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2E911A54-412B-FD43-A424-6D36037EA134}"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L42" i="1" l="1"/>
  <c r="F29" i="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<sst xmlns="http://schemas.openxmlformats.org/spreadsheetml/2006/main" count="927" uniqueCount="758">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</sst>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wymiana podświetlanej klawiatury  dla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wymiana podświetlanej klawiatury Niemiecki dla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wymiana podświetlanej klawiatury Francuski dla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wymiana podświetlanej klawiatury Włoski dla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wymiana podświetlanej klawiatury Hiszpański dla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wymiana podświetlanej klawiatury Wielka Brytania dla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wymiana podświetlanej klawiatury Skandynawski – nordycki dla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wymiana podświetlanej klawiatury Belgijski dla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podświetlany.</v>
      </c>
      <c r="AM11" s="1" t="str">
        <f>SUBSTITUTE(IF(ISBLANK(Values!E10),"",Values!$B$27),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wymiana podświetlanej klawiatury Bułgarski dla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podświetlany.</v>
      </c>
      <c r="AM12" s="1" t="str">
        <f>SUBSTITUTE(IF(ISBLANK(Values!E11),"",Values!$B$27),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2" s="28" t="str">
        <f>IF(ISBLANK(Values!E11),"",Values!H11)</f>
        <v>Bułgarski</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wymiana podświetlanej klawiatury Duński dla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Duński podświetlany.</v>
      </c>
      <c r="AM13" s="1" t="str">
        <f>SUBSTITUTE(IF(ISBLANK(Values!E12),"",Values!$B$27),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3" s="28" t="str">
        <f>IF(ISBLANK(Values!E12),"",Values!H12)</f>
        <v>Duński</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wymiana podświetlanej klawiatury Holenderski dla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Holenderski podświetlany.</v>
      </c>
      <c r="AM14" s="1" t="str">
        <f>SUBSTITUTE(IF(ISBLANK(Values!E13),"",Values!$B$27),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4" s="28" t="str">
        <f>IF(ISBLANK(Values!E13),"",Values!H13)</f>
        <v>Holenderski</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wymiana podświetlanej klawiatury Norweski dla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Norweski podświetlany.</v>
      </c>
      <c r="AM15" s="1" t="str">
        <f>SUBSTITUTE(IF(ISBLANK(Values!E14),"",Values!$B$27),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5" s="28" t="str">
        <f>IF(ISBLANK(Values!E14),"",Values!H14)</f>
        <v>Norweski</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wymiana podświetlanej klawiatury Polski dla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Polski podświetlany.</v>
      </c>
      <c r="AM16" s="1" t="str">
        <f>SUBSTITUTE(IF(ISBLANK(Values!E15),"",Values!$B$27),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6" s="28" t="str">
        <f>IF(ISBLANK(Values!E15),"",Values!H15)</f>
        <v>Polski</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wymiana podświetlanej klawiatury Portugalski dla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Portugalski podświetlany.</v>
      </c>
      <c r="AM17" s="1" t="str">
        <f>SUBSTITUTE(IF(ISBLANK(Values!E16),"",Values!$B$27),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7" s="28" t="str">
        <f>IF(ISBLANK(Values!E16),"",Values!H16)</f>
        <v>Portugalski</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wymiana podświetlanej klawiatury Szwedzki – fiński dla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 Szwedzki – fiński podświetlany.</v>
      </c>
      <c r="AM18" s="1" t="str">
        <f>SUBSTITUTE(IF(ISBLANK(Values!E17),"",Values!$B$27),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8" s="28" t="str">
        <f>IF(ISBLANK(Values!E17),"",Values!H17)</f>
        <v>Szwedzki – fiński</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wymiana podświetlanej klawiatury Szwajcarski dla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Szwajcarski podświetlany.</v>
      </c>
      <c r="AM19" s="1" t="str">
        <f>SUBSTITUTE(IF(ISBLANK(Values!E18),"",Values!$B$27),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9" s="28" t="str">
        <f>IF(ISBLANK(Values!E18),"",Values!H18)</f>
        <v>Szwajcarski</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wymiana podświetlanej klawiatury US international dla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with € symbol US international podświetlany.</v>
      </c>
      <c r="AM20" s="1" t="str">
        <f>SUBSTITUTE(IF(ISBLANK(Values!E19),"",Values!$B$27),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wymiana podświetlanej klawiatury Rosyjski dla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Rosyjski podświetlany.</v>
      </c>
      <c r="AM21" s="1" t="str">
        <f>SUBSTITUTE(IF(ISBLANK(Values!E20),"",Values!$B$27),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1" s="28" t="str">
        <f>IF(ISBLANK(Values!E20),"",Values!H20)</f>
        <v>Rosyjski</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wymiana podświetlanej klawiatury US dla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US podświetlany.</v>
      </c>
      <c r="AM22" s="1" t="str">
        <f>SUBSTITUTE(IF(ISBLANK(Values!E21),"",Values!$B$27),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wymiana podświetlanej klawiatury Język węgierski dla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Język węgierski podświetlany.</v>
      </c>
      <c r="AM23" s="1" t="str">
        <f>SUBSTITUTE(IF(ISBLANK(Values!E22),"",Values!$B$27),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Język węgierski</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wymiana podświetlanej klawiatury Czech dla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Czech podświetlany.</v>
      </c>
      <c r="AM24" s="1" t="str">
        <f>SUBSTITUTE(IF(ISBLANK(Values!E23),"",Values!$B$27),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Czech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wymiana niepodświetlanej klawiatury Niemiecki dla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41" t="str">
        <f>IF(ISBLANK(Values!E24),"",IF(Values!I24,Values!$B$23,Values!$B$33))</f>
        <v>👉 LAYOUT - {flag} {language} BEZ podświetlenia.</v>
      </c>
      <c r="AJ25" s="4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BEZ podświetlenia.</v>
      </c>
      <c r="AM25" s="1" t="str">
        <f>SUBSTITUTE(IF(ISBLANK(Values!E24),"",Values!$B$27),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5" s="1"/>
      <c r="AO25" s="1"/>
      <c r="AP25" s="1"/>
      <c r="AQ25" s="1"/>
      <c r="AR25" s="1"/>
      <c r="AS25" s="1"/>
      <c r="AT25" s="28" t="str">
        <f>IF(ISBLANK(Values!E24),"",Values!H24)</f>
        <v>Niemiecki</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wymiana niepodświetlanej klawiatury Francuski dla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41" t="str">
        <f>IF(ISBLANK(Values!E25),"",IF(Values!I25,Values!$B$23,Values!$B$33))</f>
        <v>👉 LAYOUT - {flag} {language} BEZ podświetlenia.</v>
      </c>
      <c r="AJ26" s="4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BEZ podświetlenia.</v>
      </c>
      <c r="AM26" s="1" t="str">
        <f>SUBSTITUTE(IF(ISBLANK(Values!E25),"",Values!$B$27),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6" s="1"/>
      <c r="AO26" s="1"/>
      <c r="AP26" s="1"/>
      <c r="AQ26" s="1"/>
      <c r="AR26" s="1"/>
      <c r="AS26" s="1"/>
      <c r="AT26" s="28" t="str">
        <f>IF(ISBLANK(Values!E25),"",Values!H25)</f>
        <v>Francuski</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wymiana niepodświetlanej klawiatury Włoski dla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41" t="str">
        <f>IF(ISBLANK(Values!E26),"",IF(Values!I26,Values!$B$23,Values!$B$33))</f>
        <v>👉 LAYOUT - {flag} {language} BEZ podświetlenia.</v>
      </c>
      <c r="AJ27" s="4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BEZ podświetlenia.</v>
      </c>
      <c r="AM27" s="1" t="str">
        <f>SUBSTITUTE(IF(ISBLANK(Values!E26),"",Values!$B$27),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7" s="1"/>
      <c r="AO27" s="1"/>
      <c r="AP27" s="1"/>
      <c r="AQ27" s="1"/>
      <c r="AR27" s="1"/>
      <c r="AS27" s="1"/>
      <c r="AT27" s="28" t="str">
        <f>IF(ISBLANK(Values!E26),"",Values!H26)</f>
        <v>Włoski</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wymiana niepodświetlanej klawiatury Hiszpański dla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41" t="str">
        <f>IF(ISBLANK(Values!E27),"",IF(Values!I27,Values!$B$23,Values!$B$33))</f>
        <v>👉 LAYOUT - {flag} {language} BEZ podświetlenia.</v>
      </c>
      <c r="AJ28" s="4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BEZ podświetlenia.</v>
      </c>
      <c r="AM28" s="1" t="str">
        <f>SUBSTITUTE(IF(ISBLANK(Values!E27),"",Values!$B$27),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8" s="1"/>
      <c r="AO28" s="1"/>
      <c r="AP28" s="1"/>
      <c r="AQ28" s="1"/>
      <c r="AR28" s="1"/>
      <c r="AS28" s="1"/>
      <c r="AT28" s="28" t="str">
        <f>IF(ISBLANK(Values!E27),"",Values!H27)</f>
        <v>Hiszpański</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wymiana niepodświetlanej klawiatury Wielka Brytania dla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41" t="str">
        <f>IF(ISBLANK(Values!E28),"",IF(Values!I28,Values!$B$23,Values!$B$33))</f>
        <v>👉 LAYOUT - {flag} {language} BEZ podświetlenia.</v>
      </c>
      <c r="AJ29" s="4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BEZ podświetlenia.</v>
      </c>
      <c r="AM29" s="1" t="str">
        <f>SUBSTITUTE(IF(ISBLANK(Values!E28),"",Values!$B$27),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9" s="1"/>
      <c r="AO29" s="1"/>
      <c r="AP29" s="1"/>
      <c r="AQ29" s="1"/>
      <c r="AR29" s="1"/>
      <c r="AS29" s="1"/>
      <c r="AT29" s="28" t="str">
        <f>IF(ISBLANK(Values!E28),"",Values!H28)</f>
        <v>Wielka Brytania</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wymiana niepodświetlanej klawiatury Skandynawski – nordycki dla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41" t="str">
        <f>IF(ISBLANK(Values!E29),"",IF(Values!I29,Values!$B$23,Values!$B$33))</f>
        <v>👉 LAYOUT - {flag} {language} BEZ podświetlenia.</v>
      </c>
      <c r="AJ30" s="4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BEZ podświetlenia.</v>
      </c>
      <c r="AM30" s="1" t="str">
        <f>SUBSTITUTE(IF(ISBLANK(Values!E29),"",Values!$B$27),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0" s="1"/>
      <c r="AO30" s="1"/>
      <c r="AP30" s="1"/>
      <c r="AQ30" s="1"/>
      <c r="AR30" s="1"/>
      <c r="AS30" s="1"/>
      <c r="AT30" s="28" t="str">
        <f>IF(ISBLANK(Values!E29),"",Values!H29)</f>
        <v>Skandynawski – nordycki</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wymiana niepodświetlanej klawiatury Belgijski dla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41" t="str">
        <f>IF(ISBLANK(Values!E30),"",IF(Values!I30,Values!$B$23,Values!$B$33))</f>
        <v>👉 LAYOUT - {flag} {language} BEZ podświetlenia.</v>
      </c>
      <c r="AJ31" s="4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BEZ podświetlenia.</v>
      </c>
      <c r="AM31" s="1" t="str">
        <f>SUBSTITUTE(IF(ISBLANK(Values!E30),"",Values!$B$27),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1" s="1"/>
      <c r="AO31" s="1"/>
      <c r="AP31" s="1"/>
      <c r="AQ31" s="1"/>
      <c r="AR31" s="1"/>
      <c r="AS31" s="1"/>
      <c r="AT31" s="28" t="str">
        <f>IF(ISBLANK(Values!E30),"",Values!H30)</f>
        <v>Belgijski</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wymiana niepodświetlanej klawiatury Bułgarski dla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41" t="str">
        <f>IF(ISBLANK(Values!E31),"",IF(Values!I31,Values!$B$23,Values!$B$33))</f>
        <v>👉 LAYOUT - {flag} {language} BEZ podświetlenia.</v>
      </c>
      <c r="AJ32" s="4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BEZ podświetlenia.</v>
      </c>
      <c r="AM32" s="1" t="str">
        <f>SUBSTITUTE(IF(ISBLANK(Values!E31),"",Values!$B$27),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2" s="1"/>
      <c r="AO32" s="1"/>
      <c r="AP32" s="1"/>
      <c r="AQ32" s="1"/>
      <c r="AR32" s="1"/>
      <c r="AS32" s="1"/>
      <c r="AT32" s="28" t="str">
        <f>IF(ISBLANK(Values!E31),"",Values!H31)</f>
        <v>Bułgarski</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wymiana niepodświetlanej klawiatury Czech dla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41" t="str">
        <f>IF(ISBLANK(Values!E32),"",IF(Values!I32,Values!$B$23,Values!$B$33))</f>
        <v>👉 LAYOUT - {flag} {language} BEZ podświetlenia.</v>
      </c>
      <c r="AJ33" s="4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BEZ podświetlenia.</v>
      </c>
      <c r="AM33" s="1" t="str">
        <f>SUBSTITUTE(IF(ISBLANK(Values!E32),"",Values!$B$27),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wymiana niepodświetlanej klawiatury Duński dla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41" t="str">
        <f>IF(ISBLANK(Values!E33),"",IF(Values!I33,Values!$B$23,Values!$B$33))</f>
        <v>👉 LAYOUT - {flag} {language} BEZ podświetlenia.</v>
      </c>
      <c r="AJ34" s="4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BEZ podświetlenia.</v>
      </c>
      <c r="AM34" s="1" t="str">
        <f>SUBSTITUTE(IF(ISBLANK(Values!E33),"",Values!$B$27),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4" s="1"/>
      <c r="AO34" s="1"/>
      <c r="AP34" s="1"/>
      <c r="AQ34" s="1"/>
      <c r="AR34" s="1"/>
      <c r="AS34" s="1"/>
      <c r="AT34" s="28" t="str">
        <f>IF(ISBLANK(Values!E33),"",Values!H33)</f>
        <v>Duński</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wymiana niepodświetlanej klawiatury Język węgierski dla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41" t="str">
        <f>IF(ISBLANK(Values!E34),"",IF(Values!I34,Values!$B$23,Values!$B$33))</f>
        <v>👉 LAYOUT - {flag} {language} BEZ podświetlenia.</v>
      </c>
      <c r="AJ35" s="4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BEZ podświetlenia.</v>
      </c>
      <c r="AM35" s="1" t="str">
        <f>SUBSTITUTE(IF(ISBLANK(Values!E34),"",Values!$B$27),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5" s="1"/>
      <c r="AO35" s="1"/>
      <c r="AP35" s="1"/>
      <c r="AQ35" s="1"/>
      <c r="AR35" s="1"/>
      <c r="AS35" s="1"/>
      <c r="AT35" s="28" t="str">
        <f>IF(ISBLANK(Values!E34),"",Values!H34)</f>
        <v>Język węgierski</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wymiana niepodświetlanej klawiatury Holenderski dla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41" t="str">
        <f>IF(ISBLANK(Values!E35),"",IF(Values!I35,Values!$B$23,Values!$B$33))</f>
        <v>👉 LAYOUT - {flag} {language} BEZ podświetlenia.</v>
      </c>
      <c r="AJ36" s="4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BEZ podświetlenia.</v>
      </c>
      <c r="AM36" s="1" t="str">
        <f>SUBSTITUTE(IF(ISBLANK(Values!E35),"",Values!$B$27),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6" s="1"/>
      <c r="AO36" s="1"/>
      <c r="AP36" s="1"/>
      <c r="AQ36" s="1"/>
      <c r="AR36" s="1"/>
      <c r="AS36" s="1"/>
      <c r="AT36" s="28" t="str">
        <f>IF(ISBLANK(Values!E35),"",Values!H35)</f>
        <v>Holenderski</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wymiana niepodświetlanej klawiatury Norweski dla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41" t="str">
        <f>IF(ISBLANK(Values!E36),"",IF(Values!I36,Values!$B$23,Values!$B$33))</f>
        <v>👉 LAYOUT - {flag} {language} BEZ podświetlenia.</v>
      </c>
      <c r="AJ37" s="4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BEZ podświetlenia.</v>
      </c>
      <c r="AM37" s="1" t="str">
        <f>SUBSTITUTE(IF(ISBLANK(Values!E36),"",Values!$B$27),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7" s="1"/>
      <c r="AO37" s="1"/>
      <c r="AP37" s="1"/>
      <c r="AQ37" s="1"/>
      <c r="AR37" s="1"/>
      <c r="AS37" s="1"/>
      <c r="AT37" s="28" t="str">
        <f>IF(ISBLANK(Values!E36),"",Values!H36)</f>
        <v>Norweski</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wymiana niepodświetlanej klawiatury Polski dla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41" t="str">
        <f>IF(ISBLANK(Values!E37),"",IF(Values!I37,Values!$B$23,Values!$B$33))</f>
        <v>👉 LAYOUT - {flag} {language} BEZ podświetlenia.</v>
      </c>
      <c r="AJ38" s="4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BEZ podświetlenia.</v>
      </c>
      <c r="AM38" s="1" t="str">
        <f>SUBSTITUTE(IF(ISBLANK(Values!E37),"",Values!$B$27),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8" s="1"/>
      <c r="AO38" s="1"/>
      <c r="AP38" s="1"/>
      <c r="AQ38" s="1"/>
      <c r="AR38" s="1"/>
      <c r="AS38" s="1"/>
      <c r="AT38" s="28" t="str">
        <f>IF(ISBLANK(Values!E37),"",Values!H37)</f>
        <v>Polski</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wymiana niepodświetlanej klawiatury Portugalski dla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41" t="str">
        <f>IF(ISBLANK(Values!E38),"",IF(Values!I38,Values!$B$23,Values!$B$33))</f>
        <v>👉 LAYOUT - {flag} {language} BEZ podświetlenia.</v>
      </c>
      <c r="AJ39" s="4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BEZ podświetlenia.</v>
      </c>
      <c r="AM39" s="1" t="str">
        <f>SUBSTITUTE(IF(ISBLANK(Values!E38),"",Values!$B$27),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9" s="1"/>
      <c r="AO39" s="1"/>
      <c r="AP39" s="1"/>
      <c r="AQ39" s="1"/>
      <c r="AR39" s="1"/>
      <c r="AS39" s="1"/>
      <c r="AT39" s="28" t="str">
        <f>IF(ISBLANK(Values!E38),"",Values!H38)</f>
        <v>Portugalski</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wymiana niepodświetlanej klawiatury Szwedzki – fiński dla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41" t="str">
        <f>IF(ISBLANK(Values!E39),"",IF(Values!I39,Values!$B$23,Values!$B$33))</f>
        <v>👉 LAYOUT - {flag} {language} BEZ podświetlenia.</v>
      </c>
      <c r="AJ40" s="4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BEZ podświetlenia.</v>
      </c>
      <c r="AM40" s="1" t="str">
        <f>SUBSTITUTE(IF(ISBLANK(Values!E39),"",Values!$B$27),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40" s="1"/>
      <c r="AO40" s="1"/>
      <c r="AP40" s="1"/>
      <c r="AQ40" s="1"/>
      <c r="AR40" s="1"/>
      <c r="AS40" s="1"/>
      <c r="AT40" s="28" t="str">
        <f>IF(ISBLANK(Values!E39),"",Values!H39)</f>
        <v>Szwedzki – fiński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wymiana niepodświetlanej klawiatury Szwajcarski dla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41" t="str">
        <f>IF(ISBLANK(Values!E40),"",IF(Values!I40,Values!$B$23,Values!$B$33))</f>
        <v>👉 LAYOUT - {flag} {language} BEZ podświetlenia.</v>
      </c>
      <c r="AJ41" s="4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BEZ podświetlenia.</v>
      </c>
      <c r="AM41" s="1" t="str">
        <f>SUBSTITUTE(IF(ISBLANK(Values!E40),"",Values!$B$27),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41" s="1"/>
      <c r="AO41" s="1"/>
      <c r="AP41" s="1"/>
      <c r="AQ41" s="1"/>
      <c r="AR41" s="1"/>
      <c r="AS41" s="1"/>
      <c r="AT41" s="28" t="str">
        <f>IF(ISBLANK(Values!E40),"",Values!H40)</f>
        <v>Szwajcarski</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wymiana niepodświetlanej klawiatury US international dla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41" t="str">
        <f>IF(ISBLANK(Values!E41),"",IF(Values!I41,Values!$B$23,Values!$B$33))</f>
        <v>👉 LAYOUT - {flag} {language} BEZ podświetlenia.</v>
      </c>
      <c r="AJ42" s="4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BEZ podświetlenia.</v>
      </c>
      <c r="AM42" s="1" t="str">
        <f>SUBSTITUTE(IF(ISBLANK(Values!E41),"",Values!$B$27),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27" t="str">
        <f>IF(ISBLANK(Values!E41),"","Parts")</f>
        <v>Parts</v>
      </c>
      <c r="DP42" s="27" t="str">
        <f>IF(ISBLANK(Values!E41),"",Values!$B$31)</f>
        <v>Gwarancja 6 miesięcy od daty dostawy. W przypadku awarii klawiatury zostanie wysłane nowe urządzenie lub część zamienna do klawiatury produktu. W przypadku braku towaru w magazynie następuje zwrot pieniędzy.</v>
      </c>
      <c r="DS42" s="31"/>
      <c r="DY42" t="str">
        <f>IF(ISBLANK(Values!$E41), "", "not_applicable")</f>
        <v>not_applicable</v>
      </c>
      <c r="DZ42" s="31"/>
      <c r="EA42" s="31"/>
      <c r="EB42" s="31"/>
      <c r="EC42" s="31"/>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wymiana niepodświetlanej klawiatury Rosyjski dla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41" t="str">
        <f>IF(ISBLANK(Values!E42),"",IF(Values!I42,Values!$B$23,Values!$B$33))</f>
        <v>👉 LAYOUT - {flag} {language} BEZ podświetlenia.</v>
      </c>
      <c r="AJ43" s="4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BEZ podświetlenia.</v>
      </c>
      <c r="AM43" s="1" t="str">
        <f>SUBSTITUTE(IF(ISBLANK(Values!E42),"",Values!$B$27),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43" s="28" t="str">
        <f>IF(ISBLANK(Values!E42),"",Values!H42)</f>
        <v>Rosyjski</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27" t="str">
        <f>IF(ISBLANK(Values!E42),"","Parts")</f>
        <v>Parts</v>
      </c>
      <c r="DP43" s="27" t="str">
        <f>IF(ISBLANK(Values!E42),"",Values!$B$31)</f>
        <v>Gwarancja 6 miesięcy od daty dostawy. W przypadku awarii klawiatury zostanie wysłane nowe urządzenie lub część zamienna do klawiatury produktu. W przypadku braku towaru w magazynie następuje zwrot pieniędzy.</v>
      </c>
      <c r="DS43" s="31"/>
      <c r="DY43" t="str">
        <f>IF(ISBLANK(Values!$E42), "", "not_applicable")</f>
        <v>not_applicable</v>
      </c>
      <c r="DZ43" s="31"/>
      <c r="EA43" s="31"/>
      <c r="EB43" s="31"/>
      <c r="EC43" s="31"/>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wymiana niepodświetlanej klawiatury US dla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41" t="str">
        <f>IF(ISBLANK(Values!E43),"",IF(Values!I43,Values!$B$23,Values!$B$33))</f>
        <v>👉 LAYOUT - {flag} {language} BEZ podświetlenia.</v>
      </c>
      <c r="AJ44" s="4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BEZ podświetlenia.</v>
      </c>
      <c r="AM44" s="1" t="str">
        <f>SUBSTITUTE(IF(ISBLANK(Values!E43),"",Values!$B$27),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27" t="str">
        <f>IF(ISBLANK(Values!E43),"","Parts")</f>
        <v>Parts</v>
      </c>
      <c r="DP44" s="27" t="str">
        <f>IF(ISBLANK(Values!E43),"",Values!$B$31)</f>
        <v>Gwarancja 6 miesięcy od daty dostawy. W przypadku awarii klawiatury zostanie wysłane nowe urządzenie lub część zamienna do klawiatury produktu. W przypadku braku towaru w magazynie następuje zwrot pieniędzy.</v>
      </c>
      <c r="DS44" s="31"/>
      <c r="DY44" t="str">
        <f>IF(ISBLANK(Values!$E43), "", "not_applicable")</f>
        <v>not_applicable</v>
      </c>
      <c r="DZ44" s="31"/>
      <c r="EA44" s="31"/>
      <c r="EB44" s="31"/>
      <c r="EC44" s="31"/>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Duński</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Holenderski</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Norweski</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Polski</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Portugalski</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Szwedzki – fiński</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Szwajcarski</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399</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Rosyjski</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Język węgierski</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394</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2022-08-10T20:45:59Z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