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B43543BF-9D17-D047-91DA-FDCB20F38D1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<sst xmlns="http://schemas.openxmlformats.org/spreadsheetml/2006/main" count="941" uniqueCount="753">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</sst>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Teclado de respuesto  retroiluminado  para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Teclado de respuesto Alemán sin retroiluminación  para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T460s T470s.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Teclado de respuesto Francés sin retroiluminación  para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T460s T470s.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Teclado de respuesto Italiano sin retroiluminación  para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T460s T470s.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Teclado de respuesto Español sin retroiluminación  para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T460s T470s.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Teclado de respuesto Ingles sin retroiluminación  para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T460s T470s.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T460s T470s.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https://download.lenovo.com/Images/Parts/01YR094/01YR094_A.jpg</v>
      </c>
      <c r="N11" s="28" t="str">
        <f>IF(ISBLANK(Values!$F10),"",Values!N10)</f>
        <v>https://download.lenovo.com/Images/Parts/01YR094/01YR094_B.jpg</v>
      </c>
      <c r="O11" s="28" t="str">
        <f>IF(ISBLANK(Values!$F10),"",Values!O10)</f>
        <v>https://download.lenovo.com/Images/Parts/01YR094/01YR094_details.jpg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T460s T470s.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T460s T470s.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https://download.lenovo.com/Images/Parts/01YR096/01YR096_A.jpg</v>
      </c>
      <c r="N13" s="28" t="str">
        <f>IF(ISBLANK(Values!$F12),"",Values!N12)</f>
        <v>https://download.lenovo.com/Images/Parts/01YR096/01YR096_B.jpg</v>
      </c>
      <c r="O13" s="28" t="str">
        <f>IF(ISBLANK(Values!$F12),"",Values!O12)</f>
        <v>https://download.lenovo.com/Images/Parts/01YR096/01YR096_details.jpg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T460s T470s.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https://download.lenovo.com/Images/Parts/01YR097/01YR097_A.jpg</v>
      </c>
      <c r="N14" s="28" t="str">
        <f>IF(ISBLANK(Values!$F13),"",Values!N13)</f>
        <v>https://download.lenovo.com/Images/Parts/01YR097/01YR097_B.jpg</v>
      </c>
      <c r="O14" s="28" t="str">
        <f>IF(ISBLANK(Values!$F13),"",Values!O13)</f>
        <v>https://download.lenovo.com/Images/Parts/01YR097/01YR097_details.jpg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T460s T470s.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https://download.lenovo.com/Images/Parts/01YR103/01YR103_A.jpg</v>
      </c>
      <c r="N15" s="28" t="str">
        <f>IF(ISBLANK(Values!$F14),"",Values!N14)</f>
        <v>https://download.lenovo.com/Images/Parts/01YR103/01YR103_B.jpg</v>
      </c>
      <c r="O15" s="28" t="str">
        <f>IF(ISBLANK(Values!$F14),"",Values!O14)</f>
        <v>https://download.lenovo.com/Images/Parts/01YR103/01YR103_details.jpg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T460s T470s.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T460s T470s.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https://download.lenovo.com/Images/Parts/01YT162/01YT162_A.jpg</v>
      </c>
      <c r="N17" s="28" t="str">
        <f>IF(ISBLANK(Values!$F16),"",Values!N16)</f>
        <v>https://download.lenovo.com/Images/Parts/01YT162/01YT162_B.jpg</v>
      </c>
      <c r="O17" s="28" t="str">
        <f>IF(ISBLANK(Values!$F16),"",Values!O16)</f>
        <v>https://download.lenovo.com/Images/Parts/01YT162/01YT162_details.jpg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T460s T470s.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T460s T470s.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https://download.lenovo.com/Images/Parts/01YR110/01YR110_A.jpg</v>
      </c>
      <c r="N19" s="28" t="str">
        <f>IF(ISBLANK(Values!$F18),"",Values!N18)</f>
        <v>https://download.lenovo.com/Images/Parts/01YR110/01YR110_B.jpg</v>
      </c>
      <c r="O19" s="28" t="str">
        <f>IF(ISBLANK(Values!$F18),"",Values!O18)</f>
        <v>https://download.lenovo.com/Images/Parts/01YR110/01YR110_details.jpg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T460s T470s.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https://download.lenovo.com/Images/Parts/01YR114/01YR114_A.jpg</v>
      </c>
      <c r="N20" s="28" t="str">
        <f>IF(ISBLANK(Values!$F19),"",Values!N19)</f>
        <v>https://download.lenovo.com/Images/Parts/01YR114/01YR114_B.jpg</v>
      </c>
      <c r="O20" s="28" t="str">
        <f>IF(ISBLANK(Values!$F19),"",Values!O19)</f>
        <v>https://download.lenovo.com/Images/Parts/01YR114/01YR114_details.jpg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T460s T470s.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https://download.lenovo.com/Images/Parts/01YR115/01YR115_A.jpg</v>
      </c>
      <c r="N21" s="28" t="str">
        <f>IF(ISBLANK(Values!$F20),"",Values!N20)</f>
        <v>https://download.lenovo.com/Images/Parts/01YR115/01YR115_B.jpg</v>
      </c>
      <c r="O21" s="28" t="str">
        <f>IF(ISBLANK(Values!$F20),"",Values!O20)</f>
        <v>https://download.lenovo.com/Images/Parts/01YR115/01YR115_details.jpg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T460s T470s.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T460s T470s.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https://download.lenovo.com/Images/Parts/01YT165/01YT165_A.jpg</v>
      </c>
      <c r="N23" s="28" t="str">
        <f>IF(ISBLANK(Values!$F22),"",Values!N22)</f>
        <v>https://download.lenovo.com/Images/Parts/01YT165/01YT165_B.jpg</v>
      </c>
      <c r="O23" s="28" t="str">
        <f>IF(ISBLANK(Values!$F22),"",Values!O22)</f>
        <v>https://download.lenovo.com/Images/Parts/01YT165/01YT165_details.jpg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T460s T470s.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https://raw.githubusercontent.com/PatrickVibild/TellusAmazonPictures/master/pictures/Lenovo/T460S/RG/US/1.jpg</v>
      </c>
      <c r="N24" s="28" t="str">
        <f>IF(ISBLANK(Values!$F23),"",Values!N23)</f>
        <v>https://raw.githubusercontent.com/PatrickVibild/TellusAmazonPictures/master/pictures/Lenovo/T460S/RG/US/2.jpg</v>
      </c>
      <c r="O24" s="28" t="str">
        <f>IF(ISBLANK(Values!$F23),"",Values!O23)</f>
        <v>https://raw.githubusercontent.com/PatrickVibild/TellusAmazonPictures/master/pictures/Lenovo/T460S/RG/US/3.jpg</v>
      </c>
      <c r="P24" s="28" t="str">
        <f>IF(ISBLANK(Values!$F23),"",Values!P23)</f>
        <v>https://raw.githubusercontent.com/PatrickVibild/TellusAmazonPictures/master/pictures/Lenovo/T460S/RG/US/4.jpg</v>
      </c>
      <c r="Q24" s="28" t="str">
        <f>IF(ISBLANK(Values!$F23),"",Values!Q23)</f>
        <v>https://raw.githubusercontent.com/PatrickVibild/TellusAmazonPictures/master/pictures/Lenovo/T460S/RG/US/5.jpg</v>
      </c>
      <c r="R24" s="28" t="str">
        <f>IF(ISBLANK(Values!$F23),"",Values!R23)</f>
        <v>https://raw.githubusercontent.com/PatrickVibild/TellusAmazonPictures/master/pictures/Lenovo/T460S/RG/US/6.jpg</v>
      </c>
      <c r="S24" s="28" t="str">
        <f>IF(ISBLANK(Values!$F23),"",Values!S23)</f>
        <v>https://raw.githubusercontent.com/PatrickVibild/TellusAmazonPictures/master/pictures/Lenovo/T460S/RG/US/7.jpg</v>
      </c>
      <c r="T24" s="28" t="str">
        <f>IF(ISBLANK(Values!$F23),"",Values!T23)</f>
        <v>https://raw.githubusercontent.com/PatrickVibild/TellusAmazonPictures/master/pictures/Lenovo/T460S/RG/US/8.jpg</v>
      </c>
      <c r="U24" s="28" t="str">
        <f>IF(ISBLANK(Values!$F23),"",Values!U23)</f>
        <v>https://raw.githubusercontent.com/PatrickVibild/TellusAmazonPictures/master/pictures/Lenovo/T460S/RG/US/9.jpg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T460s T470s.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Teclado de respuesto Alemán retroiluminado  para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T460s T470s.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Teclado de respuesto Francés retroiluminado  para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T460s T470s.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Teclado de respuesto Italiano retroiluminado  para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T460s T470s.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Teclado de respuesto Español retroiluminado  para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https://download.lenovo.com/Images/Parts/Lenovo/T460S/BL/ES/Lenovo/T460S/BL/ES_A.jpg</v>
      </c>
      <c r="N28" s="28" t="str">
        <f>IF(ISBLANK(Values!$F27),"",Values!N27)</f>
        <v>https://download.lenovo.com/Images/Parts/Lenovo/T460S/BL/ES/Lenovo/T460S/BL/ES_B.jpg</v>
      </c>
      <c r="O28" s="28" t="str">
        <f>IF(ISBLANK(Values!$F27),"",Values!O27)</f>
        <v>https://download.lenovo.com/Images/Parts/Lenovo/T460S/BL/ES/Lenovo/T460S/BL/ES_details.jpg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T460s T470s.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Teclado de respuesto Ingles retroiluminado  para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T460s T470s.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Teclado de respuesto Escandinavo - nórdico retroiluminado  para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T460s T470s.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Teclado de respuesto Belga retroiluminado  para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https://download.lenovo.com/Images/Parts/01YR052/01YR052_A.jpg</v>
      </c>
      <c r="N31" s="28" t="str">
        <f>IF(ISBLANK(Values!$F30),"",Values!N30)</f>
        <v>https://download.lenovo.com/Images/Parts/01YR052/01YR052_B.jpg</v>
      </c>
      <c r="O31" s="28" t="str">
        <f>IF(ISBLANK(Values!$F30),"",Values!O30)</f>
        <v>https://download.lenovo.com/Images/Parts/01YR052/01YR052_details.jpg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T460s T470s.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Teclado de respuesto Búlgaro retroiluminado  para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T460s T470s.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Teclado de respuesto Checo retroiluminado  para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https://download.lenovo.com/Images/Parts/01YT108/01YT108_A.jpg</v>
      </c>
      <c r="N33" s="28" t="str">
        <f>IF(ISBLANK(Values!$F32),"",Values!N32)</f>
        <v>https://download.lenovo.com/Images/Parts/01YT108/01YT108_B.jpg</v>
      </c>
      <c r="O33" s="28" t="str">
        <f>IF(ISBLANK(Values!$F32),"",Values!O32)</f>
        <v>https://download.lenovo.com/Images/Parts/01YT108/01YT108_details.jpg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T460s T470s.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Teclado de respuesto Danés retroiluminado  para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https://download.lenovo.com/Images/Parts/01YR055/01YR055_A.jpg</v>
      </c>
      <c r="N34" s="28" t="str">
        <f>IF(ISBLANK(Values!$F33),"",Values!N33)</f>
        <v>https://download.lenovo.com/Images/Parts/01YR055/01YR055_B.jpg</v>
      </c>
      <c r="O34" s="28" t="str">
        <f>IF(ISBLANK(Values!$F33),"",Values!O33)</f>
        <v>https://download.lenovo.com/Images/Parts/01YR055/01YR055_details.jpg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T460s T470s.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Teclado de respuesto Húngaro retroiluminado  para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https://download.lenovo.com/Images/Parts/01YT115/01YT115_A.jpg</v>
      </c>
      <c r="N35" s="28" t="str">
        <f>IF(ISBLANK(Values!$F34),"",Values!N34)</f>
        <v>https://download.lenovo.com/Images/Parts/01YT115/01YT115_B.jpg</v>
      </c>
      <c r="O35" s="28" t="str">
        <f>IF(ISBLANK(Values!$F34),"",Values!O34)</f>
        <v>https://download.lenovo.com/Images/Parts/01YT115/01YT115_details.jpg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T460s T470s.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Teclado de respuesto Holandés retroiluminado  para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T460s T470s.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Teclado de respuesto Noruego retroiluminado  para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https://download.lenovo.com/Images/Parts/01YT120/01YT120_A.jpg</v>
      </c>
      <c r="N37" s="28" t="str">
        <f>IF(ISBLANK(Values!$F36),"",Values!N36)</f>
        <v>https://download.lenovo.com/Images/Parts/01YT120/01YT120_B.jpg</v>
      </c>
      <c r="O37" s="28" t="str">
        <f>IF(ISBLANK(Values!$F36),"",Values!O36)</f>
        <v>https://download.lenovo.com/Images/Parts/01YT120/01YT120_details.jpg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T460s T470s.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Teclado de respuesto Polaco retroiluminado  para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T460s T470s.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Teclado de respuesto Portugués retroiluminado  para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https://download.lenovo.com/Images/Parts/01YT122/01YT122_A.jpg</v>
      </c>
      <c r="N39" s="28" t="str">
        <f>IF(ISBLANK(Values!$F38),"",Values!N38)</f>
        <v>https://download.lenovo.com/Images/Parts/01YT122/01YT122_B.jpg</v>
      </c>
      <c r="O39" s="28" t="str">
        <f>IF(ISBLANK(Values!$F38),"",Values!O38)</f>
        <v>https://download.lenovo.com/Images/Parts/01YT122/01YT122_details.jpg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T460s T470s.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Teclado de respuesto Sueco – Finlandes retroiluminado  para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https://download.lenovo.com/Images/Parts/01YR072/01YR072_A.jpg</v>
      </c>
      <c r="N40" s="28" t="str">
        <f>IF(ISBLANK(Values!$F39),"",Values!N39)</f>
        <v>https://download.lenovo.com/Images/Parts/01YR072/01YR072_B.jpg</v>
      </c>
      <c r="O40" s="28" t="str">
        <f>IF(ISBLANK(Values!$F39),"",Values!O39)</f>
        <v>https://download.lenovo.com/Images/Parts/01YR072/01YR072_details.jpg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T460s T470s.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Teclado de respuesto Suizo retroiluminado  para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https://download.lenovo.com/Images/Parts/01YT127/01YT127_A.jpg</v>
      </c>
      <c r="N41" s="28" t="str">
        <f>IF(ISBLANK(Values!$F40),"",Values!N40)</f>
        <v>https://download.lenovo.com/Images/Parts/01YT127/01YT127_B.jpg</v>
      </c>
      <c r="O41" s="28" t="str">
        <f>IF(ISBLANK(Values!$F40),"",Values!O40)</f>
        <v>https://download.lenovo.com/Images/Parts/01YT127/01YT127_details.jpg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T460s T470s.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Teclado de respuesto US internacional retroiluminado  para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T460s T470s.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Teclado de respuesto Ruso retroiluminado  para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https://download.lenovo.com/Images/Parts/01YR069/01YR069_A.jpg</v>
      </c>
      <c r="N43" s="28" t="str">
        <f>IF(ISBLANK(Values!$F42),"",Values!N42)</f>
        <v>https://download.lenovo.com/Images/Parts/01YR069/01YR069_B.jpg</v>
      </c>
      <c r="O43" s="28" t="str">
        <f>IF(ISBLANK(Values!$F42),"",Values!O42)</f>
        <v>https://download.lenovo.com/Images/Parts/01YR069/01YR069_details.jpg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FORMATO – {flag} {language} sin retroiluminación.</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T460s T470s.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Teclado de respuesto US retroiluminado  para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FORMATO – {flag} {language} sin retroiluminación.</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T460s T470s.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744</v>
      </c>
      <c r="L4" s="54" t="b">
        <f>TRUE()</f>
        <v>1</v>
      </c>
      <c r="M4" s="55" t="str">
        <f>IF(ISBLANK(K4),"",IF(L4, "https://raw.githubusercontent.com/PatrickVibild/TellusAmazonPictures/master/pictures/"&amp;K4&amp;"/1.jpg","https://download.lenovo.com/Images/Parts/"&amp;K4&amp;"/"&amp;K4&amp;"_A.jpg"))</f>
        <v>https://raw.githubusercontent.com/PatrickVibild/TellusAmazonPictures/master/pictures/Lenovo/T460S/RG/DE/1.jpg</v>
      </c>
      <c r="N4" s="55" t="str">
        <f>IF(ISBLANK(K4),"",IF(L4, "https://raw.githubusercontent.com/PatrickVibild/TellusAmazonPictures/master/pictures/"&amp;K4&amp;"/2.jpg","https://download.lenovo.com/Images/Parts/"&amp;K4&amp;"/"&amp;K4&amp;"_B.jpg"))</f>
        <v>https://raw.githubusercontent.com/PatrickVibild/TellusAmazonPictures/master/pictures/Lenovo/T460S/RG/DE/2.jpg</v>
      </c>
      <c r="O4" s="56" t="str">
        <f>IF(ISBLANK(K4),"",IF(L4, "https://raw.githubusercontent.com/PatrickVibild/TellusAmazonPictures/master/pictures/"&amp;K4&amp;"/3.jpg","https://download.lenovo.com/Images/Parts/"&amp;K4&amp;"/"&amp;K4&amp;"_details.jpg"))</f>
        <v>https://raw.githubusercontent.com/PatrickVibild/TellusAmazonPictures/master/pictures/Lenovo/T460S/RG/DE/3.jpg</v>
      </c>
      <c r="P4" t="str">
        <f>IF(ISBLANK(K4),"",IF(L4, "https://raw.githubusercontent.com/PatrickVibild/TellusAmazonPictures/master/pictures/"&amp;K4&amp;"/4.jpg", ""))</f>
        <v>https://raw.githubusercontent.com/PatrickVibild/TellusAmazonPictures/master/pictures/Lenovo/T460S/RG/DE/4.jpg</v>
      </c>
      <c r="Q4" t="str">
        <f>IF(ISBLANK(K4),"",IF(L4, "https://raw.githubusercontent.com/PatrickVibild/TellusAmazonPictures/master/pictures/"&amp;K4&amp;"/5.jpg", ""))</f>
        <v>https://raw.githubusercontent.com/PatrickVibild/TellusAmazonPictures/master/pictures/Lenovo/T460S/RG/DE/5.jpg</v>
      </c>
      <c r="R4" t="str">
        <f>IF(ISBLANK(K4),"",IF(L4, "https://raw.githubusercontent.com/PatrickVibild/TellusAmazonPictures/master/pictures/"&amp;K4&amp;"/6.jpg", ""))</f>
        <v>https://raw.githubusercontent.com/PatrickVibild/TellusAmazonPictures/master/pictures/Lenovo/T460S/RG/DE/6.jpg</v>
      </c>
      <c r="S4" t="str">
        <f>IF(ISBLANK(K4),"",IF(L4, "https://raw.githubusercontent.com/PatrickVibild/TellusAmazonPictures/master/pictures/"&amp;K4&amp;"/7.jpg", ""))</f>
        <v>https://raw.githubusercontent.com/PatrickVibild/TellusAmazonPictures/master/pictures/Lenovo/T460S/RG/DE/7.jpg</v>
      </c>
      <c r="T4" t="str">
        <f>IF(ISBLANK(K4),"",IF(L4, "https://raw.githubusercontent.com/PatrickVibild/TellusAmazonPictures/master/pictures/"&amp;K4&amp;"/8.jpg",""))</f>
        <v>https://raw.githubusercontent.com/PatrickVibild/TellusAmazonPictures/master/pictures/Lenovo/T460S/RG/DE/8.jpg</v>
      </c>
      <c r="U4" t="str">
        <f>IF(ISBLANK(K4),"",IF(L4, "https://raw.githubusercontent.com/PatrickVibild/TellusAmazonPictures/master/pictures/"&amp;K4&amp;"/9.jpg", ""))</f>
        <v>https://raw.githubusercontent.com/PatrickVibild/TellusAmazonPictures/master/pictures/Lenovo/T460S/RG/DE/9.jpg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745</v>
      </c>
      <c r="L5" s="54" t="b">
        <f>TRUE()</f>
        <v>1</v>
      </c>
      <c r="M5" s="55" t="str">
        <f>IF(ISBLANK(K5),"",IF(L5, "https://raw.githubusercontent.com/PatrickVibild/TellusAmazonPictures/master/pictures/"&amp;K5&amp;"/1.jpg","https://download.lenovo.com/Images/Parts/"&amp;K5&amp;"/"&amp;K5&amp;"_A.jpg"))</f>
        <v>https://raw.githubusercontent.com/PatrickVibild/TellusAmazonPictures/master/pictures/Lenovo/T460S/RG/FR/1.jpg</v>
      </c>
      <c r="N5" s="55" t="str">
        <f>IF(ISBLANK(K5),"",IF(L5, "https://raw.githubusercontent.com/PatrickVibild/TellusAmazonPictures/master/pictures/"&amp;K5&amp;"/2.jpg","https://download.lenovo.com/Images/Parts/"&amp;K5&amp;"/"&amp;K5&amp;"_B.jpg"))</f>
        <v>https://raw.githubusercontent.com/PatrickVibild/TellusAmazonPictures/master/pictures/Lenovo/T460S/RG/FR/2.jpg</v>
      </c>
      <c r="O5" s="56" t="str">
        <f>IF(ISBLANK(K5),"",IF(L5, "https://raw.githubusercontent.com/PatrickVibild/TellusAmazonPictures/master/pictures/"&amp;K5&amp;"/3.jpg","https://download.lenovo.com/Images/Parts/"&amp;K5&amp;"/"&amp;K5&amp;"_details.jpg"))</f>
        <v>https://raw.githubusercontent.com/PatrickVibild/TellusAmazonPictures/master/pictures/Lenovo/T460S/RG/FR/3.jpg</v>
      </c>
      <c r="P5" t="str">
        <f>IF(ISBLANK(K5),"",IF(L5, "https://raw.githubusercontent.com/PatrickVibild/TellusAmazonPictures/master/pictures/"&amp;K5&amp;"/4.jpg", ""))</f>
        <v>https://raw.githubusercontent.com/PatrickVibild/TellusAmazonPictures/master/pictures/Lenovo/T460S/RG/FR/4.jpg</v>
      </c>
      <c r="Q5" t="str">
        <f>IF(ISBLANK(K5),"",IF(L5, "https://raw.githubusercontent.com/PatrickVibild/TellusAmazonPictures/master/pictures/"&amp;K5&amp;"/5.jpg", ""))</f>
        <v>https://raw.githubusercontent.com/PatrickVibild/TellusAmazonPictures/master/pictures/Lenovo/T460S/RG/FR/5.jpg</v>
      </c>
      <c r="R5" t="str">
        <f>IF(ISBLANK(K5),"",IF(L5, "https://raw.githubusercontent.com/PatrickVibild/TellusAmazonPictures/master/pictures/"&amp;K5&amp;"/6.jpg", ""))</f>
        <v>https://raw.githubusercontent.com/PatrickVibild/TellusAmazonPictures/master/pictures/Lenovo/T460S/RG/FR/6.jpg</v>
      </c>
      <c r="S5" t="str">
        <f>IF(ISBLANK(K5),"",IF(L5, "https://raw.githubusercontent.com/PatrickVibild/TellusAmazonPictures/master/pictures/"&amp;K5&amp;"/7.jpg", ""))</f>
        <v>https://raw.githubusercontent.com/PatrickVibild/TellusAmazonPictures/master/pictures/Lenovo/T460S/RG/FR/7.jpg</v>
      </c>
      <c r="T5" t="str">
        <f>IF(ISBLANK(K5),"",IF(L5, "https://raw.githubusercontent.com/PatrickVibild/TellusAmazonPictures/master/pictures/"&amp;K5&amp;"/8.jpg",""))</f>
        <v>https://raw.githubusercontent.com/PatrickVibild/TellusAmazonPictures/master/pictures/Lenovo/T460S/RG/FR/8.jpg</v>
      </c>
      <c r="U5" t="str">
        <f>IF(ISBLANK(K5),"",IF(L5, "https://raw.githubusercontent.com/PatrickVibild/TellusAmazonPictures/master/pictures/"&amp;K5&amp;"/9.jpg", ""))</f>
        <v>https://raw.githubusercontent.com/PatrickVibild/TellusAmazonPictures/master/pictures/Lenovo/T460S/RG/FR/9.jpg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746</v>
      </c>
      <c r="L6" s="54" t="b">
        <f>TRUE()</f>
        <v>1</v>
      </c>
      <c r="M6" s="55" t="str">
        <f>IF(ISBLANK(K6),"",IF(L6, "https://raw.githubusercontent.com/PatrickVibild/TellusAmazonPictures/master/pictures/"&amp;K6&amp;"/1.jpg","https://download.lenovo.com/Images/Parts/"&amp;K6&amp;"/"&amp;K6&amp;"_A.jpg"))</f>
        <v>https://raw.githubusercontent.com/PatrickVibild/TellusAmazonPictures/master/pictures/Lenovo/T460S/RG/IT/1.jpg</v>
      </c>
      <c r="N6" s="55" t="str">
        <f>IF(ISBLANK(K6),"",IF(L6, "https://raw.githubusercontent.com/PatrickVibild/TellusAmazonPictures/master/pictures/"&amp;K6&amp;"/2.jpg","https://download.lenovo.com/Images/Parts/"&amp;K6&amp;"/"&amp;K6&amp;"_B.jpg"))</f>
        <v>https://raw.githubusercontent.com/PatrickVibild/TellusAmazonPictures/master/pictures/Lenovo/T460S/RG/IT/2.jpg</v>
      </c>
      <c r="O6" s="56" t="str">
        <f>IF(ISBLANK(K6),"",IF(L6, "https://raw.githubusercontent.com/PatrickVibild/TellusAmazonPictures/master/pictures/"&amp;K6&amp;"/3.jpg","https://download.lenovo.com/Images/Parts/"&amp;K6&amp;"/"&amp;K6&amp;"_details.jpg"))</f>
        <v>https://raw.githubusercontent.com/PatrickVibild/TellusAmazonPictures/master/pictures/Lenovo/T460S/RG/IT/3.jpg</v>
      </c>
      <c r="P6" t="str">
        <f>IF(ISBLANK(K6),"",IF(L6, "https://raw.githubusercontent.com/PatrickVibild/TellusAmazonPictures/master/pictures/"&amp;K6&amp;"/4.jpg", ""))</f>
        <v>https://raw.githubusercontent.com/PatrickVibild/TellusAmazonPictures/master/pictures/Lenovo/T460S/RG/IT/4.jpg</v>
      </c>
      <c r="Q6" t="str">
        <f>IF(ISBLANK(K6),"",IF(L6, "https://raw.githubusercontent.com/PatrickVibild/TellusAmazonPictures/master/pictures/"&amp;K6&amp;"/5.jpg", ""))</f>
        <v>https://raw.githubusercontent.com/PatrickVibild/TellusAmazonPictures/master/pictures/Lenovo/T460S/RG/IT/5.jpg</v>
      </c>
      <c r="R6" t="str">
        <f>IF(ISBLANK(K6),"",IF(L6, "https://raw.githubusercontent.com/PatrickVibild/TellusAmazonPictures/master/pictures/"&amp;K6&amp;"/6.jpg", ""))</f>
        <v>https://raw.githubusercontent.com/PatrickVibild/TellusAmazonPictures/master/pictures/Lenovo/T460S/RG/IT/6.jpg</v>
      </c>
      <c r="S6" t="str">
        <f>IF(ISBLANK(K6),"",IF(L6, "https://raw.githubusercontent.com/PatrickVibild/TellusAmazonPictures/master/pictures/"&amp;K6&amp;"/7.jpg", ""))</f>
        <v>https://raw.githubusercontent.com/PatrickVibild/TellusAmazonPictures/master/pictures/Lenovo/T460S/RG/IT/7.jpg</v>
      </c>
      <c r="T6" t="str">
        <f>IF(ISBLANK(K6),"",IF(L6, "https://raw.githubusercontent.com/PatrickVibild/TellusAmazonPictures/master/pictures/"&amp;K6&amp;"/8.jpg",""))</f>
        <v>https://raw.githubusercontent.com/PatrickVibild/TellusAmazonPictures/master/pictures/Lenovo/T460S/RG/IT/8.jpg</v>
      </c>
      <c r="U6" t="str">
        <f>IF(ISBLANK(K6),"",IF(L6, "https://raw.githubusercontent.com/PatrickVibild/TellusAmazonPictures/master/pictures/"&amp;K6&amp;"/9.jpg", ""))</f>
        <v>https://raw.githubusercontent.com/PatrickVibild/TellusAmazonPictures/master/pictures/Lenovo/T460S/RG/IT/9.jpg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747</v>
      </c>
      <c r="L7" s="54" t="b">
        <v>1</v>
      </c>
      <c r="M7" s="55" t="str">
        <f>IF(ISBLANK(K7),"",IF(L7, "https://raw.githubusercontent.com/PatrickVibild/TellusAmazonPictures/master/pictures/"&amp;K7&amp;"/1.jpg","https://download.lenovo.com/Images/Parts/"&amp;K7&amp;"/"&amp;K7&amp;"_A.jpg"))</f>
        <v>https://raw.githubusercontent.com/PatrickVibild/TellusAmazonPictures/master/pictures/Lenovo/T460S/RG/ES/1.jpg</v>
      </c>
      <c r="N7" s="55" t="str">
        <f>IF(ISBLANK(K7),"",IF(L7, "https://raw.githubusercontent.com/PatrickVibild/TellusAmazonPictures/master/pictures/"&amp;K7&amp;"/2.jpg","https://download.lenovo.com/Images/Parts/"&amp;K7&amp;"/"&amp;K7&amp;"_B.jpg"))</f>
        <v>https://raw.githubusercontent.com/PatrickVibild/TellusAmazonPictures/master/pictures/Lenovo/T460S/RG/ES/2.jpg</v>
      </c>
      <c r="O7" s="56" t="str">
        <f>IF(ISBLANK(K7),"",IF(L7, "https://raw.githubusercontent.com/PatrickVibild/TellusAmazonPictures/master/pictures/"&amp;K7&amp;"/3.jpg","https://download.lenovo.com/Images/Parts/"&amp;K7&amp;"/"&amp;K7&amp;"_details.jpg"))</f>
        <v>https://raw.githubusercontent.com/PatrickVibild/TellusAmazonPictures/master/pictures/Lenovo/T460S/RG/ES/3.jpg</v>
      </c>
      <c r="P7" t="str">
        <f>IF(ISBLANK(K7),"",IF(L7, "https://raw.githubusercontent.com/PatrickVibild/TellusAmazonPictures/master/pictures/"&amp;K7&amp;"/4.jpg", ""))</f>
        <v>https://raw.githubusercontent.com/PatrickVibild/TellusAmazonPictures/master/pictures/Lenovo/T460S/RG/ES/4.jpg</v>
      </c>
      <c r="Q7" t="str">
        <f>IF(ISBLANK(K7),"",IF(L7, "https://raw.githubusercontent.com/PatrickVibild/TellusAmazonPictures/master/pictures/"&amp;K7&amp;"/5.jpg", ""))</f>
        <v>https://raw.githubusercontent.com/PatrickVibild/TellusAmazonPictures/master/pictures/Lenovo/T460S/RG/ES/5.jpg</v>
      </c>
      <c r="R7" t="str">
        <f>IF(ISBLANK(K7),"",IF(L7, "https://raw.githubusercontent.com/PatrickVibild/TellusAmazonPictures/master/pictures/"&amp;K7&amp;"/6.jpg", ""))</f>
        <v>https://raw.githubusercontent.com/PatrickVibild/TellusAmazonPictures/master/pictures/Lenovo/T460S/RG/ES/6.jpg</v>
      </c>
      <c r="S7" t="str">
        <f>IF(ISBLANK(K7),"",IF(L7, "https://raw.githubusercontent.com/PatrickVibild/TellusAmazonPictures/master/pictures/"&amp;K7&amp;"/7.jpg", ""))</f>
        <v>https://raw.githubusercontent.com/PatrickVibild/TellusAmazonPictures/master/pictures/Lenovo/T460S/RG/ES/7.jpg</v>
      </c>
      <c r="T7" t="str">
        <f>IF(ISBLANK(K7),"",IF(L7, "https://raw.githubusercontent.com/PatrickVibild/TellusAmazonPictures/master/pictures/"&amp;K7&amp;"/8.jpg",""))</f>
        <v>https://raw.githubusercontent.com/PatrickVibild/TellusAmazonPictures/master/pictures/Lenovo/T460S/RG/ES/8.jpg</v>
      </c>
      <c r="U7" t="str">
        <f>IF(ISBLANK(K7),"",IF(L7, "https://raw.githubusercontent.com/PatrickVibild/TellusAmazonPictures/master/pictures/"&amp;K7&amp;"/9.jpg", ""))</f>
        <v>https://raw.githubusercontent.com/PatrickVibild/TellusAmazonPictures/master/pictures/Lenovo/T460S/RG/ES/9.jpg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748</v>
      </c>
      <c r="L8" s="54" t="b">
        <f>TRUE()</f>
        <v>1</v>
      </c>
      <c r="M8" s="55" t="str">
        <f>IF(ISBLANK(K8),"",IF(L8, "https://raw.githubusercontent.com/PatrickVibild/TellusAmazonPictures/master/pictures/"&amp;K8&amp;"/1.jpg","https://download.lenovo.com/Images/Parts/"&amp;K8&amp;"/"&amp;K8&amp;"_A.jpg"))</f>
        <v>https://raw.githubusercontent.com/PatrickVibild/TellusAmazonPictures/master/pictures/Lenovo/T460S/RG/UK/1.jpg</v>
      </c>
      <c r="N8" s="55" t="str">
        <f>IF(ISBLANK(K8),"",IF(L8, "https://raw.githubusercontent.com/PatrickVibild/TellusAmazonPictures/master/pictures/"&amp;K8&amp;"/2.jpg","https://download.lenovo.com/Images/Parts/"&amp;K8&amp;"/"&amp;K8&amp;"_B.jpg"))</f>
        <v>https://raw.githubusercontent.com/PatrickVibild/TellusAmazonPictures/master/pictures/Lenovo/T460S/RG/UK/2.jpg</v>
      </c>
      <c r="O8" s="56" t="str">
        <f>IF(ISBLANK(K8),"",IF(L8, "https://raw.githubusercontent.com/PatrickVibild/TellusAmazonPictures/master/pictures/"&amp;K8&amp;"/3.jpg","https://download.lenovo.com/Images/Parts/"&amp;K8&amp;"/"&amp;K8&amp;"_details.jpg"))</f>
        <v>https://raw.githubusercontent.com/PatrickVibild/TellusAmazonPictures/master/pictures/Lenovo/T460S/RG/UK/3.jpg</v>
      </c>
      <c r="P8" t="str">
        <f>IF(ISBLANK(K8),"",IF(L8, "https://raw.githubusercontent.com/PatrickVibild/TellusAmazonPictures/master/pictures/"&amp;K8&amp;"/4.jpg", ""))</f>
        <v>https://raw.githubusercontent.com/PatrickVibild/TellusAmazonPictures/master/pictures/Lenovo/T460S/RG/UK/4.jpg</v>
      </c>
      <c r="Q8" t="str">
        <f>IF(ISBLANK(K8),"",IF(L8, "https://raw.githubusercontent.com/PatrickVibild/TellusAmazonPictures/master/pictures/"&amp;K8&amp;"/5.jpg", ""))</f>
        <v>https://raw.githubusercontent.com/PatrickVibild/TellusAmazonPictures/master/pictures/Lenovo/T460S/RG/UK/5.jpg</v>
      </c>
      <c r="R8" t="str">
        <f>IF(ISBLANK(K8),"",IF(L8, "https://raw.githubusercontent.com/PatrickVibild/TellusAmazonPictures/master/pictures/"&amp;K8&amp;"/6.jpg", ""))</f>
        <v>https://raw.githubusercontent.com/PatrickVibild/TellusAmazonPictures/master/pictures/Lenovo/T460S/RG/UK/6.jpg</v>
      </c>
      <c r="S8" t="str">
        <f>IF(ISBLANK(K8),"",IF(L8, "https://raw.githubusercontent.com/PatrickVibild/TellusAmazonPictures/master/pictures/"&amp;K8&amp;"/7.jpg", ""))</f>
        <v>https://raw.githubusercontent.com/PatrickVibild/TellusAmazonPictures/master/pictures/Lenovo/T460S/RG/UK/7.jpg</v>
      </c>
      <c r="T8" t="str">
        <f>IF(ISBLANK(K8),"",IF(L8, "https://raw.githubusercontent.com/PatrickVibild/TellusAmazonPictures/master/pictures/"&amp;K8&amp;"/8.jpg",""))</f>
        <v>https://raw.githubusercontent.com/PatrickVibild/TellusAmazonPictures/master/pictures/Lenovo/T460S/RG/UK/8.jpg</v>
      </c>
      <c r="U8" t="str">
        <f>IF(ISBLANK(K8),"",IF(L8, "https://raw.githubusercontent.com/PatrickVibild/TellusAmazonPictures/master/pictures/"&amp;K8&amp;"/9.jpg", ""))</f>
        <v>https://raw.githubusercontent.com/PatrickVibild/TellusAmazonPictures/master/pictures/Lenovo/T460S/RG/UK/9.jpg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749</v>
      </c>
      <c r="L9" s="54" t="b">
        <f>TRUE()</f>
        <v>1</v>
      </c>
      <c r="M9" s="55" t="str">
        <f>IF(ISBLANK(K9),"",IF(L9, "https://raw.githubusercontent.com/PatrickVibild/TellusAmazonPictures/master/pictures/"&amp;K9&amp;"/1.jpg","https://download.lenovo.com/Images/Parts/"&amp;K9&amp;"/"&amp;K9&amp;"_A.jpg"))</f>
        <v>https://raw.githubusercontent.com/PatrickVibild/TellusAmazonPictures/master/pictures/Lenovo/T460S/RG/NOR/1.jpg</v>
      </c>
      <c r="N9" s="55" t="str">
        <f>IF(ISBLANK(K9),"",IF(L9, "https://raw.githubusercontent.com/PatrickVibild/TellusAmazonPictures/master/pictures/"&amp;K9&amp;"/2.jpg","https://download.lenovo.com/Images/Parts/"&amp;K9&amp;"/"&amp;K9&amp;"_B.jpg"))</f>
        <v>https://raw.githubusercontent.com/PatrickVibild/TellusAmazonPictures/master/pictures/Lenovo/T460S/RG/NOR/2.jpg</v>
      </c>
      <c r="O9" s="56" t="str">
        <f>IF(ISBLANK(K9),"",IF(L9, "https://raw.githubusercontent.com/PatrickVibild/TellusAmazonPictures/master/pictures/"&amp;K9&amp;"/3.jpg","https://download.lenovo.com/Images/Parts/"&amp;K9&amp;"/"&amp;K9&amp;"_details.jpg"))</f>
        <v>https://raw.githubusercontent.com/PatrickVibild/TellusAmazonPictures/master/pictures/Lenovo/T460S/RG/NOR/3.jpg</v>
      </c>
      <c r="P9" t="str">
        <f>IF(ISBLANK(K9),"",IF(L9, "https://raw.githubusercontent.com/PatrickVibild/TellusAmazonPictures/master/pictures/"&amp;K9&amp;"/4.jpg", ""))</f>
        <v>https://raw.githubusercontent.com/PatrickVibild/TellusAmazonPictures/master/pictures/Lenovo/T460S/RG/NOR/4.jpg</v>
      </c>
      <c r="Q9" t="str">
        <f>IF(ISBLANK(K9),"",IF(L9, "https://raw.githubusercontent.com/PatrickVibild/TellusAmazonPictures/master/pictures/"&amp;K9&amp;"/5.jpg", ""))</f>
        <v>https://raw.githubusercontent.com/PatrickVibild/TellusAmazonPictures/master/pictures/Lenovo/T460S/RG/NOR/5.jpg</v>
      </c>
      <c r="R9" t="str">
        <f>IF(ISBLANK(K9),"",IF(L9, "https://raw.githubusercontent.com/PatrickVibild/TellusAmazonPictures/master/pictures/"&amp;K9&amp;"/6.jpg", ""))</f>
        <v>https://raw.githubusercontent.com/PatrickVibild/TellusAmazonPictures/master/pictures/Lenovo/T460S/RG/NOR/6.jpg</v>
      </c>
      <c r="S9" t="str">
        <f>IF(ISBLANK(K9),"",IF(L9, "https://raw.githubusercontent.com/PatrickVibild/TellusAmazonPictures/master/pictures/"&amp;K9&amp;"/7.jpg", ""))</f>
        <v>https://raw.githubusercontent.com/PatrickVibild/TellusAmazonPictures/master/pictures/Lenovo/T460S/RG/NOR/7.jpg</v>
      </c>
      <c r="T9" t="str">
        <f>IF(ISBLANK(K9),"",IF(L9, "https://raw.githubusercontent.com/PatrickVibild/TellusAmazonPictures/master/pictures/"&amp;K9&amp;"/8.jpg",""))</f>
        <v>https://raw.githubusercontent.com/PatrickVibild/TellusAmazonPictures/master/pictures/Lenovo/T460S/RG/NOR/8.jpg</v>
      </c>
      <c r="U9" t="str">
        <f>IF(ISBLANK(K9),"",IF(L9, "https://raw.githubusercontent.com/PatrickVibild/TellusAmazonPictures/master/pictures/"&amp;K9&amp;"/9.jpg", ""))</f>
        <v>https://raw.githubusercontent.com/PatrickVibild/TellusAmazonPictures/master/pictures/Lenovo/T460S/RG/NOR/9.jpg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726</v>
      </c>
      <c r="L10" s="54" t="b">
        <f>FALSE()</f>
        <v>0</v>
      </c>
      <c r="M10" s="55" t="str">
        <f>IF(ISBLANK(K10),"",IF(L10, "https://raw.githubusercontent.com/PatrickVibild/TellusAmazonPictures/master/pictures/"&amp;K10&amp;"/1.jpg","https://download.lenovo.com/Images/Parts/"&amp;K10&amp;"/"&amp;K10&amp;"_A.jpg"))</f>
        <v>https://download.lenovo.com/Images/Parts/01YR094/01YR094_A.jpg</v>
      </c>
      <c r="N10" s="55" t="str">
        <f>IF(ISBLANK(K10),"",IF(L10, "https://raw.githubusercontent.com/PatrickVibild/TellusAmazonPictures/master/pictures/"&amp;K10&amp;"/2.jpg","https://download.lenovo.com/Images/Parts/"&amp;K10&amp;"/"&amp;K10&amp;"_B.jpg"))</f>
        <v>https://download.lenovo.com/Images/Parts/01YR094/01YR094_B.jpg</v>
      </c>
      <c r="O10" s="56" t="str">
        <f>IF(ISBLANK(K10),"",IF(L10, "https://raw.githubusercontent.com/PatrickVibild/TellusAmazonPictures/master/pictures/"&amp;K10&amp;"/3.jpg","https://download.lenovo.com/Images/Parts/"&amp;K10&amp;"/"&amp;K10&amp;"_details.jpg"))</f>
        <v>https://download.lenovo.com/Images/Parts/01YR094/01YR094_details.jpg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L11" s="54" t="b">
        <f>FALSE()</f>
        <v>0</v>
      </c>
      <c r="M11" s="55" t="str">
        <f>IF(ISBLANK(K11),"",IF(L11, "https://raw.githubusercontent.com/PatrickVibild/TellusAmazonPictures/master/pictures/"&amp;K11&amp;"/1.jpg","https://download.lenovo.com/Images/Parts/"&amp;K11&amp;"/"&amp;K11&amp;"_A.jpg"))</f>
        <v/>
      </c>
      <c r="N11" s="55" t="str">
        <f>IF(ISBLANK(K11),"",IF(L11, "https://raw.githubusercontent.com/PatrickVibild/TellusAmazonPictures/master/pictures/"&amp;K11&amp;"/2.jpg","https://download.lenovo.com/Images/Parts/"&amp;K11&amp;"/"&amp;K11&amp;"_B.jpg"))</f>
        <v/>
      </c>
      <c r="O11" s="56" t="str">
        <f>IF(ISBLANK(K11),"",IF(L11, "https://raw.githubusercontent.com/PatrickVibild/TellusAmazonPictures/master/pictures/"&amp;K11&amp;"/3.jpg","https://download.lenovo.com/Images/Parts/"&amp;K11&amp;"/"&amp;K11&amp;"_details.jpg"))</f>
        <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2" t="b">
        <f>TRUE()</f>
        <v>1</v>
      </c>
      <c r="J12" s="53" t="b">
        <f>FALSE()</f>
        <v>0</v>
      </c>
      <c r="K12" s="44" t="s">
        <v>727</v>
      </c>
      <c r="L12" s="54" t="b">
        <f>FALSE()</f>
        <v>0</v>
      </c>
      <c r="M12" s="55" t="str">
        <f>IF(ISBLANK(K12),"",IF(L12, "https://raw.githubusercontent.com/PatrickVibild/TellusAmazonPictures/master/pictures/"&amp;K12&amp;"/1.jpg","https://download.lenovo.com/Images/Parts/"&amp;K12&amp;"/"&amp;K12&amp;"_A.jpg"))</f>
        <v>https://download.lenovo.com/Images/Parts/01YR096/01YR096_A.jpg</v>
      </c>
      <c r="N12" s="55" t="str">
        <f>IF(ISBLANK(K12),"",IF(L12, "https://raw.githubusercontent.com/PatrickVibild/TellusAmazonPictures/master/pictures/"&amp;K12&amp;"/2.jpg","https://download.lenovo.com/Images/Parts/"&amp;K12&amp;"/"&amp;K12&amp;"_B.jpg"))</f>
        <v>https://download.lenovo.com/Images/Parts/01YR096/01YR096_B.jpg</v>
      </c>
      <c r="O12" s="56" t="str">
        <f>IF(ISBLANK(K12),"",IF(L12, "https://raw.githubusercontent.com/PatrickVibild/TellusAmazonPictures/master/pictures/"&amp;K12&amp;"/3.jpg","https://download.lenovo.com/Images/Parts/"&amp;K12&amp;"/"&amp;K12&amp;"_details.jpg"))</f>
        <v>https://download.lenovo.com/Images/Parts/01YR096/01YR096_details.jpg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2" t="b">
        <f>TRUE()</f>
        <v>1</v>
      </c>
      <c r="J13" s="53" t="b">
        <f>FALSE()</f>
        <v>0</v>
      </c>
      <c r="K13" s="44" t="s">
        <v>728</v>
      </c>
      <c r="L13" s="54" t="b">
        <f>FALSE()</f>
        <v>0</v>
      </c>
      <c r="M13" s="55" t="str">
        <f>IF(ISBLANK(K13),"",IF(L13, "https://raw.githubusercontent.com/PatrickVibild/TellusAmazonPictures/master/pictures/"&amp;K13&amp;"/1.jpg","https://download.lenovo.com/Images/Parts/"&amp;K13&amp;"/"&amp;K13&amp;"_A.jpg"))</f>
        <v>https://download.lenovo.com/Images/Parts/01YR097/01YR097_A.jpg</v>
      </c>
      <c r="N13" s="55" t="str">
        <f>IF(ISBLANK(K13),"",IF(L13, "https://raw.githubusercontent.com/PatrickVibild/TellusAmazonPictures/master/pictures/"&amp;K13&amp;"/2.jpg","https://download.lenovo.com/Images/Parts/"&amp;K13&amp;"/"&amp;K13&amp;"_B.jpg"))</f>
        <v>https://download.lenovo.com/Images/Parts/01YR097/01YR097_B.jpg</v>
      </c>
      <c r="O13" s="56" t="str">
        <f>IF(ISBLANK(K13),"",IF(L13, "https://raw.githubusercontent.com/PatrickVibild/TellusAmazonPictures/master/pictures/"&amp;K13&amp;"/3.jpg","https://download.lenovo.com/Images/Parts/"&amp;K13&amp;"/"&amp;K13&amp;"_details.jpg"))</f>
        <v>https://download.lenovo.com/Images/Parts/01YR097/01YR097_details.jpg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t="s">
        <v>729</v>
      </c>
      <c r="L14" s="54" t="b">
        <f>FALSE()</f>
        <v>0</v>
      </c>
      <c r="M14" s="55" t="str">
        <f>IF(ISBLANK(K14),"",IF(L14, "https://raw.githubusercontent.com/PatrickVibild/TellusAmazonPictures/master/pictures/"&amp;K14&amp;"/1.jpg","https://download.lenovo.com/Images/Parts/"&amp;K14&amp;"/"&amp;K14&amp;"_A.jpg"))</f>
        <v>https://download.lenovo.com/Images/Parts/01YR103/01YR103_A.jpg</v>
      </c>
      <c r="N14" s="55" t="str">
        <f>IF(ISBLANK(K14),"",IF(L14, "https://raw.githubusercontent.com/PatrickVibild/TellusAmazonPictures/master/pictures/"&amp;K14&amp;"/2.jpg","https://download.lenovo.com/Images/Parts/"&amp;K14&amp;"/"&amp;K14&amp;"_B.jpg"))</f>
        <v>https://download.lenovo.com/Images/Parts/01YR103/01YR103_B.jpg</v>
      </c>
      <c r="O14" s="56" t="str">
        <f>IF(ISBLANK(K14),"",IF(L14, "https://raw.githubusercontent.com/PatrickVibild/TellusAmazonPictures/master/pictures/"&amp;K14&amp;"/3.jpg","https://download.lenovo.com/Images/Parts/"&amp;K14&amp;"/"&amp;K14&amp;"_details.jpg"))</f>
        <v>https://download.lenovo.com/Images/Parts/01YR103/01YR103_details.jpg</v>
      </c>
      <c r="P14" t="str">
        <f>IF(ISBLANK(K14),"",IF(L14, "https://raw.githubusercontent.com/PatrickVibild/TellusAmazonPictures/master/pictures/"&amp;K14&amp;"/4.jpg", ""))</f>
        <v/>
      </c>
      <c r="Q14" t="str">
        <f>IF(ISBLANK(K14),"",IF(L14, "https://raw.githubusercontent.com/PatrickVibild/TellusAmazonPictures/master/pictures/"&amp;K14&amp;"/5.jpg", ""))</f>
        <v/>
      </c>
      <c r="R14" t="str">
        <f>IF(ISBLANK(K14),"",IF(L14, "https://raw.githubusercontent.com/PatrickVibild/TellusAmazonPictures/master/pictures/"&amp;K14&amp;"/6.jpg", ""))</f>
        <v/>
      </c>
      <c r="S14" t="str">
        <f>IF(ISBLANK(K14),"",IF(L14, "https://raw.githubusercontent.com/PatrickVibild/TellusAmazonPictures/master/pictures/"&amp;K14&amp;"/7.jpg", ""))</f>
        <v/>
      </c>
      <c r="T14" t="str">
        <f>IF(ISBLANK(K14),"",IF(L14, "https://raw.githubusercontent.com/PatrickVibild/TellusAmazonPictures/master/pictures/"&amp;K14&amp;"/8.jpg",""))</f>
        <v/>
      </c>
      <c r="U14" t="str">
        <f>IF(ISBLANK(K14),"",IF(L14, "https://raw.githubusercontent.com/PatrickVibild/TellusAmazonPictures/master/pictures/"&amp;K14&amp;"/9.jpg", ""))</f>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t="s">
        <v>720</v>
      </c>
      <c r="L15" s="54" t="b">
        <f>FALSE()</f>
        <v>0</v>
      </c>
      <c r="M15" s="55" t="str">
        <f>IF(ISBLANK(K15),"",IF(L15, "https://raw.githubusercontent.com/PatrickVibild/TellusAmazonPictures/master/pictures/"&amp;K15&amp;"/1.jpg","https://download.lenovo.com/Images/Parts/"&amp;K15&amp;"/"&amp;K15&amp;"_A.jpg"))</f>
        <v>https://download.lenovo.com/Images/Parts/01YT119/01YT119_A.jpg</v>
      </c>
      <c r="N15" s="55" t="str">
        <f>IF(ISBLANK(K15),"",IF(L15, "https://raw.githubusercontent.com/PatrickVibild/TellusAmazonPictures/master/pictures/"&amp;K15&amp;"/2.jpg","https://download.lenovo.com/Images/Parts/"&amp;K15&amp;"/"&amp;K15&amp;"_B.jpg"))</f>
        <v>https://download.lenovo.com/Images/Parts/01YT119/01YT119_B.jpg</v>
      </c>
      <c r="O15" s="56" t="str">
        <f>IF(ISBLANK(K15),"",IF(L15, "https://raw.githubusercontent.com/PatrickVibild/TellusAmazonPictures/master/pictures/"&amp;K15&amp;"/3.jpg","https://download.lenovo.com/Images/Parts/"&amp;K15&amp;"/"&amp;K15&amp;"_details.jpg"))</f>
        <v>https://download.lenovo.com/Images/Parts/01YT119/01YT119_details.jpg</v>
      </c>
      <c r="P15" t="str">
        <f>IF(ISBLANK(K15),"",IF(L15, "https://raw.githubusercontent.com/PatrickVibild/TellusAmazonPictures/master/pictures/"&amp;K15&amp;"/4.jpg", ""))</f>
        <v/>
      </c>
      <c r="Q15" t="str">
        <f>IF(ISBLANK(K15),"",IF(L15, "https://raw.githubusercontent.com/PatrickVibild/TellusAmazonPictures/master/pictures/"&amp;K15&amp;"/5.jpg", ""))</f>
        <v/>
      </c>
      <c r="R15" t="str">
        <f>IF(ISBLANK(K15),"",IF(L15, "https://raw.githubusercontent.com/PatrickVibild/TellusAmazonPictures/master/pictures/"&amp;K15&amp;"/6.jpg", ""))</f>
        <v/>
      </c>
      <c r="S15" t="str">
        <f>IF(ISBLANK(K15),"",IF(L15, "https://raw.githubusercontent.com/PatrickVibild/TellusAmazonPictures/master/pictures/"&amp;K15&amp;"/7.jpg", ""))</f>
        <v/>
      </c>
      <c r="T15" t="str">
        <f>IF(ISBLANK(K15),"",IF(L15, "https://raw.githubusercontent.com/PatrickVibild/TellusAmazonPictures/master/pictures/"&amp;K15&amp;"/8.jpg",""))</f>
        <v/>
      </c>
      <c r="U15" t="str">
        <f>IF(ISBLANK(K15),"",IF(L15, "https://raw.githubusercontent.com/PatrickVibild/TellusAmazonPictures/master/pictures/"&amp;K15&amp;"/9.jpg", ""))</f>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t="s">
        <v>730</v>
      </c>
      <c r="L16" s="54" t="b">
        <f>FALSE()</f>
        <v>0</v>
      </c>
      <c r="M16" s="55" t="str">
        <f>IF(ISBLANK(K16),"",IF(L16, "https://raw.githubusercontent.com/PatrickVibild/TellusAmazonPictures/master/pictures/"&amp;K16&amp;"/1.jpg","https://download.lenovo.com/Images/Parts/"&amp;K16&amp;"/"&amp;K16&amp;"_A.jpg"))</f>
        <v>https://download.lenovo.com/Images/Parts/01YT162/01YT162_A.jpg</v>
      </c>
      <c r="N16" s="55" t="str">
        <f>IF(ISBLANK(K16),"",IF(L16, "https://raw.githubusercontent.com/PatrickVibild/TellusAmazonPictures/master/pictures/"&amp;K16&amp;"/2.jpg","https://download.lenovo.com/Images/Parts/"&amp;K16&amp;"/"&amp;K16&amp;"_B.jpg"))</f>
        <v>https://download.lenovo.com/Images/Parts/01YT162/01YT162_B.jpg</v>
      </c>
      <c r="O16" s="56" t="str">
        <f>IF(ISBLANK(K16),"",IF(L16, "https://raw.githubusercontent.com/PatrickVibild/TellusAmazonPictures/master/pictures/"&amp;K16&amp;"/3.jpg","https://download.lenovo.com/Images/Parts/"&amp;K16&amp;"/"&amp;K16&amp;"_details.jpg"))</f>
        <v>https://download.lenovo.com/Images/Parts/01YT162/01YT162_details.jpg</v>
      </c>
      <c r="P16" t="str">
        <f>IF(ISBLANK(K16),"",IF(L16, "https://raw.githubusercontent.com/PatrickVibild/TellusAmazonPictures/master/pictures/"&amp;K16&amp;"/4.jpg", ""))</f>
        <v/>
      </c>
      <c r="Q16" t="str">
        <f>IF(ISBLANK(K16),"",IF(L16, "https://raw.githubusercontent.com/PatrickVibild/TellusAmazonPictures/master/pictures/"&amp;K16&amp;"/5.jpg", ""))</f>
        <v/>
      </c>
      <c r="R16" t="str">
        <f>IF(ISBLANK(K16),"",IF(L16, "https://raw.githubusercontent.com/PatrickVibild/TellusAmazonPictures/master/pictures/"&amp;K16&amp;"/6.jpg", ""))</f>
        <v/>
      </c>
      <c r="S16" t="str">
        <f>IF(ISBLANK(K16),"",IF(L16, "https://raw.githubusercontent.com/PatrickVibild/TellusAmazonPictures/master/pictures/"&amp;K16&amp;"/7.jpg", ""))</f>
        <v/>
      </c>
      <c r="T16" t="str">
        <f>IF(ISBLANK(K16),"",IF(L16, "https://raw.githubusercontent.com/PatrickVibild/TellusAmazonPictures/master/pictures/"&amp;K16&amp;"/8.jpg",""))</f>
        <v/>
      </c>
      <c r="U16" t="str">
        <f>IF(ISBLANK(K16),"",IF(L16, "https://raw.githubusercontent.com/PatrickVibild/TellusAmazonPictures/master/pictures/"&amp;K16&amp;"/9.jpg", ""))</f>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L17" s="54" t="b">
        <f>FALSE()</f>
        <v>0</v>
      </c>
      <c r="M17" s="55" t="str">
        <f>IF(ISBLANK(K17),"",IF(L17, "https://raw.githubusercontent.com/PatrickVibild/TellusAmazonPictures/master/pictures/"&amp;K17&amp;"/1.jpg","https://download.lenovo.com/Images/Parts/"&amp;K17&amp;"/"&amp;K17&amp;"_A.jpg"))</f>
        <v/>
      </c>
      <c r="N17" s="55" t="str">
        <f>IF(ISBLANK(K17),"",IF(L17, "https://raw.githubusercontent.com/PatrickVibild/TellusAmazonPictures/master/pictures/"&amp;K17&amp;"/2.jpg","https://download.lenovo.com/Images/Parts/"&amp;K17&amp;"/"&amp;K17&amp;"_B.jpg"))</f>
        <v/>
      </c>
      <c r="O17" s="56"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t="s">
        <v>731</v>
      </c>
      <c r="L18" s="54" t="b">
        <f>FALSE()</f>
        <v>0</v>
      </c>
      <c r="M18" s="55" t="str">
        <f>IF(ISBLANK(K18),"",IF(L18, "https://raw.githubusercontent.com/PatrickVibild/TellusAmazonPictures/master/pictures/"&amp;K18&amp;"/1.jpg","https://download.lenovo.com/Images/Parts/"&amp;K18&amp;"/"&amp;K18&amp;"_A.jpg"))</f>
        <v>https://download.lenovo.com/Images/Parts/01YR110/01YR110_A.jpg</v>
      </c>
      <c r="N18" s="55" t="str">
        <f>IF(ISBLANK(K18),"",IF(L18, "https://raw.githubusercontent.com/PatrickVibild/TellusAmazonPictures/master/pictures/"&amp;K18&amp;"/2.jpg","https://download.lenovo.com/Images/Parts/"&amp;K18&amp;"/"&amp;K18&amp;"_B.jpg"))</f>
        <v>https://download.lenovo.com/Images/Parts/01YR110/01YR110_B.jpg</v>
      </c>
      <c r="O18" s="56" t="str">
        <f>IF(ISBLANK(K18),"",IF(L18, "https://raw.githubusercontent.com/PatrickVibild/TellusAmazonPictures/master/pictures/"&amp;K18&amp;"/3.jpg","https://download.lenovo.com/Images/Parts/"&amp;K18&amp;"/"&amp;K18&amp;"_details.jpg"))</f>
        <v>https://download.lenovo.com/Images/Parts/01YR110/01YR110_details.jpg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t="s">
        <v>732</v>
      </c>
      <c r="L19" s="54" t="b">
        <f>FALSE()</f>
        <v>0</v>
      </c>
      <c r="M19" s="55" t="str">
        <f>IF(ISBLANK(K19),"",IF(L19, "https://raw.githubusercontent.com/PatrickVibild/TellusAmazonPictures/master/pictures/"&amp;K19&amp;"/1.jpg","https://download.lenovo.com/Images/Parts/"&amp;K19&amp;"/"&amp;K19&amp;"_A.jpg"))</f>
        <v>https://download.lenovo.com/Images/Parts/01YR114/01YR114_A.jpg</v>
      </c>
      <c r="N19" s="55" t="str">
        <f>IF(ISBLANK(K19),"",IF(L19, "https://raw.githubusercontent.com/PatrickVibild/TellusAmazonPictures/master/pictures/"&amp;K19&amp;"/2.jpg","https://download.lenovo.com/Images/Parts/"&amp;K19&amp;"/"&amp;K19&amp;"_B.jpg"))</f>
        <v>https://download.lenovo.com/Images/Parts/01YR114/01YR114_B.jpg</v>
      </c>
      <c r="O19" s="56" t="str">
        <f>IF(ISBLANK(K19),"",IF(L19, "https://raw.githubusercontent.com/PatrickVibild/TellusAmazonPictures/master/pictures/"&amp;K19&amp;"/3.jpg","https://download.lenovo.com/Images/Parts/"&amp;K19&amp;"/"&amp;K19&amp;"_details.jpg"))</f>
        <v>https://download.lenovo.com/Images/Parts/01YR114/01YR114_details.jpg</v>
      </c>
      <c r="P19" t="str">
        <f>IF(ISBLANK(K19),"",IF(L19, "https://raw.githubusercontent.com/PatrickVibild/TellusAmazonPictures/master/pictures/"&amp;K19&amp;"/4.jpg", ""))</f>
        <v/>
      </c>
      <c r="Q19" t="str">
        <f>IF(ISBLANK(K19),"",IF(L19, "https://raw.githubusercontent.com/PatrickVibild/TellusAmazonPictures/master/pictures/"&amp;K19&amp;"/5.jpg", ""))</f>
        <v/>
      </c>
      <c r="R19" t="str">
        <f>IF(ISBLANK(K19),"",IF(L19, "https://raw.githubusercontent.com/PatrickVibild/TellusAmazonPictures/master/pictures/"&amp;K19&amp;"/6.jpg", ""))</f>
        <v/>
      </c>
      <c r="S19" t="str">
        <f>IF(ISBLANK(K19),"",IF(L19, "https://raw.githubusercontent.com/PatrickVibild/TellusAmazonPictures/master/pictures/"&amp;K19&amp;"/7.jpg", ""))</f>
        <v/>
      </c>
      <c r="T19" t="str">
        <f>IF(ISBLANK(K19),"",IF(L19, "https://raw.githubusercontent.com/PatrickVibild/TellusAmazonPictures/master/pictures/"&amp;K19&amp;"/8.jpg",""))</f>
        <v/>
      </c>
      <c r="U19" t="str">
        <f>IF(ISBLANK(K19),"",IF(L19, "https://raw.githubusercontent.com/PatrickVibild/TellusAmazonPictures/master/pictures/"&amp;K19&amp;"/9.jpg", ""))</f>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t="s">
        <v>733</v>
      </c>
      <c r="L20" s="54" t="b">
        <f>FALSE()</f>
        <v>0</v>
      </c>
      <c r="M20" s="55" t="str">
        <f>IF(ISBLANK(K20),"",IF(L20, "https://raw.githubusercontent.com/PatrickVibild/TellusAmazonPictures/master/pictures/"&amp;K20&amp;"/1.jpg","https://download.lenovo.com/Images/Parts/"&amp;K20&amp;"/"&amp;K20&amp;"_A.jpg"))</f>
        <v>https://download.lenovo.com/Images/Parts/01YR115/01YR115_A.jpg</v>
      </c>
      <c r="N20" s="55" t="str">
        <f>IF(ISBLANK(K20),"",IF(L20, "https://raw.githubusercontent.com/PatrickVibild/TellusAmazonPictures/master/pictures/"&amp;K20&amp;"/2.jpg","https://download.lenovo.com/Images/Parts/"&amp;K20&amp;"/"&amp;K20&amp;"_B.jpg"))</f>
        <v>https://download.lenovo.com/Images/Parts/01YR115/01YR115_B.jpg</v>
      </c>
      <c r="O20" s="56" t="str">
        <f>IF(ISBLANK(K20),"",IF(L20, "https://raw.githubusercontent.com/PatrickVibild/TellusAmazonPictures/master/pictures/"&amp;K20&amp;"/3.jpg","https://download.lenovo.com/Images/Parts/"&amp;K20&amp;"/"&amp;K20&amp;"_details.jpg"))</f>
        <v>https://download.lenovo.com/Images/Parts/01YR115/01YR115_details.jpg</v>
      </c>
      <c r="P20" t="str">
        <f>IF(ISBLANK(K20),"",IF(L20, "https://raw.githubusercontent.com/PatrickVibild/TellusAmazonPictures/master/pictures/"&amp;K20&amp;"/4.jpg", ""))</f>
        <v/>
      </c>
      <c r="Q20" t="str">
        <f>IF(ISBLANK(K20),"",IF(L20, "https://raw.githubusercontent.com/PatrickVibild/TellusAmazonPictures/master/pictures/"&amp;K20&amp;"/5.jpg", ""))</f>
        <v/>
      </c>
      <c r="R20" t="str">
        <f>IF(ISBLANK(K20),"",IF(L20, "https://raw.githubusercontent.com/PatrickVibild/TellusAmazonPictures/master/pictures/"&amp;K20&amp;"/6.jpg", ""))</f>
        <v/>
      </c>
      <c r="S20" t="str">
        <f>IF(ISBLANK(K20),"",IF(L20, "https://raw.githubusercontent.com/PatrickVibild/TellusAmazonPictures/master/pictures/"&amp;K20&amp;"/7.jpg", ""))</f>
        <v/>
      </c>
      <c r="T20" t="str">
        <f>IF(ISBLANK(K20),"",IF(L20, "https://raw.githubusercontent.com/PatrickVibild/TellusAmazonPictures/master/pictures/"&amp;K20&amp;"/8.jpg",""))</f>
        <v/>
      </c>
      <c r="U20" t="str">
        <f>IF(ISBLANK(K20),"",IF(L20, "https://raw.githubusercontent.com/PatrickVibild/TellusAmazonPictures/master/pictures/"&amp;K20&amp;"/9.jpg", ""))</f>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t="s">
        <v>750</v>
      </c>
      <c r="L21" s="54" t="b">
        <f>TRUE()</f>
        <v>1</v>
      </c>
      <c r="M21" s="55" t="str">
        <f>IF(ISBLANK(K21),"",IF(L21, "https://raw.githubusercontent.com/PatrickVibild/TellusAmazonPictures/master/pictures/"&amp;K21&amp;"/1.jpg","https://download.lenovo.com/Images/Parts/"&amp;K21&amp;"/"&amp;K21&amp;"_A.jpg"))</f>
        <v>https://raw.githubusercontent.com/PatrickVibild/TellusAmazonPictures/master/pictures/Lenovo/T460S/RG/USI/1.jpg</v>
      </c>
      <c r="N21" s="55" t="str">
        <f>IF(ISBLANK(K21),"",IF(L21, "https://raw.githubusercontent.com/PatrickVibild/TellusAmazonPictures/master/pictures/"&amp;K21&amp;"/2.jpg","https://download.lenovo.com/Images/Parts/"&amp;K21&amp;"/"&amp;K21&amp;"_B.jpg"))</f>
        <v>https://raw.githubusercontent.com/PatrickVibild/TellusAmazonPictures/master/pictures/Lenovo/T460S/RG/USI/2.jpg</v>
      </c>
      <c r="O21" s="56" t="str">
        <f>IF(ISBLANK(K21),"",IF(L21, "https://raw.githubusercontent.com/PatrickVibild/TellusAmazonPictures/master/pictures/"&amp;K21&amp;"/3.jpg","https://download.lenovo.com/Images/Parts/"&amp;K21&amp;"/"&amp;K21&amp;"_details.jpg"))</f>
        <v>https://raw.githubusercontent.com/PatrickVibild/TellusAmazonPictures/master/pictures/Lenovo/T460S/RG/USI/3.jpg</v>
      </c>
      <c r="P21" t="str">
        <f>IF(ISBLANK(K21),"",IF(L21, "https://raw.githubusercontent.com/PatrickVibild/TellusAmazonPictures/master/pictures/"&amp;K21&amp;"/4.jpg", ""))</f>
        <v>https://raw.githubusercontent.com/PatrickVibild/TellusAmazonPictures/master/pictures/Lenovo/T460S/RG/USI/4.jpg</v>
      </c>
      <c r="Q21" t="str">
        <f>IF(ISBLANK(K21),"",IF(L21, "https://raw.githubusercontent.com/PatrickVibild/TellusAmazonPictures/master/pictures/"&amp;K21&amp;"/5.jpg", ""))</f>
        <v>https://raw.githubusercontent.com/PatrickVibild/TellusAmazonPictures/master/pictures/Lenovo/T460S/RG/USI/5.jpg</v>
      </c>
      <c r="R21" t="str">
        <f>IF(ISBLANK(K21),"",IF(L21, "https://raw.githubusercontent.com/PatrickVibild/TellusAmazonPictures/master/pictures/"&amp;K21&amp;"/6.jpg", ""))</f>
        <v>https://raw.githubusercontent.com/PatrickVibild/TellusAmazonPictures/master/pictures/Lenovo/T460S/RG/USI/6.jpg</v>
      </c>
      <c r="S21" t="str">
        <f>IF(ISBLANK(K21),"",IF(L21, "https://raw.githubusercontent.com/PatrickVibild/TellusAmazonPictures/master/pictures/"&amp;K21&amp;"/7.jpg", ""))</f>
        <v>https://raw.githubusercontent.com/PatrickVibild/TellusAmazonPictures/master/pictures/Lenovo/T460S/RG/USI/7.jpg</v>
      </c>
      <c r="T21" t="str">
        <f>IF(ISBLANK(K21),"",IF(L21, "https://raw.githubusercontent.com/PatrickVibild/TellusAmazonPictures/master/pictures/"&amp;K21&amp;"/8.jpg",""))</f>
        <v>https://raw.githubusercontent.com/PatrickVibild/TellusAmazonPictures/master/pictures/Lenovo/T460S/RG/USI/8.jpg</v>
      </c>
      <c r="U21" t="str">
        <f>IF(ISBLANK(K21),"",IF(L21, "https://raw.githubusercontent.com/PatrickVibild/TellusAmazonPictures/master/pictures/"&amp;K21&amp;"/9.jpg", ""))</f>
        <v>https://raw.githubusercontent.com/PatrickVibild/TellusAmazonPictures/master/pictures/Lenovo/T460S/RG/USI/9.jpg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t="s">
        <v>734</v>
      </c>
      <c r="L22" s="54" t="b">
        <f>FALSE()</f>
        <v>0</v>
      </c>
      <c r="M22" s="55" t="str">
        <f>IF(ISBLANK(K22),"",IF(L22, "https://raw.githubusercontent.com/PatrickVibild/TellusAmazonPictures/master/pictures/"&amp;K22&amp;"/1.jpg","https://download.lenovo.com/Images/Parts/"&amp;K22&amp;"/"&amp;K22&amp;"_A.jpg"))</f>
        <v>https://download.lenovo.com/Images/Parts/01YT165/01YT165_A.jpg</v>
      </c>
      <c r="N22" s="55" t="str">
        <f>IF(ISBLANK(K22),"",IF(L22, "https://raw.githubusercontent.com/PatrickVibild/TellusAmazonPictures/master/pictures/"&amp;K22&amp;"/2.jpg","https://download.lenovo.com/Images/Parts/"&amp;K22&amp;"/"&amp;K22&amp;"_B.jpg"))</f>
        <v>https://download.lenovo.com/Images/Parts/01YT165/01YT165_B.jpg</v>
      </c>
      <c r="O22" s="56" t="str">
        <f>IF(ISBLANK(K22),"",IF(L22, "https://raw.githubusercontent.com/PatrickVibild/TellusAmazonPictures/master/pictures/"&amp;K22&amp;"/3.jpg","https://download.lenovo.com/Images/Parts/"&amp;K22&amp;"/"&amp;K22&amp;"_details.jpg"))</f>
        <v>https://download.lenovo.com/Images/Parts/01YT165/01YT165_details.jpg</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751</v>
      </c>
      <c r="L23" s="54" t="b">
        <f>TRUE()</f>
        <v>1</v>
      </c>
      <c r="M23" s="55" t="str">
        <f>IF(ISBLANK(K23),"",IF(L23, "https://raw.githubusercontent.com/PatrickVibild/TellusAmazonPictures/master/pictures/"&amp;K23&amp;"/1.jpg","https://download.lenovo.com/Images/Parts/"&amp;K23&amp;"/"&amp;K23&amp;"_A.jpg"))</f>
        <v>https://raw.githubusercontent.com/PatrickVibild/TellusAmazonPictures/master/pictures/Lenovo/T460S/RG/US/1.jpg</v>
      </c>
      <c r="N23" s="55" t="str">
        <f>IF(ISBLANK(K23),"",IF(L23, "https://raw.githubusercontent.com/PatrickVibild/TellusAmazonPictures/master/pictures/"&amp;K23&amp;"/2.jpg","https://download.lenovo.com/Images/Parts/"&amp;K23&amp;"/"&amp;K23&amp;"_B.jpg"))</f>
        <v>https://raw.githubusercontent.com/PatrickVibild/TellusAmazonPictures/master/pictures/Lenovo/T460S/RG/US/2.jpg</v>
      </c>
      <c r="O23" s="56" t="str">
        <f>IF(ISBLANK(K23),"",IF(L23, "https://raw.githubusercontent.com/PatrickVibild/TellusAmazonPictures/master/pictures/"&amp;K23&amp;"/3.jpg","https://download.lenovo.com/Images/Parts/"&amp;K23&amp;"/"&amp;K23&amp;"_details.jpg"))</f>
        <v>https://raw.githubusercontent.com/PatrickVibild/TellusAmazonPictures/master/pictures/Lenovo/T460S/RG/US/3.jpg</v>
      </c>
      <c r="P23" t="str">
        <f>IF(ISBLANK(K23),"",IF(L23, "https://raw.githubusercontent.com/PatrickVibild/TellusAmazonPictures/master/pictures/"&amp;K23&amp;"/4.jpg", ""))</f>
        <v>https://raw.githubusercontent.com/PatrickVibild/TellusAmazonPictures/master/pictures/Lenovo/T460S/RG/US/4.jpg</v>
      </c>
      <c r="Q23" t="str">
        <f>IF(ISBLANK(K23),"",IF(L23, "https://raw.githubusercontent.com/PatrickVibild/TellusAmazonPictures/master/pictures/"&amp;K23&amp;"/5.jpg", ""))</f>
        <v>https://raw.githubusercontent.com/PatrickVibild/TellusAmazonPictures/master/pictures/Lenovo/T460S/RG/US/5.jpg</v>
      </c>
      <c r="R23" t="str">
        <f>IF(ISBLANK(K23),"",IF(L23, "https://raw.githubusercontent.com/PatrickVibild/TellusAmazonPictures/master/pictures/"&amp;K23&amp;"/6.jpg", ""))</f>
        <v>https://raw.githubusercontent.com/PatrickVibild/TellusAmazonPictures/master/pictures/Lenovo/T460S/RG/US/6.jpg</v>
      </c>
      <c r="S23" t="str">
        <f>IF(ISBLANK(K23),"",IF(L23, "https://raw.githubusercontent.com/PatrickVibild/TellusAmazonPictures/master/pictures/"&amp;K23&amp;"/7.jpg", ""))</f>
        <v>https://raw.githubusercontent.com/PatrickVibild/TellusAmazonPictures/master/pictures/Lenovo/T460S/RG/US/7.jpg</v>
      </c>
      <c r="T23" t="str">
        <f>IF(ISBLANK(K23),"",IF(L23, "https://raw.githubusercontent.com/PatrickVibild/TellusAmazonPictures/master/pictures/"&amp;K23&amp;"/8.jpg",""))</f>
        <v>https://raw.githubusercontent.com/PatrickVibild/TellusAmazonPictures/master/pictures/Lenovo/T460S/RG/US/8.jpg</v>
      </c>
      <c r="U23" t="str">
        <f>IF(ISBLANK(K23),"",IF(L23, "https://raw.githubusercontent.com/PatrickVibild/TellusAmazonPictures/master/pictures/"&amp;K23&amp;"/9.jpg", ""))</f>
        <v>https://raw.githubusercontent.com/PatrickVibild/TellusAmazonPictures/master/pictures/Lenovo/T460S/RG/US/9.jpg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t="b">
        <f>TRUE()</f>
        <v>1</v>
      </c>
      <c r="K24" s="44" t="s">
        <v>736</v>
      </c>
      <c r="L24" s="54" t="b">
        <f>TRUE()</f>
        <v>1</v>
      </c>
      <c r="M24" s="55" t="str">
        <f>IF(ISBLANK(K24),"",IF(L24, "https://raw.githubusercontent.com/PatrickVibild/TellusAmazonPictures/master/pictures/"&amp;K24&amp;"/1.jpg","https://download.lenovo.com/Images/Parts/"&amp;K24&amp;"/"&amp;K24&amp;"_A.jpg"))</f>
        <v>https://raw.githubusercontent.com/PatrickVibild/TellusAmazonPictures/master/pictures/Lenovo/T460S/BL/DE/1.jpg</v>
      </c>
      <c r="N24" s="55" t="str">
        <f>IF(ISBLANK(K24),"",IF(L24, "https://raw.githubusercontent.com/PatrickVibild/TellusAmazonPictures/master/pictures/"&amp;K24&amp;"/2.jpg","https://download.lenovo.com/Images/Parts/"&amp;K24&amp;"/"&amp;K24&amp;"_B.jpg"))</f>
        <v>https://raw.githubusercontent.com/PatrickVibild/TellusAmazonPictures/master/pictures/Lenovo/T460S/BL/DE/2.jpg</v>
      </c>
      <c r="O24" s="56" t="str">
        <f>IF(ISBLANK(K24),"",IF(L24, "https://raw.githubusercontent.com/PatrickVibild/TellusAmazonPictures/master/pictures/"&amp;K24&amp;"/3.jpg","https://download.lenovo.com/Images/Parts/"&amp;K24&amp;"/"&amp;K24&amp;"_details.jpg"))</f>
        <v>https://raw.githubusercontent.com/PatrickVibild/TellusAmazonPictures/master/pictures/Lenovo/T460S/BL/DE/3.jpg</v>
      </c>
      <c r="P24" t="str">
        <f>IF(ISBLANK(K24),"",IF(L24, "https://raw.githubusercontent.com/PatrickVibild/TellusAmazonPictures/master/pictures/"&amp;K24&amp;"/4.jpg", ""))</f>
        <v>https://raw.githubusercontent.com/PatrickVibild/TellusAmazonPictures/master/pictures/Lenovo/T460S/BL/DE/4.jpg</v>
      </c>
      <c r="Q24" t="str">
        <f>IF(ISBLANK(K24),"",IF(L24, "https://raw.githubusercontent.com/PatrickVibild/TellusAmazonPictures/master/pictures/"&amp;K24&amp;"/5.jpg", ""))</f>
        <v>https://raw.githubusercontent.com/PatrickVibild/TellusAmazonPictures/master/pictures/Lenovo/T460S/BL/DE/5.jpg</v>
      </c>
      <c r="R24" t="str">
        <f>IF(ISBLANK(K24),"",IF(L24, "https://raw.githubusercontent.com/PatrickVibild/TellusAmazonPictures/master/pictures/"&amp;K24&amp;"/6.jpg", ""))</f>
        <v>https://raw.githubusercontent.com/PatrickVibild/TellusAmazonPictures/master/pictures/Lenovo/T460S/BL/DE/6.jpg</v>
      </c>
      <c r="S24" t="str">
        <f>IF(ISBLANK(K24),"",IF(L24, "https://raw.githubusercontent.com/PatrickVibild/TellusAmazonPictures/master/pictures/"&amp;K24&amp;"/7.jpg", ""))</f>
        <v>https://raw.githubusercontent.com/PatrickVibild/TellusAmazonPictures/master/pictures/Lenovo/T460S/BL/DE/7.jpg</v>
      </c>
      <c r="T24" t="str">
        <f>IF(ISBLANK(K24),"",IF(L24, "https://raw.githubusercontent.com/PatrickVibild/TellusAmazonPictures/master/pictures/"&amp;K24&amp;"/8.jpg",""))</f>
        <v>https://raw.githubusercontent.com/PatrickVibild/TellusAmazonPictures/master/pictures/Lenovo/T460S/BL/DE/8.jpg</v>
      </c>
      <c r="U24" t="str">
        <f>IF(ISBLANK(K24),"",IF(L24, "https://raw.githubusercontent.com/PatrickVibild/TellusAmazonPictures/master/pictures/"&amp;K24&amp;"/9.jpg", ""))</f>
        <v>https://raw.githubusercontent.com/PatrickVibild/TellusAmazonPictures/master/pictures/Lenovo/T460S/BL/DE/9.jpg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t="b">
        <f>TRUE()</f>
        <v>1</v>
      </c>
      <c r="K25" s="44" t="s">
        <v>737</v>
      </c>
      <c r="L25" s="54" t="b">
        <f>TRUE()</f>
        <v>1</v>
      </c>
      <c r="M25" s="55" t="str">
        <f>IF(ISBLANK(K25),"",IF(L25, "https://raw.githubusercontent.com/PatrickVibild/TellusAmazonPictures/master/pictures/"&amp;K25&amp;"/1.jpg","https://download.lenovo.com/Images/Parts/"&amp;K25&amp;"/"&amp;K25&amp;"_A.jpg"))</f>
        <v>https://raw.githubusercontent.com/PatrickVibild/TellusAmazonPictures/master/pictures/Lenovo/T460S/BL/FR/1.jpg</v>
      </c>
      <c r="N25" s="55" t="str">
        <f>IF(ISBLANK(K25),"",IF(L25, "https://raw.githubusercontent.com/PatrickVibild/TellusAmazonPictures/master/pictures/"&amp;K25&amp;"/2.jpg","https://download.lenovo.com/Images/Parts/"&amp;K25&amp;"/"&amp;K25&amp;"_B.jpg"))</f>
        <v>https://raw.githubusercontent.com/PatrickVibild/TellusAmazonPictures/master/pictures/Lenovo/T460S/BL/FR/2.jpg</v>
      </c>
      <c r="O25" s="56" t="str">
        <f>IF(ISBLANK(K25),"",IF(L25, "https://raw.githubusercontent.com/PatrickVibild/TellusAmazonPictures/master/pictures/"&amp;K25&amp;"/3.jpg","https://download.lenovo.com/Images/Parts/"&amp;K25&amp;"/"&amp;K25&amp;"_details.jpg"))</f>
        <v>https://raw.githubusercontent.com/PatrickVibild/TellusAmazonPictures/master/pictures/Lenovo/T460S/BL/FR/3.jpg</v>
      </c>
      <c r="P25" t="str">
        <f>IF(ISBLANK(K25),"",IF(L25, "https://raw.githubusercontent.com/PatrickVibild/TellusAmazonPictures/master/pictures/"&amp;K25&amp;"/4.jpg", ""))</f>
        <v>https://raw.githubusercontent.com/PatrickVibild/TellusAmazonPictures/master/pictures/Lenovo/T460S/BL/FR/4.jpg</v>
      </c>
      <c r="Q25" t="str">
        <f>IF(ISBLANK(K25),"",IF(L25, "https://raw.githubusercontent.com/PatrickVibild/TellusAmazonPictures/master/pictures/"&amp;K25&amp;"/5.jpg", ""))</f>
        <v>https://raw.githubusercontent.com/PatrickVibild/TellusAmazonPictures/master/pictures/Lenovo/T460S/BL/FR/5.jpg</v>
      </c>
      <c r="R25" t="str">
        <f>IF(ISBLANK(K25),"",IF(L25, "https://raw.githubusercontent.com/PatrickVibild/TellusAmazonPictures/master/pictures/"&amp;K25&amp;"/6.jpg", ""))</f>
        <v>https://raw.githubusercontent.com/PatrickVibild/TellusAmazonPictures/master/pictures/Lenovo/T460S/BL/FR/6.jpg</v>
      </c>
      <c r="S25" t="str">
        <f>IF(ISBLANK(K25),"",IF(L25, "https://raw.githubusercontent.com/PatrickVibild/TellusAmazonPictures/master/pictures/"&amp;K25&amp;"/7.jpg", ""))</f>
        <v>https://raw.githubusercontent.com/PatrickVibild/TellusAmazonPictures/master/pictures/Lenovo/T460S/BL/FR/7.jpg</v>
      </c>
      <c r="T25" t="str">
        <f>IF(ISBLANK(K25),"",IF(L25, "https://raw.githubusercontent.com/PatrickVibild/TellusAmazonPictures/master/pictures/"&amp;K25&amp;"/8.jpg",""))</f>
        <v>https://raw.githubusercontent.com/PatrickVibild/TellusAmazonPictures/master/pictures/Lenovo/T460S/BL/FR/8.jpg</v>
      </c>
      <c r="U25" t="str">
        <f>IF(ISBLANK(K25),"",IF(L25, "https://raw.githubusercontent.com/PatrickVibild/TellusAmazonPictures/master/pictures/"&amp;K25&amp;"/9.jpg", ""))</f>
        <v>https://raw.githubusercontent.com/PatrickVibild/TellusAmazonPictures/master/pictures/Lenovo/T460S/BL/FR/9.jpg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738</v>
      </c>
      <c r="L26" s="54" t="b">
        <f>TRUE()</f>
        <v>1</v>
      </c>
      <c r="M26" s="55" t="str">
        <f>IF(ISBLANK(K26),"",IF(L26, "https://raw.githubusercontent.com/PatrickVibild/TellusAmazonPictures/master/pictures/"&amp;K26&amp;"/1.jpg","https://download.lenovo.com/Images/Parts/"&amp;K26&amp;"/"&amp;K26&amp;"_A.jpg"))</f>
        <v>https://raw.githubusercontent.com/PatrickVibild/TellusAmazonPictures/master/pictures/Lenovo/T460S/BL/IT/1.jpg</v>
      </c>
      <c r="N26" s="55" t="str">
        <f>IF(ISBLANK(K26),"",IF(L26, "https://raw.githubusercontent.com/PatrickVibild/TellusAmazonPictures/master/pictures/"&amp;K26&amp;"/2.jpg","https://download.lenovo.com/Images/Parts/"&amp;K26&amp;"/"&amp;K26&amp;"_B.jpg"))</f>
        <v>https://raw.githubusercontent.com/PatrickVibild/TellusAmazonPictures/master/pictures/Lenovo/T460S/BL/IT/2.jpg</v>
      </c>
      <c r="O26" s="56" t="str">
        <f>IF(ISBLANK(K26),"",IF(L26, "https://raw.githubusercontent.com/PatrickVibild/TellusAmazonPictures/master/pictures/"&amp;K26&amp;"/3.jpg","https://download.lenovo.com/Images/Parts/"&amp;K26&amp;"/"&amp;K26&amp;"_details.jpg"))</f>
        <v>https://raw.githubusercontent.com/PatrickVibild/TellusAmazonPictures/master/pictures/Lenovo/T460S/BL/IT/3.jpg</v>
      </c>
      <c r="P26" t="str">
        <f>IF(ISBLANK(K26),"",IF(L26, "https://raw.githubusercontent.com/PatrickVibild/TellusAmazonPictures/master/pictures/"&amp;K26&amp;"/4.jpg", ""))</f>
        <v>https://raw.githubusercontent.com/PatrickVibild/TellusAmazonPictures/master/pictures/Lenovo/T460S/BL/IT/4.jpg</v>
      </c>
      <c r="Q26" t="str">
        <f>IF(ISBLANK(K26),"",IF(L26, "https://raw.githubusercontent.com/PatrickVibild/TellusAmazonPictures/master/pictures/"&amp;K26&amp;"/5.jpg", ""))</f>
        <v>https://raw.githubusercontent.com/PatrickVibild/TellusAmazonPictures/master/pictures/Lenovo/T460S/BL/IT/5.jpg</v>
      </c>
      <c r="R26" t="str">
        <f>IF(ISBLANK(K26),"",IF(L26, "https://raw.githubusercontent.com/PatrickVibild/TellusAmazonPictures/master/pictures/"&amp;K26&amp;"/6.jpg", ""))</f>
        <v>https://raw.githubusercontent.com/PatrickVibild/TellusAmazonPictures/master/pictures/Lenovo/T460S/BL/IT/6.jpg</v>
      </c>
      <c r="S26" t="str">
        <f>IF(ISBLANK(K26),"",IF(L26, "https://raw.githubusercontent.com/PatrickVibild/TellusAmazonPictures/master/pictures/"&amp;K26&amp;"/7.jpg", ""))</f>
        <v>https://raw.githubusercontent.com/PatrickVibild/TellusAmazonPictures/master/pictures/Lenovo/T460S/BL/IT/7.jpg</v>
      </c>
      <c r="T26" t="str">
        <f>IF(ISBLANK(K26),"",IF(L26, "https://raw.githubusercontent.com/PatrickVibild/TellusAmazonPictures/master/pictures/"&amp;K26&amp;"/8.jpg",""))</f>
        <v>https://raw.githubusercontent.com/PatrickVibild/TellusAmazonPictures/master/pictures/Lenovo/T460S/BL/IT/8.jpg</v>
      </c>
      <c r="U26" t="str">
        <f>IF(ISBLANK(K26),"",IF(L26, "https://raw.githubusercontent.com/PatrickVibild/TellusAmazonPictures/master/pictures/"&amp;K26&amp;"/9.jpg", ""))</f>
        <v>https://raw.githubusercontent.com/PatrickVibild/TellusAmazonPictures/master/pictures/Lenovo/T460S/BL/IT/9.jpg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t="b">
        <f>TRUE()</f>
        <v>1</v>
      </c>
      <c r="K27" s="44" t="s">
        <v>739</v>
      </c>
      <c r="L27" s="54" t="b">
        <f>FALSE()</f>
        <v>0</v>
      </c>
      <c r="M27" s="55" t="str">
        <f>IF(ISBLANK(K27),"",IF(L27, "https://raw.githubusercontent.com/PatrickVibild/TellusAmazonPictures/master/pictures/"&amp;K27&amp;"/1.jpg","https://download.lenovo.com/Images/Parts/"&amp;K27&amp;"/"&amp;K27&amp;"_A.jpg"))</f>
        <v>https://download.lenovo.com/Images/Parts/Lenovo/T460S/BL/ES/Lenovo/T460S/BL/ES_A.jpg</v>
      </c>
      <c r="N27" s="55" t="str">
        <f>IF(ISBLANK(K27),"",IF(L27, "https://raw.githubusercontent.com/PatrickVibild/TellusAmazonPictures/master/pictures/"&amp;K27&amp;"/2.jpg","https://download.lenovo.com/Images/Parts/"&amp;K27&amp;"/"&amp;K27&amp;"_B.jpg"))</f>
        <v>https://download.lenovo.com/Images/Parts/Lenovo/T460S/BL/ES/Lenovo/T460S/BL/ES_B.jpg</v>
      </c>
      <c r="O27" s="56" t="str">
        <f>IF(ISBLANK(K27),"",IF(L27, "https://raw.githubusercontent.com/PatrickVibild/TellusAmazonPictures/master/pictures/"&amp;K27&amp;"/3.jpg","https://download.lenovo.com/Images/Parts/"&amp;K27&amp;"/"&amp;K27&amp;"_details.jpg"))</f>
        <v>https://download.lenovo.com/Images/Parts/Lenovo/T460S/BL/ES/Lenovo/T460S/BL/ES_details.jpg</v>
      </c>
      <c r="P27" t="str">
        <f>IF(ISBLANK(K27),"",IF(L27, "https://raw.githubusercontent.com/PatrickVibild/TellusAmazonPictures/master/pictures/"&amp;K27&amp;"/4.jpg", ""))</f>
        <v/>
      </c>
      <c r="Q27" t="str">
        <f>IF(ISBLANK(K27),"",IF(L27, "https://raw.githubusercontent.com/PatrickVibild/TellusAmazonPictures/master/pictures/"&amp;K27&amp;"/5.jpg", ""))</f>
        <v/>
      </c>
      <c r="R27" t="str">
        <f>IF(ISBLANK(K27),"",IF(L27, "https://raw.githubusercontent.com/PatrickVibild/TellusAmazonPictures/master/pictures/"&amp;K27&amp;"/6.jpg", ""))</f>
        <v/>
      </c>
      <c r="S27" t="str">
        <f>IF(ISBLANK(K27),"",IF(L27, "https://raw.githubusercontent.com/PatrickVibild/TellusAmazonPictures/master/pictures/"&amp;K27&amp;"/7.jpg", ""))</f>
        <v/>
      </c>
      <c r="T27" t="str">
        <f>IF(ISBLANK(K27),"",IF(L27, "https://raw.githubusercontent.com/PatrickVibild/TellusAmazonPictures/master/pictures/"&amp;K27&amp;"/8.jpg",""))</f>
        <v/>
      </c>
      <c r="U27" t="str">
        <f>IF(ISBLANK(K27),"",IF(L27, "https://raw.githubusercontent.com/PatrickVibild/TellusAmazonPictures/master/pictures/"&amp;K27&amp;"/9.jpg", ""))</f>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t="b">
        <f>TRUE()</f>
        <v>1</v>
      </c>
      <c r="K28" s="44" t="s">
        <v>740</v>
      </c>
      <c r="L28" s="54" t="b">
        <f>TRUE()</f>
        <v>1</v>
      </c>
      <c r="M28" s="55" t="str">
        <f>IF(ISBLANK(K28),"",IF(L28, "https://raw.githubusercontent.com/PatrickVibild/TellusAmazonPictures/master/pictures/"&amp;K28&amp;"/1.jpg","https://download.lenovo.com/Images/Parts/"&amp;K28&amp;"/"&amp;K28&amp;"_A.jpg"))</f>
        <v>https://raw.githubusercontent.com/PatrickVibild/TellusAmazonPictures/master/pictures/Lenovo/T460S/BL/UK/1.jpg</v>
      </c>
      <c r="N28" s="55" t="str">
        <f>IF(ISBLANK(K28),"",IF(L28, "https://raw.githubusercontent.com/PatrickVibild/TellusAmazonPictures/master/pictures/"&amp;K28&amp;"/2.jpg","https://download.lenovo.com/Images/Parts/"&amp;K28&amp;"/"&amp;K28&amp;"_B.jpg"))</f>
        <v>https://raw.githubusercontent.com/PatrickVibild/TellusAmazonPictures/master/pictures/Lenovo/T460S/BL/UK/2.jpg</v>
      </c>
      <c r="O28" s="56" t="str">
        <f>IF(ISBLANK(K28),"",IF(L28, "https://raw.githubusercontent.com/PatrickVibild/TellusAmazonPictures/master/pictures/"&amp;K28&amp;"/3.jpg","https://download.lenovo.com/Images/Parts/"&amp;K28&amp;"/"&amp;K28&amp;"_details.jpg"))</f>
        <v>https://raw.githubusercontent.com/PatrickVibild/TellusAmazonPictures/master/pictures/Lenovo/T460S/BL/UK/3.jpg</v>
      </c>
      <c r="P28" t="str">
        <f>IF(ISBLANK(K28),"",IF(L28, "https://raw.githubusercontent.com/PatrickVibild/TellusAmazonPictures/master/pictures/"&amp;K28&amp;"/4.jpg", ""))</f>
        <v>https://raw.githubusercontent.com/PatrickVibild/TellusAmazonPictures/master/pictures/Lenovo/T460S/BL/UK/4.jpg</v>
      </c>
      <c r="Q28" t="str">
        <f>IF(ISBLANK(K28),"",IF(L28, "https://raw.githubusercontent.com/PatrickVibild/TellusAmazonPictures/master/pictures/"&amp;K28&amp;"/5.jpg", ""))</f>
        <v>https://raw.githubusercontent.com/PatrickVibild/TellusAmazonPictures/master/pictures/Lenovo/T460S/BL/UK/5.jpg</v>
      </c>
      <c r="R28" t="str">
        <f>IF(ISBLANK(K28),"",IF(L28, "https://raw.githubusercontent.com/PatrickVibild/TellusAmazonPictures/master/pictures/"&amp;K28&amp;"/6.jpg", ""))</f>
        <v>https://raw.githubusercontent.com/PatrickVibild/TellusAmazonPictures/master/pictures/Lenovo/T460S/BL/UK/6.jpg</v>
      </c>
      <c r="S28" t="str">
        <f>IF(ISBLANK(K28),"",IF(L28, "https://raw.githubusercontent.com/PatrickVibild/TellusAmazonPictures/master/pictures/"&amp;K28&amp;"/7.jpg", ""))</f>
        <v>https://raw.githubusercontent.com/PatrickVibild/TellusAmazonPictures/master/pictures/Lenovo/T460S/BL/UK/7.jpg</v>
      </c>
      <c r="T28" t="str">
        <f>IF(ISBLANK(K28),"",IF(L28, "https://raw.githubusercontent.com/PatrickVibild/TellusAmazonPictures/master/pictures/"&amp;K28&amp;"/8.jpg",""))</f>
        <v>https://raw.githubusercontent.com/PatrickVibild/TellusAmazonPictures/master/pictures/Lenovo/T460S/BL/UK/8.jpg</v>
      </c>
      <c r="U28" t="str">
        <f>IF(ISBLANK(K28),"",IF(L28, "https://raw.githubusercontent.com/PatrickVibild/TellusAmazonPictures/master/pictures/"&amp;K28&amp;"/9.jpg", ""))</f>
        <v>https://raw.githubusercontent.com/PatrickVibild/TellusAmazonPictures/master/pictures/Lenovo/T460S/BL/UK/9.jpg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t="b">
        <f>TRUE()</f>
        <v>1</v>
      </c>
      <c r="K29" s="44" t="s">
        <v>741</v>
      </c>
      <c r="L29" s="54" t="b">
        <f>TRUE()</f>
        <v>1</v>
      </c>
      <c r="M29" s="55" t="str">
        <f>IF(ISBLANK(K29),"",IF(L29, "https://raw.githubusercontent.com/PatrickVibild/TellusAmazonPictures/master/pictures/"&amp;K29&amp;"/1.jpg","https://download.lenovo.com/Images/Parts/"&amp;K29&amp;"/"&amp;K29&amp;"_A.jpg"))</f>
        <v>https://raw.githubusercontent.com/PatrickVibild/TellusAmazonPictures/master/pictures/Lenovo/T460S/BL/NOR/1.jpg</v>
      </c>
      <c r="N29" s="55" t="str">
        <f>IF(ISBLANK(K29),"",IF(L29, "https://raw.githubusercontent.com/PatrickVibild/TellusAmazonPictures/master/pictures/"&amp;K29&amp;"/2.jpg","https://download.lenovo.com/Images/Parts/"&amp;K29&amp;"/"&amp;K29&amp;"_B.jpg"))</f>
        <v>https://raw.githubusercontent.com/PatrickVibild/TellusAmazonPictures/master/pictures/Lenovo/T460S/BL/NOR/2.jpg</v>
      </c>
      <c r="O29" s="56" t="str">
        <f>IF(ISBLANK(K29),"",IF(L29, "https://raw.githubusercontent.com/PatrickVibild/TellusAmazonPictures/master/pictures/"&amp;K29&amp;"/3.jpg","https://download.lenovo.com/Images/Parts/"&amp;K29&amp;"/"&amp;K29&amp;"_details.jpg"))</f>
        <v>https://raw.githubusercontent.com/PatrickVibild/TellusAmazonPictures/master/pictures/Lenovo/T460S/BL/NOR/3.jpg</v>
      </c>
      <c r="P29" t="str">
        <f>IF(ISBLANK(K29),"",IF(L29, "https://raw.githubusercontent.com/PatrickVibild/TellusAmazonPictures/master/pictures/"&amp;K29&amp;"/4.jpg", ""))</f>
        <v>https://raw.githubusercontent.com/PatrickVibild/TellusAmazonPictures/master/pictures/Lenovo/T460S/BL/NOR/4.jpg</v>
      </c>
      <c r="Q29" t="str">
        <f>IF(ISBLANK(K29),"",IF(L29, "https://raw.githubusercontent.com/PatrickVibild/TellusAmazonPictures/master/pictures/"&amp;K29&amp;"/5.jpg", ""))</f>
        <v>https://raw.githubusercontent.com/PatrickVibild/TellusAmazonPictures/master/pictures/Lenovo/T460S/BL/NOR/5.jpg</v>
      </c>
      <c r="R29" t="str">
        <f>IF(ISBLANK(K29),"",IF(L29, "https://raw.githubusercontent.com/PatrickVibild/TellusAmazonPictures/master/pictures/"&amp;K29&amp;"/6.jpg", ""))</f>
        <v>https://raw.githubusercontent.com/PatrickVibild/TellusAmazonPictures/master/pictures/Lenovo/T460S/BL/NOR/6.jpg</v>
      </c>
      <c r="S29" t="str">
        <f>IF(ISBLANK(K29),"",IF(L29, "https://raw.githubusercontent.com/PatrickVibild/TellusAmazonPictures/master/pictures/"&amp;K29&amp;"/7.jpg", ""))</f>
        <v>https://raw.githubusercontent.com/PatrickVibild/TellusAmazonPictures/master/pictures/Lenovo/T460S/BL/NOR/7.jpg</v>
      </c>
      <c r="T29" t="str">
        <f>IF(ISBLANK(K29),"",IF(L29, "https://raw.githubusercontent.com/PatrickVibild/TellusAmazonPictures/master/pictures/"&amp;K29&amp;"/8.jpg",""))</f>
        <v>https://raw.githubusercontent.com/PatrickVibild/TellusAmazonPictures/master/pictures/Lenovo/T460S/BL/NOR/8.jpg</v>
      </c>
      <c r="U29" t="str">
        <f>IF(ISBLANK(K29),"",IF(L29, "https://raw.githubusercontent.com/PatrickVibild/TellusAmazonPictures/master/pictures/"&amp;K29&amp;"/9.jpg", ""))</f>
        <v>https://raw.githubusercontent.com/PatrickVibild/TellusAmazonPictures/master/pictures/Lenovo/T460S/BL/NOR/9.jpg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716</v>
      </c>
      <c r="L30" s="54" t="b">
        <f>FALSE()</f>
        <v>0</v>
      </c>
      <c r="M30" s="55" t="str">
        <f>IF(ISBLANK(K30),"",IF(L30, "https://raw.githubusercontent.com/PatrickVibild/TellusAmazonPictures/master/pictures/"&amp;K30&amp;"/1.jpg","https://download.lenovo.com/Images/Parts/"&amp;K30&amp;"/"&amp;K30&amp;"_A.jpg"))</f>
        <v>https://download.lenovo.com/Images/Parts/01YR052/01YR052_A.jpg</v>
      </c>
      <c r="N30" s="55" t="str">
        <f>IF(ISBLANK(K30),"",IF(L30, "https://raw.githubusercontent.com/PatrickVibild/TellusAmazonPictures/master/pictures/"&amp;K30&amp;"/2.jpg","https://download.lenovo.com/Images/Parts/"&amp;K30&amp;"/"&amp;K30&amp;"_B.jpg"))</f>
        <v>https://download.lenovo.com/Images/Parts/01YR052/01YR052_B.jpg</v>
      </c>
      <c r="O30" s="56" t="str">
        <f>IF(ISBLANK(K30),"",IF(L30, "https://raw.githubusercontent.com/PatrickVibild/TellusAmazonPictures/master/pictures/"&amp;K30&amp;"/3.jpg","https://download.lenovo.com/Images/Parts/"&amp;K30&amp;"/"&amp;K30&amp;"_details.jpg"))</f>
        <v>https://download.lenovo.com/Images/Parts/01YR052/01YR052_details.jpg</v>
      </c>
      <c r="P30" t="str">
        <f>IF(ISBLANK(K30),"",IF(L30, "https://raw.githubusercontent.com/PatrickVibild/TellusAmazonPictures/master/pictures/"&amp;K30&amp;"/4.jpg", ""))</f>
        <v/>
      </c>
      <c r="Q30" t="str">
        <f>IF(ISBLANK(K30),"",IF(L30, "https://raw.githubusercontent.com/PatrickVibild/TellusAmazonPictures/master/pictures/"&amp;K30&amp;"/5.jpg", ""))</f>
        <v/>
      </c>
      <c r="R30" t="str">
        <f>IF(ISBLANK(K30),"",IF(L30, "https://raw.githubusercontent.com/PatrickVibild/TellusAmazonPictures/master/pictures/"&amp;K30&amp;"/6.jpg", ""))</f>
        <v/>
      </c>
      <c r="S30" t="str">
        <f>IF(ISBLANK(K30),"",IF(L30, "https://raw.githubusercontent.com/PatrickVibild/TellusAmazonPictures/master/pictures/"&amp;K30&amp;"/7.jpg", ""))</f>
        <v/>
      </c>
      <c r="T30" t="str">
        <f>IF(ISBLANK(K30),"",IF(L30, "https://raw.githubusercontent.com/PatrickVibild/TellusAmazonPictures/master/pictures/"&amp;K30&amp;"/8.jpg",""))</f>
        <v/>
      </c>
      <c r="U30" t="str">
        <f>IF(ISBLANK(K30),"",IF(L30, "https://raw.githubusercontent.com/PatrickVibild/TellusAmazonPictures/master/pictures/"&amp;K30&amp;"/9.jpg", ""))</f>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t="b">
        <f>TRUE()</f>
        <v>1</v>
      </c>
      <c r="K31" s="44"/>
      <c r="L31" s="54" t="b">
        <f>FALSE()</f>
        <v>0</v>
      </c>
      <c r="M31" s="55" t="str">
        <f>IF(ISBLANK(K31),"",IF(L31, "https://raw.githubusercontent.com/PatrickVibild/TellusAmazonPictures/master/pictures/"&amp;K31&amp;"/1.jpg","https://download.lenovo.com/Images/Parts/"&amp;K31&amp;"/"&amp;K31&amp;"_A.jpg"))</f>
        <v/>
      </c>
      <c r="N31" s="55" t="str">
        <f>IF(ISBLANK(K31),"",IF(L31, "https://raw.githubusercontent.com/PatrickVibild/TellusAmazonPictures/master/pictures/"&amp;K31&amp;"/2.jpg","https://download.lenovo.com/Images/Parts/"&amp;K31&amp;"/"&amp;K31&amp;"_B.jpg"))</f>
        <v/>
      </c>
      <c r="O31" s="56" t="str">
        <f>IF(ISBLANK(K31),"",IF(L31, "https://raw.githubusercontent.com/PatrickVibild/TellusAmazonPictures/master/pictures/"&amp;K31&amp;"/3.jpg","https://download.lenovo.com/Images/Parts/"&amp;K31&amp;"/"&amp;K31&amp;"_details.jpg"))</f>
        <v/>
      </c>
      <c r="P31" t="str">
        <f>IF(ISBLANK(K31),"",IF(L31, "https://raw.githubusercontent.com/PatrickVibild/TellusAmazonPictures/master/pictures/"&amp;K31&amp;"/4.jpg", ""))</f>
        <v/>
      </c>
      <c r="Q31" t="str">
        <f>IF(ISBLANK(K31),"",IF(L31, "https://raw.githubusercontent.com/PatrickVibild/TellusAmazonPictures/master/pictures/"&amp;K31&amp;"/5.jpg", ""))</f>
        <v/>
      </c>
      <c r="R31" t="str">
        <f>IF(ISBLANK(K31),"",IF(L31, "https://raw.githubusercontent.com/PatrickVibild/TellusAmazonPictures/master/pictures/"&amp;K31&amp;"/6.jpg", ""))</f>
        <v/>
      </c>
      <c r="S31" t="str">
        <f>IF(ISBLANK(K31),"",IF(L31, "https://raw.githubusercontent.com/PatrickVibild/TellusAmazonPictures/master/pictures/"&amp;K31&amp;"/7.jpg", ""))</f>
        <v/>
      </c>
      <c r="T31" t="str">
        <f>IF(ISBLANK(K31),"",IF(L31, "https://raw.githubusercontent.com/PatrickVibild/TellusAmazonPictures/master/pictures/"&amp;K31&amp;"/8.jpg",""))</f>
        <v/>
      </c>
      <c r="U31" t="str">
        <f>IF(ISBLANK(K31),"",IF(L31, "https://raw.githubusercontent.com/PatrickVibild/TellusAmazonPictures/master/pictures/"&amp;K31&amp;"/9.jpg", ""))</f>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t="b">
        <f>TRUE()</f>
        <v>1</v>
      </c>
      <c r="K32" s="44" t="s">
        <v>717</v>
      </c>
      <c r="L32" s="54" t="b">
        <f>FALSE()</f>
        <v>0</v>
      </c>
      <c r="M32" s="55" t="str">
        <f>IF(ISBLANK(K32),"",IF(L32, "https://raw.githubusercontent.com/PatrickVibild/TellusAmazonPictures/master/pictures/"&amp;K32&amp;"/1.jpg","https://download.lenovo.com/Images/Parts/"&amp;K32&amp;"/"&amp;K32&amp;"_A.jpg"))</f>
        <v>https://download.lenovo.com/Images/Parts/01YT108/01YT108_A.jpg</v>
      </c>
      <c r="N32" s="55" t="str">
        <f>IF(ISBLANK(K32),"",IF(L32, "https://raw.githubusercontent.com/PatrickVibild/TellusAmazonPictures/master/pictures/"&amp;K32&amp;"/2.jpg","https://download.lenovo.com/Images/Parts/"&amp;K32&amp;"/"&amp;K32&amp;"_B.jpg"))</f>
        <v>https://download.lenovo.com/Images/Parts/01YT108/01YT108_B.jpg</v>
      </c>
      <c r="O32" s="56" t="str">
        <f>IF(ISBLANK(K32),"",IF(L32, "https://raw.githubusercontent.com/PatrickVibild/TellusAmazonPictures/master/pictures/"&amp;K32&amp;"/3.jpg","https://download.lenovo.com/Images/Parts/"&amp;K32&amp;"/"&amp;K32&amp;"_details.jpg"))</f>
        <v>https://download.lenovo.com/Images/Parts/01YT108/01YT108_details.jpg</v>
      </c>
      <c r="P32" t="str">
        <f>IF(ISBLANK(K32),"",IF(L32, "https://raw.githubusercontent.com/PatrickVibild/TellusAmazonPictures/master/pictures/"&amp;K32&amp;"/4.jpg", ""))</f>
        <v/>
      </c>
      <c r="Q32" t="str">
        <f>IF(ISBLANK(K32),"",IF(L32, "https://raw.githubusercontent.com/PatrickVibild/TellusAmazonPictures/master/pictures/"&amp;K32&amp;"/5.jpg", ""))</f>
        <v/>
      </c>
      <c r="R32" t="str">
        <f>IF(ISBLANK(K32),"",IF(L32, "https://raw.githubusercontent.com/PatrickVibild/TellusAmazonPictures/master/pictures/"&amp;K32&amp;"/6.jpg", ""))</f>
        <v/>
      </c>
      <c r="S32" t="str">
        <f>IF(ISBLANK(K32),"",IF(L32, "https://raw.githubusercontent.com/PatrickVibild/TellusAmazonPictures/master/pictures/"&amp;K32&amp;"/7.jpg", ""))</f>
        <v/>
      </c>
      <c r="T32" t="str">
        <f>IF(ISBLANK(K32),"",IF(L32, "https://raw.githubusercontent.com/PatrickVibild/TellusAmazonPictures/master/pictures/"&amp;K32&amp;"/8.jpg",""))</f>
        <v/>
      </c>
      <c r="U32" t="str">
        <f>IF(ISBLANK(K32),"",IF(L32, "https://raw.githubusercontent.com/PatrickVibild/TellusAmazonPictures/master/pictures/"&amp;K32&amp;"/9.jpg", ""))</f>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t="b">
        <f>TRUE()</f>
        <v>1</v>
      </c>
      <c r="K33" s="44" t="s">
        <v>718</v>
      </c>
      <c r="L33" s="54" t="b">
        <f>FALSE()</f>
        <v>0</v>
      </c>
      <c r="M33" s="55" t="str">
        <f>IF(ISBLANK(K33),"",IF(L33, "https://raw.githubusercontent.com/PatrickVibild/TellusAmazonPictures/master/pictures/"&amp;K33&amp;"/1.jpg","https://download.lenovo.com/Images/Parts/"&amp;K33&amp;"/"&amp;K33&amp;"_A.jpg"))</f>
        <v>https://download.lenovo.com/Images/Parts/01YR055/01YR055_A.jpg</v>
      </c>
      <c r="N33" s="55" t="str">
        <f>IF(ISBLANK(K33),"",IF(L33, "https://raw.githubusercontent.com/PatrickVibild/TellusAmazonPictures/master/pictures/"&amp;K33&amp;"/2.jpg","https://download.lenovo.com/Images/Parts/"&amp;K33&amp;"/"&amp;K33&amp;"_B.jpg"))</f>
        <v>https://download.lenovo.com/Images/Parts/01YR055/01YR055_B.jpg</v>
      </c>
      <c r="O33" s="56" t="str">
        <f>IF(ISBLANK(K33),"",IF(L33, "https://raw.githubusercontent.com/PatrickVibild/TellusAmazonPictures/master/pictures/"&amp;K33&amp;"/3.jpg","https://download.lenovo.com/Images/Parts/"&amp;K33&amp;"/"&amp;K33&amp;"_details.jpg"))</f>
        <v>https://download.lenovo.com/Images/Parts/01YR055/01YR055_details.jpg</v>
      </c>
      <c r="P33" t="str">
        <f>IF(ISBLANK(K33),"",IF(L33, "https://raw.githubusercontent.com/PatrickVibild/TellusAmazonPictures/master/pictures/"&amp;K33&amp;"/4.jpg", ""))</f>
        <v/>
      </c>
      <c r="Q33" t="str">
        <f>IF(ISBLANK(K33),"",IF(L33, "https://raw.githubusercontent.com/PatrickVibild/TellusAmazonPictures/master/pictures/"&amp;K33&amp;"/5.jpg", ""))</f>
        <v/>
      </c>
      <c r="R33" t="str">
        <f>IF(ISBLANK(K33),"",IF(L33, "https://raw.githubusercontent.com/PatrickVibild/TellusAmazonPictures/master/pictures/"&amp;K33&amp;"/6.jpg", ""))</f>
        <v/>
      </c>
      <c r="S33" t="str">
        <f>IF(ISBLANK(K33),"",IF(L33, "https://raw.githubusercontent.com/PatrickVibild/TellusAmazonPictures/master/pictures/"&amp;K33&amp;"/7.jpg", ""))</f>
        <v/>
      </c>
      <c r="T33" t="str">
        <f>IF(ISBLANK(K33),"",IF(L33, "https://raw.githubusercontent.com/PatrickVibild/TellusAmazonPictures/master/pictures/"&amp;K33&amp;"/8.jpg",""))</f>
        <v/>
      </c>
      <c r="U33" t="str">
        <f>IF(ISBLANK(K33),"",IF(L33, "https://raw.githubusercontent.com/PatrickVibild/TellusAmazonPictures/master/pictures/"&amp;K33&amp;"/9.jpg", ""))</f>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t="b">
        <f>TRUE()</f>
        <v>1</v>
      </c>
      <c r="K34" s="44" t="s">
        <v>719</v>
      </c>
      <c r="L34" s="54" t="b">
        <f>FALSE()</f>
        <v>0</v>
      </c>
      <c r="M34" s="55" t="str">
        <f>IF(ISBLANK(K34),"",IF(L34, "https://raw.githubusercontent.com/PatrickVibild/TellusAmazonPictures/master/pictures/"&amp;K34&amp;"/1.jpg","https://download.lenovo.com/Images/Parts/"&amp;K34&amp;"/"&amp;K34&amp;"_A.jpg"))</f>
        <v>https://download.lenovo.com/Images/Parts/01YT115/01YT115_A.jpg</v>
      </c>
      <c r="N34" s="55" t="str">
        <f>IF(ISBLANK(K34),"",IF(L34, "https://raw.githubusercontent.com/PatrickVibild/TellusAmazonPictures/master/pictures/"&amp;K34&amp;"/2.jpg","https://download.lenovo.com/Images/Parts/"&amp;K34&amp;"/"&amp;K34&amp;"_B.jpg"))</f>
        <v>https://download.lenovo.com/Images/Parts/01YT115/01YT115_B.jpg</v>
      </c>
      <c r="O34" s="56" t="str">
        <f>IF(ISBLANK(K34),"",IF(L34, "https://raw.githubusercontent.com/PatrickVibild/TellusAmazonPictures/master/pictures/"&amp;K34&amp;"/3.jpg","https://download.lenovo.com/Images/Parts/"&amp;K34&amp;"/"&amp;K34&amp;"_details.jpg"))</f>
        <v>https://download.lenovo.com/Images/Parts/01YT115/01YT115_details.jpg</v>
      </c>
      <c r="P34" t="str">
        <f>IF(ISBLANK(K34),"",IF(L34, "https://raw.githubusercontent.com/PatrickVibild/TellusAmazonPictures/master/pictures/"&amp;K34&amp;"/4.jpg", ""))</f>
        <v/>
      </c>
      <c r="Q34" t="str">
        <f>IF(ISBLANK(K34),"",IF(L34, "https://raw.githubusercontent.com/PatrickVibild/TellusAmazonPictures/master/pictures/"&amp;K34&amp;"/5.jpg", ""))</f>
        <v/>
      </c>
      <c r="R34" t="str">
        <f>IF(ISBLANK(K34),"",IF(L34, "https://raw.githubusercontent.com/PatrickVibild/TellusAmazonPictures/master/pictures/"&amp;K34&amp;"/6.jpg", ""))</f>
        <v/>
      </c>
      <c r="S34" t="str">
        <f>IF(ISBLANK(K34),"",IF(L34, "https://raw.githubusercontent.com/PatrickVibild/TellusAmazonPictures/master/pictures/"&amp;K34&amp;"/7.jpg", ""))</f>
        <v/>
      </c>
      <c r="T34" t="str">
        <f>IF(ISBLANK(K34),"",IF(L34, "https://raw.githubusercontent.com/PatrickVibild/TellusAmazonPictures/master/pictures/"&amp;K34&amp;"/8.jpg",""))</f>
        <v/>
      </c>
      <c r="U34" t="str">
        <f>IF(ISBLANK(K34),"",IF(L34, "https://raw.githubusercontent.com/PatrickVibild/TellusAmazonPictures/master/pictures/"&amp;K34&amp;"/9.jpg", ""))</f>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t="b">
        <f>TRUE()</f>
        <v>1</v>
      </c>
      <c r="K35" s="44" t="s">
        <v>720</v>
      </c>
      <c r="L35" s="54" t="b">
        <f>FALSE()</f>
        <v>0</v>
      </c>
      <c r="M35" s="55" t="str">
        <f>IF(ISBLANK(K35),"",IF(L35, "https://raw.githubusercontent.com/PatrickVibild/TellusAmazonPictures/master/pictures/"&amp;K35&amp;"/1.jpg","https://download.lenovo.com/Images/Parts/"&amp;K35&amp;"/"&amp;K35&amp;"_A.jpg"))</f>
        <v>https://download.lenovo.com/Images/Parts/01YT119/01YT119_A.jpg</v>
      </c>
      <c r="N35" s="55" t="str">
        <f>IF(ISBLANK(K35),"",IF(L35, "https://raw.githubusercontent.com/PatrickVibild/TellusAmazonPictures/master/pictures/"&amp;K35&amp;"/2.jpg","https://download.lenovo.com/Images/Parts/"&amp;K35&amp;"/"&amp;K35&amp;"_B.jpg"))</f>
        <v>https://download.lenovo.com/Images/Parts/01YT119/01YT119_B.jpg</v>
      </c>
      <c r="O35" s="56" t="str">
        <f>IF(ISBLANK(K35),"",IF(L35, "https://raw.githubusercontent.com/PatrickVibild/TellusAmazonPictures/master/pictures/"&amp;K35&amp;"/3.jpg","https://download.lenovo.com/Images/Parts/"&amp;K35&amp;"/"&amp;K35&amp;"_details.jpg"))</f>
        <v>https://download.lenovo.com/Images/Parts/01YT119/01YT119_details.jpg</v>
      </c>
      <c r="P35" t="str">
        <f>IF(ISBLANK(K35),"",IF(L35, "https://raw.githubusercontent.com/PatrickVibild/TellusAmazonPictures/master/pictures/"&amp;K35&amp;"/4.jpg", ""))</f>
        <v/>
      </c>
      <c r="Q35" t="str">
        <f>IF(ISBLANK(K35),"",IF(L35, "https://raw.githubusercontent.com/PatrickVibild/TellusAmazonPictures/master/pictures/"&amp;K35&amp;"/5.jpg", ""))</f>
        <v/>
      </c>
      <c r="R35" t="str">
        <f>IF(ISBLANK(K35),"",IF(L35, "https://raw.githubusercontent.com/PatrickVibild/TellusAmazonPictures/master/pictures/"&amp;K35&amp;"/6.jpg", ""))</f>
        <v/>
      </c>
      <c r="S35" t="str">
        <f>IF(ISBLANK(K35),"",IF(L35, "https://raw.githubusercontent.com/PatrickVibild/TellusAmazonPictures/master/pictures/"&amp;K35&amp;"/7.jpg", ""))</f>
        <v/>
      </c>
      <c r="T35" t="str">
        <f>IF(ISBLANK(K35),"",IF(L35, "https://raw.githubusercontent.com/PatrickVibild/TellusAmazonPictures/master/pictures/"&amp;K35&amp;"/8.jpg",""))</f>
        <v/>
      </c>
      <c r="U35" t="str">
        <f>IF(ISBLANK(K35),"",IF(L35, "https://raw.githubusercontent.com/PatrickVibild/TellusAmazonPictures/master/pictures/"&amp;K35&amp;"/9.jpg", ""))</f>
        <v/>
      </c>
      <c r="V35" s="57">
        <f>MATCH(G35,options!$D$1:$D$20,0)</f>
        <v>10</v>
      </c>
    </row>
    <row r="36" spans="1:22" ht="14" x14ac:dyDescent="0.15">
      <c r="A36" s="45" t="s">
        <v>411</v>
      </c>
      <c r="B36" s="62" t="s">
        <v>377</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t="b">
        <f>TRUE()</f>
        <v>1</v>
      </c>
      <c r="K36" s="44" t="s">
        <v>721</v>
      </c>
      <c r="L36" s="54" t="b">
        <f>FALSE()</f>
        <v>0</v>
      </c>
      <c r="M36" s="55" t="str">
        <f>IF(ISBLANK(K36),"",IF(L36, "https://raw.githubusercontent.com/PatrickVibild/TellusAmazonPictures/master/pictures/"&amp;K36&amp;"/1.jpg","https://download.lenovo.com/Images/Parts/"&amp;K36&amp;"/"&amp;K36&amp;"_A.jpg"))</f>
        <v>https://download.lenovo.com/Images/Parts/01YT120/01YT120_A.jpg</v>
      </c>
      <c r="N36" s="55" t="str">
        <f>IF(ISBLANK(K36),"",IF(L36, "https://raw.githubusercontent.com/PatrickVibild/TellusAmazonPictures/master/pictures/"&amp;K36&amp;"/2.jpg","https://download.lenovo.com/Images/Parts/"&amp;K36&amp;"/"&amp;K36&amp;"_B.jpg"))</f>
        <v>https://download.lenovo.com/Images/Parts/01YT120/01YT120_B.jpg</v>
      </c>
      <c r="O36" s="56" t="str">
        <f>IF(ISBLANK(K36),"",IF(L36, "https://raw.githubusercontent.com/PatrickVibild/TellusAmazonPictures/master/pictures/"&amp;K36&amp;"/3.jpg","https://download.lenovo.com/Images/Parts/"&amp;K36&amp;"/"&amp;K36&amp;"_details.jpg"))</f>
        <v>https://download.lenovo.com/Images/Parts/01YT120/01YT120_details.jpg</v>
      </c>
      <c r="P36" t="str">
        <f>IF(ISBLANK(K36),"",IF(L36, "https://raw.githubusercontent.com/PatrickVibild/TellusAmazonPictures/master/pictures/"&amp;K36&amp;"/4.jpg", ""))</f>
        <v/>
      </c>
      <c r="Q36" t="str">
        <f>IF(ISBLANK(K36),"",IF(L36, "https://raw.githubusercontent.com/PatrickVibild/TellusAmazonPictures/master/pictures/"&amp;K36&amp;"/5.jpg", ""))</f>
        <v/>
      </c>
      <c r="R36" t="str">
        <f>IF(ISBLANK(K36),"",IF(L36, "https://raw.githubusercontent.com/PatrickVibild/TellusAmazonPictures/master/pictures/"&amp;K36&amp;"/6.jpg", ""))</f>
        <v/>
      </c>
      <c r="S36" t="str">
        <f>IF(ISBLANK(K36),"",IF(L36, "https://raw.githubusercontent.com/PatrickVibild/TellusAmazonPictures/master/pictures/"&amp;K36&amp;"/7.jpg", ""))</f>
        <v/>
      </c>
      <c r="T36" t="str">
        <f>IF(ISBLANK(K36),"",IF(L36, "https://raw.githubusercontent.com/PatrickVibild/TellusAmazonPictures/master/pictures/"&amp;K36&amp;"/8.jpg",""))</f>
        <v/>
      </c>
      <c r="U36" t="str">
        <f>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t="b">
        <f>TRUE()</f>
        <v>1</v>
      </c>
      <c r="K37" s="44"/>
      <c r="L37" s="54" t="b">
        <f>FALSE()</f>
        <v>0</v>
      </c>
      <c r="M37" s="55" t="str">
        <f>IF(ISBLANK(K37),"",IF(L37, "https://raw.githubusercontent.com/PatrickVibild/TellusAmazonPictures/master/pictures/"&amp;K37&amp;"/1.jpg","https://download.lenovo.com/Images/Parts/"&amp;K37&amp;"/"&amp;K37&amp;"_A.jpg"))</f>
        <v/>
      </c>
      <c r="N37" s="55" t="str">
        <f>IF(ISBLANK(K37),"",IF(L37, "https://raw.githubusercontent.com/PatrickVibild/TellusAmazonPictures/master/pictures/"&amp;K37&amp;"/2.jpg","https://download.lenovo.com/Images/Parts/"&amp;K37&amp;"/"&amp;K37&amp;"_B.jpg"))</f>
        <v/>
      </c>
      <c r="O37" s="56" t="str">
        <f>IF(ISBLANK(K37),"",IF(L37, "https://raw.githubusercontent.com/PatrickVibild/TellusAmazonPictures/master/pictures/"&amp;K37&amp;"/3.jpg","https://download.lenovo.com/Images/Parts/"&amp;K37&amp;"/"&amp;K37&amp;"_details.jpg"))</f>
        <v/>
      </c>
      <c r="P37" t="str">
        <f>IF(ISBLANK(K37),"",IF(L37, "https://raw.githubusercontent.com/PatrickVibild/TellusAmazonPictures/master/pictures/"&amp;K37&amp;"/4.jpg", ""))</f>
        <v/>
      </c>
      <c r="Q37" t="str">
        <f>IF(ISBLANK(K37),"",IF(L37, "https://raw.githubusercontent.com/PatrickVibild/TellusAmazonPictures/master/pictures/"&amp;K37&amp;"/5.jpg", ""))</f>
        <v/>
      </c>
      <c r="R37" t="str">
        <f>IF(ISBLANK(K37),"",IF(L37, "https://raw.githubusercontent.com/PatrickVibild/TellusAmazonPictures/master/pictures/"&amp;K37&amp;"/6.jpg", ""))</f>
        <v/>
      </c>
      <c r="S37" t="str">
        <f>IF(ISBLANK(K37),"",IF(L37, "https://raw.githubusercontent.com/PatrickVibild/TellusAmazonPictures/master/pictures/"&amp;K37&amp;"/7.jpg", ""))</f>
        <v/>
      </c>
      <c r="T37" t="str">
        <f>IF(ISBLANK(K37),"",IF(L37, "https://raw.githubusercontent.com/PatrickVibild/TellusAmazonPictures/master/pictures/"&amp;K37&amp;"/8.jpg",""))</f>
        <v/>
      </c>
      <c r="U37" t="str">
        <f>IF(ISBLANK(K37),"",IF(L37, "https://raw.githubusercontent.com/PatrickVibild/TellusAmazonPictures/master/pictures/"&amp;K37&amp;"/9.jpg", ""))</f>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t="b">
        <f>TRUE()</f>
        <v>1</v>
      </c>
      <c r="K38" s="44" t="s">
        <v>722</v>
      </c>
      <c r="L38" s="54" t="b">
        <f>FALSE()</f>
        <v>0</v>
      </c>
      <c r="M38" s="55" t="str">
        <f>IF(ISBLANK(K38),"",IF(L38, "https://raw.githubusercontent.com/PatrickVibild/TellusAmazonPictures/master/pictures/"&amp;K38&amp;"/1.jpg","https://download.lenovo.com/Images/Parts/"&amp;K38&amp;"/"&amp;K38&amp;"_A.jpg"))</f>
        <v>https://download.lenovo.com/Images/Parts/01YT122/01YT122_A.jpg</v>
      </c>
      <c r="N38" s="55" t="str">
        <f>IF(ISBLANK(K38),"",IF(L38, "https://raw.githubusercontent.com/PatrickVibild/TellusAmazonPictures/master/pictures/"&amp;K38&amp;"/2.jpg","https://download.lenovo.com/Images/Parts/"&amp;K38&amp;"/"&amp;K38&amp;"_B.jpg"))</f>
        <v>https://download.lenovo.com/Images/Parts/01YT122/01YT122_B.jpg</v>
      </c>
      <c r="O38" s="56" t="str">
        <f>IF(ISBLANK(K38),"",IF(L38, "https://raw.githubusercontent.com/PatrickVibild/TellusAmazonPictures/master/pictures/"&amp;K38&amp;"/3.jpg","https://download.lenovo.com/Images/Parts/"&amp;K38&amp;"/"&amp;K38&amp;"_details.jpg"))</f>
        <v>https://download.lenovo.com/Images/Parts/01YT122/01YT122_details.jpg</v>
      </c>
      <c r="P38" t="str">
        <f>IF(ISBLANK(K38),"",IF(L38, "https://raw.githubusercontent.com/PatrickVibild/TellusAmazonPictures/master/pictures/"&amp;K38&amp;"/4.jpg", ""))</f>
        <v/>
      </c>
      <c r="Q38" t="str">
        <f>IF(ISBLANK(K38),"",IF(L38, "https://raw.githubusercontent.com/PatrickVibild/TellusAmazonPictures/master/pictures/"&amp;K38&amp;"/5.jpg", ""))</f>
        <v/>
      </c>
      <c r="R38" t="str">
        <f>IF(ISBLANK(K38),"",IF(L38, "https://raw.githubusercontent.com/PatrickVibild/TellusAmazonPictures/master/pictures/"&amp;K38&amp;"/6.jpg", ""))</f>
        <v/>
      </c>
      <c r="S38" t="str">
        <f>IF(ISBLANK(K38),"",IF(L38, "https://raw.githubusercontent.com/PatrickVibild/TellusAmazonPictures/master/pictures/"&amp;K38&amp;"/7.jpg", ""))</f>
        <v/>
      </c>
      <c r="T38" t="str">
        <f>IF(ISBLANK(K38),"",IF(L38, "https://raw.githubusercontent.com/PatrickVibild/TellusAmazonPictures/master/pictures/"&amp;K38&amp;"/8.jpg",""))</f>
        <v/>
      </c>
      <c r="U38" t="str">
        <f>IF(ISBLANK(K38),"",IF(L38, "https://raw.githubusercontent.com/PatrickVibild/TellusAmazonPictures/master/pictures/"&amp;K38&amp;"/9.jpg", ""))</f>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t="b">
        <f>TRUE()</f>
        <v>1</v>
      </c>
      <c r="K39" s="44" t="s">
        <v>723</v>
      </c>
      <c r="L39" s="54" t="b">
        <f>FALSE()</f>
        <v>0</v>
      </c>
      <c r="M39" s="55" t="str">
        <f>IF(ISBLANK(K39),"",IF(L39, "https://raw.githubusercontent.com/PatrickVibild/TellusAmazonPictures/master/pictures/"&amp;K39&amp;"/1.jpg","https://download.lenovo.com/Images/Parts/"&amp;K39&amp;"/"&amp;K39&amp;"_A.jpg"))</f>
        <v>https://download.lenovo.com/Images/Parts/01YR072/01YR072_A.jpg</v>
      </c>
      <c r="N39" s="55" t="str">
        <f>IF(ISBLANK(K39),"",IF(L39, "https://raw.githubusercontent.com/PatrickVibild/TellusAmazonPictures/master/pictures/"&amp;K39&amp;"/2.jpg","https://download.lenovo.com/Images/Parts/"&amp;K39&amp;"/"&amp;K39&amp;"_B.jpg"))</f>
        <v>https://download.lenovo.com/Images/Parts/01YR072/01YR072_B.jpg</v>
      </c>
      <c r="O39" s="56" t="str">
        <f>IF(ISBLANK(K39),"",IF(L39, "https://raw.githubusercontent.com/PatrickVibild/TellusAmazonPictures/master/pictures/"&amp;K39&amp;"/3.jpg","https://download.lenovo.com/Images/Parts/"&amp;K39&amp;"/"&amp;K39&amp;"_details.jpg"))</f>
        <v>https://download.lenovo.com/Images/Parts/01YR072/01YR072_details.jpg</v>
      </c>
      <c r="P39" t="str">
        <f>IF(ISBLANK(K39),"",IF(L39, "https://raw.githubusercontent.com/PatrickVibild/TellusAmazonPictures/master/pictures/"&amp;K39&amp;"/4.jpg", ""))</f>
        <v/>
      </c>
      <c r="Q39" t="str">
        <f>IF(ISBLANK(K39),"",IF(L39, "https://raw.githubusercontent.com/PatrickVibild/TellusAmazonPictures/master/pictures/"&amp;K39&amp;"/5.jpg", ""))</f>
        <v/>
      </c>
      <c r="R39" t="str">
        <f>IF(ISBLANK(K39),"",IF(L39, "https://raw.githubusercontent.com/PatrickVibild/TellusAmazonPictures/master/pictures/"&amp;K39&amp;"/6.jpg", ""))</f>
        <v/>
      </c>
      <c r="S39" t="str">
        <f>IF(ISBLANK(K39),"",IF(L39, "https://raw.githubusercontent.com/PatrickVibild/TellusAmazonPictures/master/pictures/"&amp;K39&amp;"/7.jpg", ""))</f>
        <v/>
      </c>
      <c r="T39" t="str">
        <f>IF(ISBLANK(K39),"",IF(L39, "https://raw.githubusercontent.com/PatrickVibild/TellusAmazonPictures/master/pictures/"&amp;K39&amp;"/8.jpg",""))</f>
        <v/>
      </c>
      <c r="U39" t="str">
        <f>IF(ISBLANK(K39),"",IF(L39, "https://raw.githubusercontent.com/PatrickVibild/TellusAmazonPictures/master/pictures/"&amp;K39&amp;"/9.jpg", ""))</f>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t="b">
        <f>TRUE()</f>
        <v>1</v>
      </c>
      <c r="K40" s="44" t="s">
        <v>724</v>
      </c>
      <c r="L40" s="54" t="b">
        <f>FALSE()</f>
        <v>0</v>
      </c>
      <c r="M40" s="55" t="str">
        <f>IF(ISBLANK(K40),"",IF(L40, "https://raw.githubusercontent.com/PatrickVibild/TellusAmazonPictures/master/pictures/"&amp;K40&amp;"/1.jpg","https://download.lenovo.com/Images/Parts/"&amp;K40&amp;"/"&amp;K40&amp;"_A.jpg"))</f>
        <v>https://download.lenovo.com/Images/Parts/01YT127/01YT127_A.jpg</v>
      </c>
      <c r="N40" s="55" t="str">
        <f>IF(ISBLANK(K40),"",IF(L40, "https://raw.githubusercontent.com/PatrickVibild/TellusAmazonPictures/master/pictures/"&amp;K40&amp;"/2.jpg","https://download.lenovo.com/Images/Parts/"&amp;K40&amp;"/"&amp;K40&amp;"_B.jpg"))</f>
        <v>https://download.lenovo.com/Images/Parts/01YT127/01YT127_B.jpg</v>
      </c>
      <c r="O40" s="56" t="str">
        <f>IF(ISBLANK(K40),"",IF(L40, "https://raw.githubusercontent.com/PatrickVibild/TellusAmazonPictures/master/pictures/"&amp;K40&amp;"/3.jpg","https://download.lenovo.com/Images/Parts/"&amp;K40&amp;"/"&amp;K40&amp;"_details.jpg"))</f>
        <v>https://download.lenovo.com/Images/Parts/01YT127/01YT127_details.jpg</v>
      </c>
      <c r="P40" t="str">
        <f>IF(ISBLANK(K40),"",IF(L40, "https://raw.githubusercontent.com/PatrickVibild/TellusAmazonPictures/master/pictures/"&amp;K40&amp;"/4.jpg", ""))</f>
        <v/>
      </c>
      <c r="Q40" t="str">
        <f>IF(ISBLANK(K40),"",IF(L40, "https://raw.githubusercontent.com/PatrickVibild/TellusAmazonPictures/master/pictures/"&amp;K40&amp;"/5.jpg", ""))</f>
        <v/>
      </c>
      <c r="R40" t="str">
        <f>IF(ISBLANK(K40),"",IF(L40, "https://raw.githubusercontent.com/PatrickVibild/TellusAmazonPictures/master/pictures/"&amp;K40&amp;"/6.jpg", ""))</f>
        <v/>
      </c>
      <c r="S40" t="str">
        <f>IF(ISBLANK(K40),"",IF(L40, "https://raw.githubusercontent.com/PatrickVibild/TellusAmazonPictures/master/pictures/"&amp;K40&amp;"/7.jpg", ""))</f>
        <v/>
      </c>
      <c r="T40" t="str">
        <f>IF(ISBLANK(K40),"",IF(L40, "https://raw.githubusercontent.com/PatrickVibild/TellusAmazonPictures/master/pictures/"&amp;K40&amp;"/8.jpg",""))</f>
        <v/>
      </c>
      <c r="U40" t="str">
        <f>IF(ISBLANK(K40),"",IF(L40, "https://raw.githubusercontent.com/PatrickVibild/TellusAmazonPictures/master/pictures/"&amp;K40&amp;"/9.jpg", ""))</f>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t="b">
        <f>TRUE()</f>
        <v>1</v>
      </c>
      <c r="K41" s="44" t="s">
        <v>742</v>
      </c>
      <c r="L41" s="54" t="b">
        <f>TRUE()</f>
        <v>1</v>
      </c>
      <c r="M41" s="55" t="str">
        <f>IF(ISBLANK(K41),"",IF(L41, "https://raw.githubusercontent.com/PatrickVibild/TellusAmazonPictures/master/pictures/"&amp;K41&amp;"/1.jpg","https://download.lenovo.com/Images/Parts/"&amp;K41&amp;"/"&amp;K41&amp;"_A.jpg"))</f>
        <v>https://raw.githubusercontent.com/PatrickVibild/TellusAmazonPictures/master/pictures/Lenovo/T460S/BL/USI/1.jpg</v>
      </c>
      <c r="N41" s="55" t="str">
        <f>IF(ISBLANK(K41),"",IF(L41, "https://raw.githubusercontent.com/PatrickVibild/TellusAmazonPictures/master/pictures/"&amp;K41&amp;"/2.jpg","https://download.lenovo.com/Images/Parts/"&amp;K41&amp;"/"&amp;K41&amp;"_B.jpg"))</f>
        <v>https://raw.githubusercontent.com/PatrickVibild/TellusAmazonPictures/master/pictures/Lenovo/T460S/BL/USI/2.jpg</v>
      </c>
      <c r="O41" s="56" t="str">
        <f>IF(ISBLANK(K41),"",IF(L41, "https://raw.githubusercontent.com/PatrickVibild/TellusAmazonPictures/master/pictures/"&amp;K41&amp;"/3.jpg","https://download.lenovo.com/Images/Parts/"&amp;K41&amp;"/"&amp;K41&amp;"_details.jpg"))</f>
        <v>https://raw.githubusercontent.com/PatrickVibild/TellusAmazonPictures/master/pictures/Lenovo/T460S/BL/USI/3.jpg</v>
      </c>
      <c r="P41" t="str">
        <f>IF(ISBLANK(K41),"",IF(L41, "https://raw.githubusercontent.com/PatrickVibild/TellusAmazonPictures/master/pictures/"&amp;K41&amp;"/4.jpg", ""))</f>
        <v>https://raw.githubusercontent.com/PatrickVibild/TellusAmazonPictures/master/pictures/Lenovo/T460S/BL/USI/4.jpg</v>
      </c>
      <c r="Q41" t="str">
        <f>IF(ISBLANK(K41),"",IF(L41, "https://raw.githubusercontent.com/PatrickVibild/TellusAmazonPictures/master/pictures/"&amp;K41&amp;"/5.jpg", ""))</f>
        <v>https://raw.githubusercontent.com/PatrickVibild/TellusAmazonPictures/master/pictures/Lenovo/T460S/BL/USI/5.jpg</v>
      </c>
      <c r="R41" t="str">
        <f>IF(ISBLANK(K41),"",IF(L41, "https://raw.githubusercontent.com/PatrickVibild/TellusAmazonPictures/master/pictures/"&amp;K41&amp;"/6.jpg", ""))</f>
        <v>https://raw.githubusercontent.com/PatrickVibild/TellusAmazonPictures/master/pictures/Lenovo/T460S/BL/USI/6.jpg</v>
      </c>
      <c r="S41" t="str">
        <f>IF(ISBLANK(K41),"",IF(L41, "https://raw.githubusercontent.com/PatrickVibild/TellusAmazonPictures/master/pictures/"&amp;K41&amp;"/7.jpg", ""))</f>
        <v>https://raw.githubusercontent.com/PatrickVibild/TellusAmazonPictures/master/pictures/Lenovo/T460S/BL/USI/7.jpg</v>
      </c>
      <c r="T41" t="str">
        <f>IF(ISBLANK(K41),"",IF(L41, "https://raw.githubusercontent.com/PatrickVibild/TellusAmazonPictures/master/pictures/"&amp;K41&amp;"/8.jpg",""))</f>
        <v>https://raw.githubusercontent.com/PatrickVibild/TellusAmazonPictures/master/pictures/Lenovo/T460S/BL/USI/8.jpg</v>
      </c>
      <c r="U41" t="str">
        <f>IF(ISBLANK(K41),"",IF(L41, "https://raw.githubusercontent.com/PatrickVibild/TellusAmazonPictures/master/pictures/"&amp;K41&amp;"/9.jpg", ""))</f>
        <v>https://raw.githubusercontent.com/PatrickVibild/TellusAmazonPictures/master/pictures/Lenovo/T460S/BL/USI/9.jpg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t="b">
        <f>TRUE()</f>
        <v>1</v>
      </c>
      <c r="K42" s="44" t="s">
        <v>725</v>
      </c>
      <c r="L42" s="54" t="b">
        <f>FALSE()</f>
        <v>0</v>
      </c>
      <c r="M42" s="55" t="str">
        <f>IF(ISBLANK(K42),"",IF(L42, "https://raw.githubusercontent.com/PatrickVibild/TellusAmazonPictures/master/pictures/"&amp;K42&amp;"/1.jpg","https://download.lenovo.com/Images/Parts/"&amp;K42&amp;"/"&amp;K42&amp;"_A.jpg"))</f>
        <v>https://download.lenovo.com/Images/Parts/01YR069/01YR069_A.jpg</v>
      </c>
      <c r="N42" s="55" t="str">
        <f>IF(ISBLANK(K42),"",IF(L42, "https://raw.githubusercontent.com/PatrickVibild/TellusAmazonPictures/master/pictures/"&amp;K42&amp;"/2.jpg","https://download.lenovo.com/Images/Parts/"&amp;K42&amp;"/"&amp;K42&amp;"_B.jpg"))</f>
        <v>https://download.lenovo.com/Images/Parts/01YR069/01YR069_B.jpg</v>
      </c>
      <c r="O42" s="56" t="str">
        <f>IF(ISBLANK(K42),"",IF(L42, "https://raw.githubusercontent.com/PatrickVibild/TellusAmazonPictures/master/pictures/"&amp;K42&amp;"/3.jpg","https://download.lenovo.com/Images/Parts/"&amp;K42&amp;"/"&amp;K42&amp;"_details.jpg"))</f>
        <v>https://download.lenovo.com/Images/Parts/01YR069/01YR069_details.jpg</v>
      </c>
      <c r="P42" t="str">
        <f>IF(ISBLANK(K42),"",IF(L42, "https://raw.githubusercontent.com/PatrickVibild/TellusAmazonPictures/master/pictures/"&amp;K42&amp;"/4.jpg", ""))</f>
        <v/>
      </c>
      <c r="Q42" t="str">
        <f>IF(ISBLANK(K42),"",IF(L42, "https://raw.githubusercontent.com/PatrickVibild/TellusAmazonPictures/master/pictures/"&amp;K42&amp;"/5.jpg", ""))</f>
        <v/>
      </c>
      <c r="R42" t="str">
        <f>IF(ISBLANK(K42),"",IF(L42, "https://raw.githubusercontent.com/PatrickVibild/TellusAmazonPictures/master/pictures/"&amp;K42&amp;"/6.jpg", ""))</f>
        <v/>
      </c>
      <c r="S42" t="str">
        <f>IF(ISBLANK(K42),"",IF(L42, "https://raw.githubusercontent.com/PatrickVibild/TellusAmazonPictures/master/pictures/"&amp;K42&amp;"/7.jpg", ""))</f>
        <v/>
      </c>
      <c r="T42" t="str">
        <f>IF(ISBLANK(K42),"",IF(L42, "https://raw.githubusercontent.com/PatrickVibild/TellusAmazonPictures/master/pictures/"&amp;K42&amp;"/8.jpg",""))</f>
        <v/>
      </c>
      <c r="U42" t="str">
        <f>IF(ISBLANK(K42),"",IF(L42, "https://raw.githubusercontent.com/PatrickVibild/TellusAmazonPictures/master/pictures/"&amp;K42&amp;"/9.jpg", ""))</f>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743</v>
      </c>
      <c r="L43" s="54" t="b">
        <f>TRUE()</f>
        <v>1</v>
      </c>
      <c r="M43" s="55" t="str">
        <f>IF(ISBLANK(K43),"",IF(L43, "https://raw.githubusercontent.com/PatrickVibild/TellusAmazonPictures/master/pictures/"&amp;K43&amp;"/1.jpg","https://download.lenovo.com/Images/Parts/"&amp;K43&amp;"/"&amp;K43&amp;"_A.jpg"))</f>
        <v>https://raw.githubusercontent.com/PatrickVibild/TellusAmazonPictures/master/pictures/Lenovo/T460S/BL/US/1.jpg</v>
      </c>
      <c r="N43" s="55" t="str">
        <f>IF(ISBLANK(K43),"",IF(L43, "https://raw.githubusercontent.com/PatrickVibild/TellusAmazonPictures/master/pictures/"&amp;K43&amp;"/2.jpg","https://download.lenovo.com/Images/Parts/"&amp;K43&amp;"/"&amp;K43&amp;"_B.jpg"))</f>
        <v>https://raw.githubusercontent.com/PatrickVibild/TellusAmazonPictures/master/pictures/Lenovo/T460S/BL/US/2.jpg</v>
      </c>
      <c r="O43" s="56" t="str">
        <f>IF(ISBLANK(K43),"",IF(L43, "https://raw.githubusercontent.com/PatrickVibild/TellusAmazonPictures/master/pictures/"&amp;K43&amp;"/3.jpg","https://download.lenovo.com/Images/Parts/"&amp;K43&amp;"/"&amp;K43&amp;"_details.jpg"))</f>
        <v>https://raw.githubusercontent.com/PatrickVibild/TellusAmazonPictures/master/pictures/Lenovo/T460S/BL/US/3.jpg</v>
      </c>
      <c r="P43" t="str">
        <f>IF(ISBLANK(K43),"",IF(L43, "https://raw.githubusercontent.com/PatrickVibild/TellusAmazonPictures/master/pictures/"&amp;K43&amp;"/4.jpg", ""))</f>
        <v>https://raw.githubusercontent.com/PatrickVibild/TellusAmazonPictures/master/pictures/Lenovo/T460S/BL/US/4.jpg</v>
      </c>
      <c r="Q43" t="str">
        <f>IF(ISBLANK(K43),"",IF(L43, "https://raw.githubusercontent.com/PatrickVibild/TellusAmazonPictures/master/pictures/"&amp;K43&amp;"/5.jpg", ""))</f>
        <v>https://raw.githubusercontent.com/PatrickVibild/TellusAmazonPictures/master/pictures/Lenovo/T460S/BL/US/5.jpg</v>
      </c>
      <c r="R43" t="str">
        <f>IF(ISBLANK(K43),"",IF(L43, "https://raw.githubusercontent.com/PatrickVibild/TellusAmazonPictures/master/pictures/"&amp;K43&amp;"/6.jpg", ""))</f>
        <v>https://raw.githubusercontent.com/PatrickVibild/TellusAmazonPictures/master/pictures/Lenovo/T460S/BL/US/6.jpg</v>
      </c>
      <c r="S43" t="str">
        <f>IF(ISBLANK(K43),"",IF(L43, "https://raw.githubusercontent.com/PatrickVibild/TellusAmazonPictures/master/pictures/"&amp;K43&amp;"/7.jpg", ""))</f>
        <v>https://raw.githubusercontent.com/PatrickVibild/TellusAmazonPictures/master/pictures/Lenovo/T460S/BL/US/7.jpg</v>
      </c>
      <c r="T43" t="str">
        <f>IF(ISBLANK(K43),"",IF(L43, "https://raw.githubusercontent.com/PatrickVibild/TellusAmazonPictures/master/pictures/"&amp;K43&amp;"/8.jpg",""))</f>
        <v>https://raw.githubusercontent.com/PatrickVibild/TellusAmazonPictures/master/pictures/Lenovo/T460S/BL/US/8.jpg</v>
      </c>
      <c r="U43" t="str">
        <f>IF(ISBLANK(K43),"",IF(L43, "https://raw.githubusercontent.com/PatrickVibild/TellusAmazonPictures/master/pictures/"&amp;K43&amp;"/9.jpg", ""))</f>
        <v>https://raw.githubusercontent.com/PatrickVibild/TellusAmazonPictures/master/pictures/Lenovo/T460S/BL/US/9.jpg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ref="M36:M67" si="0">IF(ISBLANK(K44),"",IF(L44, "https://raw.githubusercontent.com/PatrickVibild/TellusAmazonPictures/master/pictures/"&amp;K44&amp;"/1.jpg","https://download.lenovo.com/Images/Parts/"&amp;K44&amp;"/"&amp;K44&amp;"_A.jpg"))</f>
        <v/>
      </c>
      <c r="N44" s="55" t="str">
        <f t="shared" ref="N36:N67" si="1">IF(ISBLANK(K44),"",IF(L44, "https://raw.githubusercontent.com/PatrickVibild/TellusAmazonPictures/master/pictures/"&amp;K44&amp;"/2.jpg","https://download.lenovo.com/Images/Parts/"&amp;K44&amp;"/"&amp;K44&amp;"_B.jpg"))</f>
        <v/>
      </c>
      <c r="O44" s="56" t="str">
        <f t="shared" ref="O36:O67" si="2">IF(ISBLANK(K44),"",IF(L44, "https://raw.githubusercontent.com/PatrickVibild/TellusAmazonPictures/master/pictures/"&amp;K44&amp;"/3.jpg","https://download.lenovo.com/Images/Parts/"&amp;K44&amp;"/"&amp;K44&amp;"_details.jpg"))</f>
        <v/>
      </c>
      <c r="P44" t="str">
        <f t="shared" ref="P36:P67" si="3">IF(ISBLANK(K44),"",IF(L44, "https://raw.githubusercontent.com/PatrickVibild/TellusAmazonPictures/master/pictures/"&amp;K44&amp;"/4.jpg", ""))</f>
        <v/>
      </c>
      <c r="Q44" t="str">
        <f t="shared" ref="Q36:Q67" si="4">IF(ISBLANK(K44),"",IF(L44, "https://raw.githubusercontent.com/PatrickVibild/TellusAmazonPictures/master/pictures/"&amp;K44&amp;"/5.jpg", ""))</f>
        <v/>
      </c>
      <c r="R44" t="str">
        <f t="shared" ref="R44:R62" si="5">IF(ISBLANK(K44),"",IF(L44, "https://raw.githubusercontent.com/PatrickVibild/TellusAmazonPictures/master/pictures/"&amp;K44&amp;"/6.jpg", ""))</f>
        <v/>
      </c>
      <c r="S44" t="str">
        <f t="shared" ref="S36:S67" si="6">IF(ISBLANK(K44),"",IF(L44, "https://raw.githubusercontent.com/PatrickVibild/TellusAmazonPictures/master/pictures/"&amp;K44&amp;"/7.jpg", ""))</f>
        <v/>
      </c>
      <c r="T44" t="str">
        <f t="shared" ref="T36:T67" si="7">IF(ISBLANK(K44),"",IF(L44, "https://raw.githubusercontent.com/PatrickVibild/TellusAmazonPictures/master/pictures/"&amp;K44&amp;"/8.jpg",""))</f>
        <v/>
      </c>
      <c r="U44" t="str">
        <f t="shared" ref="U36:U67" si="8">IF(ISBLANK(K44),"",IF(L44, "https://raw.githubusercontent.com/PatrickVibild/TellusAmazonPictures/master/pictures/"&amp;K44&amp;"/9.jpg", ""))</f>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0"/>
        <v/>
      </c>
      <c r="N45" s="55" t="str">
        <f t="shared" si="1"/>
        <v/>
      </c>
      <c r="O45" s="56" t="str">
        <f t="shared" si="2"/>
        <v/>
      </c>
      <c r="P45" t="str">
        <f t="shared" si="3"/>
        <v/>
      </c>
      <c r="Q45" t="str">
        <f t="shared" si="4"/>
        <v/>
      </c>
      <c r="R45" t="str">
        <f t="shared" si="5"/>
        <v/>
      </c>
      <c r="S45" t="str">
        <f t="shared" si="6"/>
        <v/>
      </c>
      <c r="T45" t="str">
        <f t="shared" si="7"/>
        <v/>
      </c>
      <c r="U45" t="str">
        <f t="shared" si="8"/>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0"/>
        <v/>
      </c>
      <c r="N46" s="55" t="str">
        <f t="shared" si="1"/>
        <v/>
      </c>
      <c r="O46" s="56" t="str">
        <f t="shared" si="2"/>
        <v/>
      </c>
      <c r="P46" t="str">
        <f t="shared" si="3"/>
        <v/>
      </c>
      <c r="Q46" t="str">
        <f t="shared" si="4"/>
        <v/>
      </c>
      <c r="R46" t="str">
        <f t="shared" si="5"/>
        <v/>
      </c>
      <c r="S46" t="str">
        <f t="shared" si="6"/>
        <v/>
      </c>
      <c r="T46" t="str">
        <f t="shared" si="7"/>
        <v/>
      </c>
      <c r="U46" t="str">
        <f t="shared" si="8"/>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0"/>
        <v/>
      </c>
      <c r="N47" s="55" t="str">
        <f t="shared" si="1"/>
        <v/>
      </c>
      <c r="O47" s="56" t="str">
        <f t="shared" si="2"/>
        <v/>
      </c>
      <c r="P47" t="str">
        <f t="shared" si="3"/>
        <v/>
      </c>
      <c r="Q47" t="str">
        <f t="shared" si="4"/>
        <v/>
      </c>
      <c r="R47" t="str">
        <f t="shared" si="5"/>
        <v/>
      </c>
      <c r="S47" t="str">
        <f t="shared" si="6"/>
        <v/>
      </c>
      <c r="T47" t="str">
        <f t="shared" si="7"/>
        <v/>
      </c>
      <c r="U47" t="str">
        <f t="shared" si="8"/>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0"/>
        <v/>
      </c>
      <c r="N48" s="55" t="str">
        <f t="shared" si="1"/>
        <v/>
      </c>
      <c r="O48" s="56" t="str">
        <f t="shared" si="2"/>
        <v/>
      </c>
      <c r="P48" t="str">
        <f t="shared" si="3"/>
        <v/>
      </c>
      <c r="Q48" t="str">
        <f t="shared" si="4"/>
        <v/>
      </c>
      <c r="R48" t="str">
        <f t="shared" si="5"/>
        <v/>
      </c>
      <c r="S48" t="str">
        <f t="shared" si="6"/>
        <v/>
      </c>
      <c r="T48" t="str">
        <f t="shared" si="7"/>
        <v/>
      </c>
      <c r="U48" t="str">
        <f t="shared" si="8"/>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0"/>
        <v/>
      </c>
      <c r="N49" s="55" t="str">
        <f t="shared" si="1"/>
        <v/>
      </c>
      <c r="O49" s="56" t="str">
        <f t="shared" si="2"/>
        <v/>
      </c>
      <c r="P49" t="str">
        <f t="shared" si="3"/>
        <v/>
      </c>
      <c r="Q49" t="str">
        <f t="shared" si="4"/>
        <v/>
      </c>
      <c r="R49" t="str">
        <f t="shared" si="5"/>
        <v/>
      </c>
      <c r="S49" t="str">
        <f t="shared" si="6"/>
        <v/>
      </c>
      <c r="T49" t="str">
        <f t="shared" si="7"/>
        <v/>
      </c>
      <c r="U49" t="str">
        <f t="shared" si="8"/>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0"/>
        <v/>
      </c>
      <c r="N50" s="55" t="str">
        <f t="shared" si="1"/>
        <v/>
      </c>
      <c r="O50" s="56" t="str">
        <f t="shared" si="2"/>
        <v/>
      </c>
      <c r="P50" t="str">
        <f t="shared" si="3"/>
        <v/>
      </c>
      <c r="Q50" t="str">
        <f t="shared" si="4"/>
        <v/>
      </c>
      <c r="R50" t="str">
        <f t="shared" si="5"/>
        <v/>
      </c>
      <c r="S50" t="str">
        <f t="shared" si="6"/>
        <v/>
      </c>
      <c r="T50" t="str">
        <f t="shared" si="7"/>
        <v/>
      </c>
      <c r="U50" t="str">
        <f t="shared" si="8"/>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0"/>
        <v/>
      </c>
      <c r="N51" s="55" t="str">
        <f t="shared" si="1"/>
        <v/>
      </c>
      <c r="O51" s="56" t="str">
        <f t="shared" si="2"/>
        <v/>
      </c>
      <c r="P51" t="str">
        <f t="shared" si="3"/>
        <v/>
      </c>
      <c r="Q51" t="str">
        <f t="shared" si="4"/>
        <v/>
      </c>
      <c r="R51" t="str">
        <f t="shared" si="5"/>
        <v/>
      </c>
      <c r="S51" t="str">
        <f t="shared" si="6"/>
        <v/>
      </c>
      <c r="T51" t="str">
        <f t="shared" si="7"/>
        <v/>
      </c>
      <c r="U51" t="str">
        <f t="shared" si="8"/>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0"/>
        <v/>
      </c>
      <c r="N52" s="55" t="str">
        <f t="shared" si="1"/>
        <v/>
      </c>
      <c r="O52" s="56" t="str">
        <f t="shared" si="2"/>
        <v/>
      </c>
      <c r="P52" t="str">
        <f t="shared" si="3"/>
        <v/>
      </c>
      <c r="Q52" t="str">
        <f t="shared" si="4"/>
        <v/>
      </c>
      <c r="R52" t="str">
        <f t="shared" si="5"/>
        <v/>
      </c>
      <c r="S52" t="str">
        <f t="shared" si="6"/>
        <v/>
      </c>
      <c r="T52" t="str">
        <f t="shared" si="7"/>
        <v/>
      </c>
      <c r="U52" t="str">
        <f t="shared" si="8"/>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0"/>
        <v/>
      </c>
      <c r="N53" s="55" t="str">
        <f t="shared" si="1"/>
        <v/>
      </c>
      <c r="O53" s="56" t="str">
        <f t="shared" si="2"/>
        <v/>
      </c>
      <c r="P53" t="str">
        <f t="shared" si="3"/>
        <v/>
      </c>
      <c r="Q53" t="str">
        <f t="shared" si="4"/>
        <v/>
      </c>
      <c r="R53" t="str">
        <f t="shared" si="5"/>
        <v/>
      </c>
      <c r="S53" t="str">
        <f t="shared" si="6"/>
        <v/>
      </c>
      <c r="T53" t="str">
        <f t="shared" si="7"/>
        <v/>
      </c>
      <c r="U53" t="str">
        <f t="shared" si="8"/>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0"/>
        <v/>
      </c>
      <c r="N54" s="55" t="str">
        <f t="shared" si="1"/>
        <v/>
      </c>
      <c r="O54" s="56" t="str">
        <f t="shared" si="2"/>
        <v/>
      </c>
      <c r="P54" t="str">
        <f t="shared" si="3"/>
        <v/>
      </c>
      <c r="Q54" t="str">
        <f t="shared" si="4"/>
        <v/>
      </c>
      <c r="R54" t="str">
        <f t="shared" si="5"/>
        <v/>
      </c>
      <c r="S54" t="str">
        <f t="shared" si="6"/>
        <v/>
      </c>
      <c r="T54" t="str">
        <f t="shared" si="7"/>
        <v/>
      </c>
      <c r="U54" t="str">
        <f t="shared" si="8"/>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0"/>
        <v/>
      </c>
      <c r="N55" s="55" t="str">
        <f t="shared" si="1"/>
        <v/>
      </c>
      <c r="O55" s="56" t="str">
        <f t="shared" si="2"/>
        <v/>
      </c>
      <c r="P55" t="str">
        <f t="shared" si="3"/>
        <v/>
      </c>
      <c r="Q55" t="str">
        <f t="shared" si="4"/>
        <v/>
      </c>
      <c r="R55" t="str">
        <f t="shared" si="5"/>
        <v/>
      </c>
      <c r="S55" t="str">
        <f t="shared" si="6"/>
        <v/>
      </c>
      <c r="T55" t="str">
        <f t="shared" si="7"/>
        <v/>
      </c>
      <c r="U55" t="str">
        <f t="shared" si="8"/>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0"/>
        <v/>
      </c>
      <c r="N56" s="55" t="str">
        <f t="shared" si="1"/>
        <v/>
      </c>
      <c r="O56" s="56" t="str">
        <f t="shared" si="2"/>
        <v/>
      </c>
      <c r="P56" t="str">
        <f t="shared" si="3"/>
        <v/>
      </c>
      <c r="Q56" t="str">
        <f t="shared" si="4"/>
        <v/>
      </c>
      <c r="R56" t="str">
        <f t="shared" si="5"/>
        <v/>
      </c>
      <c r="S56" t="str">
        <f t="shared" si="6"/>
        <v/>
      </c>
      <c r="T56" t="str">
        <f t="shared" si="7"/>
        <v/>
      </c>
      <c r="U56" t="str">
        <f t="shared" si="8"/>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0"/>
        <v/>
      </c>
      <c r="N57" s="55" t="str">
        <f t="shared" si="1"/>
        <v/>
      </c>
      <c r="O57" s="56" t="str">
        <f t="shared" si="2"/>
        <v/>
      </c>
      <c r="P57" t="str">
        <f t="shared" si="3"/>
        <v/>
      </c>
      <c r="Q57" t="str">
        <f t="shared" si="4"/>
        <v/>
      </c>
      <c r="R57" t="str">
        <f t="shared" si="5"/>
        <v/>
      </c>
      <c r="S57" t="str">
        <f t="shared" si="6"/>
        <v/>
      </c>
      <c r="T57" t="str">
        <f t="shared" si="7"/>
        <v/>
      </c>
      <c r="U57" t="str">
        <f t="shared" si="8"/>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0"/>
        <v/>
      </c>
      <c r="N58" s="55" t="str">
        <f t="shared" si="1"/>
        <v/>
      </c>
      <c r="O58" s="56" t="str">
        <f t="shared" si="2"/>
        <v/>
      </c>
      <c r="P58" t="str">
        <f t="shared" si="3"/>
        <v/>
      </c>
      <c r="Q58" t="str">
        <f t="shared" si="4"/>
        <v/>
      </c>
      <c r="R58" t="str">
        <f t="shared" si="5"/>
        <v/>
      </c>
      <c r="S58" t="str">
        <f t="shared" si="6"/>
        <v/>
      </c>
      <c r="T58" t="str">
        <f t="shared" si="7"/>
        <v/>
      </c>
      <c r="U58" t="str">
        <f t="shared" si="8"/>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0"/>
        <v/>
      </c>
      <c r="N59" s="55" t="str">
        <f t="shared" si="1"/>
        <v/>
      </c>
      <c r="O59" s="56" t="str">
        <f t="shared" si="2"/>
        <v/>
      </c>
      <c r="P59" t="str">
        <f t="shared" si="3"/>
        <v/>
      </c>
      <c r="Q59" t="str">
        <f t="shared" si="4"/>
        <v/>
      </c>
      <c r="R59" t="str">
        <f t="shared" si="5"/>
        <v/>
      </c>
      <c r="S59" t="str">
        <f t="shared" si="6"/>
        <v/>
      </c>
      <c r="T59" t="str">
        <f t="shared" si="7"/>
        <v/>
      </c>
      <c r="U59" t="str">
        <f t="shared" si="8"/>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0"/>
        <v/>
      </c>
      <c r="N60" s="55" t="str">
        <f t="shared" si="1"/>
        <v/>
      </c>
      <c r="O60" s="56" t="str">
        <f t="shared" si="2"/>
        <v/>
      </c>
      <c r="P60" t="str">
        <f t="shared" si="3"/>
        <v/>
      </c>
      <c r="Q60" t="str">
        <f t="shared" si="4"/>
        <v/>
      </c>
      <c r="R60" t="str">
        <f t="shared" si="5"/>
        <v/>
      </c>
      <c r="S60" t="str">
        <f t="shared" si="6"/>
        <v/>
      </c>
      <c r="T60" t="str">
        <f t="shared" si="7"/>
        <v/>
      </c>
      <c r="U60" t="str">
        <f t="shared" si="8"/>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0"/>
        <v/>
      </c>
      <c r="N61" s="55" t="str">
        <f t="shared" si="1"/>
        <v/>
      </c>
      <c r="O61" s="56" t="str">
        <f t="shared" si="2"/>
        <v/>
      </c>
      <c r="P61" t="str">
        <f t="shared" si="3"/>
        <v/>
      </c>
      <c r="Q61" t="str">
        <f t="shared" si="4"/>
        <v/>
      </c>
      <c r="R61" t="str">
        <f t="shared" si="5"/>
        <v/>
      </c>
      <c r="S61" t="str">
        <f t="shared" si="6"/>
        <v/>
      </c>
      <c r="T61" t="str">
        <f t="shared" si="7"/>
        <v/>
      </c>
      <c r="U61" t="str">
        <f t="shared" si="8"/>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0"/>
        <v/>
      </c>
      <c r="N62" s="55" t="str">
        <f t="shared" si="1"/>
        <v/>
      </c>
      <c r="O62" s="56" t="str">
        <f t="shared" si="2"/>
        <v/>
      </c>
      <c r="P62" t="str">
        <f t="shared" si="3"/>
        <v/>
      </c>
      <c r="Q62" t="str">
        <f t="shared" si="4"/>
        <v/>
      </c>
      <c r="R62" t="str">
        <f t="shared" si="5"/>
        <v/>
      </c>
      <c r="S62" t="str">
        <f t="shared" si="6"/>
        <v/>
      </c>
      <c r="T62" t="str">
        <f t="shared" si="7"/>
        <v/>
      </c>
      <c r="U62" t="str">
        <f t="shared" si="8"/>
        <v/>
      </c>
      <c r="V62" s="57" t="e">
        <f>MATCH(G62,options!$D$1:$D$20,0)</f>
        <v>#N/A</v>
      </c>
    </row>
    <row r="63" spans="5:22" ht="28"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0"/>
        <v/>
      </c>
      <c r="N63" s="55" t="str">
        <f t="shared" si="1"/>
        <v/>
      </c>
      <c r="O63" s="56" t="str">
        <f t="shared" si="2"/>
        <v/>
      </c>
      <c r="P63" t="str">
        <f t="shared" si="3"/>
        <v/>
      </c>
      <c r="Q63" t="str">
        <f t="shared" si="4"/>
        <v/>
      </c>
      <c r="R63" s="44" t="s">
        <v>736</v>
      </c>
      <c r="S63" t="str">
        <f t="shared" si="6"/>
        <v/>
      </c>
      <c r="T63" t="str">
        <f t="shared" si="7"/>
        <v/>
      </c>
      <c r="U63" t="str">
        <f t="shared" si="8"/>
        <v/>
      </c>
      <c r="V63" s="57" t="e">
        <f>MATCH(G63,options!$D$1:$D$20,0)</f>
        <v>#N/A</v>
      </c>
    </row>
    <row r="64" spans="5:22" ht="28"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0"/>
        <v/>
      </c>
      <c r="N64" s="55" t="str">
        <f t="shared" si="1"/>
        <v/>
      </c>
      <c r="O64" s="56" t="str">
        <f t="shared" si="2"/>
        <v/>
      </c>
      <c r="P64" t="str">
        <f t="shared" si="3"/>
        <v/>
      </c>
      <c r="Q64" t="str">
        <f t="shared" si="4"/>
        <v/>
      </c>
      <c r="R64" s="44" t="s">
        <v>737</v>
      </c>
      <c r="S64" t="str">
        <f t="shared" si="6"/>
        <v/>
      </c>
      <c r="T64" t="str">
        <f t="shared" si="7"/>
        <v/>
      </c>
      <c r="U64" t="str">
        <f t="shared" si="8"/>
        <v/>
      </c>
      <c r="V64" s="57" t="e">
        <f>MATCH(G64,options!$D$1:$D$20,0)</f>
        <v>#N/A</v>
      </c>
    </row>
    <row r="65" spans="5:22" ht="28"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0"/>
        <v/>
      </c>
      <c r="N65" s="55" t="str">
        <f t="shared" si="1"/>
        <v/>
      </c>
      <c r="O65" s="56" t="str">
        <f t="shared" si="2"/>
        <v/>
      </c>
      <c r="P65" t="str">
        <f t="shared" si="3"/>
        <v/>
      </c>
      <c r="Q65" t="str">
        <f t="shared" si="4"/>
        <v/>
      </c>
      <c r="R65" s="44" t="s">
        <v>738</v>
      </c>
      <c r="S65" t="str">
        <f t="shared" si="6"/>
        <v/>
      </c>
      <c r="T65" t="str">
        <f t="shared" si="7"/>
        <v/>
      </c>
      <c r="U65" t="str">
        <f t="shared" si="8"/>
        <v/>
      </c>
      <c r="V65" s="57" t="e">
        <f>MATCH(G65,options!$D$1:$D$20,0)</f>
        <v>#N/A</v>
      </c>
    </row>
    <row r="66" spans="5:22" ht="28"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0"/>
        <v/>
      </c>
      <c r="N66" s="55" t="str">
        <f t="shared" si="1"/>
        <v/>
      </c>
      <c r="O66" s="56" t="str">
        <f t="shared" si="2"/>
        <v/>
      </c>
      <c r="P66" t="str">
        <f t="shared" si="3"/>
        <v/>
      </c>
      <c r="Q66" t="str">
        <f t="shared" si="4"/>
        <v/>
      </c>
      <c r="R66" s="44" t="s">
        <v>739</v>
      </c>
      <c r="S66" t="str">
        <f t="shared" si="6"/>
        <v/>
      </c>
      <c r="T66" t="str">
        <f t="shared" si="7"/>
        <v/>
      </c>
      <c r="U66" t="str">
        <f t="shared" si="8"/>
        <v/>
      </c>
      <c r="V66" s="57" t="e">
        <f>MATCH(G66,options!$D$1:$D$20,0)</f>
        <v>#N/A</v>
      </c>
    </row>
    <row r="67" spans="5:22" ht="28"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0"/>
        <v/>
      </c>
      <c r="N67" s="55" t="str">
        <f t="shared" si="1"/>
        <v/>
      </c>
      <c r="O67" s="56" t="str">
        <f t="shared" si="2"/>
        <v/>
      </c>
      <c r="P67" t="str">
        <f t="shared" si="3"/>
        <v/>
      </c>
      <c r="Q67" t="str">
        <f t="shared" si="4"/>
        <v/>
      </c>
      <c r="R67" s="44" t="s">
        <v>740</v>
      </c>
      <c r="S67" t="str">
        <f t="shared" si="6"/>
        <v/>
      </c>
      <c r="T67" t="str">
        <f t="shared" si="7"/>
        <v/>
      </c>
      <c r="U67" t="str">
        <f t="shared" si="8"/>
        <v/>
      </c>
      <c r="V67" s="57" t="e">
        <f>MATCH(G67,options!$D$1:$D$20,0)</f>
        <v>#N/A</v>
      </c>
    </row>
    <row r="68" spans="5:22" ht="28"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9">IF(ISBLANK(K68),"",IF(L68, "https://raw.githubusercontent.com/PatrickVibild/TellusAmazonPictures/master/pictures/"&amp;K68&amp;"/1.jpg","https://download.lenovo.com/Images/Parts/"&amp;K68&amp;"/"&amp;K68&amp;"_A.jpg"))</f>
        <v/>
      </c>
      <c r="N68" s="55" t="str">
        <f t="shared" ref="N68:N103" si="10">IF(ISBLANK(K68),"",IF(L68, "https://raw.githubusercontent.com/PatrickVibild/TellusAmazonPictures/master/pictures/"&amp;K68&amp;"/2.jpg","https://download.lenovo.com/Images/Parts/"&amp;K68&amp;"/"&amp;K68&amp;"_B.jpg"))</f>
        <v/>
      </c>
      <c r="O68" s="56" t="str">
        <f t="shared" ref="O68:O103" si="11">IF(ISBLANK(K68),"",IF(L68, "https://raw.githubusercontent.com/PatrickVibild/TellusAmazonPictures/master/pictures/"&amp;K68&amp;"/3.jpg","https://download.lenovo.com/Images/Parts/"&amp;K68&amp;"/"&amp;K68&amp;"_details.jpg"))</f>
        <v/>
      </c>
      <c r="P68" t="str">
        <f t="shared" ref="P68:P103" si="12">IF(ISBLANK(K68),"",IF(L68, "https://raw.githubusercontent.com/PatrickVibild/TellusAmazonPictures/master/pictures/"&amp;K68&amp;"/4.jpg", ""))</f>
        <v/>
      </c>
      <c r="Q68" t="str">
        <f t="shared" ref="Q68:Q103" si="13">IF(ISBLANK(K68),"",IF(L68, "https://raw.githubusercontent.com/PatrickVibild/TellusAmazonPictures/master/pictures/"&amp;K68&amp;"/5.jpg", ""))</f>
        <v/>
      </c>
      <c r="R68" s="44" t="s">
        <v>741</v>
      </c>
      <c r="S68" t="str">
        <f t="shared" ref="S68:S103" si="14">IF(ISBLANK(K68),"",IF(L68, "https://raw.githubusercontent.com/PatrickVibild/TellusAmazonPictures/master/pictures/"&amp;K68&amp;"/7.jpg", ""))</f>
        <v/>
      </c>
      <c r="T68" t="str">
        <f t="shared" ref="T68:T103" si="15">IF(ISBLANK(K68),"",IF(L68, "https://raw.githubusercontent.com/PatrickVibild/TellusAmazonPictures/master/pictures/"&amp;K68&amp;"/8.jpg",""))</f>
        <v/>
      </c>
      <c r="U68" t="str">
        <f t="shared" ref="U68:U103" si="16">IF(ISBLANK(K68),"",IF(L68, "https://raw.githubusercontent.com/PatrickVibild/TellusAmazonPictures/master/pictures/"&amp;K68&amp;"/9.jpg", ""))</f>
        <v/>
      </c>
      <c r="V68" s="57" t="e">
        <f>MATCH(G68,options!$D$1:$D$20,0)</f>
        <v>#N/A</v>
      </c>
    </row>
    <row r="69" spans="5:22" ht="14"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9"/>
        <v/>
      </c>
      <c r="N69" s="55" t="str">
        <f t="shared" si="10"/>
        <v/>
      </c>
      <c r="O69" s="56" t="str">
        <f t="shared" si="11"/>
        <v/>
      </c>
      <c r="P69" t="str">
        <f t="shared" si="12"/>
        <v/>
      </c>
      <c r="Q69" t="str">
        <f t="shared" si="13"/>
        <v/>
      </c>
      <c r="R69" s="44" t="s">
        <v>716</v>
      </c>
      <c r="S69" t="str">
        <f t="shared" si="14"/>
        <v/>
      </c>
      <c r="T69" t="str">
        <f t="shared" si="15"/>
        <v/>
      </c>
      <c r="U69" t="str">
        <f t="shared" si="1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9"/>
        <v/>
      </c>
      <c r="N70" s="55" t="str">
        <f t="shared" si="10"/>
        <v/>
      </c>
      <c r="O70" s="56" t="str">
        <f t="shared" si="11"/>
        <v/>
      </c>
      <c r="P70" t="str">
        <f t="shared" si="12"/>
        <v/>
      </c>
      <c r="Q70" t="str">
        <f t="shared" si="13"/>
        <v/>
      </c>
      <c r="R70" s="44"/>
      <c r="S70" t="str">
        <f t="shared" si="14"/>
        <v/>
      </c>
      <c r="T70" t="str">
        <f t="shared" si="15"/>
        <v/>
      </c>
      <c r="U70" t="str">
        <f t="shared" si="16"/>
        <v/>
      </c>
      <c r="V70" s="57" t="e">
        <f>MATCH(G70,options!$D$1:$D$20,0)</f>
        <v>#N/A</v>
      </c>
    </row>
    <row r="71" spans="5:22" ht="14"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9"/>
        <v/>
      </c>
      <c r="N71" s="55" t="str">
        <f t="shared" si="10"/>
        <v/>
      </c>
      <c r="O71" s="56" t="str">
        <f t="shared" si="11"/>
        <v/>
      </c>
      <c r="P71" t="str">
        <f t="shared" si="12"/>
        <v/>
      </c>
      <c r="Q71" t="str">
        <f t="shared" si="13"/>
        <v/>
      </c>
      <c r="R71" s="44" t="s">
        <v>717</v>
      </c>
      <c r="S71" t="str">
        <f t="shared" si="14"/>
        <v/>
      </c>
      <c r="T71" t="str">
        <f t="shared" si="15"/>
        <v/>
      </c>
      <c r="U71" t="str">
        <f t="shared" si="16"/>
        <v/>
      </c>
      <c r="V71" s="57" t="e">
        <f>MATCH(G71,options!$D$1:$D$20,0)</f>
        <v>#N/A</v>
      </c>
    </row>
    <row r="72" spans="5:22" ht="14"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9"/>
        <v/>
      </c>
      <c r="N72" s="55" t="str">
        <f t="shared" si="10"/>
        <v/>
      </c>
      <c r="O72" s="56" t="str">
        <f t="shared" si="11"/>
        <v/>
      </c>
      <c r="P72" t="str">
        <f t="shared" si="12"/>
        <v/>
      </c>
      <c r="Q72" t="str">
        <f t="shared" si="13"/>
        <v/>
      </c>
      <c r="R72" s="44" t="s">
        <v>718</v>
      </c>
      <c r="S72" t="str">
        <f t="shared" si="14"/>
        <v/>
      </c>
      <c r="T72" t="str">
        <f t="shared" si="15"/>
        <v/>
      </c>
      <c r="U72" t="str">
        <f t="shared" si="16"/>
        <v/>
      </c>
      <c r="V72" s="57" t="e">
        <f>MATCH(G72,options!$D$1:$D$20,0)</f>
        <v>#N/A</v>
      </c>
    </row>
    <row r="73" spans="5:22" ht="14"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9"/>
        <v/>
      </c>
      <c r="N73" s="55" t="str">
        <f t="shared" si="10"/>
        <v/>
      </c>
      <c r="O73" s="56" t="str">
        <f t="shared" si="11"/>
        <v/>
      </c>
      <c r="P73" t="str">
        <f t="shared" si="12"/>
        <v/>
      </c>
      <c r="Q73" t="str">
        <f t="shared" si="13"/>
        <v/>
      </c>
      <c r="R73" s="44" t="s">
        <v>719</v>
      </c>
      <c r="S73" t="str">
        <f t="shared" si="14"/>
        <v/>
      </c>
      <c r="T73" t="str">
        <f t="shared" si="15"/>
        <v/>
      </c>
      <c r="U73" t="str">
        <f t="shared" si="16"/>
        <v/>
      </c>
      <c r="V73" s="57" t="e">
        <f>MATCH(G73,options!$D$1:$D$20,0)</f>
        <v>#N/A</v>
      </c>
    </row>
    <row r="74" spans="5:22" ht="14"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9"/>
        <v/>
      </c>
      <c r="N74" s="55" t="str">
        <f t="shared" si="10"/>
        <v/>
      </c>
      <c r="O74" s="56" t="str">
        <f t="shared" si="11"/>
        <v/>
      </c>
      <c r="P74" t="str">
        <f t="shared" si="12"/>
        <v/>
      </c>
      <c r="Q74" t="str">
        <f t="shared" si="13"/>
        <v/>
      </c>
      <c r="R74" s="44" t="s">
        <v>720</v>
      </c>
      <c r="S74" t="str">
        <f t="shared" si="14"/>
        <v/>
      </c>
      <c r="T74" t="str">
        <f t="shared" si="15"/>
        <v/>
      </c>
      <c r="U74" t="str">
        <f t="shared" si="16"/>
        <v/>
      </c>
      <c r="V74" s="57" t="e">
        <f>MATCH(G74,options!$D$1:$D$20,0)</f>
        <v>#N/A</v>
      </c>
    </row>
    <row r="75" spans="5:22" ht="14"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9"/>
        <v/>
      </c>
      <c r="N75" s="55" t="str">
        <f t="shared" si="10"/>
        <v/>
      </c>
      <c r="O75" s="56" t="str">
        <f t="shared" si="11"/>
        <v/>
      </c>
      <c r="P75" t="str">
        <f t="shared" si="12"/>
        <v/>
      </c>
      <c r="Q75" t="str">
        <f t="shared" si="13"/>
        <v/>
      </c>
      <c r="R75" s="44" t="s">
        <v>721</v>
      </c>
      <c r="S75" t="str">
        <f t="shared" si="14"/>
        <v/>
      </c>
      <c r="T75" t="str">
        <f t="shared" si="15"/>
        <v/>
      </c>
      <c r="U75" t="str">
        <f t="shared" si="1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9"/>
        <v/>
      </c>
      <c r="N76" s="55" t="str">
        <f t="shared" si="10"/>
        <v/>
      </c>
      <c r="O76" s="56" t="str">
        <f t="shared" si="11"/>
        <v/>
      </c>
      <c r="P76" t="str">
        <f t="shared" si="12"/>
        <v/>
      </c>
      <c r="Q76" t="str">
        <f t="shared" si="13"/>
        <v/>
      </c>
      <c r="R76" s="44"/>
      <c r="S76" t="str">
        <f t="shared" si="14"/>
        <v/>
      </c>
      <c r="T76" t="str">
        <f t="shared" si="15"/>
        <v/>
      </c>
      <c r="U76" t="str">
        <f t="shared" si="16"/>
        <v/>
      </c>
      <c r="V76" s="57" t="e">
        <f>MATCH(G76,options!$D$1:$D$20,0)</f>
        <v>#N/A</v>
      </c>
    </row>
    <row r="77" spans="5:22" ht="14"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9"/>
        <v/>
      </c>
      <c r="N77" s="55" t="str">
        <f t="shared" si="10"/>
        <v/>
      </c>
      <c r="O77" s="56" t="str">
        <f t="shared" si="11"/>
        <v/>
      </c>
      <c r="P77" t="str">
        <f t="shared" si="12"/>
        <v/>
      </c>
      <c r="Q77" t="str">
        <f t="shared" si="13"/>
        <v/>
      </c>
      <c r="R77" s="44" t="s">
        <v>722</v>
      </c>
      <c r="S77" t="str">
        <f t="shared" si="14"/>
        <v/>
      </c>
      <c r="T77" t="str">
        <f t="shared" si="15"/>
        <v/>
      </c>
      <c r="U77" t="str">
        <f t="shared" si="16"/>
        <v/>
      </c>
      <c r="V77" s="57" t="e">
        <f>MATCH(G77,options!$D$1:$D$20,0)</f>
        <v>#N/A</v>
      </c>
    </row>
    <row r="78" spans="5:22" ht="14"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9"/>
        <v/>
      </c>
      <c r="N78" s="55" t="str">
        <f t="shared" si="10"/>
        <v/>
      </c>
      <c r="O78" s="56" t="str">
        <f t="shared" si="11"/>
        <v/>
      </c>
      <c r="P78" t="str">
        <f t="shared" si="12"/>
        <v/>
      </c>
      <c r="Q78" t="str">
        <f t="shared" si="13"/>
        <v/>
      </c>
      <c r="R78" s="44" t="s">
        <v>723</v>
      </c>
      <c r="S78" t="str">
        <f t="shared" si="14"/>
        <v/>
      </c>
      <c r="T78" t="str">
        <f t="shared" si="15"/>
        <v/>
      </c>
      <c r="U78" t="str">
        <f t="shared" si="16"/>
        <v/>
      </c>
      <c r="V78" s="57" t="e">
        <f>MATCH(G78,options!$D$1:$D$20,0)</f>
        <v>#N/A</v>
      </c>
    </row>
    <row r="79" spans="5:22" ht="14"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9"/>
        <v/>
      </c>
      <c r="N79" s="55" t="str">
        <f t="shared" si="10"/>
        <v/>
      </c>
      <c r="O79" s="56" t="str">
        <f t="shared" si="11"/>
        <v/>
      </c>
      <c r="P79" t="str">
        <f t="shared" si="12"/>
        <v/>
      </c>
      <c r="Q79" t="str">
        <f t="shared" si="13"/>
        <v/>
      </c>
      <c r="R79" s="44" t="s">
        <v>724</v>
      </c>
      <c r="S79" t="str">
        <f t="shared" si="14"/>
        <v/>
      </c>
      <c r="T79" t="str">
        <f t="shared" si="15"/>
        <v/>
      </c>
      <c r="U79" t="str">
        <f t="shared" si="16"/>
        <v/>
      </c>
      <c r="V79" s="57" t="e">
        <f>MATCH(G79,options!$D$1:$D$20,0)</f>
        <v>#N/A</v>
      </c>
    </row>
    <row r="80" spans="5:22" ht="28"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9"/>
        <v/>
      </c>
      <c r="N80" s="55" t="str">
        <f t="shared" si="10"/>
        <v/>
      </c>
      <c r="O80" s="56" t="str">
        <f t="shared" si="11"/>
        <v/>
      </c>
      <c r="P80" t="str">
        <f t="shared" si="12"/>
        <v/>
      </c>
      <c r="Q80" t="str">
        <f t="shared" si="13"/>
        <v/>
      </c>
      <c r="R80" s="44" t="s">
        <v>742</v>
      </c>
      <c r="S80" t="str">
        <f t="shared" si="14"/>
        <v/>
      </c>
      <c r="T80" t="str">
        <f t="shared" si="15"/>
        <v/>
      </c>
      <c r="U80" t="str">
        <f t="shared" si="16"/>
        <v/>
      </c>
      <c r="V80" s="57" t="e">
        <f>MATCH(G80,options!$D$1:$D$20,0)</f>
        <v>#N/A</v>
      </c>
    </row>
    <row r="81" spans="5:22" ht="14"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9"/>
        <v/>
      </c>
      <c r="N81" s="55" t="str">
        <f t="shared" si="10"/>
        <v/>
      </c>
      <c r="O81" s="56" t="str">
        <f t="shared" si="11"/>
        <v/>
      </c>
      <c r="P81" t="str">
        <f t="shared" si="12"/>
        <v/>
      </c>
      <c r="Q81" t="str">
        <f t="shared" si="13"/>
        <v/>
      </c>
      <c r="R81" s="44" t="s">
        <v>725</v>
      </c>
      <c r="S81" t="str">
        <f t="shared" si="14"/>
        <v/>
      </c>
      <c r="T81" t="str">
        <f t="shared" si="15"/>
        <v/>
      </c>
      <c r="U81" t="str">
        <f t="shared" si="16"/>
        <v/>
      </c>
      <c r="V81" s="57" t="e">
        <f>MATCH(G81,options!$D$1:$D$20,0)</f>
        <v>#N/A</v>
      </c>
    </row>
    <row r="82" spans="5:22" ht="28"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9"/>
        <v/>
      </c>
      <c r="N82" s="55" t="str">
        <f t="shared" si="10"/>
        <v/>
      </c>
      <c r="O82" s="56" t="str">
        <f t="shared" si="11"/>
        <v/>
      </c>
      <c r="P82" t="str">
        <f t="shared" si="12"/>
        <v/>
      </c>
      <c r="Q82" t="str">
        <f t="shared" si="13"/>
        <v/>
      </c>
      <c r="R82" s="44" t="s">
        <v>743</v>
      </c>
      <c r="S82" t="str">
        <f t="shared" si="14"/>
        <v/>
      </c>
      <c r="T82" t="str">
        <f t="shared" si="15"/>
        <v/>
      </c>
      <c r="U82" t="str">
        <f t="shared" si="1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9"/>
        <v/>
      </c>
      <c r="N83" s="55" t="str">
        <f t="shared" si="10"/>
        <v/>
      </c>
      <c r="O83" s="56" t="str">
        <f t="shared" si="11"/>
        <v/>
      </c>
      <c r="P83" t="str">
        <f t="shared" si="12"/>
        <v/>
      </c>
      <c r="Q83" t="str">
        <f t="shared" si="13"/>
        <v/>
      </c>
      <c r="R83" t="str">
        <f t="shared" ref="R83:R103" si="17">IF(ISBLANK(K83),"",IF(L83, "https://raw.githubusercontent.com/PatrickVibild/TellusAmazonPictures/master/pictures/"&amp;K83&amp;"/6.jpg", ""))</f>
        <v/>
      </c>
      <c r="S83" t="str">
        <f t="shared" si="14"/>
        <v/>
      </c>
      <c r="T83" t="str">
        <f t="shared" si="15"/>
        <v/>
      </c>
      <c r="U83" t="str">
        <f t="shared" si="1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9"/>
        <v/>
      </c>
      <c r="N84" s="55" t="str">
        <f t="shared" si="10"/>
        <v/>
      </c>
      <c r="O84" s="56" t="str">
        <f t="shared" si="11"/>
        <v/>
      </c>
      <c r="P84" t="str">
        <f t="shared" si="12"/>
        <v/>
      </c>
      <c r="Q84" t="str">
        <f t="shared" si="13"/>
        <v/>
      </c>
      <c r="R84" t="str">
        <f t="shared" si="17"/>
        <v/>
      </c>
      <c r="S84" t="str">
        <f t="shared" si="14"/>
        <v/>
      </c>
      <c r="T84" t="str">
        <f t="shared" si="15"/>
        <v/>
      </c>
      <c r="U84" t="str">
        <f t="shared" si="1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9"/>
        <v/>
      </c>
      <c r="N85" s="55" t="str">
        <f t="shared" si="10"/>
        <v/>
      </c>
      <c r="O85" s="56" t="str">
        <f t="shared" si="11"/>
        <v/>
      </c>
      <c r="P85" t="str">
        <f t="shared" si="12"/>
        <v/>
      </c>
      <c r="Q85" t="str">
        <f t="shared" si="13"/>
        <v/>
      </c>
      <c r="R85" t="str">
        <f t="shared" si="17"/>
        <v/>
      </c>
      <c r="S85" t="str">
        <f t="shared" si="14"/>
        <v/>
      </c>
      <c r="T85" t="str">
        <f t="shared" si="15"/>
        <v/>
      </c>
      <c r="U85" t="str">
        <f t="shared" si="1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9"/>
        <v/>
      </c>
      <c r="N86" s="55" t="str">
        <f t="shared" si="10"/>
        <v/>
      </c>
      <c r="O86" s="56" t="str">
        <f t="shared" si="11"/>
        <v/>
      </c>
      <c r="P86" t="str">
        <f t="shared" si="12"/>
        <v/>
      </c>
      <c r="Q86" t="str">
        <f t="shared" si="13"/>
        <v/>
      </c>
      <c r="R86" t="str">
        <f t="shared" si="17"/>
        <v/>
      </c>
      <c r="S86" t="str">
        <f t="shared" si="14"/>
        <v/>
      </c>
      <c r="T86" t="str">
        <f t="shared" si="15"/>
        <v/>
      </c>
      <c r="U86" t="str">
        <f t="shared" si="1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9"/>
        <v/>
      </c>
      <c r="N87" s="55" t="str">
        <f t="shared" si="10"/>
        <v/>
      </c>
      <c r="O87" s="56" t="str">
        <f t="shared" si="11"/>
        <v/>
      </c>
      <c r="P87" t="str">
        <f t="shared" si="12"/>
        <v/>
      </c>
      <c r="Q87" t="str">
        <f t="shared" si="13"/>
        <v/>
      </c>
      <c r="R87" t="str">
        <f t="shared" si="17"/>
        <v/>
      </c>
      <c r="S87" t="str">
        <f t="shared" si="14"/>
        <v/>
      </c>
      <c r="T87" t="str">
        <f t="shared" si="15"/>
        <v/>
      </c>
      <c r="U87" t="str">
        <f t="shared" si="1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9"/>
        <v/>
      </c>
      <c r="N88" s="55" t="str">
        <f t="shared" si="10"/>
        <v/>
      </c>
      <c r="O88" s="56" t="str">
        <f t="shared" si="11"/>
        <v/>
      </c>
      <c r="P88" t="str">
        <f t="shared" si="12"/>
        <v/>
      </c>
      <c r="Q88" t="str">
        <f t="shared" si="13"/>
        <v/>
      </c>
      <c r="R88" t="str">
        <f t="shared" si="17"/>
        <v/>
      </c>
      <c r="S88" t="str">
        <f t="shared" si="14"/>
        <v/>
      </c>
      <c r="T88" t="str">
        <f t="shared" si="15"/>
        <v/>
      </c>
      <c r="U88" t="str">
        <f t="shared" si="1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9"/>
        <v/>
      </c>
      <c r="N89" s="55" t="str">
        <f t="shared" si="10"/>
        <v/>
      </c>
      <c r="O89" s="56" t="str">
        <f t="shared" si="11"/>
        <v/>
      </c>
      <c r="P89" t="str">
        <f t="shared" si="12"/>
        <v/>
      </c>
      <c r="Q89" t="str">
        <f t="shared" si="13"/>
        <v/>
      </c>
      <c r="R89" t="str">
        <f t="shared" si="17"/>
        <v/>
      </c>
      <c r="S89" t="str">
        <f t="shared" si="14"/>
        <v/>
      </c>
      <c r="T89" t="str">
        <f t="shared" si="15"/>
        <v/>
      </c>
      <c r="U89" t="str">
        <f t="shared" si="1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9"/>
        <v/>
      </c>
      <c r="N90" s="55" t="str">
        <f t="shared" si="10"/>
        <v/>
      </c>
      <c r="O90" s="56" t="str">
        <f t="shared" si="11"/>
        <v/>
      </c>
      <c r="P90" t="str">
        <f t="shared" si="12"/>
        <v/>
      </c>
      <c r="Q90" t="str">
        <f t="shared" si="13"/>
        <v/>
      </c>
      <c r="R90" t="str">
        <f t="shared" si="17"/>
        <v/>
      </c>
      <c r="S90" t="str">
        <f t="shared" si="14"/>
        <v/>
      </c>
      <c r="T90" t="str">
        <f t="shared" si="15"/>
        <v/>
      </c>
      <c r="U90" t="str">
        <f t="shared" si="1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9"/>
        <v/>
      </c>
      <c r="N91" s="55" t="str">
        <f t="shared" si="10"/>
        <v/>
      </c>
      <c r="O91" s="56" t="str">
        <f t="shared" si="11"/>
        <v/>
      </c>
      <c r="P91" t="str">
        <f t="shared" si="12"/>
        <v/>
      </c>
      <c r="Q91" t="str">
        <f t="shared" si="13"/>
        <v/>
      </c>
      <c r="R91" t="str">
        <f t="shared" si="17"/>
        <v/>
      </c>
      <c r="S91" t="str">
        <f t="shared" si="14"/>
        <v/>
      </c>
      <c r="T91" t="str">
        <f t="shared" si="15"/>
        <v/>
      </c>
      <c r="U91" t="str">
        <f t="shared" si="1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9"/>
        <v/>
      </c>
      <c r="N92" s="55" t="str">
        <f t="shared" si="10"/>
        <v/>
      </c>
      <c r="O92" s="56" t="str">
        <f t="shared" si="11"/>
        <v/>
      </c>
      <c r="P92" t="str">
        <f t="shared" si="12"/>
        <v/>
      </c>
      <c r="Q92" t="str">
        <f t="shared" si="13"/>
        <v/>
      </c>
      <c r="R92" t="str">
        <f t="shared" si="17"/>
        <v/>
      </c>
      <c r="S92" t="str">
        <f t="shared" si="14"/>
        <v/>
      </c>
      <c r="T92" t="str">
        <f t="shared" si="15"/>
        <v/>
      </c>
      <c r="U92" t="str">
        <f t="shared" si="1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9"/>
        <v/>
      </c>
      <c r="N93" s="55" t="str">
        <f t="shared" si="10"/>
        <v/>
      </c>
      <c r="O93" s="56" t="str">
        <f t="shared" si="11"/>
        <v/>
      </c>
      <c r="P93" t="str">
        <f t="shared" si="12"/>
        <v/>
      </c>
      <c r="Q93" t="str">
        <f t="shared" si="13"/>
        <v/>
      </c>
      <c r="R93" t="str">
        <f t="shared" si="17"/>
        <v/>
      </c>
      <c r="S93" t="str">
        <f t="shared" si="14"/>
        <v/>
      </c>
      <c r="T93" t="str">
        <f t="shared" si="15"/>
        <v/>
      </c>
      <c r="U93" t="str">
        <f t="shared" si="1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9"/>
        <v/>
      </c>
      <c r="N94" s="55" t="str">
        <f t="shared" si="10"/>
        <v/>
      </c>
      <c r="O94" s="56" t="str">
        <f t="shared" si="11"/>
        <v/>
      </c>
      <c r="P94" t="str">
        <f t="shared" si="12"/>
        <v/>
      </c>
      <c r="Q94" t="str">
        <f t="shared" si="13"/>
        <v/>
      </c>
      <c r="R94" t="str">
        <f t="shared" si="17"/>
        <v/>
      </c>
      <c r="S94" t="str">
        <f t="shared" si="14"/>
        <v/>
      </c>
      <c r="T94" t="str">
        <f t="shared" si="15"/>
        <v/>
      </c>
      <c r="U94" t="str">
        <f t="shared" si="1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9"/>
        <v/>
      </c>
      <c r="N95" s="55" t="str">
        <f t="shared" si="10"/>
        <v/>
      </c>
      <c r="O95" s="56" t="str">
        <f t="shared" si="11"/>
        <v/>
      </c>
      <c r="P95" t="str">
        <f t="shared" si="12"/>
        <v/>
      </c>
      <c r="Q95" t="str">
        <f t="shared" si="13"/>
        <v/>
      </c>
      <c r="R95" t="str">
        <f t="shared" si="17"/>
        <v/>
      </c>
      <c r="S95" t="str">
        <f t="shared" si="14"/>
        <v/>
      </c>
      <c r="T95" t="str">
        <f t="shared" si="15"/>
        <v/>
      </c>
      <c r="U95" t="str">
        <f t="shared" si="1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9"/>
        <v/>
      </c>
      <c r="N96" s="55" t="str">
        <f t="shared" si="10"/>
        <v/>
      </c>
      <c r="O96" s="56" t="str">
        <f t="shared" si="11"/>
        <v/>
      </c>
      <c r="P96" t="str">
        <f t="shared" si="12"/>
        <v/>
      </c>
      <c r="Q96" t="str">
        <f t="shared" si="13"/>
        <v/>
      </c>
      <c r="R96" t="str">
        <f t="shared" si="17"/>
        <v/>
      </c>
      <c r="S96" t="str">
        <f t="shared" si="14"/>
        <v/>
      </c>
      <c r="T96" t="str">
        <f t="shared" si="15"/>
        <v/>
      </c>
      <c r="U96" t="str">
        <f t="shared" si="1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9"/>
        <v/>
      </c>
      <c r="N97" s="55" t="str">
        <f t="shared" si="10"/>
        <v/>
      </c>
      <c r="O97" s="56" t="str">
        <f t="shared" si="11"/>
        <v/>
      </c>
      <c r="P97" t="str">
        <f t="shared" si="12"/>
        <v/>
      </c>
      <c r="Q97" t="str">
        <f t="shared" si="13"/>
        <v/>
      </c>
      <c r="R97" t="str">
        <f t="shared" si="17"/>
        <v/>
      </c>
      <c r="S97" t="str">
        <f t="shared" si="14"/>
        <v/>
      </c>
      <c r="T97" t="str">
        <f t="shared" si="15"/>
        <v/>
      </c>
      <c r="U97" t="str">
        <f t="shared" si="1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9"/>
        <v/>
      </c>
      <c r="N98" s="55" t="str">
        <f t="shared" si="10"/>
        <v/>
      </c>
      <c r="O98" s="56" t="str">
        <f t="shared" si="11"/>
        <v/>
      </c>
      <c r="P98" t="str">
        <f t="shared" si="12"/>
        <v/>
      </c>
      <c r="Q98" t="str">
        <f t="shared" si="13"/>
        <v/>
      </c>
      <c r="R98" t="str">
        <f t="shared" si="17"/>
        <v/>
      </c>
      <c r="S98" t="str">
        <f t="shared" si="14"/>
        <v/>
      </c>
      <c r="T98" t="str">
        <f t="shared" si="15"/>
        <v/>
      </c>
      <c r="U98" t="str">
        <f t="shared" si="1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9"/>
        <v/>
      </c>
      <c r="N99" s="55" t="str">
        <f t="shared" si="10"/>
        <v/>
      </c>
      <c r="O99" s="56" t="str">
        <f t="shared" si="11"/>
        <v/>
      </c>
      <c r="P99" t="str">
        <f t="shared" si="12"/>
        <v/>
      </c>
      <c r="Q99" t="str">
        <f t="shared" si="13"/>
        <v/>
      </c>
      <c r="R99" t="str">
        <f t="shared" si="17"/>
        <v/>
      </c>
      <c r="S99" t="str">
        <f t="shared" si="14"/>
        <v/>
      </c>
      <c r="T99" t="str">
        <f t="shared" si="15"/>
        <v/>
      </c>
      <c r="U99" t="str">
        <f t="shared" si="1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18">IF(ISBLANK(K100),"",IF(L100, "https://raw.githubusercontent.com/PatrickVibild/TellusAmazonPictures/master/pictures/"&amp;K100&amp;"/1.jpg","https://download.lenovo.com/Images/Parts/"&amp;K100&amp;"/"&amp;K100&amp;"_A.jpg"))</f>
        <v/>
      </c>
      <c r="N100" s="55" t="str">
        <f t="shared" si="10"/>
        <v/>
      </c>
      <c r="O100" s="56" t="str">
        <f t="shared" si="11"/>
        <v/>
      </c>
      <c r="P100" t="str">
        <f t="shared" si="12"/>
        <v/>
      </c>
      <c r="Q100" t="str">
        <f t="shared" si="13"/>
        <v/>
      </c>
      <c r="R100" t="str">
        <f t="shared" si="17"/>
        <v/>
      </c>
      <c r="S100" t="str">
        <f t="shared" si="14"/>
        <v/>
      </c>
      <c r="T100" t="str">
        <f t="shared" si="15"/>
        <v/>
      </c>
      <c r="U100" t="str">
        <f t="shared" si="1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18"/>
        <v/>
      </c>
      <c r="N101" s="55" t="str">
        <f t="shared" si="10"/>
        <v/>
      </c>
      <c r="O101" s="56" t="str">
        <f t="shared" si="11"/>
        <v/>
      </c>
      <c r="P101" t="str">
        <f t="shared" si="12"/>
        <v/>
      </c>
      <c r="Q101" t="str">
        <f t="shared" si="13"/>
        <v/>
      </c>
      <c r="R101" t="str">
        <f t="shared" si="17"/>
        <v/>
      </c>
      <c r="S101" t="str">
        <f t="shared" si="14"/>
        <v/>
      </c>
      <c r="T101" t="str">
        <f t="shared" si="15"/>
        <v/>
      </c>
      <c r="U101" t="str">
        <f t="shared" si="1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18"/>
        <v/>
      </c>
      <c r="N102" s="55" t="str">
        <f t="shared" si="10"/>
        <v/>
      </c>
      <c r="O102" s="56" t="str">
        <f t="shared" si="11"/>
        <v/>
      </c>
      <c r="P102" t="str">
        <f t="shared" si="12"/>
        <v/>
      </c>
      <c r="Q102" t="str">
        <f t="shared" si="13"/>
        <v/>
      </c>
      <c r="R102" t="str">
        <f t="shared" si="17"/>
        <v/>
      </c>
      <c r="S102" t="str">
        <f t="shared" si="14"/>
        <v/>
      </c>
      <c r="T102" t="str">
        <f t="shared" si="15"/>
        <v/>
      </c>
      <c r="U102" t="str">
        <f t="shared" si="1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18"/>
        <v/>
      </c>
      <c r="N103" s="55" t="str">
        <f t="shared" si="10"/>
        <v/>
      </c>
      <c r="O103" s="56" t="str">
        <f t="shared" si="11"/>
        <v/>
      </c>
      <c r="P103" t="str">
        <f t="shared" si="12"/>
        <v/>
      </c>
      <c r="Q103" t="str">
        <f t="shared" si="13"/>
        <v/>
      </c>
      <c r="R103" t="str">
        <f t="shared" si="17"/>
        <v/>
      </c>
      <c r="S103" t="str">
        <f t="shared" si="14"/>
        <v/>
      </c>
      <c r="T103" t="str">
        <f t="shared" si="15"/>
        <v/>
      </c>
      <c r="U103" t="str">
        <f t="shared" si="1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2022-11-14T07:40:58Z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