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<sst xmlns="http://schemas.openxmlformats.org/spreadsheetml/2006/main" count="755" uniqueCount="605">
  <si>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</si>
  <si>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</si>
  <si>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</si>
  <si>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</si>
  <si>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</si>
  <si>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</si>
  <si>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</si>
  <si>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</si>
  <si>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</si>
  <si>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</si>
  <si>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</si>
  <si>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</si>
  <si>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</si>
  <si>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</si>
  <si>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</si>
  <si>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</si>
  <si>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</si>
  <si>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</si>
  <si>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</si>
  <si>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</si>
  <si>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</si>
  <si>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</si>
  <si>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</si>
  <si>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</si>
  <si>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</si>
  <si>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</si>
  <si>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</si>
  <si>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</si>
  <si>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</si>
  <si>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</si>
  <si>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</si>
  <si>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</si>
  <si>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</si>
  <si>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</si>
  <si>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</si>
  <si>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</si>
  <si>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</si>
  <si>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</si>
  <si>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</si>
  <si>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</si>
  <si>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</si>
  <si>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</si>
  <si>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</si>
  <si>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</si>
  <si>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</si>
  <si>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</si>
  <si>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</si>
  <si>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</si>
  <si>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</si>
  <si>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</si>
  <si>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</si>
  <si>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</si>
  <si>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</si>
  <si>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</si>
  <si>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</si>
  <si>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</si>
  <si>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</si>
  <si>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</si>
  <si>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</si>
  <si>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</si>
  <si>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</si>
  <si>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</si>
  <si>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</si>
  <si>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</si>
  <si>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</si>
  <si>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</si>
  <si>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</si>
  <si>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</si>
  <si>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</si>
  <si>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</si>
  <si>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</si>
  <si>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</si>
  <si>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</si>
  <si>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</si>
  <si>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</si>
  <si>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</si>
  <si>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</si>
  <si>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</si>
  <si>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</si>
  <si>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</si>
  <si>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</si>
  <si>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</si>
  <si>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</si>
  <si>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</si>
  <si>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</si>
  <si>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</si>
  <si>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</si>
  <si>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</si>
  <si>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</si>
  <si>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</si>
  <si>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</si>
  <si>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</si>
  <si>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</si>
  <si>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</si>
  <si>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</si>
  <si>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</si>
  <si>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</si>
  <si>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</si>
  <si>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</si>
  <si>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</si>
  <si>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</si>
  <si>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</si>
  <si>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</si>
  <si>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</si>
  <si>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</si>
  <si>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</si>
  <si>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</si>
  <si>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</si>
  <si>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</si>
  <si>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</si>
  <si>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</si>
  <si>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</si>
  <si>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</si>
  <si>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</si>
  <si>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</si>
  <si>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</si>
  <si>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</si>
  <si>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</si>
  <si>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</si>
  <si>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</si>
  <si>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</si>
  <si>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</si>
  <si>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</si>
  <si>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</si>
  <si>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</si>
  <si>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</si>
  <si>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</si>
  <si>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</si>
  <si>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</si>
  <si>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</si>
  <si>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</si>
  <si>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</si>
  <si>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</si>
  <si>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</si>
  <si>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</si>
  <si>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</si>
  <si>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</si>
  <si>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</si>
  <si>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</si>
  <si>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</si>
  <si>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</si>
  <si>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</si>
  <si>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</si>
  <si>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</si>
  <si>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</si>
  <si>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</si>
  <si>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</si>
  <si>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</si>
  <si>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</si>
  <si>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</si>
  <si>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</si>
  <si>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</si>
  <si>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</si>
  <si>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</si>
  <si>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</si>
  <si>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</si>
  <si>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</si>
  <si>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</si>
  <si>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</si>
  <si>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</si>
  <si>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</si>
  <si>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</si>
  <si>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</si>
  <si>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</si>
  <si>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</si>
  <si>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</si>
  <si>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</si>
  <si>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</si>
  <si>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</si>
  <si>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</si>
  <si>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</si>
  <si>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</si>
  <si>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</si>
  <si>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</si>
  <si>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</si>
  <si>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</si>
  <si>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</si>
  <si>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</si>
  <si>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</si>
  <si>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</si>
  <si>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</si>
  <si>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</si>
  <si>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</si>
  <si>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</si>
  <si>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</si>
  <si>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</si>
  <si>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</si>
  <si>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</si>
  <si>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</si>
  <si>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</si>
  <si>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</si>
  <si>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</si>
  <si>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</si>
  <si>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</si>
  <si>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</si>
  <si>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</si>
  <si>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</si>
  <si>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</si>
  <si>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</si>
  <si>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</si>
  <si>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</si>
  <si>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</si>
  <si>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</si>
  <si>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</si>
  <si>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</si>
  <si>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</si>
  <si>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</si>
  <si>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</si>
  <si>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</si>
  <si>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</si>
  <si>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</si>
  <si>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</si>
  <si>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</si>
  <si>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</si>
  <si>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</si>
  <si>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</si>
  <si>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</si>
  <si>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</si>
  <si>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</si>
  <si>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</si>
  <si>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</si>
  <si>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</si>
  <si>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</si>
  <si>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</si>
  <si>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</si>
  <si>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</si>
  <si>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</si>
  <si>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</si>
  <si>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</si>
  <si>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</si>
  <si>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</si>
  <si>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</si>
  <si>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</si>
  <si>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</si>
  <si>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</si>
  <si>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</si>
  <si>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</si>
  <si>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</si>
  <si>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</si>
  <si>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</si>
  <si>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</si>
  <si>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</si>
  <si>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</si>
  <si>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</si>
  <si>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</si>
  <si>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</si>
  <si>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</si>
  <si>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</si>
  <si>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</si>
  <si>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</si>
  <si>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</si>
  <si>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</si>
  <si>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</si>
  <si>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</si>
  <si>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</si>
  <si>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</si>
  <si>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</si>
  <si>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</si>
  <si>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</si>
  <si>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</si>
  <si>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</si>
  <si>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</si>
  <si>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</si>
  <si>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</si>
  <si>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</si>
  <si>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</si>
  <si>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</si>
  <si>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</si>
  <si>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</si>
  <si>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</si>
  <si>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</si>
  <si>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</si>
  <si>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</si>
  <si>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</si>
  <si>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</si>
  <si>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</si>
  <si>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</si>
  <si>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</si>
  <si>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</si>
  <si>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</si>
  <si>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</si>
  <si>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</si>
  <si>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</si>
  <si>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</si>
  <si>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</si>
  <si>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</si>
  <si>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</si>
  <si>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</si>
  <si>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</si>
  <si>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</si>
  <si>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</si>
  <si>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</si>
  <si>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</si>
  <si>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</si>
  <si>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</si>
  <si>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</si>
  <si>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</si>
  <si>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</si>
  <si>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</si>
  <si>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</si>
  <si>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</si>
  <si>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</si>
  <si>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</si>
  <si>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</si>
  <si>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</si>
  <si>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</si>
  <si>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</si>
  <si>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</si>
  <si>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</si>
  <si>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</si>
  <si>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</si>
  <si>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</si>
  <si>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</si>
  <si>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</si>
  <si>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</si>
  <si>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</si>
  <si>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</si>
  <si>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</si>
  <si>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</si>
  <si>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</si>
  <si>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</si>
  <si>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</si>
  <si>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</si>
  <si>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</si>
  <si>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</si>
  <si>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</si>
  <si>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</si>
  <si>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</si>
  <si>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</si>
  <si>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</si>
  <si>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</si>
  <si>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</si>
  <si>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</si>
  <si>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</si>
  <si>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</si>
  <si>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</si>
  <si>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</si>
  <si>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</si>
  <si>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</si>
  <si>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</si>
  <si>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</si>
  <si>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</si>
  <si>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</si>
  <si>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</si>
  <si>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</si>
  <si>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</si>
  <si>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</si>
  <si>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</si>
  <si>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</si>
  <si>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</si>
  <si>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</si>
  <si>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</si>
  <si>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</si>
  <si>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</si>
  <si>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</si>
  <si>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</si>
  <si>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G3, 745 G3, 840 G4, 745 G4</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</si>
  <si>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</si>
  <si>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</si>
  <si>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</si>
  <si>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</si>
  <si>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</si>
  <si>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</si>
  <si>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</si>
  <si>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</si>
  <si>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</si>
  <si>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</si>
  <si>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</si>
  <si>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</si>
  <si>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</si>
  <si>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</si>
  <si>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</si>
  <si>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G3 BL - DE</t>
  </si>
  <si>
    <t xml:space="preserve">German</t>
  </si>
  <si>
    <t xml:space="preserve">HP/W. PS/840 G3/DE</t>
  </si>
  <si>
    <t xml:space="preserve">Price – NON-Backlit</t>
  </si>
  <si>
    <t xml:space="preserve">HP 840 G3 BL - FR</t>
  </si>
  <si>
    <t xml:space="preserve">French</t>
  </si>
  <si>
    <t xml:space="preserve">HP/W. PS/840 G3/FR</t>
  </si>
  <si>
    <t xml:space="preserve">Packing size</t>
  </si>
  <si>
    <t xml:space="preserve">Big</t>
  </si>
  <si>
    <t xml:space="preserve">HP 840 G3 BL - IT</t>
  </si>
  <si>
    <t xml:space="preserve">Italian</t>
  </si>
  <si>
    <t xml:space="preserve">HP/W. PS/840 G3/IT</t>
  </si>
  <si>
    <t xml:space="preserve">Package height (CM)</t>
  </si>
  <si>
    <t xml:space="preserve">HP 840 G3 BL - ES</t>
  </si>
  <si>
    <t xml:space="preserve">Spanish</t>
  </si>
  <si>
    <t xml:space="preserve">Package width (CM)</t>
  </si>
  <si>
    <t xml:space="preserve">HP 840 G3 BL - UK</t>
  </si>
  <si>
    <t xml:space="preserve">UK</t>
  </si>
  <si>
    <t xml:space="preserve">Package length (CM)</t>
  </si>
  <si>
    <t xml:space="preserve">HP 840 G3 BL - USI</t>
  </si>
  <si>
    <t xml:space="preserve">US International</t>
  </si>
  <si>
    <t xml:space="preserve">HP/W. PS/840 G3/USI</t>
  </si>
  <si>
    <t xml:space="preserve">Origin of Product</t>
  </si>
  <si>
    <t xml:space="preserve">HP 840 G3 BL - US</t>
  </si>
  <si>
    <t xml:space="preserve">US</t>
  </si>
  <si>
    <t xml:space="preserve">HP/W. PS/840 G3/US</t>
  </si>
  <si>
    <t xml:space="preserve">Package weight (GR)</t>
  </si>
  <si>
    <t xml:space="preserve">Bulgarian</t>
  </si>
  <si>
    <t xml:space="preserve">Czech</t>
  </si>
  <si>
    <t xml:space="preserve">Parent sku</t>
  </si>
  <si>
    <t xml:space="preserve">HP 840 G3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</si>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</sst>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G3 parent</v>
      </c>
      <c r="C4" s="29" t="s">
        <v>345</v>
      </c>
      <c r="D4" s="30" t="n">
        <f aca="false">Values!B14</f>
        <v>5714401842996</v>
      </c>
      <c r="E4" s="31" t="s">
        <v>346</v>
      </c>
      <c r="F4" s="28" t="str">
        <f aca="false">SUBSTITUTE(Values!B1, "{language}", "") &amp; " " &amp; Values!B3</f>
        <v>sostituzione della tastiera  retroilluminata per HP  840 G3, 745 G3, 840 G4, 745 G4</v>
      </c>
      <c r="G4" s="29" t="s">
        <v>345</v>
      </c>
      <c r="H4" s="27" t="str">
        <f aca="false">Values!B16</f>
        <v>laptop-computer-replacement-parts</v>
      </c>
      <c r="I4" s="27" t="str">
        <f aca="false">IF(ISBLANK(Values!E3),"","4730574031")</f>
        <v>4730574031</v>
      </c>
      <c r="J4" s="32" t="str">
        <f aca="false">Values!B13</f>
        <v>HP 840 G3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G3 BL - DE</v>
      </c>
      <c r="C5" s="32" t="str">
        <f aca="false">IF(ISBLANK(Values!E4),"","TellusRem")</f>
        <v>TellusRem</v>
      </c>
      <c r="D5" s="30" t="n">
        <f aca="false">IF(ISBLANK(Values!E4),"",Values!E4)</f>
        <v>5714401842019</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HP  840 G3, 745 G3, 840 G4, 745 G4</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G3 BL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840 G3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retroilluminato. </v>
      </c>
      <c r="AM5" s="1" t="str">
        <f aca="false">SUBSTITUTE(IF(ISBLANK(Values!E4),"",Values!$B$27),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G3 BL - FR</v>
      </c>
      <c r="C6" s="32" t="str">
        <f aca="false">IF(ISBLANK(Values!E5),"","TellusRem")</f>
        <v>TellusRem</v>
      </c>
      <c r="D6" s="30" t="n">
        <f aca="false">IF(ISBLANK(Values!E5),"",Values!E5)</f>
        <v>5714401842026</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HP  840 G3, 745 G3, 840 G4, 745 G4</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G3 BL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840 G3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retroilluminato. </v>
      </c>
      <c r="AM6" s="1" t="str">
        <f aca="false">SUBSTITUTE(IF(ISBLANK(Values!E5),"",Values!$B$27),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G3 BL - IT</v>
      </c>
      <c r="C7" s="32" t="str">
        <f aca="false">IF(ISBLANK(Values!E6),"","TellusRem")</f>
        <v>TellusRem</v>
      </c>
      <c r="D7" s="30" t="n">
        <f aca="false">IF(ISBLANK(Values!E6),"",Values!E6)</f>
        <v>5714401842033</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HP  840 G3, 745 G3, 840 G4, 745 G4</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G3 BL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840 G3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retroilluminato. </v>
      </c>
      <c r="AM7" s="1" t="str">
        <f aca="false">SUBSTITUTE(IF(ISBLANK(Values!E6),"",Values!$B$27),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G3 BL - ES</v>
      </c>
      <c r="C8" s="32" t="str">
        <f aca="false">IF(ISBLANK(Values!E7),"","TellusRem")</f>
        <v>TellusRem</v>
      </c>
      <c r="D8" s="30" t="n">
        <f aca="false">IF(ISBLANK(Values!E7),"",Values!E7)</f>
        <v>5714401842040</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HP  840 G3, 745 G3, 840 G4, 745 G4</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G3 BL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G3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retroilluminato. </v>
      </c>
      <c r="AM8" s="1" t="str">
        <f aca="false">SUBSTITUTE(IF(ISBLANK(Values!E7),"",Values!$B$27),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G3 BL - UK</v>
      </c>
      <c r="C9" s="32" t="str">
        <f aca="false">IF(ISBLANK(Values!E8),"","TellusRem")</f>
        <v>TellusRem</v>
      </c>
      <c r="D9" s="30" t="n">
        <f aca="false">IF(ISBLANK(Values!E8),"",Values!E8)</f>
        <v>5714401842057</v>
      </c>
      <c r="E9" s="31" t="str">
        <f aca="false">IF(ISBLANK(Values!E8),"","EAN")</f>
        <v>EAN</v>
      </c>
      <c r="F9" s="28" t="str">
        <f aca="false">IF(ISBLANK(Values!E8),"",IF(Values!J8, SUBSTITUTE(Values!$B$1, "{language}", Values!H8) &amp; " " &amp;Values!$B$3, SUBSTITUTE(Values!$B$2, "{language}", Values!$H8) &amp; " " &amp;Values!$B$3))</f>
        <v>sostituzione della tastiera UK retroilluminata per HP  840 G3, 745 G3, 840 G4, 745 G4</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G3 BL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840 G3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retroilluminato. </v>
      </c>
      <c r="AM9" s="1" t="str">
        <f aca="false">SUBSTITUTE(IF(ISBLANK(Values!E8),"",Values!$B$27),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G3 BL - USI</v>
      </c>
      <c r="C10" s="32" t="str">
        <f aca="false">IF(ISBLANK(Values!E10),"","TellusRem")</f>
        <v>TellusRem</v>
      </c>
      <c r="D10" s="30" t="n">
        <f aca="false">IF(ISBLANK(Values!E10),"",Values!E10)</f>
        <v>5714401842200</v>
      </c>
      <c r="E10" s="31" t="str">
        <f aca="false">IF(ISBLANK(Values!E10),"","EAN")</f>
        <v>EAN</v>
      </c>
      <c r="F10" s="28" t="str">
        <f aca="false">IF(ISBLANK(Values!E10),"",IF(Values!J9, SUBSTITUTE(Values!$B$1, "{language}", Values!H9) &amp; " " &amp;Values!$B$3, SUBSTITUTE(Values!$B$2, "{language}", Values!$H9) &amp; " " &amp;Values!$B$3))</f>
        <v>sostituzione della tastiera US international retroilluminata per HP  840 G3, 745 G3, 840 G4, 745 G4</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G3 BL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840 G3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with € symbol US international retroilluminato. </v>
      </c>
      <c r="AM10" s="1" t="str">
        <f aca="false">SUBSTITUTE(IF(ISBLANK(Values!E9),"",Values!$B$27),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G3 BL - US</v>
      </c>
      <c r="C11" s="32" t="str">
        <f aca="false">IF(ISBLANK(Values!E10),"","TellusRem")</f>
        <v>TellusRem</v>
      </c>
      <c r="D11" s="30" t="n">
        <f aca="false">IF(ISBLANK(Values!E10),"",Values!E10)</f>
        <v>5714401842200</v>
      </c>
      <c r="E11" s="31" t="str">
        <f aca="false">IF(ISBLANK(Values!E10),"","EAN")</f>
        <v>EAN</v>
      </c>
      <c r="F11" s="28" t="str">
        <f aca="false">IF(ISBLANK(Values!E10),"",IF(Values!J10, SUBSTITUTE(Values!$B$1, "{language}", Values!H10) &amp; " " &amp;Values!$B$3, SUBSTITUTE(Values!$B$2, "{language}", Values!$H10) &amp; " " &amp;Values!$B$3))</f>
        <v>sostituzione della tastiera US  retroilluminata per HP  840 G3, 745 G3, 840 G4, 745 G4</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G3 BL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840 G3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G3, 745 G3, 840 G4, 745 G4</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US  retroilluminato. </v>
      </c>
      <c r="AM11" s="1" t="str">
        <f aca="false">SUBSTITUTE(IF(ISBLANK(Values!E10),"",Values!$B$27), "{model}", Values!$B$3)</f>
        <v>👉 COMPATIBILE CON - HP 840 G3, 745 G3, 840 G4, 745 G4. Si prega di controllare attentamente l'immagine e la descrizione prima di acquistare qualsiasi tastiera. Ciò garantisce di ottenere la tastiera del laptop corretta per il computer. Installazione super facile. </v>
      </c>
      <c r="AT11" s="28" t="str">
        <f aca="false">IF(ISBLANK(Values!E10),"",Values!H10)</f>
        <v>US </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5714401842019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b">
        <v>0</v>
      </c>
      <c r="D5" s="52" t="b">
        <v>1</v>
      </c>
      <c r="E5" s="53" t="n">
        <v>5714401842026</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b">
        <v>0</v>
      </c>
      <c r="D6" s="52" t="b">
        <v>1</v>
      </c>
      <c r="E6" s="53" t="n">
        <v>5714401842033</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5714401842040</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b">
        <v>0</v>
      </c>
      <c r="D8" s="52" t="b">
        <v>1</v>
      </c>
      <c r="E8" s="53" t="n">
        <v>5714401842057</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b">
        <v>1</v>
      </c>
      <c r="D9" s="52" t="b">
        <v>1</v>
      </c>
      <c r="E9" s="53" t="n">
        <v>5714401842187</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b">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b">
        <v>1</v>
      </c>
      <c r="D10" s="52" t="b">
        <v>0</v>
      </c>
      <c r="E10" s="53" t="n">
        <v>5714401842200</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5714401842996</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382</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2021-02-14T22:46:14Z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