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<sst xmlns="http://schemas.openxmlformats.org/spreadsheetml/2006/main" count="823" uniqueCount="672">
  <si>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</si>
  <si>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</si>
  <si>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</si>
  <si>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</si>
  <si>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</si>
  <si>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</si>
  <si>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</si>
  <si>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</si>
  <si>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</si>
  <si>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</si>
  <si>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</si>
  <si>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</si>
  <si>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</si>
  <si>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</si>
  <si>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</si>
  <si>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</si>
  <si>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</si>
  <si>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</si>
  <si>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</si>
  <si>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</si>
  <si>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</si>
  <si>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</si>
  <si>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</si>
  <si>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</si>
  <si>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</si>
  <si>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</si>
  <si>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</si>
  <si>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</si>
  <si>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</si>
  <si>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</si>
  <si>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</si>
  <si>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</si>
  <si>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</si>
  <si>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</si>
  <si>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</si>
  <si>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</si>
  <si>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</si>
  <si>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</si>
  <si>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</si>
  <si>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</si>
  <si>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</si>
  <si>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</si>
  <si>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</si>
  <si>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</si>
  <si>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</si>
  <si>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</si>
  <si>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</si>
  <si>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</si>
  <si>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</si>
  <si>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</si>
  <si>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</si>
  <si>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</si>
  <si>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</si>
  <si>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</si>
  <si>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</si>
  <si>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</si>
  <si>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</si>
  <si>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</si>
  <si>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</si>
  <si>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</si>
  <si>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</si>
  <si>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</si>
  <si>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</si>
  <si>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</si>
  <si>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</si>
  <si>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</si>
  <si>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</si>
  <si>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</si>
  <si>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</si>
  <si>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</si>
  <si>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</si>
  <si>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</si>
  <si>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</si>
  <si>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</si>
  <si>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</si>
  <si>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</si>
  <si>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</si>
  <si>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</si>
  <si>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</si>
  <si>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</si>
  <si>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</si>
  <si>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</si>
  <si>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</si>
  <si>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</si>
  <si>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</si>
  <si>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</si>
  <si>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</si>
  <si>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</si>
  <si>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</si>
  <si>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</si>
  <si>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</si>
  <si>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</si>
  <si>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</si>
  <si>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</si>
  <si>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</si>
  <si>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</si>
  <si>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</si>
  <si>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</si>
  <si>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</si>
  <si>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</si>
  <si>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</si>
  <si>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</si>
  <si>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</si>
  <si>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</si>
  <si>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</si>
  <si>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</si>
  <si>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</si>
  <si>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</si>
  <si>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</si>
  <si>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</si>
  <si>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</si>
  <si>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</si>
  <si>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</si>
  <si>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</si>
  <si>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</si>
  <si>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</si>
  <si>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</si>
  <si>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</si>
  <si>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</si>
  <si>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</si>
  <si>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</si>
  <si>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</si>
  <si>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</si>
  <si>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</si>
  <si>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</si>
  <si>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</si>
  <si>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</si>
  <si>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</si>
  <si>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</si>
  <si>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</si>
  <si>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</si>
  <si>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</si>
  <si>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</si>
  <si>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</si>
  <si>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</si>
  <si>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</si>
  <si>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</si>
  <si>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</si>
  <si>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</si>
  <si>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</si>
  <si>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</si>
  <si>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</si>
  <si>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</si>
  <si>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</si>
  <si>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</si>
  <si>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</si>
  <si>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</si>
  <si>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</si>
  <si>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</si>
  <si>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</si>
  <si>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</si>
  <si>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</si>
  <si>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</si>
  <si>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</si>
  <si>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</si>
  <si>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</si>
  <si>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</si>
  <si>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</si>
  <si>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</si>
  <si>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</si>
  <si>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</si>
  <si>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</si>
  <si>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</si>
  <si>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</si>
  <si>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</si>
  <si>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</si>
  <si>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</si>
  <si>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</si>
  <si>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</si>
  <si>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</si>
  <si>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</si>
  <si>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</si>
  <si>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</si>
  <si>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</si>
  <si>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</si>
  <si>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</si>
  <si>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</si>
  <si>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</si>
  <si>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</si>
  <si>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</si>
  <si>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</si>
  <si>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</si>
  <si>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</si>
  <si>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</si>
  <si>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</si>
  <si>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</si>
  <si>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</si>
  <si>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</si>
  <si>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</si>
  <si>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</si>
  <si>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</si>
  <si>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</si>
  <si>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</si>
  <si>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</si>
  <si>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</si>
  <si>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</si>
  <si>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</si>
  <si>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</si>
  <si>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</si>
  <si>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</si>
  <si>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</si>
  <si>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</si>
  <si>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</si>
  <si>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</si>
  <si>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</si>
  <si>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</si>
  <si>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</si>
  <si>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</si>
  <si>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</si>
  <si>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</si>
  <si>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</si>
  <si>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</si>
  <si>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</si>
  <si>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</si>
  <si>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</si>
  <si>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</si>
  <si>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</si>
  <si>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</si>
  <si>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</si>
  <si>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</si>
  <si>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</si>
  <si>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</si>
  <si>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</si>
  <si>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</si>
  <si>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</si>
  <si>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</si>
  <si>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</si>
  <si>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</si>
  <si>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</si>
  <si>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</si>
  <si>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</si>
  <si>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</si>
  <si>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</si>
  <si>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</si>
  <si>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</si>
  <si>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</si>
  <si>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</si>
  <si>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</si>
  <si>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</si>
  <si>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</si>
  <si>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</si>
  <si>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</si>
  <si>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</si>
  <si>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</si>
  <si>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</si>
  <si>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</si>
  <si>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</si>
  <si>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</si>
  <si>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</si>
  <si>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</si>
  <si>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</si>
  <si>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</si>
  <si>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</si>
  <si>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</si>
  <si>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</si>
  <si>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</si>
  <si>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</si>
  <si>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</si>
  <si>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</si>
  <si>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</si>
  <si>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</si>
  <si>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</si>
  <si>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</si>
  <si>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</si>
  <si>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</si>
  <si>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</si>
  <si>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</si>
  <si>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</si>
  <si>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</si>
  <si>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</si>
  <si>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</si>
  <si>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</si>
  <si>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</si>
  <si>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</si>
  <si>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</si>
  <si>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</si>
  <si>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</si>
  <si>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</si>
  <si>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</si>
  <si>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</si>
  <si>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</si>
  <si>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</si>
  <si>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</si>
  <si>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</si>
  <si>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</si>
  <si>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</si>
  <si>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</si>
  <si>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</si>
  <si>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</si>
  <si>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</si>
  <si>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</si>
  <si>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</si>
  <si>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</si>
  <si>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</si>
  <si>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</si>
  <si>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</si>
  <si>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</si>
  <si>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</si>
  <si>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</si>
  <si>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</si>
  <si>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</si>
  <si>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</si>
  <si>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</si>
  <si>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</si>
  <si>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</si>
  <si>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</si>
  <si>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</si>
  <si>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</si>
  <si>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</si>
  <si>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</si>
  <si>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</si>
  <si>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</si>
  <si>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</si>
  <si>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</si>
  <si>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</si>
  <si>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</si>
  <si>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</si>
  <si>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</si>
  <si>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</si>
  <si>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</si>
  <si>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</si>
  <si>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</si>
  <si>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</si>
  <si>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</si>
  <si>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</si>
  <si>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</si>
  <si>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</si>
  <si>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</si>
  <si>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</si>
  <si>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</si>
  <si>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</si>
  <si>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</si>
  <si>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</si>
  <si>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</si>
  <si>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</si>
  <si>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</si>
  <si>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</si>
  <si>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</si>
  <si>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</si>
  <si>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</si>
  <si>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</si>
  <si>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</si>
  <si>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</si>
  <si>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</si>
  <si>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</si>
  <si>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</si>
  <si>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</si>
  <si>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</si>
  <si>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</si>
  <si>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</si>
  <si>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</si>
  <si>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</si>
  <si>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</si>
  <si>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</si>
  <si>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</si>
  <si>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</si>
  <si>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</si>
  <si>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</si>
  <si>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</si>
  <si>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</si>
  <si>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</si>
  <si>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</si>
  <si>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</si>
  <si>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</si>
  <si>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</si>
  <si>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</si>
  <si>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</si>
  <si>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</si>
  <si>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</si>
  <si>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</si>
  <si>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</si>
  <si>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</si>
  <si>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</si>
  <si>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V2</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</si>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</sst>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WebstormProjects/TellusAmazonPictures/after-big-bang-files/Lenovo/T44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clavier de remplacement  rétroéclairé pour Lenovo Thinkpad T431 T431S E431 T440 T440P T440S E440 L440 T450 T450S T460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 V2</v>
      </c>
      <c r="C5" s="32" t="str">
        <f aca="false">IF(ISBLANK(Values!E4),"","TellusRem")</f>
        <v>TellusRem</v>
      </c>
      <c r="D5" s="30" t="n">
        <f aca="false">IF(ISBLANK(Values!E4),"",Values!E4)</f>
        <v>5714401440307</v>
      </c>
      <c r="E5" s="31" t="str">
        <f aca="false">IF(ISBLANK(Values!E4),"","EAN")</f>
        <v>EAN</v>
      </c>
      <c r="F5" s="28" t="str">
        <f aca="false">IF(ISBLANK(Values!E4),"",IF(Values!J4, SUBSTITUTE(Values!$B$1, "{language}", Values!H4) &amp; " " &amp;Values!$B$3, SUBSTITUTE(Values!$B$2, "{language}", Values!$H4) &amp; " " &amp;Values!$B$3))</f>
        <v>clavier de remplacement Allemand rétroéclairé pour Lenovo Thinkpad T431 T431S E431 T440 T440P T440S E440 L440 T450 T450S T460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 V2</v>
      </c>
      <c r="K5" s="28" t="n">
        <f aca="false">IF(ISBLANK(Values!E4),"",IF(Values!J4, Values!$B$4, Values!$B$5))</f>
        <v>0</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0" t="str">
        <f aca="false">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1"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5" s="1" t="str">
        <f aca="false">IF(ISBLANK(Values!E4),"",Values!$B$25)</f>
        <v>♻️ PRODUIT ÉCOLOGIQUE - Achetez remis à neuf, ACHETEZ VERT! Réduisez plus de 80% de dioxyde de carbone en achetant nos claviers remis à neuf, par rapport à l'achat d'un nouveau clavier!</v>
      </c>
      <c r="AL5" s="1" t="str">
        <f aca="false">IF(ISBLANK(Values!E4),"",SUBSTITUTE(SUBSTITUTE(IF(Values!$J4, Values!$B$26, Values!$B$33), "{language}", Values!$H4), "{flag}", INDEX(options!$E$1:$E$20, Values!$V4)))</f>
        <v>👉  DISPOSITION - 🇩🇪 Allemand rétroéclairé.</v>
      </c>
      <c r="AM5" s="1" t="str">
        <f aca="false">SUBSTITUTE(IF(ISBLANK(Values!E4),"",Values!$B$27),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T5" s="28" t="str">
        <f aca="false">IF(ISBLANK(Values!E4),"",Values!H4)</f>
        <v>Allemand</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31"/>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0</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clavier de remplacement Français rétroéclairé pour Lenovo Thinkpad T431 T431S E431 T440 T440P T440S E440 L440 T450 T450S T460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0</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0" t="str">
        <f aca="false">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1"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6" s="1" t="str">
        <f aca="false">IF(ISBLANK(Values!E5),"",Values!$B$25)</f>
        <v>♻️ PRODUIT ÉCOLOGIQUE - Achetez remis à neuf, ACHETEZ VERT! Réduisez plus de 80% de dioxyde de carbone en achetant nos claviers remis à neuf, par rapport à l'achat d'un nouveau clavier!</v>
      </c>
      <c r="AL6" s="1" t="str">
        <f aca="false">IF(ISBLANK(Values!E5),"",SUBSTITUTE(SUBSTITUTE(IF(Values!$J5, Values!$B$26, Values!$B$33), "{language}", Values!$H5), "{flag}", INDEX(options!$E$1:$E$20, Values!$V5)))</f>
        <v>👉  DISPOSITION - 🇫🇷 Français rétroéclairé.</v>
      </c>
      <c r="AM6" s="1" t="str">
        <f aca="false">SUBSTITUTE(IF(ISBLANK(Values!E5),"",Values!$B$27),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T6" s="28" t="str">
        <f aca="false">IF(ISBLANK(Values!E5),"",Values!H5)</f>
        <v>Français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31"/>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0</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clavier de remplacement Italien rétroéclairé pour Lenovo Thinkpad T431 T431S E431 T440 T440P T440S E440 L440 T450 T450S T460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0</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0" t="str">
        <f aca="false">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1"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7" s="1" t="str">
        <f aca="false">IF(ISBLANK(Values!E6),"",Values!$B$25)</f>
        <v>♻️ PRODUIT ÉCOLOGIQUE - Achetez remis à neuf, ACHETEZ VERT! Réduisez plus de 80% de dioxyde de carbone en achetant nos claviers remis à neuf, par rapport à l'achat d'un nouveau clavier!</v>
      </c>
      <c r="AL7" s="1" t="str">
        <f aca="false">IF(ISBLANK(Values!E6),"",SUBSTITUTE(SUBSTITUTE(IF(Values!$J6, Values!$B$26, Values!$B$33), "{language}", Values!$H6), "{flag}", INDEX(options!$E$1:$E$20, Values!$V6)))</f>
        <v>👉  DISPOSITION - 🇮🇹 Italien rétroéclairé.</v>
      </c>
      <c r="AM7" s="1" t="str">
        <f aca="false">SUBSTITUTE(IF(ISBLANK(Values!E6),"",Values!$B$27),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T7" s="28" t="str">
        <f aca="false">IF(ISBLANK(Values!E6),"",Values!H6)</f>
        <v>Italien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31"/>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0</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clavier de remplacement Espagnol rétroéclairé pour Lenovo Thinkpad T431 T431S E431 T440 T440P T440S E440 L440 T450 T450S T460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0</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0" t="str">
        <f aca="false">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1"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8" s="1" t="str">
        <f aca="false">IF(ISBLANK(Values!E7),"",Values!$B$25)</f>
        <v>♻️ PRODUIT ÉCOLOGIQUE - Achetez remis à neuf, ACHETEZ VERT! Réduisez plus de 80% de dioxyde de carbone en achetant nos claviers remis à neuf, par rapport à l'achat d'un nouveau clavier!</v>
      </c>
      <c r="AL8" s="1" t="str">
        <f aca="false">IF(ISBLANK(Values!E7),"",SUBSTITUTE(SUBSTITUTE(IF(Values!$J7, Values!$B$26, Values!$B$33), "{language}", Values!$H7), "{flag}", INDEX(options!$E$1:$E$20, Values!$V7)))</f>
        <v>👉  DISPOSITION - 🇪🇸 Espagnol rétroéclairé.</v>
      </c>
      <c r="AM8" s="1" t="str">
        <f aca="false">SUBSTITUTE(IF(ISBLANK(Values!E7),"",Values!$B$27),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T8" s="28" t="str">
        <f aca="false">IF(ISBLANK(Values!E7),"",Values!H7)</f>
        <v>Espagnol</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31"/>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0</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clavier de remplacement UK rétroéclairé pour Lenovo Thinkpad T431 T431S E431 T440 T440P T440S E440 L440 T450 T450S T460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0</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0" t="str">
        <f aca="false">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1"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9" s="1" t="str">
        <f aca="false">IF(ISBLANK(Values!E8),"",Values!$B$25)</f>
        <v>♻️ PRODUIT ÉCOLOGIQUE - Achetez remis à neuf, ACHETEZ VERT! Réduisez plus de 80% de dioxyde de carbone en achetant nos claviers remis à neuf, par rapport à l'achat d'un nouveau clavier!</v>
      </c>
      <c r="AL9" s="1" t="str">
        <f aca="false">IF(ISBLANK(Values!E8),"",SUBSTITUTE(SUBSTITUTE(IF(Values!$J8, Values!$B$26, Values!$B$33), "{language}", Values!$H8), "{flag}", INDEX(options!$E$1:$E$20, Values!$V8)))</f>
        <v>👉  DISPOSITION - 🇬🇧 UK rétroéclairé.</v>
      </c>
      <c r="AM9" s="1" t="str">
        <f aca="false">SUBSTITUTE(IF(ISBLANK(Values!E8),"",Values!$B$27),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31"/>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0</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clavier de remplacement Scandinave - nordique rétroéclairé pour Lenovo Thinkpad T431 T431S E431 T440 T440P T440S E440 L440 T450 T450S T460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0</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0" t="str">
        <f aca="false">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1"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0" s="1" t="str">
        <f aca="false">IF(ISBLANK(Values!E9),"",Values!$B$25)</f>
        <v>♻️ PRODUIT ÉCOLOGIQUE - Achetez remis à neuf, ACHETEZ VERT! Réduisez plus de 80% de dioxyde de carbone en achetant nos claviers remis à neuf, par rapport à l'achat d'un nouveau clavier!</v>
      </c>
      <c r="AL10" s="1" t="str">
        <f aca="false">IF(ISBLANK(Values!E9),"",SUBSTITUTE(SUBSTITUTE(IF(Values!$J9, Values!$B$26, Values!$B$33), "{language}", Values!$H9), "{flag}", INDEX(options!$E$1:$E$20, Values!$V9)))</f>
        <v>👉  DISPOSITION - 🇸🇪 🇫🇮 🇳🇴 🇩🇰 Scandinave - nordique rétroéclairé.</v>
      </c>
      <c r="AM10" s="1" t="str">
        <f aca="false">SUBSTITUTE(IF(ISBLANK(Values!E9),"",Values!$B$27),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T10" s="28" t="str">
        <f aca="false">IF(ISBLANK(Values!E9),"",Values!H9)</f>
        <v>Scandinave - nordique</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31"/>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0</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clavier de remplacement Belge rétroéclairé pour Lenovo Thinkpad T431 T431S E431 T440 T440P T440S E440 L440 T450 T450S T460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0</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0" t="str">
        <f aca="false">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1"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1" s="1" t="str">
        <f aca="false">IF(ISBLANK(Values!E10),"",Values!$B$25)</f>
        <v>♻️ PRODUIT ÉCOLOGIQUE - Achetez remis à neuf, ACHETEZ VERT! Réduisez plus de 80% de dioxyde de carbone en achetant nos claviers remis à neuf, par rapport à l'achat d'un nouveau clavier!</v>
      </c>
      <c r="AL11" s="1" t="str">
        <f aca="false">IF(ISBLANK(Values!E10),"",SUBSTITUTE(SUBSTITUTE(IF(Values!$J10, Values!$B$26, Values!$B$33), "{language}", Values!$H10), "{flag}", INDEX(options!$E$1:$E$20, Values!$V10)))</f>
        <v>👉  DISPOSITION - 🇧🇪 Belge rétroéclairé.</v>
      </c>
      <c r="AM11" s="1" t="str">
        <f aca="false">SUBSTITUTE(IF(ISBLANK(Values!E10),"",Values!$B$27),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T11" s="28" t="str">
        <f aca="false">IF(ISBLANK(Values!E10),"",Values!H10)</f>
        <v>Belge</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31"/>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0</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clavier de remplacement Bulgare rétroéclairé pour Lenovo Thinkpad T431 T431S E431 T440 T440P T440S E440 L440 T450 T450S T460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0</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0" t="str">
        <f aca="false">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1"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2" s="1" t="str">
        <f aca="false">IF(ISBLANK(Values!E11),"",Values!$B$25)</f>
        <v>♻️ PRODUIT ÉCOLOGIQUE - Achetez remis à neuf, ACHETEZ VERT! Réduisez plus de 80% de dioxyde de carbone en achetant nos claviers remis à neuf, par rapport à l'achat d'un nouveau clavier!</v>
      </c>
      <c r="AL12" s="1" t="str">
        <f aca="false">IF(ISBLANK(Values!E11),"",SUBSTITUTE(SUBSTITUTE(IF(Values!$J11, Values!$B$26, Values!$B$33), "{language}", Values!$H11), "{flag}", INDEX(options!$E$1:$E$20, Values!$V11)))</f>
        <v>👉  DISPOSITION - 🇧🇬 Bulgare rétroéclairé.</v>
      </c>
      <c r="AM12" s="1" t="str">
        <f aca="false">SUBSTITUTE(IF(ISBLANK(Values!E11),"",Values!$B$27),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T12" s="28" t="str">
        <f aca="false">IF(ISBLANK(Values!E11),"",Values!H11)</f>
        <v>Bulgare</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31"/>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0</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clavier de remplacement Danois rétroéclairé pour Lenovo Thinkpad T431 T431S E431 T440 T440P T440S E440 L440 T450 T450S T460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0</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0" t="str">
        <f aca="false">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1" t="str">
        <f aca="false">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3" s="1" t="str">
        <f aca="false">IF(ISBLANK(Values!E12),"",Values!$B$25)</f>
        <v>♻️ PRODUIT ÉCOLOGIQUE - Achetez remis à neuf, ACHETEZ VERT! Réduisez plus de 80% de dioxyde de carbone en achetant nos claviers remis à neuf, par rapport à l'achat d'un nouveau clavier!</v>
      </c>
      <c r="AL13" s="1" t="str">
        <f aca="false">IF(ISBLANK(Values!E12),"",SUBSTITUTE(SUBSTITUTE(IF(Values!$J12, Values!$B$26, Values!$B$33), "{language}", Values!$H12), "{flag}", INDEX(options!$E$1:$E$20, Values!$V12)))</f>
        <v>👉  DISPOSITION - 🇩🇰 Danois rétroéclairé.</v>
      </c>
      <c r="AM13" s="1" t="str">
        <f aca="false">SUBSTITUTE(IF(ISBLANK(Values!E12),"",Values!$B$27),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T13" s="28" t="str">
        <f aca="false">IF(ISBLANK(Values!E12),"",Values!H12)</f>
        <v>Danois</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31"/>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0</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clavier de remplacement Néerlandais rétroéclairé pour Lenovo Thinkpad T431 T431S E431 T440 T440P T440S E440 L440 T450 T450S T460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0</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0" t="str">
        <f aca="false">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1" t="str">
        <f aca="false">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4" s="1" t="str">
        <f aca="false">IF(ISBLANK(Values!E13),"",Values!$B$25)</f>
        <v>♻️ PRODUIT ÉCOLOGIQUE - Achetez remis à neuf, ACHETEZ VERT! Réduisez plus de 80% de dioxyde de carbone en achetant nos claviers remis à neuf, par rapport à l'achat d'un nouveau clavier!</v>
      </c>
      <c r="AL14" s="1" t="str">
        <f aca="false">IF(ISBLANK(Values!E13),"",SUBSTITUTE(SUBSTITUTE(IF(Values!$J13, Values!$B$26, Values!$B$33), "{language}", Values!$H13), "{flag}", INDEX(options!$E$1:$E$20, Values!$V13)))</f>
        <v>👉  DISPOSITION - 🇳🇱 Néerlandais rétroéclairé.</v>
      </c>
      <c r="AM14" s="1" t="str">
        <f aca="false">SUBSTITUTE(IF(ISBLANK(Values!E13),"",Values!$B$27),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T14" s="28" t="str">
        <f aca="false">IF(ISBLANK(Values!E13),"",Values!H13)</f>
        <v>Néerlandais</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31"/>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0</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clavier de remplacement Norvégienne rétroéclairé pour Lenovo Thinkpad T431 T431S E431 T440 T440P T440S E440 L440 T450 T450S T460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0</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0" t="str">
        <f aca="false">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1" t="str">
        <f aca="false">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5" s="1" t="str">
        <f aca="false">IF(ISBLANK(Values!E14),"",Values!$B$25)</f>
        <v>♻️ PRODUIT ÉCOLOGIQUE - Achetez remis à neuf, ACHETEZ VERT! Réduisez plus de 80% de dioxyde de carbone en achetant nos claviers remis à neuf, par rapport à l'achat d'un nouveau clavier!</v>
      </c>
      <c r="AL15" s="1" t="str">
        <f aca="false">IF(ISBLANK(Values!E14),"",SUBSTITUTE(SUBSTITUTE(IF(Values!$J14, Values!$B$26, Values!$B$33), "{language}", Values!$H14), "{flag}", INDEX(options!$E$1:$E$20, Values!$V14)))</f>
        <v>👉  DISPOSITION - 🇳🇴 Norvégienne rétroéclairé.</v>
      </c>
      <c r="AM15" s="1" t="str">
        <f aca="false">SUBSTITUTE(IF(ISBLANK(Values!E14),"",Values!$B$27),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T15" s="28" t="str">
        <f aca="false">IF(ISBLANK(Values!E14),"",Values!H14)</f>
        <v>Norvégienne</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31"/>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0</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clavier de remplacement Polonais rétroéclairé pour Lenovo Thinkpad T431 T431S E431 T440 T440P T440S E440 L440 T450 T450S T460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0</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0" t="str">
        <f aca="false">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1" t="str">
        <f aca="false">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6" s="1" t="str">
        <f aca="false">IF(ISBLANK(Values!E15),"",Values!$B$25)</f>
        <v>♻️ PRODUIT ÉCOLOGIQUE - Achetez remis à neuf, ACHETEZ VERT! Réduisez plus de 80% de dioxyde de carbone en achetant nos claviers remis à neuf, par rapport à l'achat d'un nouveau clavier!</v>
      </c>
      <c r="AL16" s="1" t="str">
        <f aca="false">IF(ISBLANK(Values!E15),"",SUBSTITUTE(SUBSTITUTE(IF(Values!$J15, Values!$B$26, Values!$B$33), "{language}", Values!$H15), "{flag}", INDEX(options!$E$1:$E$20, Values!$V15)))</f>
        <v>👉  DISPOSITION - 🇵🇱 Polonais rétroéclairé.</v>
      </c>
      <c r="AM16" s="1" t="str">
        <f aca="false">SUBSTITUTE(IF(ISBLANK(Values!E15),"",Values!$B$27),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T16" s="28" t="str">
        <f aca="false">IF(ISBLANK(Values!E15),"",Values!H15)</f>
        <v>Polonais</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31"/>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0</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clavier de remplacement Portugais rétroéclairé pour Lenovo Thinkpad T431 T431S E431 T440 T440P T440S E440 L440 T450 T450S T460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0</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0" t="str">
        <f aca="false">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1" t="str">
        <f aca="false">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7" s="1" t="str">
        <f aca="false">IF(ISBLANK(Values!E16),"",Values!$B$25)</f>
        <v>♻️ PRODUIT ÉCOLOGIQUE - Achetez remis à neuf, ACHETEZ VERT! Réduisez plus de 80% de dioxyde de carbone en achetant nos claviers remis à neuf, par rapport à l'achat d'un nouveau clavier!</v>
      </c>
      <c r="AL17" s="1" t="str">
        <f aca="false">IF(ISBLANK(Values!E16),"",SUBSTITUTE(SUBSTITUTE(IF(Values!$J16, Values!$B$26, Values!$B$33), "{language}", Values!$H16), "{flag}", INDEX(options!$E$1:$E$20, Values!$V16)))</f>
        <v>👉  DISPOSITION - 🇵🇹 Portugais rétroéclairé.</v>
      </c>
      <c r="AM17" s="1" t="str">
        <f aca="false">SUBSTITUTE(IF(ISBLANK(Values!E16),"",Values!$B$27),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T17" s="28" t="str">
        <f aca="false">IF(ISBLANK(Values!E16),"",Values!H16)</f>
        <v>Portugais</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31"/>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0</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clavier de remplacement Suédois – Finlandais rétroéclairé pour Lenovo Thinkpad T431 T431S E431 T440 T440P T440S E440 L440 T450 T450S T460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0</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0" t="str">
        <f aca="false">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1" t="str">
        <f aca="false">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8" s="1" t="str">
        <f aca="false">IF(ISBLANK(Values!E17),"",Values!$B$25)</f>
        <v>♻️ PRODUIT ÉCOLOGIQUE - Achetez remis à neuf, ACHETEZ VERT! Réduisez plus de 80% de dioxyde de carbone en achetant nos claviers remis à neuf, par rapport à l'achat d'un nouveau clavier!</v>
      </c>
      <c r="AL18" s="1" t="str">
        <f aca="false">IF(ISBLANK(Values!E17),"",SUBSTITUTE(SUBSTITUTE(IF(Values!$J17, Values!$B$26, Values!$B$33), "{language}", Values!$H17), "{flag}", INDEX(options!$E$1:$E$20, Values!$V17)))</f>
        <v>👉  DISPOSITION - 🇸🇪 🇫🇮 Suédois – Finlandais rétroéclairé.</v>
      </c>
      <c r="AM18" s="1" t="str">
        <f aca="false">SUBSTITUTE(IF(ISBLANK(Values!E17),"",Values!$B$27),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T18" s="28" t="str">
        <f aca="false">IF(ISBLANK(Values!E17),"",Values!H17)</f>
        <v>Suédois – Finlandais</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31"/>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0</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clavier de remplacement Suisse rétroéclairé pour Lenovo Thinkpad T431 T431S E431 T440 T440P T440S E440 L440 T450 T450S T460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0</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0" t="str">
        <f aca="false">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1" t="str">
        <f aca="false">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19" s="1" t="str">
        <f aca="false">IF(ISBLANK(Values!E18),"",Values!$B$25)</f>
        <v>♻️ PRODUIT ÉCOLOGIQUE - Achetez remis à neuf, ACHETEZ VERT! Réduisez plus de 80% de dioxyde de carbone en achetant nos claviers remis à neuf, par rapport à l'achat d'un nouveau clavier!</v>
      </c>
      <c r="AL19" s="1" t="str">
        <f aca="false">IF(ISBLANK(Values!E18),"",SUBSTITUTE(SUBSTITUTE(IF(Values!$J18, Values!$B$26, Values!$B$33), "{language}", Values!$H18), "{flag}", INDEX(options!$E$1:$E$20, Values!$V18)))</f>
        <v>👉  DISPOSITION - 🇨🇭 Suisse rétroéclairé.</v>
      </c>
      <c r="AM19" s="1" t="str">
        <f aca="false">SUBSTITUTE(IF(ISBLANK(Values!E18),"",Values!$B$27),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T19" s="28" t="str">
        <f aca="false">IF(ISBLANK(Values!E18),"",Values!H18)</f>
        <v>Suisse</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31"/>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0</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clavier de remplacement US international rétroéclairé pour Lenovo Thinkpad T431 T431S E431 T440 T440P T440S E440 L440 T450 T450S T460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0</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0" t="str">
        <f aca="false">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1" t="str">
        <f aca="false">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0" s="1" t="str">
        <f aca="false">IF(ISBLANK(Values!E19),"",Values!$B$25)</f>
        <v>♻️ PRODUIT ÉCOLOGIQUE - Achetez remis à neuf, ACHETEZ VERT! Réduisez plus de 80% de dioxyde de carbone en achetant nos claviers remis à neuf, par rapport à l'achat d'un nouveau clavier!</v>
      </c>
      <c r="AL20" s="1" t="str">
        <f aca="false">IF(ISBLANK(Values!E19),"",SUBSTITUTE(SUBSTITUTE(IF(Values!$J19, Values!$B$26, Values!$B$33), "{language}", Values!$H19), "{flag}", INDEX(options!$E$1:$E$20, Values!$V19)))</f>
        <v>👉  DISPOSITION - 🇺🇸 with € symbol US international rétroéclairé.</v>
      </c>
      <c r="AM20" s="1" t="str">
        <f aca="false">SUBSTITUTE(IF(ISBLANK(Values!E19),"",Values!$B$27),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T20" s="28" t="str">
        <f aca="false">IF(ISBLANK(Values!E19),"",Values!H19)</f>
        <v>US international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31"/>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0</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clavier de remplacement Russe rétroéclairé pour Lenovo Thinkpad T431 T431S E431 T440 T440P T440S E440 L440 T450 T450S T460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0</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0" t="str">
        <f aca="false">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1" t="str">
        <f aca="false">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1" s="1" t="str">
        <f aca="false">IF(ISBLANK(Values!E20),"",Values!$B$25)</f>
        <v>♻️ PRODUIT ÉCOLOGIQUE - Achetez remis à neuf, ACHETEZ VERT! Réduisez plus de 80% de dioxyde de carbone en achetant nos claviers remis à neuf, par rapport à l'achat d'un nouveau clavier!</v>
      </c>
      <c r="AL21" s="1" t="str">
        <f aca="false">IF(ISBLANK(Values!E20),"",SUBSTITUTE(SUBSTITUTE(IF(Values!$J20, Values!$B$26, Values!$B$33), "{language}", Values!$H20), "{flag}", INDEX(options!$E$1:$E$20, Values!$V20)))</f>
        <v>👉  DISPOSITION - 🇷🇺 Russe rétroéclairé.</v>
      </c>
      <c r="AM21" s="1" t="str">
        <f aca="false">SUBSTITUTE(IF(ISBLANK(Values!E20),"",Values!$B$27),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T21" s="28" t="str">
        <f aca="false">IF(ISBLANK(Values!E20),"",Values!H20)</f>
        <v>Russe</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31"/>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0</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clavier de remplacement US rétroéclairé pour Lenovo Thinkpad T431 T431S E431 T440 T440P T440S E440 L440 T450 T450S T460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0</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0" t="str">
        <f aca="false">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1" t="str">
        <f aca="false">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2" s="1" t="str">
        <f aca="false">IF(ISBLANK(Values!E21),"",Values!$B$25)</f>
        <v>♻️ PRODUIT ÉCOLOGIQUE - Achetez remis à neuf, ACHETEZ VERT! Réduisez plus de 80% de dioxyde de carbone en achetant nos claviers remis à neuf, par rapport à l'achat d'un nouveau clavier!</v>
      </c>
      <c r="AL22" s="1" t="str">
        <f aca="false">IF(ISBLANK(Values!E21),"",SUBSTITUTE(SUBSTITUTE(IF(Values!$J21, Values!$B$26, Values!$B$33), "{language}", Values!$H21), "{flag}", INDEX(options!$E$1:$E$20, Values!$V21)))</f>
        <v>👉  DISPOSITION - 🇺🇸 US rétroéclairé.</v>
      </c>
      <c r="AM22" s="1" t="str">
        <f aca="false">SUBSTITUTE(IF(ISBLANK(Values!E21),"",Values!$B$27),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T22" s="28" t="str">
        <f aca="false">IF(ISBLANK(Values!E21),"",Values!H21)</f>
        <v>US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31"/>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0</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clavier de remplacement Hongrois rétroéclairé pour Lenovo Thinkpad T431 T431S E431 T440 T440P T440S E440 L440 T450 T450S T460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0</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0" t="str">
        <f aca="false">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1" t="str">
        <f aca="false">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3" s="1" t="str">
        <f aca="false">IF(ISBLANK(Values!E22),"",Values!$B$25)</f>
        <v>♻️ PRODUIT ÉCOLOGIQUE - Achetez remis à neuf, ACHETEZ VERT! Réduisez plus de 80% de dioxyde de carbone en achetant nos claviers remis à neuf, par rapport à l'achat d'un nouveau clavier!</v>
      </c>
      <c r="AL23" s="1" t="str">
        <f aca="false">IF(ISBLANK(Values!E22),"",SUBSTITUTE(SUBSTITUTE(IF(Values!$J22, Values!$B$26, Values!$B$33), "{language}", Values!$H22), "{flag}", INDEX(options!$E$1:$E$20, Values!$V22)))</f>
        <v>👉  DISPOSITION - 🇭🇺 Hongrois rétroéclairé.</v>
      </c>
      <c r="AM23" s="1" t="str">
        <f aca="false">SUBSTITUTE(IF(ISBLANK(Values!E22),"",Values!$B$27),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N23" s="1"/>
      <c r="AO23" s="1"/>
      <c r="AP23" s="1"/>
      <c r="AQ23" s="1"/>
      <c r="AR23" s="1"/>
      <c r="AS23" s="1"/>
      <c r="AT23" s="28" t="str">
        <f aca="false">IF(ISBLANK(Values!E22),"",Values!H22)</f>
        <v>Hongrois</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31"/>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0</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clavier de remplacement Tchèque rétroéclairé pour Lenovo Thinkpad T431 T431S E431 T440 T440P T440S E440 L440 T450 T450S T460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0</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0" t="str">
        <f aca="false">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1" t="str">
        <f aca="false">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4" s="1" t="str">
        <f aca="false">IF(ISBLANK(Values!E23),"",Values!$B$25)</f>
        <v>♻️ PRODUIT ÉCOLOGIQUE - Achetez remis à neuf, ACHETEZ VERT! Réduisez plus de 80% de dioxyde de carbone en achetant nos claviers remis à neuf, par rapport à l'achat d'un nouveau clavier!</v>
      </c>
      <c r="AL24" s="1" t="str">
        <f aca="false">IF(ISBLANK(Values!E23),"",SUBSTITUTE(SUBSTITUTE(IF(Values!$J23, Values!$B$26, Values!$B$33), "{language}", Values!$H23), "{flag}", INDEX(options!$E$1:$E$20, Values!$V23)))</f>
        <v>👉  DISPOSITION - 🇨🇿 Tchèque rétroéclairé.</v>
      </c>
      <c r="AM24" s="1" t="str">
        <f aca="false">SUBSTITUTE(IF(ISBLANK(Values!E23),"",Values!$B$27),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N24" s="1"/>
      <c r="AO24" s="1"/>
      <c r="AP24" s="1"/>
      <c r="AQ24" s="1"/>
      <c r="AR24" s="1"/>
      <c r="AS24" s="1"/>
      <c r="AT24" s="28" t="str">
        <f aca="false">IF(ISBLANK(Values!E23),"",Values!H23)</f>
        <v>Tchèque</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31"/>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0</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clavier de remplacement Allemand non rétroéclairé pour Lenovo Thinkpad T431 T431S E431 T440 T440P T440S E440 L440 T450 T450S T460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0</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0" t="str">
        <f aca="false">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41" t="str">
        <f aca="false">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5" s="1" t="str">
        <f aca="false">IF(ISBLANK(Values!E24),"",Values!$B$25)</f>
        <v>♻️ PRODUIT ÉCOLOGIQUE - Achetez remis à neuf, ACHETEZ VERT! Réduisez plus de 80% de dioxyde de carbone en achetant nos claviers remis à neuf, par rapport à l'achat d'un nouveau clavier!</v>
      </c>
      <c r="AL25" s="1" t="str">
        <f aca="false">IF(ISBLANK(Values!E24),"",SUBSTITUTE(SUBSTITUTE(IF(Values!$J24, Values!$B$26, Values!$B$33), "{language}", Values!$H24), "{flag}", INDEX(options!$E$1:$E$20, Values!$V24)))</f>
        <v>👉  DISPOSITION - 🇩🇪 Allemand non rétroéclairé.</v>
      </c>
      <c r="AM25" s="1" t="str">
        <f aca="false">SUBSTITUTE(IF(ISBLANK(Values!E24),"",Values!$B$27),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N25" s="1"/>
      <c r="AO25" s="1"/>
      <c r="AP25" s="1"/>
      <c r="AQ25" s="1"/>
      <c r="AR25" s="1"/>
      <c r="AS25" s="1"/>
      <c r="AT25" s="28" t="str">
        <f aca="false">IF(ISBLANK(Values!E24),"",Values!H24)</f>
        <v>Allemand</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s="31"/>
      <c r="DZ25" s="31"/>
      <c r="EA25" s="31"/>
      <c r="EB25" s="31"/>
      <c r="EC25" s="31"/>
      <c r="ED25" s="1"/>
      <c r="EE25" s="1"/>
      <c r="EF25" s="1"/>
      <c r="EG25" s="1"/>
      <c r="EH25" s="1"/>
      <c r="EI25" s="1"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0</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clavier de remplacement Français non rétroéclairé pour Lenovo Thinkpad T431 T431S E431 T440 T440P T440S E440 L440 T450 T450S T460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0</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0" t="str">
        <f aca="false">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41" t="str">
        <f aca="false">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6" s="1" t="str">
        <f aca="false">IF(ISBLANK(Values!E25),"",Values!$B$25)</f>
        <v>♻️ PRODUIT ÉCOLOGIQUE - Achetez remis à neuf, ACHETEZ VERT! Réduisez plus de 80% de dioxyde de carbone en achetant nos claviers remis à neuf, par rapport à l'achat d'un nouveau clavier!</v>
      </c>
      <c r="AL26" s="1" t="str">
        <f aca="false">IF(ISBLANK(Values!E25),"",SUBSTITUTE(SUBSTITUTE(IF(Values!$J25, Values!$B$26, Values!$B$33), "{language}", Values!$H25), "{flag}", INDEX(options!$E$1:$E$20, Values!$V25)))</f>
        <v>👉  DISPOSITION - 🇫🇷 Français non rétroéclairé.</v>
      </c>
      <c r="AM26" s="1" t="str">
        <f aca="false">SUBSTITUTE(IF(ISBLANK(Values!E25),"",Values!$B$27),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N26" s="1"/>
      <c r="AO26" s="1"/>
      <c r="AP26" s="1"/>
      <c r="AQ26" s="1"/>
      <c r="AR26" s="1"/>
      <c r="AS26" s="1"/>
      <c r="AT26" s="28" t="str">
        <f aca="false">IF(ISBLANK(Values!E25),"",Values!H25)</f>
        <v>Français</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s="31"/>
      <c r="DZ26" s="31"/>
      <c r="EA26" s="31"/>
      <c r="EB26" s="31"/>
      <c r="EC26" s="31"/>
      <c r="ED26" s="1"/>
      <c r="EE26" s="1"/>
      <c r="EF26" s="1"/>
      <c r="EG26" s="1"/>
      <c r="EH26" s="1"/>
      <c r="EI26" s="1"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0</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clavier de remplacement Italien non rétroéclairé pour Lenovo Thinkpad T431 T431S E431 T440 T440P T440S E440 L440 T450 T450S T460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0</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0" t="str">
        <f aca="false">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41" t="str">
        <f aca="false">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7" s="1" t="str">
        <f aca="false">IF(ISBLANK(Values!E26),"",Values!$B$25)</f>
        <v>♻️ PRODUIT ÉCOLOGIQUE - Achetez remis à neuf, ACHETEZ VERT! Réduisez plus de 80% de dioxyde de carbone en achetant nos claviers remis à neuf, par rapport à l'achat d'un nouveau clavier!</v>
      </c>
      <c r="AL27" s="1" t="str">
        <f aca="false">IF(ISBLANK(Values!E26),"",SUBSTITUTE(SUBSTITUTE(IF(Values!$J26, Values!$B$26, Values!$B$33), "{language}", Values!$H26), "{flag}", INDEX(options!$E$1:$E$20, Values!$V26)))</f>
        <v>👉  DISPOSITION - 🇮🇹 Italien non rétroéclairé.</v>
      </c>
      <c r="AM27" s="1" t="str">
        <f aca="false">SUBSTITUTE(IF(ISBLANK(Values!E26),"",Values!$B$27),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N27" s="1"/>
      <c r="AO27" s="1"/>
      <c r="AP27" s="1"/>
      <c r="AQ27" s="1"/>
      <c r="AR27" s="1"/>
      <c r="AS27" s="1"/>
      <c r="AT27" s="28" t="str">
        <f aca="false">IF(ISBLANK(Values!E26),"",Values!H26)</f>
        <v>Italien</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s="31"/>
      <c r="DZ27" s="31"/>
      <c r="EA27" s="31"/>
      <c r="EB27" s="31"/>
      <c r="EC27" s="31"/>
      <c r="ED27" s="1"/>
      <c r="EE27" s="1"/>
      <c r="EF27" s="1"/>
      <c r="EG27" s="1"/>
      <c r="EH27" s="1"/>
      <c r="EI27" s="1"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0</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clavier de remplacement Espagnol non rétroéclairé pour Lenovo Thinkpad T431 T431S E431 T440 T440P T440S E440 L440 T450 T450S T460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0</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0" t="str">
        <f aca="false">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41" t="str">
        <f aca="false">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8" s="1" t="str">
        <f aca="false">IF(ISBLANK(Values!E27),"",Values!$B$25)</f>
        <v>♻️ PRODUIT ÉCOLOGIQUE - Achetez remis à neuf, ACHETEZ VERT! Réduisez plus de 80% de dioxyde de carbone en achetant nos claviers remis à neuf, par rapport à l'achat d'un nouveau clavier!</v>
      </c>
      <c r="AL28" s="1" t="str">
        <f aca="false">IF(ISBLANK(Values!E27),"",SUBSTITUTE(SUBSTITUTE(IF(Values!$J27, Values!$B$26, Values!$B$33), "{language}", Values!$H27), "{flag}", INDEX(options!$E$1:$E$20, Values!$V27)))</f>
        <v>👉  DISPOSITION - 🇪🇸 Espagnol non rétroéclairé.</v>
      </c>
      <c r="AM28" s="1" t="str">
        <f aca="false">SUBSTITUTE(IF(ISBLANK(Values!E27),"",Values!$B$27),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N28" s="1"/>
      <c r="AO28" s="1"/>
      <c r="AP28" s="1"/>
      <c r="AQ28" s="1"/>
      <c r="AR28" s="1"/>
      <c r="AS28" s="1"/>
      <c r="AT28" s="28" t="str">
        <f aca="false">IF(ISBLANK(Values!E27),"",Values!H27)</f>
        <v>Espagnol</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s="31"/>
      <c r="DZ28" s="31"/>
      <c r="EA28" s="31"/>
      <c r="EB28" s="31"/>
      <c r="EC28" s="31"/>
      <c r="ED28" s="1"/>
      <c r="EE28" s="1"/>
      <c r="EF28" s="1"/>
      <c r="EG28" s="1"/>
      <c r="EH28" s="1"/>
      <c r="EI28" s="1"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0</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clavier de remplacement UK non rétroéclairé pour Lenovo Thinkpad T431 T431S E431 T440 T440P T440S E440 L440 T450 T450S T460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0</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0" t="str">
        <f aca="false">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41" t="str">
        <f aca="false">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9" s="1" t="str">
        <f aca="false">IF(ISBLANK(Values!E28),"",Values!$B$25)</f>
        <v>♻️ PRODUIT ÉCOLOGIQUE - Achetez remis à neuf, ACHETEZ VERT! Réduisez plus de 80% de dioxyde de carbone en achetant nos claviers remis à neuf, par rapport à l'achat d'un nouveau clavier!</v>
      </c>
      <c r="AL29" s="1" t="str">
        <f aca="false">IF(ISBLANK(Values!E28),"",SUBSTITUTE(SUBSTITUTE(IF(Values!$J28, Values!$B$26, Values!$B$33), "{language}", Values!$H28), "{flag}", INDEX(options!$E$1:$E$20, Values!$V28)))</f>
        <v>👉  DISPOSITION - 🇬🇧 UK non rétroéclairé.</v>
      </c>
      <c r="AM29" s="1" t="str">
        <f aca="false">SUBSTITUTE(IF(ISBLANK(Values!E28),"",Values!$B$27),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s="31"/>
      <c r="DZ29" s="31"/>
      <c r="EA29" s="31"/>
      <c r="EB29" s="31"/>
      <c r="EC29" s="31"/>
      <c r="ED29" s="1"/>
      <c r="EE29" s="1"/>
      <c r="EF29" s="1"/>
      <c r="EG29" s="1"/>
      <c r="EH29" s="1"/>
      <c r="EI29" s="1"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0</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clavier de remplacement Scandinave - nordique non rétroéclairé pour Lenovo Thinkpad T431 T431S E431 T440 T440P T440S E440 L440 T450 T450S T460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0</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0" t="str">
        <f aca="false">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41" t="str">
        <f aca="false">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0" s="1" t="str">
        <f aca="false">IF(ISBLANK(Values!E29),"",Values!$B$25)</f>
        <v>♻️ PRODUIT ÉCOLOGIQUE - Achetez remis à neuf, ACHETEZ VERT! Réduisez plus de 80% de dioxyde de carbone en achetant nos claviers remis à neuf, par rapport à l'achat d'un nouveau clavier!</v>
      </c>
      <c r="AL30" s="1" t="str">
        <f aca="false">IF(ISBLANK(Values!E29),"",SUBSTITUTE(SUBSTITUTE(IF(Values!$J29, Values!$B$26, Values!$B$33), "{language}", Values!$H29), "{flag}", INDEX(options!$E$1:$E$20, Values!$V29)))</f>
        <v>👉  DISPOSITION - 🇸🇪 🇫🇮 🇳🇴 🇩🇰 Scandinave - nordique non rétroéclairé.</v>
      </c>
      <c r="AM30" s="1" t="str">
        <f aca="false">SUBSTITUTE(IF(ISBLANK(Values!E29),"",Values!$B$27),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N30" s="1"/>
      <c r="AO30" s="1"/>
      <c r="AP30" s="1"/>
      <c r="AQ30" s="1"/>
      <c r="AR30" s="1"/>
      <c r="AS30" s="1"/>
      <c r="AT30" s="28" t="str">
        <f aca="false">IF(ISBLANK(Values!E29),"",Values!H29)</f>
        <v>Scandinave - nordique</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s="31"/>
      <c r="DZ30" s="31"/>
      <c r="EA30" s="31"/>
      <c r="EB30" s="31"/>
      <c r="EC30" s="31"/>
      <c r="ED30" s="1"/>
      <c r="EE30" s="1"/>
      <c r="EF30" s="1"/>
      <c r="EG30" s="1"/>
      <c r="EH30" s="1"/>
      <c r="EI30" s="1"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0</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clavier de remplacement Belge non rétroéclairé pour Lenovo Thinkpad T431 T431S E431 T440 T440P T440S E440 L440 T450 T450S T460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0</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0" t="str">
        <f aca="false">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41" t="str">
        <f aca="false">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1" s="1" t="str">
        <f aca="false">IF(ISBLANK(Values!E30),"",Values!$B$25)</f>
        <v>♻️ PRODUIT ÉCOLOGIQUE - Achetez remis à neuf, ACHETEZ VERT! Réduisez plus de 80% de dioxyde de carbone en achetant nos claviers remis à neuf, par rapport à l'achat d'un nouveau clavier!</v>
      </c>
      <c r="AL31" s="1" t="str">
        <f aca="false">IF(ISBLANK(Values!E30),"",SUBSTITUTE(SUBSTITUTE(IF(Values!$J30, Values!$B$26, Values!$B$33), "{language}", Values!$H30), "{flag}", INDEX(options!$E$1:$E$20, Values!$V30)))</f>
        <v>👉  DISPOSITION - 🇧🇪 Belge non rétroéclairé.</v>
      </c>
      <c r="AM31" s="1" t="str">
        <f aca="false">SUBSTITUTE(IF(ISBLANK(Values!E30),"",Values!$B$27),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N31" s="1"/>
      <c r="AO31" s="1"/>
      <c r="AP31" s="1"/>
      <c r="AQ31" s="1"/>
      <c r="AR31" s="1"/>
      <c r="AS31" s="1"/>
      <c r="AT31" s="28" t="str">
        <f aca="false">IF(ISBLANK(Values!E30),"",Values!H30)</f>
        <v>Belge</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s="31"/>
      <c r="DZ31" s="31"/>
      <c r="EA31" s="31"/>
      <c r="EB31" s="31"/>
      <c r="EC31" s="31"/>
      <c r="ED31" s="1"/>
      <c r="EE31" s="1"/>
      <c r="EF31" s="1"/>
      <c r="EG31" s="1"/>
      <c r="EH31" s="1"/>
      <c r="EI31" s="1"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0</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clavier de remplacement Bulgare non rétroéclairé pour Lenovo Thinkpad T431 T431S E431 T440 T440P T440S E440 L440 T450 T450S T460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0</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0" t="str">
        <f aca="false">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41" t="str">
        <f aca="false">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2" s="1" t="str">
        <f aca="false">IF(ISBLANK(Values!E31),"",Values!$B$25)</f>
        <v>♻️ PRODUIT ÉCOLOGIQUE - Achetez remis à neuf, ACHETEZ VERT! Réduisez plus de 80% de dioxyde de carbone en achetant nos claviers remis à neuf, par rapport à l'achat d'un nouveau clavier!</v>
      </c>
      <c r="AL32" s="1" t="str">
        <f aca="false">IF(ISBLANK(Values!E31),"",SUBSTITUTE(SUBSTITUTE(IF(Values!$J31, Values!$B$26, Values!$B$33), "{language}", Values!$H31), "{flag}", INDEX(options!$E$1:$E$20, Values!$V31)))</f>
        <v>👉  DISPOSITION - 🇧🇬 Bulgare non rétroéclairé.</v>
      </c>
      <c r="AM32" s="1" t="str">
        <f aca="false">SUBSTITUTE(IF(ISBLANK(Values!E31),"",Values!$B$27),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N32" s="1"/>
      <c r="AO32" s="1"/>
      <c r="AP32" s="1"/>
      <c r="AQ32" s="1"/>
      <c r="AR32" s="1"/>
      <c r="AS32" s="1"/>
      <c r="AT32" s="28" t="str">
        <f aca="false">IF(ISBLANK(Values!E31),"",Values!H31)</f>
        <v>Bulgare</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s="31"/>
      <c r="DZ32" s="31"/>
      <c r="EA32" s="31"/>
      <c r="EB32" s="31"/>
      <c r="EC32" s="31"/>
      <c r="ED32" s="1"/>
      <c r="EE32" s="1"/>
      <c r="EF32" s="1"/>
      <c r="EG32" s="1"/>
      <c r="EH32" s="1"/>
      <c r="EI32" s="1"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0</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clavier de remplacement Tchèque non rétroéclairé pour Lenovo Thinkpad T431 T431S E431 T440 T440P T440S E440 L440 T450 T450S T460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0</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0" t="str">
        <f aca="false">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41" t="str">
        <f aca="false">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3" s="1" t="str">
        <f aca="false">IF(ISBLANK(Values!E32),"",Values!$B$25)</f>
        <v>♻️ PRODUIT ÉCOLOGIQUE - Achetez remis à neuf, ACHETEZ VERT! Réduisez plus de 80% de dioxyde de carbone en achetant nos claviers remis à neuf, par rapport à l'achat d'un nouveau clavier!</v>
      </c>
      <c r="AL33" s="1" t="str">
        <f aca="false">IF(ISBLANK(Values!E32),"",SUBSTITUTE(SUBSTITUTE(IF(Values!$J32, Values!$B$26, Values!$B$33), "{language}", Values!$H32), "{flag}", INDEX(options!$E$1:$E$20, Values!$V32)))</f>
        <v>👉  DISPOSITION - 🇨🇿 Tchèque non rétroéclairé.</v>
      </c>
      <c r="AM33" s="1" t="str">
        <f aca="false">SUBSTITUTE(IF(ISBLANK(Values!E32),"",Values!$B$27),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N33" s="1"/>
      <c r="AO33" s="1"/>
      <c r="AP33" s="1"/>
      <c r="AQ33" s="1"/>
      <c r="AR33" s="1"/>
      <c r="AS33" s="1"/>
      <c r="AT33" s="28" t="str">
        <f aca="false">IF(ISBLANK(Values!E32),"",Values!H32)</f>
        <v>Tchèque</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s="31"/>
      <c r="DZ33" s="31"/>
      <c r="EA33" s="31"/>
      <c r="EB33" s="31"/>
      <c r="EC33" s="31"/>
      <c r="ED33" s="1"/>
      <c r="EE33" s="1"/>
      <c r="EF33" s="1"/>
      <c r="EG33" s="1"/>
      <c r="EH33" s="1"/>
      <c r="EI33" s="1"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0</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clavier de remplacement Danois non rétroéclairé pour Lenovo Thinkpad T431 T431S E431 T440 T440P T440S E440 L440 T450 T450S T460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0</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0" t="str">
        <f aca="false">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41" t="str">
        <f aca="false">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4" s="1" t="str">
        <f aca="false">IF(ISBLANK(Values!E33),"",Values!$B$25)</f>
        <v>♻️ PRODUIT ÉCOLOGIQUE - Achetez remis à neuf, ACHETEZ VERT! Réduisez plus de 80% de dioxyde de carbone en achetant nos claviers remis à neuf, par rapport à l'achat d'un nouveau clavier!</v>
      </c>
      <c r="AL34" s="1" t="str">
        <f aca="false">IF(ISBLANK(Values!E33),"",SUBSTITUTE(SUBSTITUTE(IF(Values!$J33, Values!$B$26, Values!$B$33), "{language}", Values!$H33), "{flag}", INDEX(options!$E$1:$E$20, Values!$V33)))</f>
        <v>👉  DISPOSITION - 🇩🇰 Danois non rétroéclairé.</v>
      </c>
      <c r="AM34" s="1" t="str">
        <f aca="false">SUBSTITUTE(IF(ISBLANK(Values!E33),"",Values!$B$27),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N34" s="1"/>
      <c r="AO34" s="1"/>
      <c r="AP34" s="1"/>
      <c r="AQ34" s="1"/>
      <c r="AR34" s="1"/>
      <c r="AS34" s="1"/>
      <c r="AT34" s="28" t="str">
        <f aca="false">IF(ISBLANK(Values!E33),"",Values!H33)</f>
        <v>Danois</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s="31"/>
      <c r="DZ34" s="31"/>
      <c r="EA34" s="31"/>
      <c r="EB34" s="31"/>
      <c r="EC34" s="31"/>
      <c r="ED34" s="1"/>
      <c r="EE34" s="1"/>
      <c r="EF34" s="1"/>
      <c r="EG34" s="1"/>
      <c r="EH34" s="1"/>
      <c r="EI34" s="1"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0</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clavier de remplacement Hongrois non rétroéclairé pour Lenovo Thinkpad T431 T431S E431 T440 T440P T440S E440 L440 T450 T450S T460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0</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0" t="str">
        <f aca="false">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41" t="str">
        <f aca="false">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5" s="1" t="str">
        <f aca="false">IF(ISBLANK(Values!E34),"",Values!$B$25)</f>
        <v>♻️ PRODUIT ÉCOLOGIQUE - Achetez remis à neuf, ACHETEZ VERT! Réduisez plus de 80% de dioxyde de carbone en achetant nos claviers remis à neuf, par rapport à l'achat d'un nouveau clavier!</v>
      </c>
      <c r="AL35" s="1" t="str">
        <f aca="false">IF(ISBLANK(Values!E34),"",SUBSTITUTE(SUBSTITUTE(IF(Values!$J34, Values!$B$26, Values!$B$33), "{language}", Values!$H34), "{flag}", INDEX(options!$E$1:$E$20, Values!$V34)))</f>
        <v>👉  DISPOSITION - 🇭🇺 Hongrois non rétroéclairé.</v>
      </c>
      <c r="AM35" s="1" t="str">
        <f aca="false">SUBSTITUTE(IF(ISBLANK(Values!E34),"",Values!$B$27),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N35" s="1"/>
      <c r="AO35" s="1"/>
      <c r="AP35" s="1"/>
      <c r="AQ35" s="1"/>
      <c r="AR35" s="1"/>
      <c r="AS35" s="1"/>
      <c r="AT35" s="28" t="str">
        <f aca="false">IF(ISBLANK(Values!E34),"",Values!H34)</f>
        <v>Hongrois</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s="31"/>
      <c r="DZ35" s="31"/>
      <c r="EA35" s="31"/>
      <c r="EB35" s="31"/>
      <c r="EC35" s="31"/>
      <c r="ED35" s="1"/>
      <c r="EE35" s="1"/>
      <c r="EF35" s="1"/>
      <c r="EG35" s="1"/>
      <c r="EH35" s="1"/>
      <c r="EI35" s="1"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0</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clavier de remplacement Néerlandais non rétroéclairé pour Lenovo Thinkpad T431 T431S E431 T440 T440P T440S E440 L440 T450 T450S T460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0</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0" t="str">
        <f aca="false">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41" t="str">
        <f aca="false">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6" s="1" t="str">
        <f aca="false">IF(ISBLANK(Values!E35),"",Values!$B$25)</f>
        <v>♻️ PRODUIT ÉCOLOGIQUE - Achetez remis à neuf, ACHETEZ VERT! Réduisez plus de 80% de dioxyde de carbone en achetant nos claviers remis à neuf, par rapport à l'achat d'un nouveau clavier!</v>
      </c>
      <c r="AL36" s="1" t="str">
        <f aca="false">IF(ISBLANK(Values!E35),"",SUBSTITUTE(SUBSTITUTE(IF(Values!$J35, Values!$B$26, Values!$B$33), "{language}", Values!$H35), "{flag}", INDEX(options!$E$1:$E$20, Values!$V35)))</f>
        <v>👉  DISPOSITION - 🇳🇱 Néerlandais non rétroéclairé.</v>
      </c>
      <c r="AM36" s="1" t="str">
        <f aca="false">SUBSTITUTE(IF(ISBLANK(Values!E35),"",Values!$B$27),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N36" s="1"/>
      <c r="AO36" s="1"/>
      <c r="AP36" s="1"/>
      <c r="AQ36" s="1"/>
      <c r="AR36" s="1"/>
      <c r="AS36" s="1"/>
      <c r="AT36" s="28" t="str">
        <f aca="false">IF(ISBLANK(Values!E35),"",Values!H35)</f>
        <v>Néerlandais</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s="31"/>
      <c r="DZ36" s="31"/>
      <c r="EA36" s="31"/>
      <c r="EB36" s="31"/>
      <c r="EC36" s="31"/>
      <c r="ED36" s="1"/>
      <c r="EE36" s="1"/>
      <c r="EF36" s="1"/>
      <c r="EG36" s="1"/>
      <c r="EH36" s="1"/>
      <c r="EI36" s="1"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0</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clavier de remplacement Norvégienne non rétroéclairé pour Lenovo Thinkpad T431 T431S E431 T440 T440P T440S E440 L440 T450 T450S T460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0</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0" t="str">
        <f aca="false">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41" t="str">
        <f aca="false">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7" s="1" t="str">
        <f aca="false">IF(ISBLANK(Values!E36),"",Values!$B$25)</f>
        <v>♻️ PRODUIT ÉCOLOGIQUE - Achetez remis à neuf, ACHETEZ VERT! Réduisez plus de 80% de dioxyde de carbone en achetant nos claviers remis à neuf, par rapport à l'achat d'un nouveau clavier!</v>
      </c>
      <c r="AL37" s="1" t="str">
        <f aca="false">IF(ISBLANK(Values!E36),"",SUBSTITUTE(SUBSTITUTE(IF(Values!$J36, Values!$B$26, Values!$B$33), "{language}", Values!$H36), "{flag}", INDEX(options!$E$1:$E$20, Values!$V36)))</f>
        <v>👉  DISPOSITION - 🇳🇴 Norvégienne non rétroéclairé.</v>
      </c>
      <c r="AM37" s="1" t="str">
        <f aca="false">SUBSTITUTE(IF(ISBLANK(Values!E36),"",Values!$B$27),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N37" s="1"/>
      <c r="AO37" s="1"/>
      <c r="AP37" s="1"/>
      <c r="AQ37" s="1"/>
      <c r="AR37" s="1"/>
      <c r="AS37" s="1"/>
      <c r="AT37" s="28" t="str">
        <f aca="false">IF(ISBLANK(Values!E36),"",Values!H36)</f>
        <v>Norvégienne</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s="31"/>
      <c r="DZ37" s="31"/>
      <c r="EA37" s="31"/>
      <c r="EB37" s="31"/>
      <c r="EC37" s="31"/>
      <c r="ED37" s="1"/>
      <c r="EE37" s="1"/>
      <c r="EF37" s="1"/>
      <c r="EG37" s="1"/>
      <c r="EH37" s="1"/>
      <c r="EI37" s="1"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0</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clavier de remplacement Polonais non rétroéclairé pour Lenovo Thinkpad T431 T431S E431 T440 T440P T440S E440 L440 T450 T450S T460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0</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0" t="str">
        <f aca="false">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41" t="str">
        <f aca="false">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8" s="1" t="str">
        <f aca="false">IF(ISBLANK(Values!E37),"",Values!$B$25)</f>
        <v>♻️ PRODUIT ÉCOLOGIQUE - Achetez remis à neuf, ACHETEZ VERT! Réduisez plus de 80% de dioxyde de carbone en achetant nos claviers remis à neuf, par rapport à l'achat d'un nouveau clavier!</v>
      </c>
      <c r="AL38" s="1" t="str">
        <f aca="false">IF(ISBLANK(Values!E37),"",SUBSTITUTE(SUBSTITUTE(IF(Values!$J37, Values!$B$26, Values!$B$33), "{language}", Values!$H37), "{flag}", INDEX(options!$E$1:$E$20, Values!$V37)))</f>
        <v>👉  DISPOSITION - 🇵🇱 Polonais non rétroéclairé.</v>
      </c>
      <c r="AM38" s="1" t="str">
        <f aca="false">SUBSTITUTE(IF(ISBLANK(Values!E37),"",Values!$B$27),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N38" s="1"/>
      <c r="AO38" s="1"/>
      <c r="AP38" s="1"/>
      <c r="AQ38" s="1"/>
      <c r="AR38" s="1"/>
      <c r="AS38" s="1"/>
      <c r="AT38" s="28" t="str">
        <f aca="false">IF(ISBLANK(Values!E37),"",Values!H37)</f>
        <v>Polonais</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s="31"/>
      <c r="DZ38" s="31"/>
      <c r="EA38" s="31"/>
      <c r="EB38" s="31"/>
      <c r="EC38" s="31"/>
      <c r="ED38" s="1"/>
      <c r="EE38" s="1"/>
      <c r="EF38" s="1"/>
      <c r="EG38" s="1"/>
      <c r="EH38" s="1"/>
      <c r="EI38" s="1"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0</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clavier de remplacement Portugais non rétroéclairé pour Lenovo Thinkpad T431 T431S E431 T440 T440P T440S E440 L440 T450 T450S T460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0</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0" t="str">
        <f aca="false">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41" t="str">
        <f aca="false">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9" s="1" t="str">
        <f aca="false">IF(ISBLANK(Values!E38),"",Values!$B$25)</f>
        <v>♻️ PRODUIT ÉCOLOGIQUE - Achetez remis à neuf, ACHETEZ VERT! Réduisez plus de 80% de dioxyde de carbone en achetant nos claviers remis à neuf, par rapport à l'achat d'un nouveau clavier!</v>
      </c>
      <c r="AL39" s="1" t="str">
        <f aca="false">IF(ISBLANK(Values!E38),"",SUBSTITUTE(SUBSTITUTE(IF(Values!$J38, Values!$B$26, Values!$B$33), "{language}", Values!$H38), "{flag}", INDEX(options!$E$1:$E$20, Values!$V38)))</f>
        <v>👉  DISPOSITION - 🇵🇹 Portugais non rétroéclairé.</v>
      </c>
      <c r="AM39" s="1" t="str">
        <f aca="false">SUBSTITUTE(IF(ISBLANK(Values!E38),"",Values!$B$27),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N39" s="1"/>
      <c r="AO39" s="1"/>
      <c r="AP39" s="1"/>
      <c r="AQ39" s="1"/>
      <c r="AR39" s="1"/>
      <c r="AS39" s="1"/>
      <c r="AT39" s="28" t="str">
        <f aca="false">IF(ISBLANK(Values!E38),"",Values!H38)</f>
        <v>Portugais</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s="31"/>
      <c r="DZ39" s="31"/>
      <c r="EA39" s="31"/>
      <c r="EB39" s="31"/>
      <c r="EC39" s="31"/>
      <c r="ED39" s="1"/>
      <c r="EE39" s="1"/>
      <c r="EF39" s="1"/>
      <c r="EG39" s="1"/>
      <c r="EH39" s="1"/>
      <c r="EI39" s="1"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0</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clavier de remplacement Suédois – Finlandais non rétroéclairé pour Lenovo Thinkpad T431 T431S E431 T440 T440P T440S E440 L440 T450 T450S T460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0</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0" t="str">
        <f aca="false">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41" t="str">
        <f aca="false">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0" s="1" t="str">
        <f aca="false">IF(ISBLANK(Values!E39),"",Values!$B$25)</f>
        <v>♻️ PRODUIT ÉCOLOGIQUE - Achetez remis à neuf, ACHETEZ VERT! Réduisez plus de 80% de dioxyde de carbone en achetant nos claviers remis à neuf, par rapport à l'achat d'un nouveau clavier!</v>
      </c>
      <c r="AL40" s="1" t="str">
        <f aca="false">IF(ISBLANK(Values!E39),"",SUBSTITUTE(SUBSTITUTE(IF(Values!$J39, Values!$B$26, Values!$B$33), "{language}", Values!$H39), "{flag}", INDEX(options!$E$1:$E$20, Values!$V39)))</f>
        <v>👉  DISPOSITION - 🇸🇪 🇫🇮 Suédois – Finlandais non rétroéclairé.</v>
      </c>
      <c r="AM40" s="1" t="str">
        <f aca="false">SUBSTITUTE(IF(ISBLANK(Values!E39),"",Values!$B$27),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N40" s="1"/>
      <c r="AO40" s="1"/>
      <c r="AP40" s="1"/>
      <c r="AQ40" s="1"/>
      <c r="AR40" s="1"/>
      <c r="AS40" s="1"/>
      <c r="AT40" s="28" t="str">
        <f aca="false">IF(ISBLANK(Values!E39),"",Values!H39)</f>
        <v>Suédois – Finlandais</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s="31"/>
      <c r="DZ40" s="31"/>
      <c r="EA40" s="31"/>
      <c r="EB40" s="31"/>
      <c r="EC40" s="31"/>
      <c r="ED40" s="1"/>
      <c r="EE40" s="1"/>
      <c r="EF40" s="1"/>
      <c r="EG40" s="1"/>
      <c r="EH40" s="1"/>
      <c r="EI40" s="1"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0</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clavier de remplacement Suisse non rétroéclairé pour Lenovo Thinkpad T431 T431S E431 T440 T440P T440S E440 L440 T450 T450S T460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0</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0" t="str">
        <f aca="false">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41" t="str">
        <f aca="false">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1" s="1" t="str">
        <f aca="false">IF(ISBLANK(Values!E40),"",Values!$B$25)</f>
        <v>♻️ PRODUIT ÉCOLOGIQUE - Achetez remis à neuf, ACHETEZ VERT! Réduisez plus de 80% de dioxyde de carbone en achetant nos claviers remis à neuf, par rapport à l'achat d'un nouveau clavier!</v>
      </c>
      <c r="AL41" s="1" t="str">
        <f aca="false">IF(ISBLANK(Values!E40),"",SUBSTITUTE(SUBSTITUTE(IF(Values!$J40, Values!$B$26, Values!$B$33), "{language}", Values!$H40), "{flag}", INDEX(options!$E$1:$E$20, Values!$V40)))</f>
        <v>👉  DISPOSITION - 🇨🇭 Suisse non rétroéclairé.</v>
      </c>
      <c r="AM41" s="1" t="str">
        <f aca="false">SUBSTITUTE(IF(ISBLANK(Values!E40),"",Values!$B$27),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N41" s="1"/>
      <c r="AO41" s="1"/>
      <c r="AP41" s="1"/>
      <c r="AQ41" s="1"/>
      <c r="AR41" s="1"/>
      <c r="AS41" s="1"/>
      <c r="AT41" s="28" t="str">
        <f aca="false">IF(ISBLANK(Values!E40),"",Values!H40)</f>
        <v>Suisse</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s="31"/>
      <c r="DZ41" s="31"/>
      <c r="EA41" s="31"/>
      <c r="EB41" s="31"/>
      <c r="EC41" s="31"/>
      <c r="ED41" s="1"/>
      <c r="EE41" s="1"/>
      <c r="EF41" s="1"/>
      <c r="EG41" s="1"/>
      <c r="EH41" s="1"/>
      <c r="EI41" s="1"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0</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clavier de remplacement US international non rétroéclairé pour Lenovo Thinkpad T431 T431S E431 T440 T440P T440S E440 L440 T450 T450S T460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0</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0" t="str">
        <f aca="false">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41" t="str">
        <f aca="false">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2" s="1" t="str">
        <f aca="false">IF(ISBLANK(Values!E41),"",Values!$B$25)</f>
        <v>♻️ PRODUIT ÉCOLOGIQUE - Achetez remis à neuf, ACHETEZ VERT! Réduisez plus de 80% de dioxyde de carbone en achetant nos claviers remis à neuf, par rapport à l'achat d'un nouveau clavier!</v>
      </c>
      <c r="AL42" s="1" t="str">
        <f aca="false">IF(ISBLANK(Values!E41),"",SUBSTITUTE(SUBSTITUTE(IF(Values!$J41, Values!$B$26, Values!$B$33), "{language}", Values!$H41), "{flag}", INDEX(options!$E$1:$E$20, Values!$V41)))</f>
        <v>👉  DISPOSITION - 🇺🇸 with € symbol US international non rétroéclairé.</v>
      </c>
      <c r="AM42" s="1" t="str">
        <f aca="false">SUBSTITUTE(IF(ISBLANK(Values!E41),"",Values!$B$27),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Danemark</v>
      </c>
      <c r="CZ42" s="1" t="str">
        <f aca="false">IF(ISBLANK(Values!E41),"","No")</f>
        <v>No</v>
      </c>
      <c r="DA42" s="1" t="str">
        <f aca="false">IF(ISBLANK(Values!E41),"","No")</f>
        <v>No</v>
      </c>
      <c r="DO42" s="27" t="str">
        <f aca="false">IF(ISBLANK(Values!E41),"","Parts")</f>
        <v>Parts</v>
      </c>
      <c r="DP42" s="27"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s="31"/>
      <c r="DZ42" s="31"/>
      <c r="EA42" s="31"/>
      <c r="EB42" s="31"/>
      <c r="EC42" s="31"/>
      <c r="EI42" s="1"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0</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clavier de remplacement Russe non rétroéclairé pour Lenovo Thinkpad T431 T431S E431 T440 T440P T440S E440 L440 T450 T450S T460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0</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0" t="str">
        <f aca="false">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41" t="str">
        <f aca="false">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3" s="1" t="str">
        <f aca="false">IF(ISBLANK(Values!E42),"",Values!$B$25)</f>
        <v>♻️ PRODUIT ÉCOLOGIQUE - Achetez remis à neuf, ACHETEZ VERT! Réduisez plus de 80% de dioxyde de carbone en achetant nos claviers remis à neuf, par rapport à l'achat d'un nouveau clavier!</v>
      </c>
      <c r="AL43" s="1" t="str">
        <f aca="false">IF(ISBLANK(Values!E42),"",SUBSTITUTE(SUBSTITUTE(IF(Values!$J42, Values!$B$26, Values!$B$33), "{language}", Values!$H42), "{flag}", INDEX(options!$E$1:$E$20, Values!$V42)))</f>
        <v>👉  DISPOSITION - 🇷🇺 Russe non rétroéclairé.</v>
      </c>
      <c r="AM43" s="1" t="str">
        <f aca="false">SUBSTITUTE(IF(ISBLANK(Values!E42),"",Values!$B$27),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T43" s="28" t="str">
        <f aca="false">IF(ISBLANK(Values!E42),"",Values!H42)</f>
        <v>Russe</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Danemark</v>
      </c>
      <c r="CZ43" s="1" t="str">
        <f aca="false">IF(ISBLANK(Values!E42),"","No")</f>
        <v>No</v>
      </c>
      <c r="DA43" s="1" t="str">
        <f aca="false">IF(ISBLANK(Values!E42),"","No")</f>
        <v>No</v>
      </c>
      <c r="DO43" s="27" t="str">
        <f aca="false">IF(ISBLANK(Values!E42),"","Parts")</f>
        <v>Parts</v>
      </c>
      <c r="DP43" s="27"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s="31"/>
      <c r="DZ43" s="31"/>
      <c r="EA43" s="31"/>
      <c r="EB43" s="31"/>
      <c r="EC43" s="31"/>
      <c r="EI43" s="1"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0</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clavier de remplacement US non rétroéclairé pour Lenovo Thinkpad T431 T431S E431 T440 T440P T440S E440 L440 T450 T450S T460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0</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0" t="str">
        <f aca="false">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41" t="str">
        <f aca="false">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4" s="1" t="str">
        <f aca="false">IF(ISBLANK(Values!E43),"",Values!$B$25)</f>
        <v>♻️ PRODUIT ÉCOLOGIQUE - Achetez remis à neuf, ACHETEZ VERT! Réduisez plus de 80% de dioxyde de carbone en achetant nos claviers remis à neuf, par rapport à l'achat d'un nouveau clavier!</v>
      </c>
      <c r="AL44" s="1" t="str">
        <f aca="false">IF(ISBLANK(Values!E43),"",SUBSTITUTE(SUBSTITUTE(IF(Values!$J43, Values!$B$26, Values!$B$33), "{language}", Values!$H43), "{flag}", INDEX(options!$E$1:$E$20, Values!$V43)))</f>
        <v>👉  DISPOSITION - 🇺🇸 US non rétroéclairé.</v>
      </c>
      <c r="AM44" s="1" t="str">
        <f aca="false">SUBSTITUTE(IF(ISBLANK(Values!E43),"",Values!$B$27), "{model}", Values!$B$3)</f>
        <v>👉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Danemark</v>
      </c>
      <c r="CZ44" s="1" t="str">
        <f aca="false">IF(ISBLANK(Values!E43),"","No")</f>
        <v>No</v>
      </c>
      <c r="DA44" s="1" t="str">
        <f aca="false">IF(ISBLANK(Values!E43),"","No")</f>
        <v>No</v>
      </c>
      <c r="DO44" s="27" t="str">
        <f aca="false">IF(ISBLANK(Values!E43),"","Parts")</f>
        <v>Parts</v>
      </c>
      <c r="DP44" s="27"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s="31"/>
      <c r="DZ44" s="31"/>
      <c r="EA44" s="31"/>
      <c r="EB44" s="31"/>
      <c r="EC44" s="31"/>
      <c r="EI44" s="1"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0</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6" activeCellId="0" sqref="B6"/>
    </sheetView>
  </sheetViews>
  <sheetFormatPr defaultColWidth="11.894531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c r="E4" s="48" t="n">
        <v>5714401440307</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Danois</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Néerlandais</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Norvégienne</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Polonais</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Portugais</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Suédois – Finlandais</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Suisse</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Russe</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Hongrois</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Tchèque</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DISPOSITION - {flag} {language} rétroéclairé.</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COMPATIBLE AVEC - Lenovo {model}. Veuillez vérifier attentivement l'image et la description avant d'acheter un clavier. Cela garantit que vous obtenez le bon clavier d'ordinateur portable pour votre ordinateur. Installation super facile.</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378</v>
      </c>
      <c r="E36" s="48" t="n">
        <v>5714401441137</v>
      </c>
      <c r="F36" s="48" t="s">
        <v>479</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0" t="n">
        <f aca="false">TRUE()</f>
        <v>1</v>
      </c>
      <c r="J36" s="51" t="n">
        <f aca="false">FALSE()</f>
        <v>0</v>
      </c>
      <c r="K36" s="48" t="s">
        <v>480</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481</v>
      </c>
      <c r="B37" s="63" t="s">
        <v>482</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9453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500</v>
      </c>
      <c r="G1" s="0" t="s">
        <v>482</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9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500</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140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914062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9140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9140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1406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2021-02-17T20:47:42Z</dcterms:modified>
  <cp:revision>99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