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<sst xmlns="http://schemas.openxmlformats.org/spreadsheetml/2006/main" count="821" uniqueCount="652">
  <si>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</si>
  <si>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</si>
  <si>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</si>
  <si>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</si>
  <si>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</si>
  <si>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</si>
  <si>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</si>
  <si>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</si>
  <si>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</si>
  <si>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</si>
  <si>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</si>
  <si>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</si>
  <si>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</si>
  <si>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</si>
  <si>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</si>
  <si>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</si>
  <si>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</si>
  <si>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</si>
  <si>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</si>
  <si>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</si>
  <si>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</si>
  <si>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</si>
  <si>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</si>
  <si>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</si>
  <si>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</si>
  <si>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</si>
  <si>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</si>
  <si>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</si>
  <si>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</si>
  <si>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</si>
  <si>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</si>
  <si>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</si>
  <si>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</si>
  <si>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</si>
  <si>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</si>
  <si>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</si>
  <si>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</si>
  <si>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</si>
  <si>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</si>
  <si>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</si>
  <si>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</si>
  <si>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</si>
  <si>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</si>
  <si>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</si>
  <si>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</si>
  <si>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</si>
  <si>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</si>
  <si>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</si>
  <si>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</si>
  <si>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</si>
  <si>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</si>
  <si>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</si>
  <si>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</si>
  <si>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</si>
  <si>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</si>
  <si>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</si>
  <si>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</si>
  <si>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</si>
  <si>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</si>
  <si>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</si>
  <si>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</si>
  <si>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</si>
  <si>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</si>
  <si>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</si>
  <si>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</si>
  <si>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</si>
  <si>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</si>
  <si>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</si>
  <si>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</si>
  <si>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</si>
  <si>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</si>
  <si>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</si>
  <si>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</si>
  <si>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</si>
  <si>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</si>
  <si>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</si>
  <si>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</si>
  <si>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</si>
  <si>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</si>
  <si>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</si>
  <si>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</si>
  <si>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</si>
  <si>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</si>
  <si>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</si>
  <si>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</si>
  <si>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</si>
  <si>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</si>
  <si>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</si>
  <si>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</si>
  <si>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</si>
  <si>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</si>
  <si>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</si>
  <si>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</si>
  <si>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</si>
  <si>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</si>
  <si>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</si>
  <si>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</si>
  <si>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</si>
  <si>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</si>
  <si>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</si>
  <si>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</si>
  <si>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</si>
  <si>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</si>
  <si>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</si>
  <si>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</si>
  <si>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</si>
  <si>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</si>
  <si>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</si>
  <si>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</si>
  <si>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</si>
  <si>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</si>
  <si>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</si>
  <si>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</si>
  <si>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</si>
  <si>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</si>
  <si>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</si>
  <si>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</si>
  <si>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</si>
  <si>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</si>
  <si>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</si>
  <si>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</si>
  <si>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</si>
  <si>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</si>
  <si>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</si>
  <si>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</si>
  <si>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</si>
  <si>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</si>
  <si>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</si>
  <si>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</si>
  <si>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</si>
  <si>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</si>
  <si>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</si>
  <si>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</si>
  <si>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</si>
  <si>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</si>
  <si>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</si>
  <si>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</si>
  <si>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</si>
  <si>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</si>
  <si>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</si>
  <si>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</si>
  <si>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</si>
  <si>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</si>
  <si>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</si>
  <si>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</si>
  <si>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</si>
  <si>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</si>
  <si>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</si>
  <si>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</si>
  <si>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</si>
  <si>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</si>
  <si>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</si>
  <si>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</si>
  <si>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</si>
  <si>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</si>
  <si>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</si>
  <si>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</si>
  <si>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</si>
  <si>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</si>
  <si>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</si>
  <si>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</si>
  <si>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</si>
  <si>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</si>
  <si>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</si>
  <si>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</si>
  <si>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</si>
  <si>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</si>
  <si>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</si>
  <si>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</si>
  <si>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</si>
  <si>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</si>
  <si>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</si>
  <si>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</si>
  <si>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</si>
  <si>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</si>
  <si>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</si>
  <si>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</si>
  <si>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</si>
  <si>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</si>
  <si>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</si>
  <si>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</si>
  <si>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</si>
  <si>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</si>
  <si>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</si>
  <si>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</si>
  <si>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</si>
  <si>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</si>
  <si>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</si>
  <si>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</si>
  <si>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</si>
  <si>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</si>
  <si>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</si>
  <si>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</si>
  <si>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</si>
  <si>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</si>
  <si>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</si>
  <si>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</si>
  <si>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</si>
  <si>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</si>
  <si>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</si>
  <si>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</si>
  <si>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</si>
  <si>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</si>
  <si>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</si>
  <si>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</si>
  <si>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</si>
  <si>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</si>
  <si>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</si>
  <si>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</si>
  <si>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</si>
  <si>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</si>
  <si>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</si>
  <si>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</si>
  <si>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</si>
  <si>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</si>
  <si>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</si>
  <si>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</si>
  <si>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</si>
  <si>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</si>
  <si>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</si>
  <si>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</si>
  <si>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</si>
  <si>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</si>
  <si>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</si>
  <si>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</si>
  <si>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</si>
  <si>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</si>
  <si>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</si>
  <si>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</si>
  <si>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</si>
  <si>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</si>
  <si>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</si>
  <si>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</si>
  <si>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</si>
  <si>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</si>
  <si>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</si>
  <si>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</si>
  <si>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</si>
  <si>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</si>
  <si>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</si>
  <si>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</si>
  <si>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</si>
  <si>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</si>
  <si>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</si>
  <si>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</si>
  <si>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</si>
  <si>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</si>
  <si>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</si>
  <si>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</si>
  <si>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</si>
  <si>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</si>
  <si>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</si>
  <si>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</si>
  <si>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</si>
  <si>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</si>
  <si>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</si>
  <si>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</si>
  <si>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</si>
  <si>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</si>
  <si>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</si>
  <si>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</si>
  <si>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</si>
  <si>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</si>
  <si>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</si>
  <si>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</si>
  <si>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</si>
  <si>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</si>
  <si>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</si>
  <si>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</si>
  <si>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</si>
  <si>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</si>
  <si>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</si>
  <si>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</si>
  <si>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</si>
  <si>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</si>
  <si>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</si>
  <si>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</si>
  <si>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</si>
  <si>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</si>
  <si>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</si>
  <si>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</si>
  <si>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</si>
  <si>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</si>
  <si>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</si>
  <si>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</si>
  <si>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</si>
  <si>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</si>
  <si>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</si>
  <si>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</si>
  <si>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</si>
  <si>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</si>
  <si>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</si>
  <si>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</si>
  <si>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</si>
  <si>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</si>
  <si>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</si>
  <si>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</si>
  <si>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</si>
  <si>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</si>
  <si>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</si>
  <si>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</si>
  <si>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</si>
  <si>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</si>
  <si>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</si>
  <si>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</si>
  <si>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</si>
  <si>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</si>
  <si>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</si>
  <si>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</si>
  <si>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</si>
  <si>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</si>
  <si>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</si>
  <si>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</si>
  <si>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</si>
  <si>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</si>
  <si>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</si>
  <si>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</si>
  <si>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</si>
  <si>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</si>
  <si>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</si>
  <si>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</si>
  <si>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</si>
  <si>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</si>
  <si>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</si>
  <si>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</si>
  <si>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</si>
  <si>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</si>
  <si>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</si>
  <si>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</si>
  <si>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</si>
  <si>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</si>
  <si>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</si>
  <si>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</si>
  <si>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</si>
  <si>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</si>
  <si>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</si>
  <si>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</si>
  <si>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</si>
  <si>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</si>
  <si>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</si>
  <si>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</si>
  <si>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</si>
  <si>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</si>
  <si>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</si>
  <si>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</si>
  <si>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</si>
  <si>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</si>
  <si>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</si>
  <si>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</si>
  <si>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</si>
  <si>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</si>
  <si>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</si>
  <si>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</si>
  <si>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</si>
  <si>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</si>
  <si>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</si>
  <si>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</si>
  <si>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</si>
  <si>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</si>
  <si>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</si>
  <si>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</si>
  <si>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</si>
  <si>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</si>
  <si>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</si>
  <si>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</si>
  <si>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</si>
  <si>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</si>
  <si>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</si>
  <si>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</si>
  <si>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</si>
  <si>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</si>
  <si>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</si>
  <si>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</si>
  <si>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</si>
  <si>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</si>
  <si>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</si>
  <si>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</si>
  <si>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</si>
  <si>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</si>
  <si>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</si>
  <si>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</si>
  <si>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</si>
  <si>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</si>
  <si>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</si>
  <si>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</si>
  <si>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</si>
  <si>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</si>
  <si>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</si>
  <si>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</si>
  <si>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</si>
  <si>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</si>
  <si>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</si>
  <si>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</si>
  <si>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</si>
  <si>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</si>
  <si>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</si>
  <si>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</si>
  <si>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</si>
  <si>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</si>
  <si>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</si>
  <si>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</si>
  <si>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</si>
  <si>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</si>
  <si>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</si>
  <si>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</si>
  <si>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</si>
  <si>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</si>
  <si>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</si>
  <si>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</si>
  <si>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</si>
  <si>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</si>
  <si>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</si>
  <si>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</si>
  <si>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</si>
  <si>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</si>
  <si>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</si>
  <si>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</si>
  <si>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</si>
  <si>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</si>
  <si>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</si>
  <si>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</si>
  <si>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</si>
  <si>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</si>
  <si>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</si>
  <si>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</si>
  <si>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</si>
  <si>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</si>
  <si>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</si>
  <si>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</si>
  <si>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</si>
  <si>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</si>
  <si>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</si>
  <si>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</si>
  <si>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</si>
  <si>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</si>
  <si>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</si>
  <si>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</si>
  <si>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</si>
  <si>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</si>
  <si>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</si>
  <si>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</si>
  <si>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</si>
  <si>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</si>
  <si>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</si>
  <si>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</si>
  <si>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</si>
  <si>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</si>
  <si>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</si>
  <si>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</si>
  <si>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</si>
  <si>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</si>
  <si>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</si>
  <si>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</si>
  <si>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</si>
  <si>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</si>
  <si>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</si>
  <si>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</si>
  <si>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</si>
  <si>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</si>
  <si>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</si>
  <si>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</si>
  <si>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</si>
  <si>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</si>
  <si>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</si>
  <si>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</si>
  <si>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</si>
  <si>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</si>
  <si>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English</t>
  </si>
  <si>
    <t xml:space="preserve">Lenovo T540 Regular - NO</t>
  </si>
  <si>
    <t xml:space="preserve">Marketplace</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</si>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</sst>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8" activeCellId="0" sqref="E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T540 parent</v>
      </c>
      <c r="C4" s="29" t="s">
        <v>345</v>
      </c>
      <c r="D4" s="30" t="n">
        <f aca="false">Values!B14</f>
        <v>5714401540991</v>
      </c>
      <c r="E4" s="31" t="s">
        <v>346</v>
      </c>
      <c r="F4" s="28" t="str">
        <f aca="false">SUBSTITUTE(Values!B1, "{language}", "") &amp; " " &amp; Values!B3</f>
        <v>replacement  backlit keyboard for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n">
        <f aca="false">IF(ISBLANK(Values!E4),"",IF($CO5="DEFAULT", Values!$B$18, ""))</f>
        <v>5</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n">
        <f aca="false">IF(ISBLANK(Values!E5),"",IF($CO6="DEFAULT", Values!$B$18, ""))</f>
        <v>5</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n">
        <f aca="false">IF(ISBLANK(Values!E6),"",IF($CO7="DEFAULT", Values!$B$18, ""))</f>
        <v>5</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n">
        <f aca="false">IF(ISBLANK(Values!E7),"",IF($CO8="DEFAULT", Values!$B$18, ""))</f>
        <v>5</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replacement UK backlit keyboard for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n">
        <f aca="false">IF(ISBLANK(Values!E8),"",IF($CO9="DEFAULT", Values!$B$18, ""))</f>
        <v>5</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n">
        <f aca="false">IF(ISBLANK(Values!E10),"",IF($CO11="DEFAULT", Values!$B$18, ""))</f>
        <v>5</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replacement Czech backlit keyboard for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backlit.</v>
      </c>
      <c r="AM13" s="1" t="str">
        <f aca="false">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replacement Danish backlit keyboard for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backlit.</v>
      </c>
      <c r="AM14" s="1" t="str">
        <f aca="false">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replacement Hungarian backlit keyboard for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backlit.</v>
      </c>
      <c r="AM15" s="1" t="str">
        <f aca="false">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replacement Dutch backlit keyboard for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backlit.</v>
      </c>
      <c r="AM16" s="1" t="str">
        <f aca="false">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replacement Norwegian backlit keyboard for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backlit.</v>
      </c>
      <c r="AM17" s="1" t="str">
        <f aca="false">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replacement Polish backlit keyboard for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backlit.</v>
      </c>
      <c r="AM18" s="1" t="str">
        <f aca="false">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replacement Portuguese backlit keyboard for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backlit.</v>
      </c>
      <c r="AM19" s="1" t="str">
        <f aca="false">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replacement Swedish – Finnish backlit keyboard for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backlit.</v>
      </c>
      <c r="AM20" s="1" t="str">
        <f aca="false">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replacement Swiss backlit keyboard for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n">
        <f aca="false">IF(ISBLANK(Values!E20),"",IF($CO21="DEFAULT", Values!$B$18, ""))</f>
        <v>5</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backlit.</v>
      </c>
      <c r="AM21" s="1" t="str">
        <f aca="false">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replacement US International backlit keyboard for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backlit.</v>
      </c>
      <c r="AM22" s="1" t="str">
        <f aca="false">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replacement Russian backlit keyboard for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backlit.</v>
      </c>
      <c r="AM23" s="1" t="str">
        <f aca="false">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replacement US backlit keyboard for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str">
        <f aca="false">IF(ISBLANK(Values!E23),"",IF($CO24="DEFAULT", Values!$B$18, ""))</f>
        <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backlit.</v>
      </c>
      <c r="AM24" s="1" t="str">
        <f aca="false">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n">
        <f aca="false">IF(ISBLANK(Values!E24),"",IF($CO25="DEFAULT", Values!$B$18, ""))</f>
        <v>5</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DEFAULT</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n">
        <f aca="false">IF(ISBLANK(Values!E24),"",IF(CO25&lt;&gt;"DEFAULT", "", 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n">
        <f aca="false">IF(ISBLANK(Values!E25),"",IF($CO26="DEFAULT", Values!$B$18, ""))</f>
        <v>5</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DEFAULT</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n">
        <f aca="false">IF(ISBLANK(Values!E25),"",IF(CO26&lt;&gt;"DEFAULT", "", 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n">
        <f aca="false">IF(ISBLANK(Values!E26),"",IF($CO27="DEFAULT", Values!$B$18, ""))</f>
        <v>5</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DEFAULT</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n">
        <f aca="false">IF(ISBLANK(Values!E26),"",IF(CO27&lt;&gt;"DEFAULT", "", 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n">
        <f aca="false">IF(ISBLANK(Values!E27),"",IF($CO28="DEFAULT", Values!$B$18, ""))</f>
        <v>5</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DEFAULT</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n">
        <f aca="false">IF(ISBLANK(Values!E27),"",IF(CO28&lt;&gt;"DEFAULT", "", 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n">
        <f aca="false">IF(ISBLANK(Values!E28),"",IF($CO29="DEFAULT", Values!$B$18, ""))</f>
        <v>5</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n">
        <f aca="false">IF(ISBLANK(Values!E30),"",IF($CO31="DEFAULT", Values!$B$18, ""))</f>
        <v>5</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n">
        <f aca="false">IF(ISBLANK(Values!E40),"",IF($CO41="DEFAULT", Values!$B$18, ""))</f>
        <v>5</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str">
        <f aca="false">IF(ISBLANK(Values!E43),"",IF($CO44="DEFAULT", Values!$B$18, ""))</f>
        <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AMAZON_NA</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IF(ISBLANK(Values!E43),"",IF(CO44&lt;&gt;"DEFAULT", "", 3))</f>
        <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467</v>
      </c>
      <c r="C36" s="52" t="n">
        <f aca="false">FALSE()</f>
        <v>0</v>
      </c>
      <c r="D36" s="52" t="n">
        <f aca="false">FALSE()</f>
        <v>0</v>
      </c>
      <c r="E36" s="53" t="n">
        <v>5714401543534</v>
      </c>
      <c r="F36" s="53" t="s">
        <v>468</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469</v>
      </c>
      <c r="B37" s="66" t="s">
        <v>446</v>
      </c>
      <c r="C37" s="52" t="n">
        <f aca="false">FALSE()</f>
        <v>0</v>
      </c>
      <c r="D37" s="52" t="n">
        <f aca="false">FALSE()</f>
        <v>0</v>
      </c>
      <c r="E37" s="53" t="n">
        <v>5714401543749</v>
      </c>
      <c r="F37" s="53" t="s">
        <v>470</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471</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472</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473</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474</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475</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476</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477</v>
      </c>
      <c r="B1" s="52" t="n">
        <f aca="false">TRUE()</f>
        <v>1</v>
      </c>
      <c r="C1" s="0" t="s">
        <v>478</v>
      </c>
      <c r="D1" s="54" t="s">
        <v>373</v>
      </c>
      <c r="E1" s="0" t="s">
        <v>479</v>
      </c>
      <c r="F1" s="0" t="s">
        <v>467</v>
      </c>
      <c r="G1" s="0" t="s">
        <v>480</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467</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2021-02-03T20:21:42Z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