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RG/"/>
    </mc:Choice>
  </mc:AlternateContent>
  <xr:revisionPtr revIDLastSave="0" documentId="13_ncr:1_{0E96F209-BC39-5240-97EC-4D2A0BFA8EE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9" i="2"/>
  <c r="D9" i="2"/>
  <c r="C10" i="2"/>
  <c r="D10" i="2"/>
  <c r="C11" i="2"/>
  <c r="D11" i="2"/>
  <c r="C12" i="2"/>
  <c r="D12" i="2"/>
  <c r="C13" i="2"/>
  <c r="D13" i="2"/>
  <c r="CO9" i="1" l="1"/>
  <c r="FE9" i="1" s="1"/>
  <c r="CO10" i="1"/>
  <c r="FE10" i="1" s="1"/>
  <c r="CO14" i="1"/>
  <c r="FE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AM15" i="1" s="1"/>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AT24" i="1" s="1"/>
  <c r="B23" i="2"/>
  <c r="AI8" i="1" s="1"/>
  <c r="W22" i="2"/>
  <c r="V22" i="2"/>
  <c r="U22" i="2"/>
  <c r="T22" i="2"/>
  <c r="S22" i="2"/>
  <c r="R22" i="2"/>
  <c r="Q22" i="2"/>
  <c r="P22" i="2"/>
  <c r="M22" i="2"/>
  <c r="N22" i="2" s="1"/>
  <c r="M23" i="1" s="1"/>
  <c r="K22" i="2"/>
  <c r="J22" i="2"/>
  <c r="I22" i="2"/>
  <c r="AL23" i="1" s="1"/>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K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T10" i="1"/>
  <c r="AK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K5" i="1"/>
  <c r="AA5" i="1"/>
  <c r="Z5" i="1"/>
  <c r="Y5" i="1"/>
  <c r="X5" i="1"/>
  <c r="W5" i="1"/>
  <c r="P5" i="1"/>
  <c r="K5" i="1"/>
  <c r="J5" i="1"/>
  <c r="I5" i="1"/>
  <c r="H5" i="1"/>
  <c r="G5" i="1"/>
  <c r="E5" i="1"/>
  <c r="D5" i="1"/>
  <c r="C5" i="1"/>
  <c r="B5" i="1"/>
  <c r="A5" i="1"/>
  <c r="AA4" i="1"/>
  <c r="J4" i="1"/>
  <c r="I4" i="1"/>
  <c r="H4" i="1"/>
  <c r="D4" i="1"/>
  <c r="B4" i="1"/>
  <c r="A4" i="1"/>
  <c r="L13" i="1" l="1"/>
  <c r="L5" i="1"/>
  <c r="AM23" i="1"/>
  <c r="AM9" i="1"/>
  <c r="AM5" i="1"/>
  <c r="AM12" i="1"/>
  <c r="AT23" i="1"/>
  <c r="AM24" i="1"/>
  <c r="AM19" i="1"/>
  <c r="AM6" i="1"/>
  <c r="AM10" i="1"/>
  <c r="AM11" i="1"/>
  <c r="AM17" i="1"/>
  <c r="AM20" i="1"/>
  <c r="AM16" i="1"/>
  <c r="AM21" i="1"/>
  <c r="AM22" i="1"/>
  <c r="AM14" i="1"/>
  <c r="AB16" i="1"/>
  <c r="F24" i="1"/>
  <c r="AI5" i="1"/>
  <c r="AI18" i="1"/>
  <c r="AB10" i="1"/>
  <c r="AI10"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<sst xmlns="http://schemas.openxmlformats.org/spreadsheetml/2006/main" count="794" uniqueCount="638">
  <si>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</si>
  <si>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</si>
  <si>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</si>
  <si>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</si>
  <si>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</si>
  <si>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</si>
  <si>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</si>
  <si>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</si>
  <si>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</si>
  <si>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</si>
  <si>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</si>
  <si>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</si>
  <si>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</si>
  <si>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</si>
  <si>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</si>
  <si>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</si>
  <si>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</si>
  <si>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</si>
  <si>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</si>
  <si>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</si>
  <si>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</si>
  <si>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</si>
  <si>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</si>
  <si>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</si>
  <si>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</si>
  <si>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</si>
  <si>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</si>
  <si>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</si>
  <si>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</si>
  <si>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</si>
  <si>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</si>
  <si>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</si>
  <si>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</si>
  <si>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</si>
  <si>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</si>
  <si>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</si>
  <si>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</si>
  <si>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</si>
  <si>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</si>
  <si>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</si>
  <si>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</si>
  <si>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</si>
  <si>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</si>
  <si>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</si>
  <si>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</si>
  <si>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</si>
  <si>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</si>
  <si>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</si>
  <si>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</si>
  <si>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</si>
  <si>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</si>
  <si>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</si>
  <si>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</si>
  <si>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</si>
  <si>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</si>
  <si>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</si>
  <si>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</si>
  <si>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</si>
  <si>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</si>
  <si>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</si>
  <si>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</si>
  <si>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</si>
  <si>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</si>
  <si>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</si>
  <si>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</si>
  <si>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</si>
  <si>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</si>
  <si>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</si>
  <si>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</si>
  <si>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</si>
  <si>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</si>
  <si>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</si>
  <si>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</si>
  <si>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</si>
  <si>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</si>
  <si>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</si>
  <si>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</si>
  <si>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</si>
  <si>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</si>
  <si>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</si>
  <si>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</si>
  <si>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</si>
  <si>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</si>
  <si>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</si>
  <si>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</si>
  <si>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</si>
  <si>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</si>
  <si>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</si>
  <si>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</si>
  <si>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</si>
  <si>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</si>
  <si>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</si>
  <si>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</si>
  <si>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</si>
  <si>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</si>
  <si>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</si>
  <si>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</si>
  <si>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</si>
  <si>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</si>
  <si>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</si>
  <si>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</si>
  <si>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</si>
  <si>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</si>
  <si>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</si>
  <si>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</si>
  <si>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</si>
  <si>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</si>
  <si>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</si>
  <si>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</si>
  <si>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</si>
  <si>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</si>
  <si>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</si>
  <si>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</si>
  <si>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</si>
  <si>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</si>
  <si>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</si>
  <si>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</si>
  <si>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</si>
  <si>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</si>
  <si>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</si>
  <si>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</si>
  <si>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</si>
  <si>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</si>
  <si>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</si>
  <si>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</si>
  <si>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</si>
  <si>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</si>
  <si>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</si>
  <si>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</si>
  <si>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</si>
  <si>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</si>
  <si>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</si>
  <si>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</si>
  <si>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</si>
  <si>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</si>
  <si>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</si>
  <si>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</si>
  <si>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</si>
  <si>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</si>
  <si>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</si>
  <si>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</si>
  <si>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</si>
  <si>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</si>
  <si>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</si>
  <si>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</si>
  <si>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</si>
  <si>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</si>
  <si>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</si>
  <si>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</si>
  <si>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</si>
  <si>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</si>
  <si>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</si>
  <si>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</si>
  <si>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</si>
  <si>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</si>
  <si>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</si>
  <si>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</si>
  <si>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</si>
  <si>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</si>
  <si>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</si>
  <si>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</si>
  <si>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</si>
  <si>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</si>
  <si>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</si>
  <si>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</si>
  <si>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</si>
  <si>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</si>
  <si>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</si>
  <si>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</si>
  <si>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</si>
  <si>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</si>
  <si>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</si>
  <si>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</si>
  <si>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</si>
  <si>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</si>
  <si>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</si>
  <si>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</si>
  <si>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</si>
  <si>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</si>
  <si>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</si>
  <si>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</si>
  <si>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</si>
  <si>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</si>
  <si>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</si>
  <si>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</si>
  <si>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</si>
  <si>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</si>
  <si>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</si>
  <si>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</si>
  <si>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</si>
  <si>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</si>
  <si>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</si>
  <si>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</si>
  <si>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</si>
  <si>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</si>
  <si>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</si>
  <si>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</si>
  <si>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</si>
  <si>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</si>
  <si>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</si>
  <si>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</si>
  <si>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</si>
  <si>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</si>
  <si>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</si>
  <si>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</si>
  <si>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</si>
  <si>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</si>
  <si>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</si>
  <si>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</si>
  <si>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</si>
  <si>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</si>
  <si>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</si>
  <si>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</si>
  <si>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</si>
  <si>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</si>
  <si>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</si>
  <si>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</si>
  <si>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</si>
  <si>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</si>
  <si>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</si>
  <si>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</si>
  <si>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</si>
  <si>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</si>
  <si>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</si>
  <si>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</si>
  <si>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</si>
  <si>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</si>
  <si>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</si>
  <si>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</si>
  <si>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</si>
  <si>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</si>
  <si>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</si>
  <si>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</si>
  <si>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</si>
  <si>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</si>
  <si>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</si>
  <si>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</si>
  <si>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</si>
  <si>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</si>
  <si>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</si>
  <si>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</si>
  <si>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</si>
  <si>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</si>
  <si>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</si>
  <si>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</si>
  <si>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</si>
  <si>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</si>
  <si>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</si>
  <si>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</si>
  <si>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</si>
  <si>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</si>
  <si>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</si>
  <si>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</si>
  <si>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</si>
  <si>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</si>
  <si>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</si>
  <si>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</si>
  <si>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</si>
  <si>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</si>
  <si>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</si>
  <si>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</si>
  <si>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</si>
  <si>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</si>
  <si>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</si>
  <si>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</si>
  <si>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</si>
  <si>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</si>
  <si>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</si>
  <si>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</si>
  <si>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</si>
  <si>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</si>
  <si>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</si>
  <si>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</si>
  <si>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</si>
  <si>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</si>
  <si>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</si>
  <si>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</si>
  <si>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</si>
  <si>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</si>
  <si>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</si>
  <si>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</si>
  <si>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</si>
  <si>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</si>
  <si>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</si>
  <si>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</si>
  <si>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</si>
  <si>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</si>
  <si>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</si>
  <si>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</si>
  <si>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</si>
  <si>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</si>
  <si>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</si>
  <si>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</si>
  <si>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</si>
  <si>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</si>
  <si>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</si>
  <si>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</si>
  <si>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</si>
  <si>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</si>
  <si>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</si>
  <si>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</si>
  <si>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</si>
  <si>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</si>
  <si>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</si>
  <si>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</si>
  <si>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</si>
  <si>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</si>
  <si>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</si>
  <si>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</si>
  <si>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</si>
  <si>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</si>
  <si>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</si>
  <si>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</si>
  <si>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</si>
  <si>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</si>
  <si>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</si>
  <si>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</si>
  <si>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</si>
  <si>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</si>
  <si>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</si>
  <si>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</si>
  <si>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</si>
  <si>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</si>
  <si>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</si>
  <si>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</si>
  <si>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</si>
  <si>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</si>
  <si>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</si>
  <si>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</si>
  <si>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</si>
  <si>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</si>
  <si>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</si>
  <si>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</si>
  <si>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</si>
  <si>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</si>
  <si>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</si>
  <si>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</si>
  <si>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</si>
  <si>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</si>
  <si>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</si>
  <si>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</si>
  <si>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</si>
  <si>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</si>
  <si>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</si>
  <si>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</si>
  <si>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</si>
  <si>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</si>
  <si>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</si>
  <si>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</si>
  <si>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</si>
  <si>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</si>
  <si>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</si>
  <si>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</si>
  <si>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</si>
  <si>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</si>
  <si>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</si>
  <si>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</si>
  <si>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</si>
  <si>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</si>
  <si>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</si>
  <si>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</si>
  <si>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</si>
  <si>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</si>
  <si>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</si>
  <si>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</si>
  <si>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</si>
  <si>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</si>
  <si>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</si>
  <si>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</si>
  <si>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</si>
  <si>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</si>
  <si>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</si>
  <si>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</si>
  <si>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</si>
  <si>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</si>
  <si>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</si>
  <si>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</si>
  <si>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</si>
  <si>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</si>
  <si>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</si>
  <si>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</si>
  <si>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</si>
  <si>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</si>
  <si>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</si>
  <si>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</si>
  <si>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</si>
  <si>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</si>
  <si>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</si>
  <si>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</si>
  <si>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</si>
  <si>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</si>
  <si>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</si>
  <si>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</si>
  <si>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</si>
  <si>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</si>
  <si>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</si>
  <si>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</si>
  <si>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</si>
  <si>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</si>
  <si>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</si>
  <si>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</si>
  <si>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</si>
  <si>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</si>
  <si>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</si>
  <si>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</si>
  <si>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</si>
  <si>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</si>
  <si>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</si>
  <si>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</si>
  <si>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</si>
  <si>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</si>
  <si>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</si>
  <si>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</si>
  <si>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</si>
  <si>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Item_type</t>
  </si>
  <si>
    <t>laptop-computer-replacement-parts</t>
  </si>
  <si>
    <t>Default quantity</t>
  </si>
  <si>
    <t>Format</t>
  </si>
  <si>
    <t>PartialUpdate</t>
  </si>
  <si>
    <t>Bullet Point 1:</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</si>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</sst>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Teclado de respuesto  retroiluminado  para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Teclado de respuesto Alemán sin retroiluminación  para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IF(ISBLANK(Values!F4),"",IF(Values!J4,Values!$B$23,Values!$B$33))</f>
        <v>👉 REFORMADO: AHORRE DINERO - Reemplazo del teclado para portátil Lenovo, misma calidad que los teclados OEM. TellusRem es el distribuidor líder de teclados en el mundo desde 2011. Teclado de reemplazo perfecto, fácil de reemplazar e instalar.</v>
      </c>
      <c r="AJ5" s="33" t="str">
        <f>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5" s="2"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IF(ISBLANK(Values!F4),"",SUBSTITUTE(SUBSTITUTE(IF(Values!$K4, Values!$B$26, Values!$B$33), "{language}", Values!$I4), "{flag}", INDEX(options!$E$1:$E$20, Values!$W4)))</f>
        <v>👉 FORMATO – 🇩🇪 Alemán sin retroiluminación.</v>
      </c>
      <c r="AM5" s="2" t="str">
        <f>SUBSTITUTE(IF(ISBLANK(Values!F4),"",Values!$B$27), "{model}", Values!$B$3)</f>
        <v>👉 COMPATIBLE CON: Lenovo Thinkpad 13 Gen 2, T460s, T470s. Por favor, revise la imagen y la descripción cuidadosamente antes de comprar cualquier teclado. Esto asegura que obtenga el teclado correcto para su portátil. Instalación fácil.</v>
      </c>
      <c r="AT5" s="28" t="str">
        <f>IF(ISBLANK(Values!F4),"",Values!I4)</f>
        <v>Alemán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Dinamarca</v>
      </c>
      <c r="CZ5" s="2" t="str">
        <f>IF(ISBLANK(Values!F4),"","No")</f>
        <v>No</v>
      </c>
      <c r="DA5" s="2" t="str">
        <f>IF(ISBLANK(Values!F4),"","No")</f>
        <v>No</v>
      </c>
      <c r="DO5" s="2" t="str">
        <f>IF(ISBLANK(Values!F4),"","Parts")</f>
        <v>Parts</v>
      </c>
      <c r="DP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IF(ISBLANK(Values!$F4), "", "not_applicable")</f>
        <v>not_applicable</v>
      </c>
      <c r="EI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Teclado de respuesto Francés sin retroiluminación  para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IF(ISBLANK(Values!F5),"",IF(Values!J5,Values!$B$23,Values!$B$33))</f>
        <v>👉 REFORMADO: AHORRE DINERO - Reemplazo del teclado para portátil Lenovo, misma calidad que los teclados OEM. TellusRem es el distribuidor líder de teclados en el mundo desde 2011. Teclado de reemplazo perfecto, fácil de reemplazar e instalar.</v>
      </c>
      <c r="AJ6" s="33" t="str">
        <f>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6" s="2"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IF(ISBLANK(Values!F5),"",SUBSTITUTE(SUBSTITUTE(IF(Values!$K5, Values!$B$26, Values!$B$33), "{language}", Values!$I5), "{flag}", INDEX(options!$E$1:$E$20, Values!$W5)))</f>
        <v>👉 FORMATO – 🇫🇷 Francés sin retroiluminación.</v>
      </c>
      <c r="AM6" s="2" t="str">
        <f>SUBSTITUTE(IF(ISBLANK(Values!F5),"",Values!$B$27), "{model}", Values!$B$3)</f>
        <v>👉 COMPATIBLE CON: Lenovo Thinkpad 13 Gen 2, T460s, T470s. Por favor, revise la imagen y la descripción cuidadosamente antes de comprar cualquier teclado. Esto asegura que obtenga el teclado correcto para su portátil. Instalación fácil.</v>
      </c>
      <c r="AT6" s="28" t="str">
        <f>IF(ISBLANK(Values!F5),"",Values!I5)</f>
        <v>Francés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Dinamarca</v>
      </c>
      <c r="CZ6" s="2" t="str">
        <f>IF(ISBLANK(Values!F5),"","No")</f>
        <v>No</v>
      </c>
      <c r="DA6" s="2" t="str">
        <f>IF(ISBLANK(Values!F5),"","No")</f>
        <v>No</v>
      </c>
      <c r="DO6" s="2" t="str">
        <f>IF(ISBLANK(Values!F5),"","Parts")</f>
        <v>Parts</v>
      </c>
      <c r="DP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IF(ISBLANK(Values!$F5), "", "not_applicable")</f>
        <v>not_applicable</v>
      </c>
      <c r="EI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Teclado de respuesto Italiano sin retroiluminación  para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IF(ISBLANK(Values!F6),"",IF(Values!J6,Values!$B$23,Values!$B$33))</f>
        <v>👉 REFORMADO: AHORRE DINERO - Reemplazo del teclado para portátil Lenovo, misma calidad que los teclados OEM. TellusRem es el distribuidor líder de teclados en el mundo desde 2011. Teclado de reemplazo perfecto, fácil de reemplazar e instalar.</v>
      </c>
      <c r="AJ7" s="33" t="str">
        <f>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7" s="2"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IF(ISBLANK(Values!F6),"",SUBSTITUTE(SUBSTITUTE(IF(Values!$K6, Values!$B$26, Values!$B$33), "{language}", Values!$I6), "{flag}", INDEX(options!$E$1:$E$20, Values!$W6)))</f>
        <v>👉 FORMATO – 🇮🇹 Italiano sin retroiluminación.</v>
      </c>
      <c r="AM7" s="2" t="str">
        <f>SUBSTITUTE(IF(ISBLANK(Values!F6),"",Values!$B$27), "{model}", Values!$B$3)</f>
        <v>👉 COMPATIBLE CON: Lenovo Thinkpad 13 Gen 2, T460s, T470s. Por favor, revise la imagen y la descripción cuidadosamente antes de comprar cualquier teclado. Esto asegura que obtenga el teclado correcto para su portátil. Instalación fácil.</v>
      </c>
      <c r="AT7" s="28" t="str">
        <f>IF(ISBLANK(Values!F6),"",Values!I6)</f>
        <v>Italiano</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Dinamarca</v>
      </c>
      <c r="CZ7" s="2" t="str">
        <f>IF(ISBLANK(Values!F6),"","No")</f>
        <v>No</v>
      </c>
      <c r="DA7" s="2" t="str">
        <f>IF(ISBLANK(Values!F6),"","No")</f>
        <v>No</v>
      </c>
      <c r="DO7" s="2" t="str">
        <f>IF(ISBLANK(Values!F6),"","Parts")</f>
        <v>Parts</v>
      </c>
      <c r="DP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IF(ISBLANK(Values!$F6), "", "not_applicable")</f>
        <v>not_applicable</v>
      </c>
      <c r="EI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Teclado de respuesto Español sin retroiluminación  para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IF(ISBLANK(Values!F7),"",IF(Values!J7,Values!$B$23,Values!$B$33))</f>
        <v>👉 REFORMADO: AHORRE DINERO - Reemplazo del teclado para portátil Lenovo, misma calidad que los teclados OEM. TellusRem es el distribuidor líder de teclados en el mundo desde 2011. Teclado de reemplazo perfecto, fácil de reemplazar e instalar.</v>
      </c>
      <c r="AJ8" s="33" t="str">
        <f>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8" s="2"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IF(ISBLANK(Values!F7),"",SUBSTITUTE(SUBSTITUTE(IF(Values!$K7, Values!$B$26, Values!$B$33), "{language}", Values!$I7), "{flag}", INDEX(options!$E$1:$E$20, Values!$W7)))</f>
        <v>👉 FORMATO – 🇪🇸 Español sin retroiluminación.</v>
      </c>
      <c r="AM8" s="2" t="str">
        <f>SUBSTITUTE(IF(ISBLANK(Values!F7),"",Values!$B$27), "{model}", Values!$B$3)</f>
        <v>👉 COMPATIBLE CON: Lenovo Thinkpad 13 Gen 2, T460s, T470s. Por favor, revise la imagen y la descripción cuidadosamente antes de comprar cualquier teclado. Esto asegura que obtenga el teclado correcto para su portátil. Instalación fácil.</v>
      </c>
      <c r="AT8" s="28" t="str">
        <f>IF(ISBLANK(Values!F7),"",Values!I7)</f>
        <v>Español</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Dinamarca</v>
      </c>
      <c r="CZ8" s="2" t="str">
        <f>IF(ISBLANK(Values!F7),"","No")</f>
        <v>No</v>
      </c>
      <c r="DA8" s="2" t="str">
        <f>IF(ISBLANK(Values!F7),"","No")</f>
        <v>No</v>
      </c>
      <c r="DO8" s="2" t="str">
        <f>IF(ISBLANK(Values!F7),"","Parts")</f>
        <v>Parts</v>
      </c>
      <c r="DP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IF(ISBLANK(Values!$F7), "", "not_applicable")</f>
        <v>not_applicable</v>
      </c>
      <c r="EI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Teclado de respuesto Ingles sin retroiluminación  para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IF(ISBLANK(Values!F8),"",IF(Values!J8,Values!$B$23,Values!$B$33))</f>
        <v>👉 REFORMADO: AHORRE DINERO - Reemplazo del teclado para portátil Lenovo, misma calidad que los teclados OEM. TellusRem es el distribuidor líder de teclados en el mundo desde 2011. Teclado de reemplazo perfecto, fácil de reemplazar e instalar.</v>
      </c>
      <c r="AJ9" s="33" t="str">
        <f>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9" s="2"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IF(ISBLANK(Values!F8),"",SUBSTITUTE(SUBSTITUTE(IF(Values!$K8, Values!$B$26, Values!$B$33), "{language}", Values!$I8), "{flag}", INDEX(options!$E$1:$E$20, Values!$W8)))</f>
        <v>👉 FORMATO – 🇬🇧 Ingles sin retroiluminación.</v>
      </c>
      <c r="AM9" s="2" t="str">
        <f>SUBSTITUTE(IF(ISBLANK(Values!F8),"",Values!$B$27), "{model}", Values!$B$3)</f>
        <v>👉 COMPATIBLE CON: Lenovo Thinkpad 13 Gen 2, T460s, T470s. Por favor, revise la imagen y la descripción cuidadosamente antes de comprar cualquier teclado. Esto asegura que obtenga el teclado correcto para su portátil. Instalación fácil.</v>
      </c>
      <c r="AT9" s="28" t="str">
        <f>IF(ISBLANK(Values!F8),"",Values!I8)</f>
        <v>Ingles</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Dinamarca</v>
      </c>
      <c r="CZ9" s="2" t="str">
        <f>IF(ISBLANK(Values!F8),"","No")</f>
        <v>No</v>
      </c>
      <c r="DA9" s="2" t="str">
        <f>IF(ISBLANK(Values!F8),"","No")</f>
        <v>No</v>
      </c>
      <c r="DO9" s="2" t="str">
        <f>IF(ISBLANK(Values!F8),"","Parts")</f>
        <v>Parts</v>
      </c>
      <c r="DP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IF(ISBLANK(Values!$F8), "", "not_applicable")</f>
        <v>not_applicable</v>
      </c>
      <c r="EI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Teclado de respuesto Escandinavo - nórdico sin retroiluminación  para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IF(ISBLANK(Values!F9),"",IF(Values!J9,Values!$B$23,Values!$B$33))</f>
        <v>👉 REFORMADO: AHORRE DINERO - Reemplazo del teclado para portátil Lenovo, misma calidad que los teclados OEM. TellusRem es el distribuidor líder de teclados en el mundo desde 2011. Teclado de reemplazo perfecto, fácil de reemplazar e instalar.</v>
      </c>
      <c r="AJ10" s="33" t="str">
        <f>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0" s="2"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IF(ISBLANK(Values!F9),"",SUBSTITUTE(SUBSTITUTE(IF(Values!$K9, Values!$B$26, Values!$B$33), "{language}", Values!$I9), "{flag}", INDEX(options!$E$1:$E$20, Values!$W9)))</f>
        <v>👉 FORMATO – 🇸🇪 🇫🇮 🇳🇴 🇩🇰 Escandinavo - nórdico sin retroiluminación.</v>
      </c>
      <c r="AM10" s="2" t="str">
        <f>SUBSTITUTE(IF(ISBLANK(Values!F9),"",Values!$B$27), "{model}", Values!$B$3)</f>
        <v>👉 COMPATIBLE CON: Lenovo Thinkpad 13 Gen 2, T460s, T470s. Por favor, revise la imagen y la descripción cuidadosamente antes de comprar cualquier teclado. Esto asegura que obtenga el teclado correcto para su portátil. Instalación fácil.</v>
      </c>
      <c r="AT10" s="28" t="str">
        <f>IF(ISBLANK(Values!F9),"",Values!I9)</f>
        <v>Escandinavo - nórdico</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Dinamarca</v>
      </c>
      <c r="CZ10" s="2" t="str">
        <f>IF(ISBLANK(Values!F9),"","No")</f>
        <v>No</v>
      </c>
      <c r="DA10" s="2" t="str">
        <f>IF(ISBLANK(Values!F9),"","No")</f>
        <v>No</v>
      </c>
      <c r="DO10" s="2" t="str">
        <f>IF(ISBLANK(Values!F9),"","Parts")</f>
        <v>Parts</v>
      </c>
      <c r="DP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IF(ISBLANK(Values!$F9), "", "not_applicable")</f>
        <v>not_applicable</v>
      </c>
      <c r="EI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Teclado de respuesto Belga sin retroiluminación  para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IF(ISBLANK(Values!F10),"",IF(Values!J10,Values!$B$23,Values!$B$33))</f>
        <v>👉 REFORMADO: AHORRE DINERO - Reemplazo del teclado para portátil Lenovo, misma calidad que los teclados OEM. TellusRem es el distribuidor líder de teclados en el mundo desde 2011. Teclado de reemplazo perfecto, fácil de reemplazar e instalar.</v>
      </c>
      <c r="AJ11" s="33" t="str">
        <f>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1" s="2"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IF(ISBLANK(Values!F10),"",SUBSTITUTE(SUBSTITUTE(IF(Values!$K10, Values!$B$26, Values!$B$33), "{language}", Values!$I10), "{flag}", INDEX(options!$E$1:$E$20, Values!$W10)))</f>
        <v>👉 FORMATO – 🇧🇪 Belga sin retroiluminación.</v>
      </c>
      <c r="AM11" s="2" t="str">
        <f>SUBSTITUTE(IF(ISBLANK(Values!F10),"",Values!$B$27), "{model}", Values!$B$3)</f>
        <v>👉 COMPATIBLE CON: Lenovo Thinkpad 13 Gen 2, T460s, T470s. Por favor, revise la imagen y la descripción cuidadosamente antes de comprar cualquier teclado. Esto asegura que obtenga el teclado correcto para su portátil. Instalación fácil.</v>
      </c>
      <c r="AT11" s="28" t="str">
        <f>IF(ISBLANK(Values!F10),"",Values!I10)</f>
        <v>Belga</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Dinamarca</v>
      </c>
      <c r="CZ11" s="2" t="str">
        <f>IF(ISBLANK(Values!F10),"","No")</f>
        <v>No</v>
      </c>
      <c r="DA11" s="2" t="str">
        <f>IF(ISBLANK(Values!F10),"","No")</f>
        <v>No</v>
      </c>
      <c r="DO11" s="2" t="str">
        <f>IF(ISBLANK(Values!F10),"","Parts")</f>
        <v>Parts</v>
      </c>
      <c r="DP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IF(ISBLANK(Values!$F10), "", "not_applicable")</f>
        <v>not_applicable</v>
      </c>
      <c r="EI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Teclado de respuesto Suizo sin retroiluminación  para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IF(ISBLANK(Values!F11),"",IF(Values!J11,Values!$B$23,Values!$B$33))</f>
        <v>👉 REFORMADO: AHORRE DINERO - Reemplazo del teclado para portátil Lenovo, misma calidad que los teclados OEM. TellusRem es el distribuidor líder de teclados en el mundo desde 2011. Teclado de reemplazo perfecto, fácil de reemplazar e instalar.</v>
      </c>
      <c r="AJ12" s="33" t="str">
        <f>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2" s="2"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IF(ISBLANK(Values!F11),"",SUBSTITUTE(SUBSTITUTE(IF(Values!$K11, Values!$B$26, Values!$B$33), "{language}", Values!$I11), "{flag}", INDEX(options!$E$1:$E$20, Values!$W11)))</f>
        <v>👉 FORMATO – 🇨🇭 Suizo sin retroiluminación.</v>
      </c>
      <c r="AM12" s="2" t="str">
        <f>SUBSTITUTE(IF(ISBLANK(Values!F11),"",Values!$B$27), "{model}", Values!$B$3)</f>
        <v>👉 COMPATIBLE CON: Lenovo Thinkpad 13 Gen 2, T460s, T470s. Por favor, revise la imagen y la descripción cuidadosamente antes de comprar cualquier teclado. Esto asegura que obtenga el teclado correcto para su portátil. Instalación fácil.</v>
      </c>
      <c r="AT12" s="28" t="str">
        <f>IF(ISBLANK(Values!F11),"",Values!I11)</f>
        <v>Suizo</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Dinamarca</v>
      </c>
      <c r="CZ12" s="2" t="str">
        <f>IF(ISBLANK(Values!F11),"","No")</f>
        <v>No</v>
      </c>
      <c r="DA12" s="2" t="str">
        <f>IF(ISBLANK(Values!F11),"","No")</f>
        <v>No</v>
      </c>
      <c r="DO12" s="2" t="str">
        <f>IF(ISBLANK(Values!F11),"","Parts")</f>
        <v>Parts</v>
      </c>
      <c r="DP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IF(ISBLANK(Values!$F11), "", "not_applicable")</f>
        <v>not_applicable</v>
      </c>
      <c r="EI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Teclado de respuesto US internacional sin retroiluminación  para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IF(ISBLANK(Values!F12),"",IF(Values!J12,Values!$B$23,Values!$B$33))</f>
        <v>👉 REFORMADO: AHORRE DINERO - Reemplazo del teclado para portátil Lenovo, misma calidad que los teclados OEM. TellusRem es el distribuidor líder de teclados en el mundo desde 2011. Teclado de reemplazo perfecto, fácil de reemplazar e instalar.</v>
      </c>
      <c r="AJ13" s="33" t="str">
        <f>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3" s="2"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IF(ISBLANK(Values!F12),"",SUBSTITUTE(SUBSTITUTE(IF(Values!$K12, Values!$B$26, Values!$B$33), "{language}", Values!$I12), "{flag}", INDEX(options!$E$1:$E$20, Values!$W12)))</f>
        <v>👉 FORMATO – 🇺🇸 with € symbol US internacional sin retroiluminación.</v>
      </c>
      <c r="AM13" s="2" t="str">
        <f>SUBSTITUTE(IF(ISBLANK(Values!F12),"",Values!$B$27), "{model}", Values!$B$3)</f>
        <v>👉 COMPATIBLE CON: Lenovo Thinkpad 13 Gen 2, T460s, T470s. Por favor, revise la imagen y la descripción cuidadosamente antes de comprar cualquier teclado. Esto asegura que obtenga el teclado correcto para su portátil. Instalación fácil.</v>
      </c>
      <c r="AT13" s="28" t="str">
        <f>IF(ISBLANK(Values!F12),"",Values!I12)</f>
        <v>US internacional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Dinamarca</v>
      </c>
      <c r="CZ13" s="2" t="str">
        <f>IF(ISBLANK(Values!F12),"","No")</f>
        <v>No</v>
      </c>
      <c r="DA13" s="2" t="str">
        <f>IF(ISBLANK(Values!F12),"","No")</f>
        <v>No</v>
      </c>
      <c r="DO13" s="2" t="str">
        <f>IF(ISBLANK(Values!F12),"","Parts")</f>
        <v>Parts</v>
      </c>
      <c r="DP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IF(ISBLANK(Values!$F12), "", "not_applicable")</f>
        <v>not_applicable</v>
      </c>
      <c r="EI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Teclado de respuesto US sin retroiluminación  para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IF(ISBLANK(Values!F13),"",IF(Values!J13,Values!$B$23,Values!$B$33))</f>
        <v>👉 REFORMADO: AHORRE DINERO - Reemplazo del teclado para portátil Lenovo, misma calidad que los teclados OEM. TellusRem es el distribuidor líder de teclados en el mundo desde 2011. Teclado de reemplazo perfecto, fácil de reemplazar e instalar.</v>
      </c>
      <c r="AJ14" s="33" t="str">
        <f>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4" s="2"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IF(ISBLANK(Values!F13),"",SUBSTITUTE(SUBSTITUTE(IF(Values!$K13, Values!$B$26, Values!$B$33), "{language}", Values!$I13), "{flag}", INDEX(options!$E$1:$E$20, Values!$W13)))</f>
        <v>👉 FORMATO – 🇺🇸 US sin retroiluminación.</v>
      </c>
      <c r="AM14" s="2" t="str">
        <f>SUBSTITUTE(IF(ISBLANK(Values!F13),"",Values!$B$27), "{model}", Values!$B$3)</f>
        <v>👉 COMPATIBLE CON: Lenovo Thinkpad 13 Gen 2, T460s, T470s. Por favor, revise la imagen y la descripción cuidadosamente antes de comprar cualquier teclado. Esto asegura que obtenga el teclado correcto para su portátil. Instalación fácil.</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Dinamarca</v>
      </c>
      <c r="CZ14" s="2" t="str">
        <f>IF(ISBLANK(Values!F13),"","No")</f>
        <v>No</v>
      </c>
      <c r="DA14" s="2" t="str">
        <f>IF(ISBLANK(Values!F13),"","No")</f>
        <v>No</v>
      </c>
      <c r="DO14" s="2" t="str">
        <f>IF(ISBLANK(Values!F13),"","Parts")</f>
        <v>Parts</v>
      </c>
      <c r="DP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IF(ISBLANK(Values!$F13), "", "not_applicable")</f>
        <v>not_applicable</v>
      </c>
      <c r="EI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48"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48"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48"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48"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48"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48"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48"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48"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7" t="s">
        <v>351</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14" sqref="C14:G2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c r="D14" s="44"/>
      <c r="E14" s="44"/>
      <c r="F14" s="39"/>
      <c r="G14" s="39"/>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6" t="b">
        <f>TRUE()</f>
        <v>1</v>
      </c>
      <c r="K14" s="47" t="b">
        <f>TRUE()</f>
        <v>1</v>
      </c>
      <c r="L14" s="39" t="s">
        <v>633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c r="D15" s="44"/>
      <c r="E15" s="44"/>
      <c r="F15" s="39"/>
      <c r="G15" s="39"/>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6" t="b">
        <f>TRUE()</f>
        <v>1</v>
      </c>
      <c r="K15" s="47" t="b">
        <f>TRUE()</f>
        <v>1</v>
      </c>
      <c r="L15" s="39" t="s">
        <v>637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414</v>
      </c>
      <c r="B16" s="41" t="s">
        <v>415</v>
      </c>
      <c r="C16" s="44"/>
      <c r="D16" s="44"/>
      <c r="E16" s="44"/>
      <c r="F16" s="39"/>
      <c r="G16" s="39"/>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TRUE()</f>
        <v>1</v>
      </c>
      <c r="L16" s="39" t="s">
        <v>634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c r="D17" s="44"/>
      <c r="E17" s="44"/>
      <c r="F17" s="39"/>
      <c r="G17" s="39"/>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416</v>
      </c>
      <c r="B18" s="43">
        <v>5</v>
      </c>
      <c r="C18" s="44"/>
      <c r="D18" s="44"/>
      <c r="E18" s="44"/>
      <c r="F18" s="39"/>
      <c r="G18" s="39"/>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6" t="b">
        <f>TRUE()</f>
        <v>1</v>
      </c>
      <c r="K18" s="47" t="b">
        <f>TRUE()</f>
        <v>1</v>
      </c>
      <c r="L18" s="39" t="s">
        <v>635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c r="D19" s="44"/>
      <c r="E19" s="44"/>
      <c r="F19" s="39"/>
      <c r="G19" s="39"/>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6" t="b">
        <f>TRUE()</f>
        <v>1</v>
      </c>
      <c r="K19" s="47" t="b">
        <f>TRUE()</f>
        <v>1</v>
      </c>
      <c r="L19" s="39" t="s">
        <v>636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417</v>
      </c>
      <c r="B20" s="55" t="s">
        <v>418</v>
      </c>
      <c r="C20" s="44"/>
      <c r="D20" s="44"/>
      <c r="E20" s="44"/>
      <c r="F20" s="39"/>
      <c r="G20" s="39"/>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c r="D21" s="44"/>
      <c r="E21" s="44"/>
      <c r="F21" s="39"/>
      <c r="G21" s="39"/>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c r="D22" s="44"/>
      <c r="E22" s="44"/>
      <c r="F22" s="39"/>
      <c r="G22" s="39"/>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419</v>
      </c>
      <c r="B23" s="41"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4"/>
      <c r="D23" s="44"/>
      <c r="E23" s="44"/>
      <c r="F23" s="39"/>
      <c r="G23" s="39"/>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420</v>
      </c>
      <c r="B24" s="41"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6" t="b">
        <f>TRUE()</f>
        <v>1</v>
      </c>
      <c r="K24" s="47" t="b">
        <f>TRUE()</f>
        <v>1</v>
      </c>
      <c r="L24" s="39" t="s">
        <v>421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56" x14ac:dyDescent="0.15">
      <c r="A25" s="40" t="s">
        <v>422</v>
      </c>
      <c r="B25" s="41"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6" t="b">
        <f>TRUE()</f>
        <v>1</v>
      </c>
      <c r="K25" s="47" t="b">
        <f>TRUE()</f>
        <v>1</v>
      </c>
      <c r="L25" s="39" t="s">
        <v>423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424</v>
      </c>
      <c r="B26" s="41" t="str">
        <f>IF(Values!$B$36=English!$B$2,English!B6, IF(Values!$B$36=German!$B$2,German!B6, IF(Values!$B$36=Italian!$B$2,Italian!B6, IF(Values!$B$36=Spanish!$B$2, Spanish!B6, IF(Values!$B$36=French!$B$2, French!B6, IF(Values!$B$36=Dutch!$B$2,Dutch!B6, IF(Values!$B$36=English!$D$32, English!D36, 0)))))))</f>
        <v>👉 FORMATO – {flag} {language} con retroiluminación.</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9" t="s">
        <v>425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422</v>
      </c>
      <c r="B27" s="41"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6" t="b">
        <f>TRUE()</f>
        <v>1</v>
      </c>
      <c r="K27" s="47" t="b">
        <f>TRUE()</f>
        <v>1</v>
      </c>
      <c r="L27" s="39" t="s">
        <v>426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6" t="b">
        <f>TRUE()</f>
        <v>1</v>
      </c>
      <c r="K28" s="47" t="b">
        <f>TRUE()</f>
        <v>1</v>
      </c>
      <c r="L28" s="39" t="s">
        <v>427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428</v>
      </c>
      <c r="B29" s="41"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6" t="b">
        <f>TRUE()</f>
        <v>1</v>
      </c>
      <c r="K29" s="47" t="b">
        <f>TRUE()</f>
        <v>1</v>
      </c>
      <c r="L29" s="39" t="s">
        <v>429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9" t="s">
        <v>430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431</v>
      </c>
      <c r="B31" s="41"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4"/>
      <c r="D31" s="44"/>
      <c r="E31" s="44"/>
      <c r="F31" s="39"/>
      <c r="G31" s="39"/>
      <c r="H31" s="45" t="s">
        <v>432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6" t="b">
        <f>TRUE()</f>
        <v>1</v>
      </c>
      <c r="K31" s="47" t="b">
        <f>TRUE()</f>
        <v>1</v>
      </c>
      <c r="L31" s="39" t="s">
        <v>433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6" t="b">
        <f>TRUE()</f>
        <v>1</v>
      </c>
      <c r="K32" s="47" t="b">
        <f>TRUE()</f>
        <v>1</v>
      </c>
      <c r="L32" s="39" t="s">
        <v>435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436</v>
      </c>
      <c r="B33" s="41"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4"/>
      <c r="D33" s="44"/>
      <c r="E33" s="44"/>
      <c r="F33" s="39"/>
      <c r="G33" s="39"/>
      <c r="H33" s="45" t="s">
        <v>437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6" t="b">
        <f>TRUE()</f>
        <v>1</v>
      </c>
      <c r="K33" s="47" t="b">
        <f>TRUE()</f>
        <v>1</v>
      </c>
      <c r="L33" s="39" t="s">
        <v>438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6" t="b">
        <f>TRUE()</f>
        <v>1</v>
      </c>
      <c r="K34" s="47" t="b">
        <f>TRUE()</f>
        <v>1</v>
      </c>
      <c r="L34" s="39" t="s">
        <v>440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6" t="b">
        <f>TRUE()</f>
        <v>1</v>
      </c>
      <c r="K35" s="47" t="b">
        <f>TRUE()</f>
        <v>1</v>
      </c>
      <c r="L35" s="39" t="s">
        <v>442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443</v>
      </c>
      <c r="B36" s="55" t="s">
        <v>387</v>
      </c>
      <c r="C36" s="44"/>
      <c r="D36" s="44"/>
      <c r="E36" s="44"/>
      <c r="F36" s="39"/>
      <c r="G36" s="39"/>
      <c r="H36" s="45" t="s">
        <v>444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6" t="b">
        <f>TRUE()</f>
        <v>1</v>
      </c>
      <c r="K36" s="47" t="b">
        <f>TRUE()</f>
        <v>1</v>
      </c>
      <c r="L36" s="39" t="s">
        <v>445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446</v>
      </c>
      <c r="B37" s="55" t="s">
        <v>447</v>
      </c>
      <c r="C37" s="44"/>
      <c r="D37" s="44"/>
      <c r="E37" s="44"/>
      <c r="F37" s="39"/>
      <c r="G37" s="39"/>
      <c r="H37" s="45" t="s">
        <v>448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6" t="b">
        <f>TRUE()</f>
        <v>1</v>
      </c>
      <c r="K38" s="47" t="b">
        <f>TRUE()</f>
        <v>1</v>
      </c>
      <c r="L38" s="39" t="s">
        <v>450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6" t="b">
        <f>TRUE()</f>
        <v>1</v>
      </c>
      <c r="K39" s="47" t="b">
        <f>TRUE()</f>
        <v>1</v>
      </c>
      <c r="L39" s="39" t="s">
        <v>452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6" t="b">
        <f>TRUE()</f>
        <v>1</v>
      </c>
      <c r="K40" s="47" t="b">
        <f>TRUE()</f>
        <v>1</v>
      </c>
      <c r="L40" s="39" t="s">
        <v>453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6" t="b">
        <f>TRUE()</f>
        <v>1</v>
      </c>
      <c r="K41" s="47" t="b">
        <f>TRUE()</f>
        <v>1</v>
      </c>
      <c r="L41" s="39" t="s">
        <v>454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6" t="b">
        <f>TRUE()</f>
        <v>1</v>
      </c>
      <c r="K42" s="47" t="b">
        <f>TRUE()</f>
        <v>1</v>
      </c>
      <c r="L42" s="39" t="s">
        <v>456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disablePrompts="1"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458</v>
      </c>
      <c r="B1" s="44" t="b">
        <f>TRUE()</f>
        <v>1</v>
      </c>
      <c r="C1" t="s">
        <v>459</v>
      </c>
      <c r="D1" s="45" t="s">
        <v>374</v>
      </c>
      <c r="E1" t="s">
        <v>460</v>
      </c>
      <c r="F1" t="s">
        <v>461</v>
      </c>
      <c r="G1" t="s">
        <v>447</v>
      </c>
    </row>
    <row r="2" spans="1:7" x14ac:dyDescent="0.15">
      <c r="A2" t="s">
        <v>418</v>
      </c>
      <c r="B2" s="44" t="b">
        <f>FALSE()</f>
        <v>0</v>
      </c>
      <c r="C2" t="s">
        <v>381</v>
      </c>
      <c r="D2" s="45" t="s">
        <v>378</v>
      </c>
      <c r="E2" t="s">
        <v>462</v>
      </c>
      <c r="F2" t="s">
        <v>378</v>
      </c>
      <c r="G2" t="s">
        <v>411</v>
      </c>
    </row>
    <row r="3" spans="1:7" x14ac:dyDescent="0.15">
      <c r="A3" t="s">
        <v>463</v>
      </c>
      <c r="D3" s="45" t="s">
        <v>383</v>
      </c>
      <c r="E3" t="s">
        <v>464</v>
      </c>
      <c r="F3" t="s">
        <v>374</v>
      </c>
    </row>
    <row r="4" spans="1:7" x14ac:dyDescent="0.15">
      <c r="D4" s="45" t="s">
        <v>387</v>
      </c>
      <c r="E4" t="s">
        <v>465</v>
      </c>
      <c r="F4" t="s">
        <v>383</v>
      </c>
    </row>
    <row r="5" spans="1:7" x14ac:dyDescent="0.15">
      <c r="D5" s="45" t="s">
        <v>391</v>
      </c>
      <c r="E5" t="s">
        <v>466</v>
      </c>
      <c r="F5" t="s">
        <v>387</v>
      </c>
    </row>
    <row r="6" spans="1:7" x14ac:dyDescent="0.15">
      <c r="D6" s="45" t="s">
        <v>395</v>
      </c>
      <c r="E6" t="s">
        <v>467</v>
      </c>
      <c r="F6" t="s">
        <v>441</v>
      </c>
    </row>
    <row r="7" spans="1:7" x14ac:dyDescent="0.15">
      <c r="D7" s="45" t="s">
        <v>399</v>
      </c>
      <c r="E7" t="s">
        <v>468</v>
      </c>
    </row>
    <row r="8" spans="1:7" x14ac:dyDescent="0.15">
      <c r="D8" s="45" t="s">
        <v>432</v>
      </c>
      <c r="E8" t="s">
        <v>469</v>
      </c>
    </row>
    <row r="9" spans="1:7" x14ac:dyDescent="0.15">
      <c r="D9" s="45" t="s">
        <v>437</v>
      </c>
      <c r="E9" t="s">
        <v>470</v>
      </c>
    </row>
    <row r="10" spans="1:7" x14ac:dyDescent="0.15">
      <c r="D10" s="45" t="s">
        <v>441</v>
      </c>
      <c r="E10" t="s">
        <v>471</v>
      </c>
    </row>
    <row r="11" spans="1:7" x14ac:dyDescent="0.15">
      <c r="D11" s="45" t="s">
        <v>444</v>
      </c>
      <c r="E11" t="s">
        <v>472</v>
      </c>
    </row>
    <row r="12" spans="1:7" x14ac:dyDescent="0.15">
      <c r="D12" s="45" t="s">
        <v>448</v>
      </c>
      <c r="E12" t="s">
        <v>473</v>
      </c>
    </row>
    <row r="13" spans="1:7" x14ac:dyDescent="0.15">
      <c r="D13" s="45" t="s">
        <v>449</v>
      </c>
      <c r="E13" t="s">
        <v>474</v>
      </c>
    </row>
    <row r="14" spans="1:7" x14ac:dyDescent="0.15">
      <c r="D14" s="45" t="s">
        <v>451</v>
      </c>
      <c r="E14" t="s">
        <v>475</v>
      </c>
    </row>
    <row r="15" spans="1:7" x14ac:dyDescent="0.15">
      <c r="D15" s="45" t="s">
        <v>403</v>
      </c>
      <c r="E15" t="s">
        <v>476</v>
      </c>
    </row>
    <row r="16" spans="1:7" x14ac:dyDescent="0.15">
      <c r="D16" s="45" t="s">
        <v>406</v>
      </c>
      <c r="E16" s="59" t="s">
        <v>477</v>
      </c>
    </row>
    <row r="17" spans="4:5" x14ac:dyDescent="0.15">
      <c r="D17" s="45" t="s">
        <v>455</v>
      </c>
      <c r="E17" t="s">
        <v>478</v>
      </c>
    </row>
    <row r="18" spans="4:5" x14ac:dyDescent="0.15">
      <c r="D18" s="45" t="s">
        <v>411</v>
      </c>
      <c r="E18" t="s">
        <v>479</v>
      </c>
    </row>
    <row r="19" spans="4:5" x14ac:dyDescent="0.15">
      <c r="D19" s="45" t="s">
        <v>439</v>
      </c>
      <c r="E19" t="s">
        <v>480</v>
      </c>
    </row>
    <row r="20" spans="4:5" x14ac:dyDescent="0.15">
      <c r="D20" s="45" t="s">
        <v>434</v>
      </c>
      <c r="E20" t="s">
        <v>481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461</v>
      </c>
    </row>
    <row r="3" spans="1:2" x14ac:dyDescent="0.15">
      <c r="B3" s="42" t="s">
        <v>482</v>
      </c>
    </row>
    <row r="4" spans="1:2" x14ac:dyDescent="0.15">
      <c r="B4" s="42" t="s">
        <v>483</v>
      </c>
    </row>
    <row r="5" spans="1:2" x14ac:dyDescent="0.15">
      <c r="B5" s="42" t="s">
        <v>484</v>
      </c>
    </row>
    <row r="6" spans="1:2" x14ac:dyDescent="0.15">
      <c r="A6" t="s">
        <v>485</v>
      </c>
      <c r="B6" s="42" t="s">
        <v>486</v>
      </c>
    </row>
    <row r="7" spans="1:2" x14ac:dyDescent="0.15">
      <c r="B7" s="42" t="s">
        <v>487</v>
      </c>
    </row>
    <row r="8" spans="1:2" x14ac:dyDescent="0.15">
      <c r="A8" t="s">
        <v>40</v>
      </c>
      <c r="B8" s="42" t="s">
        <v>488</v>
      </c>
    </row>
    <row r="9" spans="1:2" x14ac:dyDescent="0.15">
      <c r="A9" t="s">
        <v>489</v>
      </c>
      <c r="B9" s="42" t="s">
        <v>490</v>
      </c>
    </row>
    <row r="10" spans="1:2" x14ac:dyDescent="0.15">
      <c r="B10" t="s">
        <v>491</v>
      </c>
    </row>
    <row r="11" spans="1:2" x14ac:dyDescent="0.15">
      <c r="B11" t="s">
        <v>492</v>
      </c>
    </row>
    <row r="14" spans="1:2" x14ac:dyDescent="0.15">
      <c r="B14" s="42" t="s">
        <v>493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432</v>
      </c>
    </row>
    <row r="28" spans="2:2" x14ac:dyDescent="0.15">
      <c r="B28" s="45" t="s">
        <v>437</v>
      </c>
    </row>
    <row r="29" spans="2:2" x14ac:dyDescent="0.15">
      <c r="B29" s="45" t="s">
        <v>441</v>
      </c>
    </row>
    <row r="30" spans="2:2" x14ac:dyDescent="0.15">
      <c r="B30" s="45" t="s">
        <v>444</v>
      </c>
    </row>
    <row r="31" spans="2:2" x14ac:dyDescent="0.15">
      <c r="B31" s="45" t="s">
        <v>448</v>
      </c>
    </row>
    <row r="32" spans="2:2" x14ac:dyDescent="0.15">
      <c r="B32" s="45" t="s">
        <v>449</v>
      </c>
    </row>
    <row r="33" spans="2:4" x14ac:dyDescent="0.15">
      <c r="B33" s="45" t="s">
        <v>451</v>
      </c>
    </row>
    <row r="34" spans="2:4" x14ac:dyDescent="0.15">
      <c r="B34" s="45" t="s">
        <v>403</v>
      </c>
      <c r="D34" s="42"/>
    </row>
    <row r="35" spans="2:4" x14ac:dyDescent="0.15">
      <c r="B35" s="45" t="s">
        <v>406</v>
      </c>
      <c r="D35" s="42"/>
    </row>
    <row r="36" spans="2:4" x14ac:dyDescent="0.15">
      <c r="B36" s="45" t="s">
        <v>455</v>
      </c>
      <c r="D36" s="42"/>
    </row>
    <row r="37" spans="2:4" x14ac:dyDescent="0.15">
      <c r="B37" s="45" t="s">
        <v>411</v>
      </c>
      <c r="D37" s="42"/>
    </row>
    <row r="38" spans="2:4" x14ac:dyDescent="0.15">
      <c r="B38" s="45" t="s">
        <v>439</v>
      </c>
      <c r="D38" s="42"/>
    </row>
    <row r="39" spans="2:4" x14ac:dyDescent="0.15">
      <c r="B39" s="45" t="s">
        <v>434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494</v>
      </c>
    </row>
    <row r="4" spans="1:2" ht="16" x14ac:dyDescent="0.2">
      <c r="B4" s="60" t="s">
        <v>495</v>
      </c>
    </row>
    <row r="5" spans="1:2" ht="16" x14ac:dyDescent="0.2">
      <c r="B5" s="60" t="s">
        <v>496</v>
      </c>
    </row>
    <row r="6" spans="1:2" ht="16" x14ac:dyDescent="0.2">
      <c r="B6" s="60" t="s">
        <v>497</v>
      </c>
    </row>
    <row r="7" spans="1:2" ht="16" x14ac:dyDescent="0.2">
      <c r="B7" s="60"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391</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406</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524</v>
      </c>
    </row>
    <row r="4" spans="1:2" x14ac:dyDescent="0.15">
      <c r="B4" s="42" t="s">
        <v>525</v>
      </c>
    </row>
    <row r="5" spans="1:2" x14ac:dyDescent="0.15">
      <c r="B5" s="42" t="s">
        <v>526</v>
      </c>
    </row>
    <row r="6" spans="1:2" x14ac:dyDescent="0.15">
      <c r="B6" s="42" t="s">
        <v>527</v>
      </c>
    </row>
    <row r="7" spans="1:2" x14ac:dyDescent="0.15">
      <c r="B7" s="42" t="s">
        <v>528</v>
      </c>
    </row>
    <row r="8" spans="1:2" x14ac:dyDescent="0.15">
      <c r="A8" t="s">
        <v>499</v>
      </c>
      <c r="B8" s="42" t="s">
        <v>529</v>
      </c>
    </row>
    <row r="9" spans="1:2" x14ac:dyDescent="0.15">
      <c r="A9" t="s">
        <v>501</v>
      </c>
      <c r="B9" s="42" t="s">
        <v>530</v>
      </c>
    </row>
    <row r="10" spans="1:2" x14ac:dyDescent="0.15">
      <c r="B10" s="42" t="s">
        <v>531</v>
      </c>
    </row>
    <row r="11" spans="1:2" x14ac:dyDescent="0.15">
      <c r="B11" s="42" t="s">
        <v>532</v>
      </c>
    </row>
    <row r="12" spans="1:2" x14ac:dyDescent="0.15">
      <c r="B12" s="42"/>
    </row>
    <row r="13" spans="1:2" x14ac:dyDescent="0.15">
      <c r="B13" s="42"/>
    </row>
    <row r="14" spans="1:2" x14ac:dyDescent="0.15">
      <c r="B14" s="42" t="s">
        <v>533</v>
      </c>
    </row>
    <row r="15" spans="1:2" x14ac:dyDescent="0.15">
      <c r="B15" s="4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411</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0" t="s">
        <v>558</v>
      </c>
    </row>
    <row r="9" spans="2:2" x14ac:dyDescent="0.15">
      <c r="B9" t="s">
        <v>559</v>
      </c>
    </row>
    <row r="10" spans="2:2" x14ac:dyDescent="0.15">
      <c r="B10" s="42" t="s">
        <v>560</v>
      </c>
    </row>
    <row r="11" spans="2:2" x14ac:dyDescent="0.15">
      <c r="B11" s="4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411</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581</v>
      </c>
    </row>
    <row r="4" spans="2:2" ht="16" x14ac:dyDescent="0.2">
      <c r="B4" s="60" t="s">
        <v>582</v>
      </c>
    </row>
    <row r="5" spans="2:2" x14ac:dyDescent="0.15">
      <c r="B5" t="s">
        <v>583</v>
      </c>
    </row>
    <row r="6" spans="2:2" ht="16" x14ac:dyDescent="0.2">
      <c r="B6" s="60" t="s">
        <v>584</v>
      </c>
    </row>
    <row r="7" spans="2:2" ht="16" x14ac:dyDescent="0.2">
      <c r="B7" s="60"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0"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391</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441</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391</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411</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2024-01-29T03:13:41Z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