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699568C9-4914-6142-A546-7C839A7F1A13}" xr6:coauthVersionLast="47" xr6:coauthVersionMax="47" xr10:uidLastSave="{00000000-0000-0000-0000-000000000000}"/>
  <bookViews>
    <workbookView xWindow="0" yWindow="760" windowWidth="34560" windowHeight="201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A40" i="1"/>
  <c r="Z40" i="1"/>
  <c r="Y40" i="1"/>
  <c r="X40" i="1"/>
  <c r="W40" i="1"/>
  <c r="S40" i="1"/>
  <c r="R40" i="1"/>
  <c r="Q40" i="1"/>
  <c r="P40" i="1"/>
  <c r="O40" i="1"/>
  <c r="N40" i="1"/>
  <c r="M40" i="1"/>
  <c r="J40" i="1"/>
  <c r="I40" i="1"/>
  <c r="H40" i="1"/>
  <c r="G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L27" i="1" s="1"/>
  <c r="CL27" i="1"/>
  <c r="CK27" i="1"/>
  <c r="CJ27" i="1"/>
  <c r="CI27" i="1"/>
  <c r="CH27" i="1"/>
  <c r="CG27" i="1"/>
  <c r="BH27" i="1"/>
  <c r="BG27" i="1"/>
  <c r="BF27" i="1"/>
  <c r="BE27" i="1"/>
  <c r="AV27" i="1"/>
  <c r="AT27" i="1"/>
  <c r="AM27" i="1"/>
  <c r="AL27" i="1"/>
  <c r="AI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0" i="1" l="1"/>
  <c r="FE27" i="1"/>
  <c r="FE31" i="1"/>
  <c r="F38" i="1"/>
  <c r="AM34" i="1"/>
  <c r="AB37" i="1"/>
  <c r="AK34" i="1"/>
  <c r="AB32" i="1"/>
  <c r="AM29" i="1"/>
  <c r="AB8" i="1"/>
  <c r="AB10" i="1"/>
  <c r="AB18" i="1"/>
  <c r="AL28" i="1"/>
  <c r="AB40" i="1"/>
  <c r="AK28" i="1"/>
  <c r="AB14" i="1"/>
  <c r="AB30" i="1"/>
  <c r="AK40" i="1"/>
  <c r="AB9" i="1"/>
  <c r="AB38" i="1"/>
  <c r="F40" i="1"/>
  <c r="AL40"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<sst xmlns="http://schemas.openxmlformats.org/spreadsheetml/2006/main" count="908" uniqueCount="739">
  <si>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</si>
  <si>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</si>
  <si>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</si>
  <si>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</si>
  <si>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</si>
  <si>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</si>
  <si>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</si>
  <si>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</si>
  <si>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</si>
  <si>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</si>
  <si>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</si>
  <si>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</si>
  <si>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</si>
  <si>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</si>
  <si>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</si>
  <si>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</si>
  <si>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</si>
  <si>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</si>
  <si>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</si>
  <si>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</si>
  <si>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</si>
  <si>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</si>
  <si>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</si>
  <si>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</si>
  <si>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</si>
  <si>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</si>
  <si>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</si>
  <si>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</si>
  <si>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</si>
  <si>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</si>
  <si>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</si>
  <si>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</si>
  <si>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</si>
  <si>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</si>
  <si>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</si>
  <si>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</si>
  <si>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</si>
  <si>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</si>
  <si>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</si>
  <si>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</si>
  <si>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</si>
  <si>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</si>
  <si>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</si>
  <si>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</si>
  <si>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</si>
  <si>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</si>
  <si>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</si>
  <si>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</si>
  <si>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</si>
  <si>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</si>
  <si>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</si>
  <si>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</si>
  <si>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</si>
  <si>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</si>
  <si>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</si>
  <si>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</si>
  <si>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</si>
  <si>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</si>
  <si>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</si>
  <si>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</si>
  <si>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</si>
  <si>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</si>
  <si>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</si>
  <si>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</si>
  <si>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</si>
  <si>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</si>
  <si>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</si>
  <si>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</si>
  <si>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</si>
  <si>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</si>
  <si>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</si>
  <si>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</si>
  <si>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</si>
  <si>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</si>
  <si>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</si>
  <si>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</si>
  <si>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</si>
  <si>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</si>
  <si>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</si>
  <si>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</si>
  <si>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</si>
  <si>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</si>
  <si>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</si>
  <si>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</si>
  <si>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</si>
  <si>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</si>
  <si>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</si>
  <si>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</si>
  <si>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</si>
  <si>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</si>
  <si>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</si>
  <si>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</si>
  <si>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</si>
  <si>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</si>
  <si>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</si>
  <si>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</si>
  <si>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</si>
  <si>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</si>
  <si>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</si>
  <si>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</si>
  <si>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</si>
  <si>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</si>
  <si>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</si>
  <si>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</si>
  <si>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</si>
  <si>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</si>
  <si>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</si>
  <si>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</si>
  <si>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</si>
  <si>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</si>
  <si>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</si>
  <si>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</si>
  <si>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</si>
  <si>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</si>
  <si>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</si>
  <si>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</si>
  <si>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</si>
  <si>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</si>
  <si>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</si>
  <si>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</si>
  <si>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</si>
  <si>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</si>
  <si>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</si>
  <si>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</si>
  <si>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</si>
  <si>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</si>
  <si>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</si>
  <si>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</si>
  <si>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</si>
  <si>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</si>
  <si>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</si>
  <si>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</si>
  <si>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</si>
  <si>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</si>
  <si>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</si>
  <si>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</si>
  <si>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</si>
  <si>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</si>
  <si>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</si>
  <si>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</si>
  <si>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</si>
  <si>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</si>
  <si>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</si>
  <si>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</si>
  <si>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</si>
  <si>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</si>
  <si>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</si>
  <si>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</si>
  <si>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</si>
  <si>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</si>
  <si>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</si>
  <si>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</si>
  <si>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</si>
  <si>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</si>
  <si>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</si>
  <si>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</si>
  <si>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</si>
  <si>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</si>
  <si>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</si>
  <si>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</si>
  <si>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</si>
  <si>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</si>
  <si>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</si>
  <si>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</si>
  <si>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</si>
  <si>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</si>
  <si>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</si>
  <si>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</si>
  <si>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</si>
  <si>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</si>
  <si>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</si>
  <si>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</si>
  <si>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</si>
  <si>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</si>
  <si>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</si>
  <si>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</si>
  <si>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</si>
  <si>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</si>
  <si>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</si>
  <si>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</si>
  <si>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</si>
  <si>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</si>
  <si>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</si>
  <si>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</si>
  <si>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</si>
  <si>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</si>
  <si>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</si>
  <si>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</si>
  <si>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</si>
  <si>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</si>
  <si>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</si>
  <si>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</si>
  <si>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</si>
  <si>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</si>
  <si>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</si>
  <si>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</si>
  <si>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</si>
  <si>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</si>
  <si>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</si>
  <si>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</si>
  <si>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</si>
  <si>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</si>
  <si>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</si>
  <si>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</si>
  <si>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</si>
  <si>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</si>
  <si>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</si>
  <si>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</si>
  <si>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</si>
  <si>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</si>
  <si>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</si>
  <si>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</si>
  <si>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</si>
  <si>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</si>
  <si>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</si>
  <si>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</si>
  <si>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</si>
  <si>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</si>
  <si>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</si>
  <si>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</si>
  <si>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</si>
  <si>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</si>
  <si>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</si>
  <si>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</si>
  <si>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</si>
  <si>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</si>
  <si>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</si>
  <si>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</si>
  <si>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</si>
  <si>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</si>
  <si>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</si>
  <si>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</si>
  <si>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</si>
  <si>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</si>
  <si>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</si>
  <si>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</si>
  <si>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</si>
  <si>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</si>
  <si>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</si>
  <si>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</si>
  <si>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</si>
  <si>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</si>
  <si>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</si>
  <si>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</si>
  <si>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</si>
  <si>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</si>
  <si>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</si>
  <si>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</si>
  <si>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</si>
  <si>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</si>
  <si>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</si>
  <si>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</si>
  <si>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</si>
  <si>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</si>
  <si>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</si>
  <si>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</si>
  <si>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</si>
  <si>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</si>
  <si>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</si>
  <si>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</si>
  <si>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</si>
  <si>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</si>
  <si>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</si>
  <si>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</si>
  <si>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</si>
  <si>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</si>
  <si>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</si>
  <si>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</si>
  <si>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</si>
  <si>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</si>
  <si>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</si>
  <si>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</si>
  <si>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</si>
  <si>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</si>
  <si>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</si>
  <si>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</si>
  <si>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</si>
  <si>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</si>
  <si>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</si>
  <si>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</si>
  <si>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</si>
  <si>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</si>
  <si>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</si>
  <si>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</si>
  <si>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</si>
  <si>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</si>
  <si>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</si>
  <si>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</si>
  <si>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</si>
  <si>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</si>
  <si>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</si>
  <si>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</si>
  <si>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</si>
  <si>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</si>
  <si>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</si>
  <si>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</si>
  <si>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</si>
  <si>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</si>
  <si>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</si>
  <si>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</si>
  <si>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</si>
  <si>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</si>
  <si>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</si>
  <si>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</si>
  <si>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</si>
  <si>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</si>
  <si>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</si>
  <si>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</si>
  <si>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</si>
  <si>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</si>
  <si>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</si>
  <si>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</si>
  <si>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</si>
  <si>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</si>
  <si>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</si>
  <si>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</si>
  <si>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</si>
  <si>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</si>
  <si>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</si>
  <si>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</si>
  <si>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</si>
  <si>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</si>
  <si>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</si>
  <si>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</si>
  <si>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</si>
  <si>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</si>
  <si>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</si>
  <si>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</si>
  <si>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</si>
  <si>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</si>
  <si>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</si>
  <si>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</si>
  <si>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</si>
  <si>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</si>
  <si>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</si>
  <si>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</si>
  <si>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</si>
  <si>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</si>
  <si>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</si>
  <si>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</si>
  <si>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</si>
  <si>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</si>
  <si>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</si>
  <si>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</si>
  <si>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</si>
  <si>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</si>
  <si>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</si>
  <si>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</si>
  <si>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</si>
  <si>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</si>
  <si>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</si>
  <si>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</si>
  <si>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</si>
  <si>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</si>
  <si>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</si>
  <si>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</si>
  <si>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</si>
  <si>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</si>
  <si>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</si>
  <si>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</si>
  <si>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</si>
  <si>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</si>
  <si>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</si>
  <si>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</si>
  <si>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</si>
  <si>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</si>
  <si>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</si>
  <si>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</si>
  <si>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</si>
  <si>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</si>
  <si>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</si>
  <si>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</si>
  <si>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</si>
  <si>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</si>
  <si>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</si>
  <si>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</si>
  <si>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</si>
  <si>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</si>
  <si>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</si>
  <si>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</si>
  <si>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</si>
  <si>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</si>
  <si>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</si>
  <si>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</si>
  <si>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</si>
  <si>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</si>
  <si>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</si>
  <si>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</si>
  <si>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</si>
  <si>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</si>
  <si>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</si>
  <si>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</si>
  <si>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</si>
  <si>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</si>
  <si>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</si>
  <si>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</si>
  <si>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</si>
  <si>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</si>
  <si>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</si>
  <si>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</si>
  <si>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</si>
  <si>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</si>
  <si>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</si>
  <si>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</si>
  <si>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</si>
  <si>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</si>
  <si>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</si>
  <si>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</si>
  <si>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</si>
  <si>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</si>
  <si>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</si>
  <si>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</si>
  <si>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</si>
  <si>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</si>
  <si>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</si>
  <si>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</si>
  <si>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</si>
  <si>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</si>
  <si>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</si>
  <si>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</si>
  <si>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</si>
  <si>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</si>
  <si>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</si>
  <si>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</si>
  <si>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</si>
  <si>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</si>
  <si>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</si>
  <si>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</si>
  <si>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</si>
  <si>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</si>
  <si>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</si>
  <si>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</si>
  <si>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</si>
  <si>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</si>
  <si>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</si>
  <si>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</si>
  <si>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</si>
  <si>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</si>
  <si>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</si>
  <si>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</si>
  <si>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</si>
  <si>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</si>
  <si>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</si>
  <si>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</si>
  <si>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</si>
  <si>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</si>
  <si>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</si>
  <si>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</si>
  <si>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</si>
  <si>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</si>
  <si>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</si>
  <si>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</si>
  <si>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</si>
  <si>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</si>
  <si>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</si>
  <si>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</si>
  <si>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</si>
  <si>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</si>
  <si>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</si>
  <si>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</si>
  <si>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</si>
  <si>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</si>
  <si>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</si>
  <si>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</si>
  <si>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</si>
  <si>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</si>
  <si>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</si>
  <si>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</si>
  <si>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</si>
  <si>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</si>
  <si>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</si>
  <si>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</si>
  <si>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</si>
  <si>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</si>
  <si>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</si>
  <si>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</si>
  <si>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</si>
  <si>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</si>
  <si>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</si>
  <si>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</si>
  <si>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</si>
  <si>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</si>
  <si>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</si>
  <si>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</si>
  <si>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</si>
  <si>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</si>
  <si>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</si>
  <si>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</si>
  <si>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</si>
  <si>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</si>
  <si>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</si>
  <si>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</si>
  <si>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</si>
  <si>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</si>
  <si>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</si>
  <si>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</si>
  <si>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</si>
  <si>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</si>
  <si>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</si>
  <si>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</si>
  <si>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</si>
  <si>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</si>
  <si>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</si>
  <si>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</si>
  <si>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</si>
  <si>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</si>
  <si>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</si>
  <si>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</si>
  <si>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</si>
  <si>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</si>
  <si>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</si>
  <si>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</si>
  <si>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</si>
  <si>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</si>
  <si>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</si>
  <si>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</si>
  <si>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</si>
  <si>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</si>
  <si>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</si>
  <si>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</si>
  <si>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</si>
  <si>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</si>
  <si>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</si>
  <si>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</si>
  <si>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</si>
  <si>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</si>
  <si>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</si>
  <si>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</si>
  <si>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</si>
  <si>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</si>
  <si>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</si>
  <si>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</si>
  <si>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</si>
  <si>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</si>
  <si>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</si>
  <si>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</si>
  <si>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</si>
  <si>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</si>
  <si>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</si>
  <si>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</si>
  <si>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</si>
  <si>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</si>
  <si>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</si>
  <si>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</si>
  <si>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</si>
  <si>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</si>
  <si>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</si>
  <si>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</si>
  <si>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</si>
  <si>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</si>
  <si>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</si>
  <si>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</si>
  <si>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</si>
  <si>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</si>
  <si>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</si>
  <si>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</si>
  <si>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</si>
  <si>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</si>
  <si>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</si>
  <si>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</si>
  <si>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</si>
  <si>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</si>
  <si>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</si>
  <si>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</si>
  <si>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</si>
  <si>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</si>
  <si>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</si>
  <si>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</si>
  <si>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</si>
  <si>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</si>
  <si>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</si>
  <si>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</si>
  <si>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</si>
  <si>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</si>
  <si>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</si>
  <si>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</si>
  <si>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</si>
  <si>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</si>
  <si>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</si>
  <si>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</si>
  <si>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</si>
  <si>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</si>
  <si>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</si>
  <si>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</si>
  <si>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</si>
  <si>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</si>
  <si>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</si>
  <si>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</si>
  <si>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</si>
  <si>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</si>
  <si>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</si>
  <si>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</si>
  <si>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</si>
  <si>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</si>
  <si>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</si>
  <si>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</si>
  <si>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</si>
  <si>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</si>
  <si>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</si>
  <si>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</si>
  <si>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</si>
  <si>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</si>
  <si>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</si>
  <si>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</si>
  <si>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</si>
  <si>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</si>
  <si>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</si>
  <si>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</si>
  <si>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</si>
  <si>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</si>
  <si>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</si>
  <si>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</si>
  <si>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</si>
  <si>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</si>
  <si>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</si>
  <si>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</si>
  <si>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</si>
  <si>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</si>
  <si>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</si>
  <si>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</si>
  <si>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</si>
  <si>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</si>
  <si>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</si>
  <si>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</si>
  <si>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</si>
  <si>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</si>
  <si>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</si>
  <si>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</si>
  <si>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</si>
  <si>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</si>
  <si>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</si>
  <si>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</si>
  <si>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</si>
  <si>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</si>
  <si>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</si>
  <si>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</si>
  <si>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</si>
  <si>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</si>
  <si>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</si>
  <si>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</si>
  <si>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</si>
  <si>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</si>
  <si>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</si>
  <si>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</si>
  <si>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</si>
  <si>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</si>
  <si>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</si>
  <si>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</si>
  <si>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</si>
  <si>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</si>
  <si>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</si>
  <si>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</si>
  <si>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</si>
  <si>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</si>
  <si>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</si>
  <si>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</si>
  <si>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</si>
  <si>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</si>
  <si>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</si>
  <si>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</si>
  <si>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</si>
  <si>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</si>
  <si>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</si>
  <si>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</si>
  <si>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</si>
  <si>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</si>
  <si>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</si>
  <si>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</si>
  <si>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</si>
  <si>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</si>
  <si>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</si>
  <si>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</si>
  <si>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</si>
  <si>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</si>
  <si>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</si>
  <si>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</si>
  <si>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</si>
  <si>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</si>
  <si>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</si>
  <si>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</si>
  <si>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</si>
  <si>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</si>
  <si>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</si>
  <si>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</si>
  <si>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</si>
  <si>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</si>
  <si>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</si>
  <si>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</si>
  <si>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</si>
  <si>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</si>
  <si>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</si>
  <si>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</si>
  <si>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</si>
  <si>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</si>
  <si>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</si>
  <si>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</si>
  <si>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</si>
  <si>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</si>
  <si>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</si>
  <si>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</si>
  <si>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</si>
  <si>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</si>
  <si>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</si>
  <si>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</si>
  <si>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</si>
  <si>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</si>
  <si>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</si>
  <si>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</si>
  <si>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</si>
  <si>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</si>
  <si>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</si>
  <si>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</si>
  <si>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</si>
  <si>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</si>
  <si>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</si>
  <si>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</si>
  <si>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</si>
  <si>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</si>
  <si>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</si>
  <si>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</si>
  <si>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</si>
  <si>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</si>
  <si>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</si>
  <si>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</si>
  <si>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</si>
  <si>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</si>
  <si>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</si>
  <si>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</si>
  <si>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</si>
  <si>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</si>
  <si>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</si>
  <si>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</si>
  <si>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</si>
  <si>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</si>
  <si>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</si>
  <si>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</si>
  <si>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</si>
  <si>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</si>
  <si>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44.95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</si>
</sst>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20" zoomScale="130" zoomScaleNormal="130" workbookViewId="0">
      <selection activeCell="DM10" sqref="A9:DM1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T440 RG parent</v>
      </c>
      <c r="C4" s="27" t="s">
        <v>345</v>
      </c>
      <c r="D4" s="28">
        <f>Values!B14</f>
        <v>5714401441991</v>
      </c>
      <c r="E4" s="1" t="s">
        <v>346</v>
      </c>
      <c r="F4" s="27" t="str">
        <f>SUBSTITUTE(Values!B1, "{language}", "") &amp; " " &amp; Values!B3</f>
        <v>replacement  backlit keyboard for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44.95</v>
      </c>
      <c r="L25" s="27">
        <f>IF(ISBLANK(Values!E24),"",IF($CO25="DEFAULT", Values!$B$18, ""))</f>
        <v>5</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44.95</v>
      </c>
      <c r="L26" s="27">
        <f>IF(ISBLANK(Values!E25),"",IF($CO26="DEFAULT", Values!$B$18, ""))</f>
        <v>5</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44.95</v>
      </c>
      <c r="L27" s="27">
        <f>IF(ISBLANK(Values!E26),"",IF($CO27="DEFAULT", Values!$B$18, ""))</f>
        <v>5</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44.95</v>
      </c>
      <c r="L28" s="27">
        <f>IF(ISBLANK(Values!E27),"",IF($CO28="DEFAULT", Values!$B$18, ""))</f>
        <v>5</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44.95</v>
      </c>
      <c r="L29" s="27">
        <f>IF(ISBLANK(Values!E28),"",IF($CO29="DEFAULT", Values!$B$18, ""))</f>
        <v>5</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44.95</v>
      </c>
      <c r="L30" s="27">
        <f>IF(ISBLANK(Values!E29),"",IF($CO30="DEFAULT", Values!$B$18, ""))</f>
        <v>5</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6" x14ac:dyDescent="0.2">
      <c r="A43" s="1" t="str">
        <f>IF(ISBLANK(Values!E42),"",IF(Values!$B$37="EU","computercomponent","computer"))</f>
        <v>computer</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6" x14ac:dyDescent="0.2">
      <c r="A44" s="1" t="str">
        <f>IF(ISBLANK(Values!E43),"",IF(Values!$B$37="EU","computercomponent","computer"))</f>
        <v>computer</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44.95</v>
      </c>
      <c r="L44" s="27" t="str">
        <f>IF(ISBLANK(Values!E43),"",IF($CO44="DEFAULT", Values!$B$18, ""))</f>
        <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onditionalFormatting>
  <conditionalFormatting sqref="F5:F1048576">
    <cfRule type="expression" dxfId="512" priority="37">
      <formula>AND(IF(IFERROR(VLOOKUP($F$3,#NAME?,MATCH($A5,#NAME?,0)+1,0),0)&gt;0,0,1),IF(IFERROR(VLOOKUP($F$3,#NAME?,MATCH($A5,#NAME?,0)+1,0),0)&gt;0,0,1),IF(IFERROR(VLOOKUP($F$3,#NAME?,MATCH($A5,#NAME?,0)+1,0),0)&gt;0,0,1),IF(IFERROR(MATCH($A5,#NAME?,0),0)&gt;0,1,0))</formula>
    </cfRule>
    <cfRule type="expression" dxfId="511" priority="34">
      <formula>IF(VLOOKUP($F$3,#NAME?,MATCH($A5,#NAME?,0)+1,0)&gt;0,1,0)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4">
      <formula>AND(IF(IFERROR(VLOOKUP($N$3,#NAME?,MATCH($A4,#NAME?,0)+1,0),0)&gt;0,0,1),IF(IFERROR(VLOOKUP($N$3,#NAME?,MATCH($A4,#NAME?,0)+1,0),0)&gt;0,0,1),IF(IFERROR(VLOOKUP($N$3,#NAME?,MATCH($A4,#NAME?,0)+1,0),0)&gt;0,0,1),IF(IFERROR(MATCH($A4,#NAME?,0),0)&gt;0,1,0))</formula>
    </cfRule>
    <cfRule type="expression" dxfId="459" priority="1051">
      <formula>IF(VLOOKUP($N$3,#NAME?,MATCH($A4,#NAME?,0)+1,0)&gt;0,1,0)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4">
      <formula>IF(VLOOKUP($Y$3,#NAME?,MATCH($A5,#NAME?,0)+1,0)&gt;0,1,0)</formula>
    </cfRule>
    <cfRule type="expression" dxfId="447" priority="127">
      <formula>AND(IF(IFERROR(VLOOKUP($Y$3,#NAME?,MATCH($A5,#NAME?,0)+1,0),0)&gt;0,0,1),IF(IFERROR(VLOOKUP($Y$3,#NAME?,MATCH($A5,#NAME?,0)+1,0),0)&gt;0,0,1),IF(IFERROR(VLOOKUP($Y$3,#NAME?,MATCH($A5,#NAME?,0)+1,0),0)&gt;0,0,1),IF(IFERROR(MATCH($A5,#NAME?,0),0)&gt;0,1,0))</formula>
    </cfRule>
  </conditionalFormatting>
  <conditionalFormatting sqref="Z4:Z204">
    <cfRule type="expression" dxfId="446" priority="1061">
      <formula>IF(VLOOKUP($Q$3,#NAME?,MATCH($A4,#NAME?,0)+1,0)&gt;0,1,0)</formula>
    </cfRule>
    <cfRule type="expression" dxfId="445" priority="1064">
      <formula>AND(IF(IFERROR(VLOOKUP($Q$3,#NAME?,MATCH($A4,#NAME?,0)+1,0),0)&gt;0,0,1),IF(IFERROR(VLOOKUP($Q$3,#NAME?,MATCH($A4,#NAME?,0)+1,0),0)&gt;0,0,1),IF(IFERROR(VLOOKUP($Q$3,#NAME?,MATCH($A4,#NAME?,0)+1,0),0)&gt;0,0,1),IF(IFERROR(MATCH($A4,#NAME?,0),0)&gt;0,1,0))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4">
      <formula>IF(VLOOKUP($AA$3,#NAME?,MATCH($A4,#NAME?,0)+1,0)&gt;0,1,0)</formula>
    </cfRule>
    <cfRule type="expression" dxfId="440" priority="133">
      <formula>IF(LEN(AA4)&gt;0,1,0)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9">
      <formula>IF(VLOOKUP($AB$3,#NAME?,MATCH($A4,#NAME?,0)+1,0)&gt;0,1,0)</formula>
    </cfRule>
    <cfRule type="expression" dxfId="437" priority="138">
      <formula>IF(LEN(AB4)&gt;0,1,0)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7">
      <formula>AND(IF(IFERROR(VLOOKUP($AE$3,#NAME?,MATCH($A4,#NAME?,0)+1,0),0)&gt;0,0,1),IF(IFERROR(VLOOKUP($AE$3,#NAME?,MATCH($A4,#NAME?,0)+1,0),0)&gt;0,0,1),IF(IFERROR(VLOOKUP($AE$3,#NAME?,MATCH($A4,#NAME?,0)+1,0),0)&gt;0,0,1),IF(IFERROR(MATCH($A4,#NAME?,0),0)&gt;0,1,0))</formula>
    </cfRule>
    <cfRule type="expression" dxfId="426" priority="154">
      <formula>IF(VLOOKUP($AE$3,#NAME?,MATCH($A4,#NAME?,0)+1,0)&gt;0,1,0)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9">
      <formula>IF(VLOOKUP($AJ$3,#NAME?,MATCH($A4,#NAME?,0)+1,0)&gt;0,1,0)</formula>
    </cfRule>
    <cfRule type="expression" dxfId="416" priority="182">
      <formula>AND(IF(IFERROR(VLOOKUP($AJ$3,#NAME?,MATCH($A4,#NAME?,0)+1,0),0)&gt;0,0,1),IF(IFERROR(VLOOKUP($AJ$3,#NAME?,MATCH($A4,#NAME?,0)+1,0),0)&gt;0,0,1),IF(IFERROR(VLOOKUP($AJ$3,#NAME?,MATCH($A4,#NAME?,0)+1,0),0)&gt;0,0,1),IF(IFERROR(MATCH($A4,#NAME?,0),0)&gt;0,1,0))</formula>
    </cfRule>
    <cfRule type="expression" dxfId="415" priority="178">
      <formula>IF(LEN(AJ4)&gt;0,1,0)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09">
      <formula>IF(VLOOKUP($AP$3,#NAME?,MATCH($A4,#NAME?,0)+1,0)&gt;0,1,0)</formula>
    </cfRule>
    <cfRule type="expression" dxfId="40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19">
      <formula>IF(VLOOKUP($AR$3,#NAME?,MATCH($A4,#NAME?,0)+1,0)&gt;0,1,0)</formula>
    </cfRule>
    <cfRule type="expression" dxfId="398"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32">
      <formula>AND(IF(IFERROR(VLOOKUP($AT$3,#NAME?,MATCH($A4,#NAME?,0)+1,0),0)&gt;0,0,1),IF(IFERROR(VLOOKUP($AT$3,#NAME?,MATCH($A4,#NAME?,0)+1,0),0)&gt;0,0,1),IF(IFERROR(VLOOKUP($AT$3,#NAME?,MATCH($A4,#NAME?,0)+1,0),0)&gt;0,0,1),IF(IFERROR(MATCH($A4,#NAME?,0),0)&gt;0,1,0))</formula>
    </cfRule>
    <cfRule type="expression" dxfId="394" priority="228">
      <formula>IF(LEN(AT4)&gt;0,1,0)</formula>
    </cfRule>
    <cfRule type="expression" dxfId="393" priority="229">
      <formula>IF(VLOOKUP($AT$3,#NAME?,MATCH($A4,#NAME?,0)+1,0)&gt;0,1,0)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59">
      <formula>IF(VLOOKUP($AZ$3,#NAME?,MATCH($A4,#NAME?,0)+1,0)&gt;0,1,0)</formula>
    </cfRule>
    <cfRule type="expression" dxfId="378"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79">
      <formula>IF(VLOOKUP($BD$3,#NAME?,MATCH($A4,#NAME?,0)+1,0)&gt;0,1,0)</formula>
    </cfRule>
    <cfRule type="expression" dxfId="370"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9" priority="287">
      <formula>AND(IF(IFERROR(VLOOKUP($BE$3,#NAME?,MATCH($A5,#NAME?,0)+1,0),0)&gt;0,0,1),IF(IFERROR(VLOOKUP($BE$3,#NAME?,MATCH($A5,#NAME?,0)+1,0),0)&gt;0,0,1),IF(IFERROR(VLOOKUP($BE$3,#NAME?,MATCH($A5,#NAME?,0)+1,0),0)&gt;0,0,1),IF(IFERROR(MATCH($A5,#NAME?,0),0)&gt;0,1,0))</formula>
    </cfRule>
    <cfRule type="expression" dxfId="368" priority="284">
      <formula>IF(VLOOKUP($BE$3,#NAME?,MATCH($A5,#NAME?,0)+1,0)&gt;0,1,0)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29">
      <formula>IF(VLOOKUP($BN$3,#NAME?,MATCH($A4,#NAME?,0)+1,0)&gt;0,1,0)</formula>
    </cfRule>
    <cfRule type="expression" dxfId="348"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7" priority="334">
      <formula>IF(VLOOKUP($BO$3,#NAME?,MATCH($A4,#NAME?,0)+1,0)&gt;0,1,0)</formula>
    </cfRule>
    <cfRule type="expression" dxfId="346"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52">
      <formula>AND(IF(IFERROR(VLOOKUP($BR$3,#NAME?,MATCH($A4,#NAME?,0)+1,0),0)&gt;0,0,1),IF(IFERROR(VLOOKUP($BR$3,#NAME?,MATCH($A4,#NAME?,0)+1,0),0)&gt;0,0,1),IF(IFERROR(VLOOKUP($BR$3,#NAME?,MATCH($A4,#NAME?,0)+1,0),0)&gt;0,0,1),IF(IFERROR(MATCH($A4,#NAME?,0),0)&gt;0,1,0))</formula>
    </cfRule>
    <cfRule type="expression" dxfId="340" priority="349">
      <formula>IF(VLOOKUP($BR$3,#NAME?,MATCH($A4,#NAME?,0)+1,0)&gt;0,1,0)</formula>
    </cfRule>
  </conditionalFormatting>
  <conditionalFormatting sqref="BS4:BS1048576">
    <cfRule type="expression" dxfId="339" priority="357">
      <formula>AND(IF(IFERROR(VLOOKUP($BS$3,#NAME?,MATCH($A4,#NAME?,0)+1,0),0)&gt;0,0,1),IF(IFERROR(VLOOKUP($BS$3,#NAME?,MATCH($A4,#NAME?,0)+1,0),0)&gt;0,0,1),IF(IFERROR(VLOOKUP($BS$3,#NAME?,MATCH($A4,#NAME?,0)+1,0),0)&gt;0,0,1),IF(IFERROR(MATCH($A4,#NAME?,0),0)&gt;0,1,0))</formula>
    </cfRule>
    <cfRule type="expression" dxfId="338" priority="354">
      <formula>IF(VLOOKUP($BS$3,#NAME?,MATCH($A4,#NAME?,0)+1,0)&gt;0,1,0)</formula>
    </cfRule>
  </conditionalFormatting>
  <conditionalFormatting sqref="BT4:BT1048576">
    <cfRule type="expression" dxfId="337" priority="362">
      <formula>AND(IF(IFERROR(VLOOKUP($BT$3,#NAME?,MATCH($A4,#NAME?,0)+1,0),0)&gt;0,0,1),IF(IFERROR(VLOOKUP($BT$3,#NAME?,MATCH($A4,#NAME?,0)+1,0),0)&gt;0,0,1),IF(IFERROR(VLOOKUP($BT$3,#NAME?,MATCH($A4,#NAME?,0)+1,0),0)&gt;0,0,1),IF(IFERROR(MATCH($A4,#NAME?,0),0)&gt;0,1,0))</formula>
    </cfRule>
    <cfRule type="expression" dxfId="336" priority="359">
      <formula>IF(VLOOKUP($BT$3,#NAME?,MATCH($A4,#NAME?,0)+1,0)&gt;0,1,0)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82">
      <formula>AND(IF(IFERROR(VLOOKUP($BX$3,#NAME?,MATCH($A4,#NAME?,0)+1,0),0)&gt;0,0,1),IF(IFERROR(VLOOKUP($BX$3,#NAME?,MATCH($A4,#NAME?,0)+1,0),0)&gt;0,0,1),IF(IFERROR(VLOOKUP($BX$3,#NAME?,MATCH($A4,#NAME?,0)+1,0),0)&gt;0,0,1),IF(IFERROR(MATCH($A4,#NAME?,0),0)&gt;0,1,0))</formula>
    </cfRule>
    <cfRule type="expression" dxfId="328" priority="379">
      <formula>IF(VLOOKUP($BX$3,#NAME?,MATCH($A4,#NAME?,0)+1,0)&gt;0,1,0)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89">
      <formula>IF(VLOOKUP($BZ$3,#NAME?,MATCH($A4,#NAME?,0)+1,0)&gt;0,1,0)</formula>
    </cfRule>
    <cfRule type="expression" dxfId="324"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4">
      <formula>IF(VLOOKUP($CC$3,#NAME?,MATCH($A4,#NAME?,0)+1,0)&gt;0,1,0)</formula>
    </cfRule>
    <cfRule type="expression" dxfId="318"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4">
      <formula>IF(VLOOKUP($CE$3,#NAME?,MATCH($A4,#NAME?,0)+1,0)&gt;0,1,0)</formula>
    </cfRule>
    <cfRule type="expression" dxfId="314"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3" priority="419">
      <formula>IF(VLOOKUP($CF$3,#NAME?,MATCH($A4,#NAME?,0)+1,0)&gt;0,1,0)</formula>
    </cfRule>
    <cfRule type="expression" dxfId="31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1" priority="424">
      <formula>IF(VLOOKUP($CG$3,#NAME?,MATCH($A4,#NAME?,0)+1,0)&gt;0,1,0)</formula>
    </cfRule>
    <cfRule type="expression" dxfId="310"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9" priority="429">
      <formula>IF(VLOOKUP($CH$3,#NAME?,MATCH($A4,#NAME?,0)+1,0)&gt;0,1,0)</formula>
    </cfRule>
    <cfRule type="expression" dxfId="308"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4">
      <formula>IF(VLOOKUP($CK$3,#NAME?,MATCH($A4,#NAME?,0)+1,0)&gt;0,1,0)</formula>
    </cfRule>
    <cfRule type="expression" dxfId="30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4">
      <formula>IF(VLOOKUP($CM$3,#NAME?,MATCH($A4,#NAME?,0)+1,0)&gt;0,1,0)</formula>
    </cfRule>
    <cfRule type="expression" dxfId="298"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7" priority="459">
      <formula>IF(VLOOKUP($CN$3,#NAME?,MATCH($A4,#NAME?,0)+1,0)&gt;0,1,0)</formula>
    </cfRule>
    <cfRule type="expression" dxfId="296"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79">
      <formula>IF(VLOOKUP($CS$3,#NAME?,MATCH($A4,#NAME?,0)+1,0)&gt;0,1,0)</formula>
    </cfRule>
    <cfRule type="expression" dxfId="283"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7">
      <formula>AND(IF(IFERROR(VLOOKUP($CX$3,#NAME?,MATCH($A4,#NAME?,0)+1,0),0)&gt;0,0,1),IF(IFERROR(VLOOKUP($CX$3,#NAME?,MATCH($A4,#NAME?,0)+1,0),0)&gt;0,0,1),IF(IFERROR(VLOOKUP($CX$3,#NAME?,MATCH($A4,#NAME?,0)+1,0),0)&gt;0,0,1),IF(IFERROR(MATCH($A4,#NAME?,0),0)&gt;0,1,0))</formula>
    </cfRule>
    <cfRule type="expression" dxfId="272" priority="504">
      <formula>IF(VLOOKUP($CX$3,#NAME?,MATCH($A4,#NAME?,0)+1,0)&gt;0,1,0)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9">
      <formula>IF(LEN(CY4)&gt;0,1,0)</formula>
    </cfRule>
    <cfRule type="expression" dxfId="268" priority="508">
      <formula>AND(AND(OR(AND(AND(OR(NOT(CZ4="Yes"),CZ4="")))),A4&lt;&gt;""))</formula>
    </cfRule>
  </conditionalFormatting>
  <conditionalFormatting sqref="CZ4:CZ1048576">
    <cfRule type="expression" dxfId="267" priority="516">
      <formula>IF(VLOOKUP($CZ$3,#NAME?,MATCH($A4,#NAME?,0)+1,0)&gt;0,1,0)</formula>
    </cfRule>
    <cfRule type="expression" dxfId="266" priority="519">
      <formula>AND(IF(IFERROR(VLOOKUP($CZ$3,#NAME?,MATCH($A4,#NAME?,0)+1,0),0)&gt;0,0,1),IF(IFERROR(VLOOKUP($CZ$3,#NAME?,MATCH($A4,#NAME?,0)+1,0),0)&gt;0,0,1),IF(IFERROR(VLOOKUP($CZ$3,#NAME?,MATCH($A4,#NAME?,0)+1,0),0)&gt;0,0,1),IF(IFERROR(MATCH($A4,#NAME?,0),0)&gt;0,1,0))</formula>
    </cfRule>
    <cfRule type="expression" dxfId="265" priority="515">
      <formula>IF(LEN(CZ4)&gt;0,1,0)</formula>
    </cfRule>
    <cfRule type="expression" dxfId="264" priority="514">
      <formula>AND(AND(OR(AND(AND(OR(NOT(DA4="Yes"),DA4="")))),A4&lt;&gt;""))</formula>
    </cfRule>
  </conditionalFormatting>
  <conditionalFormatting sqref="DA4:DA1048576">
    <cfRule type="expression" dxfId="263" priority="520">
      <formula>AND(AND(OR(AND(OR(OR(NOT(CO4&lt;&gt;"DEFAULT"),CO4="")))),A4&lt;&gt;""))</formula>
    </cfRule>
    <cfRule type="expression" dxfId="262" priority="521">
      <formula>IF(LEN(DA4)&gt;0,1,0)</formula>
    </cfRule>
    <cfRule type="expression" dxfId="261" priority="522">
      <formula>IF(VLOOKUP($DA$3,#NAME?,MATCH($A4,#NAME?,0)+1,0)&gt;0,1,0)</formula>
    </cfRule>
    <cfRule type="expression" dxfId="260"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7">
      <formula>IF(LEN(DB4)&gt;0,1,0)</formula>
    </cfRule>
    <cfRule type="expression" dxfId="257"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28">
      <formula>IF(VLOOKUP($DB$3,#NAME?,MATCH($A4,#NAME?,0)+1,0)&gt;0,1,0)</formula>
    </cfRule>
  </conditionalFormatting>
  <conditionalFormatting sqref="DC4:DC1048576">
    <cfRule type="expression" dxfId="255" priority="533">
      <formula>IF(LEN(DC4)&gt;0,1,0)</formula>
    </cfRule>
    <cfRule type="expression" dxfId="254"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4">
      <formula>IF(VLOOKUP($DC$3,#NAME?,MATCH($A4,#NAME?,0)+1,0)&gt;0,1,0)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40">
      <formula>IF(VLOOKUP($DD$3,#NAME?,MATCH($A4,#NAME?,0)+1,0)&gt;0,1,0)</formula>
    </cfRule>
    <cfRule type="expression" dxfId="249" priority="543">
      <formula>AND(IF(IFERROR(VLOOKUP($DD$3,#NAME?,MATCH($A4,#NAME?,0)+1,0),0)&gt;0,0,1),IF(IFERROR(VLOOKUP($DD$3,#NAME?,MATCH($A4,#NAME?,0)+1,0),0)&gt;0,0,1),IF(IFERROR(VLOOKUP($DD$3,#NAME?,MATCH($A4,#NAME?,0)+1,0),0)&gt;0,0,1),IF(IFERROR(MATCH($A4,#NAME?,0),0)&gt;0,1,0))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5">
      <formula>IF(LEN(DE4)&gt;0,1,0)</formula>
    </cfRule>
  </conditionalFormatting>
  <conditionalFormatting sqref="DF4:DF1048576">
    <cfRule type="expression" dxfId="243" priority="551">
      <formula>IF(LEN(DF4)&gt;0,1,0)</formula>
    </cfRule>
    <cfRule type="expression" dxfId="242" priority="552">
      <formula>IF(VLOOKUP($DF$3,#NAME?,MATCH($A4,#NAME?,0)+1,0)&gt;0,1,0)</formula>
    </cfRule>
    <cfRule type="expression" dxfId="241"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8">
      <formula>IF(VLOOKUP($DG$3,#NAME?,MATCH($A4,#NAME?,0)+1,0)&gt;0,1,0)</formula>
    </cfRule>
    <cfRule type="expression" dxfId="237" priority="561">
      <formula>AND(IF(IFERROR(VLOOKUP($DG$3,#NAME?,MATCH($A4,#NAME?,0)+1,0),0)&gt;0,0,1),IF(IFERROR(VLOOKUP($DG$3,#NAME?,MATCH($A4,#NAME?,0)+1,0),0)&gt;0,0,1),IF(IFERROR(VLOOKUP($DG$3,#NAME?,MATCH($A4,#NAME?,0)+1,0),0)&gt;0,0,1),IF(IFERROR(MATCH($A4,#NAME?,0),0)&gt;0,1,0))</formula>
    </cfRule>
    <cfRule type="expression" dxfId="236" priority="557">
      <formula>IF(LEN(DG4)&gt;0,1,0)</formula>
    </cfRule>
  </conditionalFormatting>
  <conditionalFormatting sqref="DH4:DH1048576">
    <cfRule type="expression" dxfId="235" priority="567">
      <formula>AND(IF(IFERROR(VLOOKUP($DH$3,#NAME?,MATCH($A4,#NAME?,0)+1,0),0)&gt;0,0,1),IF(IFERROR(VLOOKUP($DH$3,#NAME?,MATCH($A4,#NAME?,0)+1,0),0)&gt;0,0,1),IF(IFERROR(VLOOKUP($DH$3,#NAME?,MATCH($A4,#NAME?,0)+1,0),0)&gt;0,0,1),IF(IFERROR(MATCH($A4,#NAME?,0),0)&gt;0,1,0))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4">
      <formula>IF(VLOOKUP($DH$3,#NAME?,MATCH($A4,#NAME?,0)+1,0)&gt;0,1,0)</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6">
      <formula>IF(VLOOKUP($DJ$3,#NAME?,MATCH($A4,#NAME?,0)+1,0)&gt;0,1,0)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5">
      <formula>IF(LEN(DJ4)&gt;0,1,0)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8">
      <formula>IF(VLOOKUP($DL$3,#NAME?,MATCH($A4,#NAME?,0)+1,0)&gt;0,1,0)</formula>
    </cfRule>
    <cfRule type="expression" dxfId="2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7"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6" priority="587">
      <formula>IF(LEN(DL4)&gt;0,1,0)</formula>
    </cfRule>
  </conditionalFormatting>
  <conditionalFormatting sqref="DM4:DM1048576">
    <cfRule type="expression" dxfId="215" priority="593">
      <formula>IF(VLOOKUP($DM$3,#NAME?,MATCH($A4,#NAME?,0)+1,0)&gt;0,1,0)</formula>
    </cfRule>
    <cfRule type="expression" dxfId="214"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3" priority="601">
      <formula>AND(IF(IFERROR(VLOOKUP($DN$3,#NAME?,MATCH($A4,#NAME?,0)+1,0),0)&gt;0,0,1),IF(IFERROR(VLOOKUP($DN$3,#NAME?,MATCH($A4,#NAME?,0)+1,0),0)&gt;0,0,1),IF(IFERROR(VLOOKUP($DN$3,#NAME?,MATCH($A4,#NAME?,0)+1,0),0)&gt;0,0,1),IF(IFERROR(MATCH($A4,#NAME?,0),0)&gt;0,1,0))</formula>
    </cfRule>
    <cfRule type="expression" dxfId="212" priority="598">
      <formula>IF(VLOOKUP($DN$3,#NAME?,MATCH($A4,#NAME?,0)+1,0)&gt;0,1,0)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2">
      <formula>AND(AND(OR(AND(OR(OR(NOT(DY4&lt;&gt;"Not Applicable"),DY4=""))),AND(OR(OR(NOT(DZ4&lt;&gt;"Not Applicable"),DZ4=""))),AND(OR(OR(NOT(EA4&lt;&gt;"Not Applicable"),EA4=""))),AND(OR(OR(NOT(EB4&lt;&gt;"Not Applicable"),EB4=""))),AND(OR(OR(NOT(EC4&lt;&gt;"Not Applicable"),EC4="")))),A4&lt;&gt;""))</formula>
    </cfRule>
    <cfRule type="expression" dxfId="205" priority="613">
      <formula>IF(LEN(DQ4)&gt;0,1,0)</formula>
    </cfRule>
    <cfRule type="expression" dxfId="204" priority="614">
      <formula>IF(VLOOKUP($DQ$3,#NAME?,MATCH($A4,#NAME?,0)+1,0)&gt;0,1,0)</formula>
    </cfRule>
    <cfRule type="expression" dxfId="203"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2" priority="620">
      <formula>IF(VLOOKUP($DR$3,#NAME?,MATCH($A4,#NAME?,0)+1,0)&gt;0,1,0)</formula>
    </cfRule>
    <cfRule type="expression" dxfId="201" priority="623">
      <formula>AND(IF(IFERROR(VLOOKUP($DR$3,#NAME?,MATCH($A4,#NAME?,0)+1,0),0)&gt;0,0,1),IF(IFERROR(VLOOKUP($DR$3,#NAME?,MATCH($A4,#NAME?,0)+1,0),0)&gt;0,0,1),IF(IFERROR(VLOOKUP($DR$3,#NAME?,MATCH($A4,#NAME?,0)+1,0),0)&gt;0,0,1),IF(IFERROR(MATCH($A4,#NAME?,0),0)&gt;0,1,0))</formula>
    </cfRule>
    <cfRule type="expression" dxfId="200" priority="619">
      <formula>IF(LEN(DR4)&gt;0,1,0)</formula>
    </cfRule>
    <cfRule type="expression" dxfId="199"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6">
      <formula>IF(VLOOKUP($DU$3,#NAME?,MATCH($A4,#NAME?,0)+1,0)&gt;0,1,0)</formula>
    </cfRule>
    <cfRule type="expression" dxfId="189"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7" priority="641">
      <formula>IF(LEN(DV4)&gt;0,1,0)</formula>
    </cfRule>
    <cfRule type="expression" dxfId="186" priority="642">
      <formula>IF(VLOOKUP($DV$3,#NAME?,MATCH($A4,#NAME?,0)+1,0)&gt;0,1,0)</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6">
      <formula>IF(VLOOKUP($DZ$3,#NAME?,MATCH($A4,#NAME?,0)+1,0)&gt;0,1,0)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5">
      <formula>IF(LEN(DZ4)&gt;0,1,0)</formula>
    </cfRule>
    <cfRule type="expression" dxfId="169" priority="664">
      <formula>AND(AND(OR(AND(OR(OR(NOT(CO4&lt;&gt;"DEFAULT"),CO4="")))),A4&lt;&gt;""))</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89">
      <formula>IF(LEN(ED4)&gt;0,1,0)</formula>
    </cfRule>
  </conditionalFormatting>
  <conditionalFormatting sqref="EE4:EE1048576">
    <cfRule type="expression" dxfId="152" priority="695">
      <formula>IF(LEN(EE4)&gt;0,1,0)</formula>
    </cfRule>
    <cfRule type="expression" dxfId="151" priority="694">
      <formula>AND(AND(OR(AND(OR(OR(NOT(DY4&lt;&gt;"GHS"),DY4=""))),AND(OR(OR(NOT(DZ4&lt;&gt;"GHS"),DZ4=""))),AND(OR(OR(NOT(EA4&lt;&gt;"GHS"),EA4=""))),AND(OR(OR(NOT(EB4&lt;&gt;"GHS"),EB4=""))),AND(OR(OR(NOT(EC4&lt;&gt;"GHS"),EC4="")))),A4&lt;&gt;""))</formula>
    </cfRule>
    <cfRule type="expression" dxfId="150" priority="699">
      <formula>AND(IF(IFERROR(VLOOKUP($EE$3,#NAME?,MATCH($A4,#NAME?,0)+1,0),0)&gt;0,0,1),IF(IFERROR(VLOOKUP($EE$3,#NAME?,MATCH($A4,#NAME?,0)+1,0),0)&gt;0,0,1),IF(IFERROR(VLOOKUP($EE$3,#NAME?,MATCH($A4,#NAME?,0)+1,0),0)&gt;0,0,1),IF(IFERROR(MATCH($A4,#NAME?,0),0)&gt;0,1,0))</formula>
    </cfRule>
    <cfRule type="expression" dxfId="149" priority="696">
      <formula>IF(VLOOKUP($EE$3,#NAME?,MATCH($A4,#NAME?,0)+1,0)&gt;0,1,0)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5">
      <formula>AND(IF(IFERROR(VLOOKUP($EF$3,#NAME?,MATCH($A4,#NAME?,0)+1,0),0)&gt;0,0,1),IF(IFERROR(VLOOKUP($EF$3,#NAME?,MATCH($A4,#NAME?,0)+1,0),0)&gt;0,0,1),IF(IFERROR(VLOOKUP($EF$3,#NAME?,MATCH($A4,#NAME?,0)+1,0),0)&gt;0,0,1),IF(IFERROR(MATCH($A4,#NAME?,0),0)&gt;0,1,0))</formula>
    </cfRule>
    <cfRule type="expression" dxfId="146" priority="701">
      <formula>IF(LEN(EF4)&gt;0,1,0)</formula>
    </cfRule>
    <cfRule type="expression" dxfId="145" priority="702">
      <formula>IF(VLOOKUP($EF$3,#NAME?,MATCH($A4,#NAME?,0)+1,0)&gt;0,1,0)</formula>
    </cfRule>
  </conditionalFormatting>
  <conditionalFormatting sqref="EG4:EG1048576">
    <cfRule type="expression" dxfId="144" priority="711">
      <formula>AND(IF(IFERROR(VLOOKUP($EG$3,#NAME?,MATCH($A4,#NAME?,0)+1,0),0)&gt;0,0,1),IF(IFERROR(VLOOKUP($EG$3,#NAME?,MATCH($A4,#NAME?,0)+1,0),0)&gt;0,0,1),IF(IFERROR(VLOOKUP($EG$3,#NAME?,MATCH($A4,#NAME?,0)+1,0),0)&gt;0,0,1),IF(IFERROR(MATCH($A4,#NAME?,0),0)&gt;0,1,0))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08">
      <formula>IF(VLOOKUP($EG$3,#NAME?,MATCH($A4,#NAME?,0)+1,0)&gt;0,1,0)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4">
      <formula>IF(VLOOKUP($EJ$3,#NAME?,MATCH($A4,#NAME?,0)+1,0)&gt;0,1,0)</formula>
    </cfRule>
    <cfRule type="expression" dxfId="135" priority="722">
      <formula>AND(AND(OR(AND(AND(OR(NOT(DY4="GHS"),DY4=""))),AND(AND(OR(NOT(DZ4="GHS"),DZ4=""))),AND(AND(OR(NOT(EA4="GHS"),EA4=""))),AND(AND(OR(NOT(EB4="GHS"),EB4=""))),AND(AND(OR(NOT(EC4="GHS"),EC4="")))),A4&lt;&gt;""))</formula>
    </cfRule>
    <cfRule type="expression" dxfId="134" priority="723">
      <formula>IF(LEN(EJ4)&gt;0,1,0)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33">
      <formula>AND(IF(IFERROR(VLOOKUP($EK$3,#NAME?,MATCH($A4,#NAME?,0)+1,0),0)&gt;0,0,1),IF(IFERROR(VLOOKUP($EK$3,#NAME?,MATCH($A4,#NAME?,0)+1,0),0)&gt;0,0,1),IF(IFERROR(VLOOKUP($EK$3,#NAME?,MATCH($A4,#NAME?,0)+1,0),0)&gt;0,0,1),IF(IFERROR(MATCH($A4,#NAME?,0),0)&gt;0,1,0))</formula>
    </cfRule>
    <cfRule type="expression" dxfId="130" priority="729">
      <formula>IF(LEN(EK4)&gt;0,1,0)</formula>
    </cfRule>
    <cfRule type="expression" dxfId="129" priority="730">
      <formula>IF(VLOOKUP($EK$3,#NAME?,MATCH($A4,#NAME?,0)+1,0)&gt;0,1,0)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4">
      <formula>AND(IF(IFERROR(VLOOKUP($ES$3,#NAME?,MATCH($A4,#NAME?,0)+1,0),0)&gt;0,0,1),IF(IFERROR(VLOOKUP($ES$3,#NAME?,MATCH($A4,#NAME?,0)+1,0),0)&gt;0,0,1),IF(IFERROR(VLOOKUP($ES$3,#NAME?,MATCH($A4,#NAME?,0)+1,0),0)&gt;0,0,1),IF(IFERROR(MATCH($A4,#NAME?,0),0)&gt;0,1,0))</formula>
    </cfRule>
    <cfRule type="expression" dxfId="111" priority="771">
      <formula>IF(VLOOKUP($ES$3,#NAME?,MATCH($A4,#NAME?,0)+1,0)&gt;0,1,0)</formula>
    </cfRule>
  </conditionalFormatting>
  <conditionalFormatting sqref="ET4:ET1048576">
    <cfRule type="expression" dxfId="110" priority="779">
      <formula>AND(IF(IFERROR(VLOOKUP($ET$3,#NAME?,MATCH($A4,#NAME?,0)+1,0),0)&gt;0,0,1),IF(IFERROR(VLOOKUP($ET$3,#NAME?,MATCH($A4,#NAME?,0)+1,0),0)&gt;0,0,1),IF(IFERROR(VLOOKUP($ET$3,#NAME?,MATCH($A4,#NAME?,0)+1,0),0)&gt;0,0,1),IF(IFERROR(MATCH($A4,#NAME?,0),0)&gt;0,1,0))</formula>
    </cfRule>
    <cfRule type="expression" dxfId="109" priority="776">
      <formula>IF(VLOOKUP($ET$3,#NAME?,MATCH($A4,#NAME?,0)+1,0)&gt;0,1,0)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9">
      <formula>AND(IF(IFERROR(VLOOKUP($EX$3,#NAME?,MATCH($A4,#NAME?,0)+1,0),0)&gt;0,0,1),IF(IFERROR(VLOOKUP($EX$3,#NAME?,MATCH($A4,#NAME?,0)+1,0),0)&gt;0,0,1),IF(IFERROR(VLOOKUP($EX$3,#NAME?,MATCH($A4,#NAME?,0)+1,0),0)&gt;0,0,1),IF(IFERROR(MATCH($A4,#NAME?,0),0)&gt;0,1,0))</formula>
    </cfRule>
    <cfRule type="expression" dxfId="101" priority="796">
      <formula>IF(VLOOKUP($EX$3,#NAME?,MATCH($A4,#NAME?,0)+1,0)&gt;0,1,0)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6">
      <formula>IF(VLOOKUP($FD$3,#NAME?,MATCH($A4,#NAME?,0)+1,0)&gt;0,1,0)</formula>
    </cfRule>
    <cfRule type="expression" dxfId="89"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8" priority="831">
      <formula>IF(VLOOKUP($FE$3,#NAME?,MATCH($A4,#NAME?,0)+1,0)&gt;0,1,0)</formula>
    </cfRule>
    <cfRule type="expression" dxfId="87"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0">
      <formula>IF(LEN(FI4)&gt;0,1,0)</formula>
    </cfRule>
    <cfRule type="expression" dxfId="78" priority="851">
      <formula>IF(VLOOKUP($FI$3,#NAME?,MATCH($A4,#NAME?,0)+1,0)&gt;0,1,0)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6">
      <formula>IF(VLOOKUP($FJ$3,#NAME?,MATCH($A8,#NAME?,0)+1,0)&gt;0,1,0)</formula>
    </cfRule>
    <cfRule type="expression" dxfId="74"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4">
      <formula>AND(IF(IFERROR(VLOOKUP($FQ$3,#NAME?,MATCH($A4,#NAME?,0)+1,0),0)&gt;0,0,1),IF(IFERROR(VLOOKUP($FQ$3,#NAME?,MATCH($A4,#NAME?,0)+1,0),0)&gt;0,0,1),IF(IFERROR(VLOOKUP($FQ$3,#NAME?,MATCH($A4,#NAME?,0)+1,0),0)&gt;0,0,1),IF(IFERROR(MATCH($A4,#NAME?,0),0)&gt;0,1,0))</formula>
    </cfRule>
    <cfRule type="expression" dxfId="56" priority="891">
      <formula>IF(VLOOKUP($FQ$3,#NAME?,MATCH($A4,#NAME?,0)+1,0)&gt;0,1,0)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D8" sqref="D8"/>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t="s">
        <v>738</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3">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2023-05-11T05:45:03Z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