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Regular/"/>
    </mc:Choice>
  </mc:AlternateContent>
  <xr:revisionPtr revIDLastSave="0" documentId="8_{A7AE173A-9302-5142-A004-CA4516FEBCD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C25" i="2"/>
  <c r="C26" i="2"/>
  <c r="C27" i="2"/>
  <c r="C28" i="2"/>
  <c r="C29" i="2"/>
  <c r="D29" i="2"/>
  <c r="C30" i="2"/>
  <c r="C31" i="2"/>
  <c r="D31" i="2"/>
  <c r="C32" i="2"/>
  <c r="D32" i="2"/>
  <c r="C33" i="2"/>
  <c r="D33" i="2"/>
  <c r="C34" i="2"/>
  <c r="D34" i="2"/>
  <c r="C35" i="2"/>
  <c r="D35" i="2"/>
  <c r="C36" i="2"/>
  <c r="D36" i="2"/>
  <c r="C37" i="2"/>
  <c r="D37" i="2"/>
  <c r="C38" i="2"/>
  <c r="D38" i="2"/>
  <c r="C39" i="2"/>
  <c r="D39" i="2"/>
  <c r="C40" i="2"/>
  <c r="C41" i="2"/>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5" i="1" l="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<sst xmlns="http://schemas.openxmlformats.org/spreadsheetml/2006/main" count="904" uniqueCount="731">
  <si>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</si>
  <si>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</si>
  <si>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</si>
  <si>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</si>
  <si>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</si>
  <si>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</si>
  <si>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</si>
  <si>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</si>
  <si>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</si>
  <si>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</si>
  <si>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</si>
  <si>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</si>
  <si>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</si>
  <si>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</si>
  <si>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</si>
  <si>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</si>
  <si>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</si>
  <si>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</si>
  <si>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</si>
  <si>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</si>
  <si>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</si>
  <si>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</si>
  <si>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</si>
  <si>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</si>
  <si>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</si>
  <si>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</si>
  <si>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</si>
  <si>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</si>
  <si>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</si>
  <si>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</si>
  <si>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</si>
  <si>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</si>
  <si>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</si>
  <si>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</si>
  <si>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</si>
  <si>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</si>
  <si>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</si>
  <si>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</si>
  <si>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</si>
  <si>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</si>
  <si>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</si>
  <si>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</si>
  <si>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</si>
  <si>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</si>
  <si>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</si>
  <si>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</si>
  <si>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</si>
  <si>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</si>
  <si>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</si>
  <si>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</si>
  <si>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</si>
  <si>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</si>
  <si>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</si>
  <si>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</si>
  <si>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</si>
  <si>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</si>
  <si>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</si>
  <si>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</si>
  <si>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</si>
  <si>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</si>
  <si>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</si>
  <si>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</si>
  <si>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</si>
  <si>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</si>
  <si>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</si>
  <si>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</si>
  <si>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</si>
  <si>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</si>
  <si>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</si>
  <si>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</si>
  <si>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</si>
  <si>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</si>
  <si>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</si>
  <si>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</si>
  <si>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</si>
  <si>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</si>
  <si>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</si>
  <si>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</si>
  <si>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</si>
  <si>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</si>
  <si>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</si>
  <si>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</si>
  <si>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</si>
  <si>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</si>
  <si>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</si>
  <si>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</si>
  <si>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</si>
  <si>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</si>
  <si>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</si>
  <si>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</si>
  <si>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</si>
  <si>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</si>
  <si>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</si>
  <si>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</si>
  <si>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</si>
  <si>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</si>
  <si>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</si>
  <si>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</si>
  <si>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</si>
  <si>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</si>
  <si>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</si>
  <si>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</si>
  <si>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</si>
  <si>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</si>
  <si>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</si>
  <si>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</si>
  <si>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</si>
  <si>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</si>
  <si>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</si>
  <si>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</si>
  <si>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</si>
  <si>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</si>
  <si>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</si>
  <si>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</si>
  <si>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</si>
  <si>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</si>
  <si>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</si>
  <si>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</si>
  <si>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</si>
  <si>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</si>
  <si>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</si>
  <si>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</si>
  <si>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</si>
  <si>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</si>
  <si>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</si>
  <si>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</si>
  <si>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</si>
  <si>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</si>
  <si>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</si>
  <si>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</si>
  <si>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</si>
  <si>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</si>
  <si>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</si>
  <si>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</si>
  <si>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</si>
  <si>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</si>
  <si>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</si>
  <si>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</si>
  <si>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</si>
  <si>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</si>
  <si>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</si>
  <si>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</si>
  <si>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</si>
  <si>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</si>
  <si>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</si>
  <si>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</si>
  <si>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</si>
  <si>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</si>
  <si>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</si>
  <si>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</si>
  <si>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</si>
  <si>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</si>
  <si>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</si>
  <si>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</si>
  <si>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</si>
  <si>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</si>
  <si>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</si>
  <si>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</si>
  <si>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</si>
  <si>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</si>
  <si>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</si>
  <si>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</si>
  <si>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</si>
  <si>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</si>
  <si>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</si>
  <si>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</si>
  <si>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</si>
  <si>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</si>
  <si>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</si>
  <si>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</si>
  <si>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</si>
  <si>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</si>
  <si>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</si>
  <si>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</si>
  <si>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</si>
  <si>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</si>
  <si>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</si>
  <si>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</si>
  <si>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</si>
  <si>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</si>
  <si>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</si>
  <si>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</si>
  <si>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</si>
  <si>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</si>
  <si>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</si>
  <si>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</si>
  <si>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</si>
  <si>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</si>
  <si>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</si>
  <si>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</si>
  <si>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</si>
  <si>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</si>
  <si>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</si>
  <si>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</si>
  <si>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</si>
  <si>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</si>
  <si>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</si>
  <si>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</si>
  <si>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</si>
  <si>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</si>
  <si>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</si>
  <si>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</si>
  <si>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</si>
  <si>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</si>
  <si>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</si>
  <si>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</si>
  <si>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</si>
  <si>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</si>
  <si>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</si>
  <si>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</si>
  <si>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</si>
  <si>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</si>
  <si>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</si>
  <si>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</si>
  <si>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</si>
  <si>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</si>
  <si>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</si>
  <si>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</si>
  <si>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</si>
  <si>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</si>
  <si>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</si>
  <si>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</si>
  <si>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</si>
  <si>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</si>
  <si>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</si>
  <si>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</si>
  <si>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</si>
  <si>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</si>
  <si>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</si>
  <si>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</si>
  <si>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</si>
  <si>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</si>
  <si>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</si>
  <si>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</si>
  <si>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</si>
  <si>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</si>
  <si>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</si>
  <si>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</si>
  <si>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</si>
  <si>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</si>
  <si>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</si>
  <si>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</si>
  <si>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</si>
  <si>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</si>
  <si>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</si>
  <si>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</si>
  <si>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</si>
  <si>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</si>
  <si>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</si>
  <si>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</si>
  <si>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</si>
  <si>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</si>
  <si>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</si>
  <si>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</si>
  <si>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</si>
  <si>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</si>
  <si>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</si>
  <si>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</si>
  <si>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</si>
  <si>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</si>
  <si>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</si>
  <si>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</si>
  <si>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</si>
  <si>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</si>
  <si>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</si>
  <si>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</si>
  <si>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</si>
  <si>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</si>
  <si>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</si>
  <si>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</si>
  <si>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</si>
  <si>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</si>
  <si>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</si>
  <si>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</si>
  <si>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</si>
  <si>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</si>
  <si>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</si>
  <si>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</si>
  <si>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</si>
  <si>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</si>
  <si>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</si>
  <si>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</si>
  <si>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</si>
  <si>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</si>
  <si>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</si>
  <si>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</si>
  <si>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</si>
  <si>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</si>
  <si>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</si>
  <si>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</si>
  <si>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</si>
  <si>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</si>
  <si>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</si>
  <si>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</si>
  <si>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</si>
  <si>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</si>
  <si>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</si>
  <si>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</si>
  <si>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</si>
  <si>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</si>
  <si>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</si>
  <si>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</si>
  <si>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</si>
  <si>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</si>
  <si>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</si>
  <si>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</si>
  <si>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</si>
  <si>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</si>
  <si>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</si>
  <si>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</si>
  <si>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</si>
  <si>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</si>
  <si>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</si>
  <si>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</si>
  <si>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</si>
  <si>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</si>
  <si>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</si>
  <si>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</si>
  <si>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</si>
  <si>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</si>
  <si>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</si>
  <si>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</si>
  <si>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</si>
  <si>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</si>
  <si>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</si>
  <si>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</si>
  <si>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</si>
  <si>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</si>
  <si>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</si>
  <si>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</si>
  <si>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</si>
  <si>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</si>
  <si>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</si>
  <si>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</si>
  <si>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</si>
  <si>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</si>
  <si>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</si>
  <si>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</si>
  <si>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</si>
  <si>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</si>
  <si>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</si>
  <si>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</si>
  <si>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</si>
  <si>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</si>
  <si>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</si>
  <si>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</si>
  <si>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</si>
  <si>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</si>
  <si>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</si>
  <si>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</si>
  <si>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</si>
  <si>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</si>
  <si>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</si>
  <si>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</si>
  <si>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</si>
  <si>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</si>
  <si>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</si>
  <si>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</si>
  <si>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</si>
  <si>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</si>
  <si>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</si>
  <si>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</si>
  <si>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</si>
  <si>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</si>
  <si>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</si>
  <si>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</si>
  <si>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</si>
  <si>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</si>
  <si>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</si>
  <si>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</si>
  <si>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</si>
  <si>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</si>
  <si>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</si>
  <si>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</si>
  <si>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</si>
  <si>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</si>
  <si>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</si>
  <si>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</si>
  <si>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</si>
  <si>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</si>
  <si>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</si>
  <si>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</si>
  <si>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</si>
  <si>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</si>
  <si>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</si>
  <si>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</si>
  <si>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</si>
  <si>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</si>
  <si>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</si>
  <si>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</si>
  <si>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</si>
  <si>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</si>
  <si>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</si>
  <si>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</si>
  <si>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</si>
  <si>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</si>
  <si>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</si>
  <si>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</si>
  <si>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</si>
  <si>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</si>
  <si>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</si>
  <si>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</si>
  <si>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</si>
  <si>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</si>
  <si>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</si>
  <si>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</si>
  <si>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</si>
  <si>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</si>
  <si>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</si>
  <si>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</si>
  <si>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</si>
  <si>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</si>
  <si>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</si>
  <si>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</si>
  <si>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</si>
  <si>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</si>
  <si>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</si>
  <si>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</si>
  <si>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</si>
  <si>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</si>
  <si>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</si>
  <si>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</si>
  <si>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</si>
  <si>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</si>
  <si>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</si>
  <si>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</si>
  <si>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</si>
  <si>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</si>
  <si>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</si>
  <si>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</si>
  <si>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</si>
  <si>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</si>
  <si>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</si>
  <si>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</si>
  <si>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</si>
  <si>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</si>
  <si>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</si>
  <si>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</si>
  <si>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</si>
  <si>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</si>
  <si>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</si>
  <si>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</si>
  <si>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</si>
  <si>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</si>
  <si>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</si>
  <si>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</si>
  <si>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</si>
  <si>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</si>
  <si>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</si>
  <si>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</si>
  <si>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</si>
  <si>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</si>
  <si>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</si>
  <si>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</si>
  <si>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</si>
  <si>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</si>
  <si>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</si>
  <si>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</si>
  <si>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</si>
  <si>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</si>
  <si>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</si>
  <si>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</si>
  <si>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</si>
  <si>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</si>
  <si>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</si>
  <si>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</si>
  <si>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</si>
  <si>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</si>
  <si>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</si>
  <si>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</si>
  <si>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</si>
  <si>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</si>
  <si>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</si>
  <si>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</si>
  <si>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</si>
  <si>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</si>
  <si>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</si>
  <si>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</si>
  <si>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</si>
  <si>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</si>
  <si>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</si>
  <si>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</si>
  <si>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</si>
  <si>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</si>
  <si>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</si>
  <si>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</si>
  <si>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</si>
  <si>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</si>
  <si>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</si>
  <si>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</si>
  <si>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</si>
  <si>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</si>
  <si>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</si>
  <si>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</si>
  <si>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</si>
  <si>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</si>
  <si>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</si>
  <si>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</si>
  <si>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</si>
  <si>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</si>
  <si>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</si>
  <si>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</si>
  <si>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</si>
  <si>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</si>
  <si>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</si>
  <si>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</si>
  <si>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</si>
  <si>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</si>
  <si>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</si>
  <si>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</si>
  <si>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</si>
  <si>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</si>
  <si>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</si>
  <si>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</si>
  <si>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</si>
  <si>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</si>
  <si>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</si>
  <si>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</si>
  <si>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</si>
  <si>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</si>
  <si>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</si>
  <si>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</si>
  <si>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</si>
  <si>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</si>
  <si>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</si>
  <si>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</si>
  <si>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</si>
  <si>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</si>
  <si>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</si>
  <si>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</si>
  <si>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</si>
  <si>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</si>
  <si>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</si>
  <si>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</si>
  <si>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</si>
  <si>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</si>
  <si>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</si>
  <si>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</si>
  <si>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</si>
  <si>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</si>
  <si>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</si>
  <si>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</si>
  <si>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</si>
  <si>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</si>
  <si>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</si>
  <si>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</si>
  <si>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</si>
  <si>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</si>
  <si>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</si>
  <si>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</si>
  <si>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</si>
  <si>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</si>
  <si>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</si>
  <si>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</si>
  <si>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</si>
  <si>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</si>
  <si>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</si>
  <si>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</si>
  <si>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</si>
  <si>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</si>
  <si>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</si>
  <si>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</si>
  <si>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</si>
  <si>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</si>
  <si>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</si>
  <si>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</si>
  <si>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</si>
  <si>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</si>
  <si>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</si>
  <si>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</si>
  <si>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</si>
  <si>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</si>
  <si>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</si>
  <si>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</si>
  <si>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</si>
  <si>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</si>
  <si>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</si>
  <si>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</si>
  <si>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</si>
  <si>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</si>
  <si>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</si>
  <si>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</si>
  <si>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</si>
  <si>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</si>
  <si>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</si>
  <si>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</si>
  <si>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</si>
  <si>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</si>
  <si>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</si>
  <si>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</si>
  <si>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</si>
  <si>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</si>
  <si>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</si>
  <si>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</si>
  <si>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</si>
  <si>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</si>
  <si>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</si>
  <si>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</si>
  <si>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</si>
  <si>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</si>
  <si>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</si>
  <si>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</si>
  <si>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</si>
  <si>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</si>
  <si>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</si>
  <si>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</si>
  <si>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</si>
  <si>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</si>
  <si>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</si>
  <si>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</si>
  <si>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</si>
  <si>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</si>
  <si>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</si>
  <si>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</si>
  <si>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</si>
  <si>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</si>
  <si>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</si>
  <si>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</si>
  <si>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</si>
  <si>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</si>
  <si>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</si>
  <si>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</si>
  <si>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</si>
  <si>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</si>
  <si>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</si>
  <si>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</si>
  <si>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</si>
  <si>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</si>
  <si>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</si>
  <si>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</si>
  <si>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</si>
  <si>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</si>
  <si>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</si>
  <si>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</si>
  <si>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</si>
  <si>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</si>
  <si>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</si>
  <si>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</si>
  <si>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</si>
  <si>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</si>
  <si>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</si>
  <si>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</si>
  <si>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</si>
  <si>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</si>
  <si>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</si>
  <si>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</si>
  <si>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</si>
  <si>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</si>
  <si>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</si>
  <si>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</si>
  <si>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</si>
  <si>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</si>
  <si>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</si>
  <si>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</si>
  <si>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</si>
  <si>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</si>
  <si>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</si>
  <si>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</si>
  <si>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</si>
  <si>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</si>
  <si>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</si>
  <si>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</si>
  <si>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</si>
  <si>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</si>
  <si>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</si>
  <si>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</si>
  <si>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</si>
  <si>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</si>
  <si>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</si>
  <si>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</si>
  <si>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</si>
  <si>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</si>
  <si>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</si>
  <si>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</si>
  <si>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</si>
  <si>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</si>
  <si>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</si>
  <si>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</si>
  <si>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</si>
  <si>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</si>
  <si>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</si>
  <si>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</si>
  <si>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</si>
  <si>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</si>
  <si>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</si>
  <si>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</si>
  <si>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</si>
  <si>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</si>
  <si>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</si>
  <si>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</si>
  <si>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</si>
  <si>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</si>
  <si>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</si>
  <si>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</si>
  <si>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</si>
  <si>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</si>
  <si>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</si>
  <si>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</si>
  <si>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</si>
  <si>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</si>
  <si>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</si>
  <si>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</si>
  <si>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</si>
  <si>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</si>
  <si>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</si>
  <si>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</si>
  <si>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</si>
  <si>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</si>
  <si>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</si>
  <si>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</si>
  <si>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</si>
  <si>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</si>
  <si>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</si>
  <si>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</si>
  <si>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</si>
  <si>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</si>
  <si>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</si>
  <si>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</si>
  <si>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</si>
  <si>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</si>
  <si>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</si>
  <si>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Lenovo/X240/BL/NOR</t>
  </si>
  <si>
    <t>Lenovo/X240/RG/DE</t>
  </si>
  <si>
    <t>Lenovo/X240/RG/FR</t>
  </si>
  <si>
    <t>Lenovo/X240/RG/IT</t>
  </si>
  <si>
    <t>Lenovo/X240/RG/ES</t>
  </si>
  <si>
    <t>Lenovo/X240/RG/UK</t>
  </si>
  <si>
    <t>Lenovo/X240/RG/NOR</t>
  </si>
  <si>
    <t>Lenovo/X240/RG/USI</t>
  </si>
  <si>
    <t>Lenovo/X240/RG/US</t>
  </si>
  <si>
    <t>Lenovo X240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</si>
</sst>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 regular</v>
      </c>
      <c r="C4" s="27" t="s">
        <v>345</v>
      </c>
      <c r="D4" s="28">
        <f>Values!B14</f>
        <v>5714401242994</v>
      </c>
      <c r="E4" s="1" t="s">
        <v>346</v>
      </c>
      <c r="F4" s="27" t="str">
        <f>SUBSTITUTE(Values!B1, "{language}", "") &amp; " " &amp; Values!B3</f>
        <v>sostituzione della tastiera  retroilluminata per Lenovo Thinkpad X230s X240 X240S X240I X250 X260 X270</v>
      </c>
      <c r="G4" s="27" t="s">
        <v>345</v>
      </c>
      <c r="H4" s="1" t="str">
        <f>Values!B16</f>
        <v>computer-keyboards</v>
      </c>
      <c r="I4" s="1" t="str">
        <f>IF(ISBLANK(Values!E3),"","4730574031")</f>
        <v>4730574031</v>
      </c>
      <c r="J4" s="29" t="str">
        <f>Values!B13</f>
        <v>Lenovo X240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48"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sostituzione della tastiera Tedesco non retroilluminata per Lenovo Thinkpad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t="str">
        <f>IF(IF(ISBLANK(Values!E23),"",IF(Values!J23, Values!$B$4, Values!$B$5))=0,"",IF(ISBLANK(Values!E23),"",IF(Values!J23, Values!$B$4, Values!$B$5)))</f>
        <v/>
      </c>
      <c r="L24" s="27" t="str">
        <f>IF(ISBLANK(Values!E23),"",IF($CO24="DEFAULT", Values!$B$18, ""))</f>
        <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 regular</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Tedesco NO retroilluminato. </v>
      </c>
      <c r="AM24" s="1" t="str">
        <f>SUBSTITUTE(IF(ISBLANK(Values!E23),"",Values!$B$27),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Tedesco</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sostituzione della tastiera Francese non retroilluminata per Lenovo Thinkpad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 regular</v>
      </c>
      <c r="Y25" s="31" t="str">
        <f>IF(ISBLANK(Values!E24),"","Size-Color")</f>
        <v>Size-Color</v>
      </c>
      <c r="Z25" s="29" t="str">
        <f>IF(ISBLANK(Values!E24),"","variation")</f>
        <v>variation</v>
      </c>
      <c r="AA25" s="1"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LAYOUT - {flag} {language} NO retroilluminato.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Francese NO retroilluminato. </v>
      </c>
      <c r="AM25" s="1" t="str">
        <f>SUBSTITUTE(IF(ISBLANK(Values!E24),"",Values!$B$27),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Francese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computercomponent</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sostituzione della tastiera Italiano non retroilluminata per Lenovo Thinkpad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 regular</v>
      </c>
      <c r="Y26" s="31" t="str">
        <f>IF(ISBLANK(Values!E25),"","Size-Color")</f>
        <v>Size-Color</v>
      </c>
      <c r="Z26" s="29" t="str">
        <f>IF(ISBLANK(Values!E25),"","variation")</f>
        <v>variation</v>
      </c>
      <c r="AA26" s="1"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LAYOUT - {flag} {language} NO retroilluminato.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Italiano NO retroilluminato. </v>
      </c>
      <c r="AM26" s="1" t="str">
        <f>SUBSTITUTE(IF(ISBLANK(Values!E25),"",Values!$B$27),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Italiano</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computercomponent</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sostituzione della tastiera Spagnolo non retroilluminata per Lenovo Thinkpad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 regular</v>
      </c>
      <c r="Y27" s="31" t="str">
        <f>IF(ISBLANK(Values!E26),"","Size-Color")</f>
        <v>Size-Color</v>
      </c>
      <c r="Z27" s="29" t="str">
        <f>IF(ISBLANK(Values!E26),"","variation")</f>
        <v>variation</v>
      </c>
      <c r="AA27" s="1"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LAYOUT - {flag} {language} NO retroilluminato.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Spagnolo NO retroilluminato. </v>
      </c>
      <c r="AM27" s="1" t="str">
        <f>SUBSTITUTE(IF(ISBLANK(Values!E26),"",Values!$B$27),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Spagnolo</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computercomponent</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sostituzione della tastiera UK non retroilluminata per Lenovo Thinkpad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 regular</v>
      </c>
      <c r="Y28" s="31" t="str">
        <f>IF(ISBLANK(Values!E27),"","Size-Color")</f>
        <v>Size-Color</v>
      </c>
      <c r="Z28" s="29" t="str">
        <f>IF(ISBLANK(Values!E27),"","variation")</f>
        <v>variation</v>
      </c>
      <c r="AA28" s="1"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LAYOUT - {flag} {language} NO retroilluminato.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UK NO retroilluminato. </v>
      </c>
      <c r="AM28" s="1" t="str">
        <f>SUBSTITUTE(IF(ISBLANK(Values!E27),"",Values!$B$27),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UK</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computercomponent</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sostituzione della tastiera Scandinavo - Nordico non retroilluminata per Lenovo Thinkpad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 regular</v>
      </c>
      <c r="Y29" s="31" t="str">
        <f>IF(ISBLANK(Values!E28),"","Size-Color")</f>
        <v>Size-Color</v>
      </c>
      <c r="Z29" s="29" t="str">
        <f>IF(ISBLANK(Values!E28),"","variation")</f>
        <v>variation</v>
      </c>
      <c r="AA29" s="1"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LAYOUT - {flag} {language} NO retroilluminato.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 🇳🇴 🇩🇰 Scandinavo - Nordico NO retroilluminato. </v>
      </c>
      <c r="AM29" s="1" t="str">
        <f>SUBSTITUTE(IF(ISBLANK(Values!E28),"",Values!$B$27),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Scandinavo - Nordico</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computercomponent</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sostituzione della tastiera Belga non retroilluminata per Lenovo Thinkpad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t="str">
        <f>IF(IF(ISBLANK(Values!E29),"",IF(Values!J29, Values!$B$4, Values!$B$5))=0,"",IF(ISBLANK(Values!E29),"",IF(Values!J29, Values!$B$4, Values!$B$5)))</f>
        <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 regular</v>
      </c>
      <c r="Y30" s="31" t="str">
        <f>IF(ISBLANK(Values!E29),"","Size-Color")</f>
        <v>Size-Color</v>
      </c>
      <c r="Z30" s="29" t="str">
        <f>IF(ISBLANK(Values!E29),"","variation")</f>
        <v>variation</v>
      </c>
      <c r="AA30" s="1"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LAYOUT - {flag} {language} NO retroilluminato.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Belga NO retroilluminato. </v>
      </c>
      <c r="AM30" s="1" t="str">
        <f>SUBSTITUTE(IF(ISBLANK(Values!E29),"",Values!$B$27),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Belga</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computercomponent</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sostituzione della tastiera Bulgaro non retroilluminata per Lenovo Thinkpad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t="str">
        <f>IF(IF(ISBLANK(Values!E30),"",IF(Values!J30, Values!$B$4, Values!$B$5))=0,"",IF(ISBLANK(Values!E30),"",IF(Values!J30, Values!$B$4, Values!$B$5)))</f>
        <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 regular</v>
      </c>
      <c r="Y31" s="31" t="str">
        <f>IF(ISBLANK(Values!E30),"","Size-Color")</f>
        <v>Size-Color</v>
      </c>
      <c r="Z31" s="29" t="str">
        <f>IF(ISBLANK(Values!E30),"","variation")</f>
        <v>variation</v>
      </c>
      <c r="AA31" s="1"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LAYOUT - {flag} {language} NO retroilluminato.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Bulgaro NO retroilluminato. </v>
      </c>
      <c r="AM31" s="1" t="str">
        <f>SUBSTITUTE(IF(ISBLANK(Values!E30),"",Values!$B$27),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Bulgaro</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computercomponent</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sostituzione della tastiera Ceco non retroilluminata per Lenovo Thinkpad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t="str">
        <f>IF(IF(ISBLANK(Values!E31),"",IF(Values!J31, Values!$B$4, Values!$B$5))=0,"",IF(ISBLANK(Values!E31),"",IF(Values!J31, Values!$B$4, Values!$B$5)))</f>
        <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 regular</v>
      </c>
      <c r="Y32" s="31" t="str">
        <f>IF(ISBLANK(Values!E31),"","Size-Color")</f>
        <v>Size-Color</v>
      </c>
      <c r="Z32" s="29" t="str">
        <f>IF(ISBLANK(Values!E31),"","variation")</f>
        <v>variation</v>
      </c>
      <c r="AA32" s="1"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LAYOUT - {flag} {language} NO retroilluminato.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Ceco NO retroilluminato. </v>
      </c>
      <c r="AM32" s="1" t="str">
        <f>SUBSTITUTE(IF(ISBLANK(Values!E31),"",Values!$B$27),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Ceco</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computercomponent</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sostituzione della tastiera Danese non retroilluminata per Lenovo Thinkpad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t="str">
        <f>IF(IF(ISBLANK(Values!E32),"",IF(Values!J32, Values!$B$4, Values!$B$5))=0,"",IF(ISBLANK(Values!E32),"",IF(Values!J32, Values!$B$4, Values!$B$5)))</f>
        <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 regular</v>
      </c>
      <c r="Y33" s="31" t="str">
        <f>IF(ISBLANK(Values!E32),"","Size-Color")</f>
        <v>Size-Color</v>
      </c>
      <c r="Z33" s="29" t="str">
        <f>IF(ISBLANK(Values!E32),"","variation")</f>
        <v>variation</v>
      </c>
      <c r="AA33" s="1"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LAYOUT - {flag} {language} NO retroilluminato.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Danese NO retroilluminato. </v>
      </c>
      <c r="AM33" s="1" t="str">
        <f>SUBSTITUTE(IF(ISBLANK(Values!E32),"",Values!$B$27),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Danese</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computercomponent</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sostituzione della tastiera Ungherese non retroilluminata per Lenovo Thinkpad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t="str">
        <f>IF(IF(ISBLANK(Values!E33),"",IF(Values!J33, Values!$B$4, Values!$B$5))=0,"",IF(ISBLANK(Values!E33),"",IF(Values!J33, Values!$B$4, Values!$B$5)))</f>
        <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 regular</v>
      </c>
      <c r="Y34" s="31" t="str">
        <f>IF(ISBLANK(Values!E33),"","Size-Color")</f>
        <v>Size-Color</v>
      </c>
      <c r="Z34" s="29" t="str">
        <f>IF(ISBLANK(Values!E33),"","variation")</f>
        <v>variation</v>
      </c>
      <c r="AA34" s="1"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LAYOUT - {flag} {language} NO retroilluminato.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Ungherese NO retroilluminato. </v>
      </c>
      <c r="AM34" s="1" t="str">
        <f>SUBSTITUTE(IF(ISBLANK(Values!E33),"",Values!$B$27),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Ungherese</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computercomponent</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sostituzione della tastiera Olandese non retroilluminata per Lenovo Thinkpad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t="str">
        <f>IF(IF(ISBLANK(Values!E34),"",IF(Values!J34, Values!$B$4, Values!$B$5))=0,"",IF(ISBLANK(Values!E34),"",IF(Values!J34, Values!$B$4, Values!$B$5)))</f>
        <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 regular</v>
      </c>
      <c r="Y35" s="31" t="str">
        <f>IF(ISBLANK(Values!E34),"","Size-Color")</f>
        <v>Size-Color</v>
      </c>
      <c r="Z35" s="29" t="str">
        <f>IF(ISBLANK(Values!E34),"","variation")</f>
        <v>variation</v>
      </c>
      <c r="AA35" s="1"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LAYOUT - {flag} {language} NO retroilluminato.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Olandese NO retroilluminato. </v>
      </c>
      <c r="AM35" s="1" t="str">
        <f>SUBSTITUTE(IF(ISBLANK(Values!E34),"",Values!$B$27),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Olandese</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computercomponent</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sostituzione della tastiera Norvegese non retroilluminata per Lenovo Thinkpad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t="str">
        <f>IF(IF(ISBLANK(Values!E35),"",IF(Values!J35, Values!$B$4, Values!$B$5))=0,"",IF(ISBLANK(Values!E35),"",IF(Values!J35, Values!$B$4, Values!$B$5)))</f>
        <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 regular</v>
      </c>
      <c r="Y36" s="31" t="str">
        <f>IF(ISBLANK(Values!E35),"","Size-Color")</f>
        <v>Size-Color</v>
      </c>
      <c r="Z36" s="29" t="str">
        <f>IF(ISBLANK(Values!E35),"","variation")</f>
        <v>variation</v>
      </c>
      <c r="AA36" s="1"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LAYOUT - {flag} {language} NO retroilluminato.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Norvegese NO retroilluminato. </v>
      </c>
      <c r="AM36" s="1" t="str">
        <f>SUBSTITUTE(IF(ISBLANK(Values!E35),"",Values!$B$27),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Norvegese</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computercomponent</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sostituzione della tastiera Polacco non retroilluminata per Lenovo Thinkpad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t="str">
        <f>IF(IF(ISBLANK(Values!E36),"",IF(Values!J36, Values!$B$4, Values!$B$5))=0,"",IF(ISBLANK(Values!E36),"",IF(Values!J36, Values!$B$4, Values!$B$5)))</f>
        <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 regular</v>
      </c>
      <c r="Y37" s="31" t="str">
        <f>IF(ISBLANK(Values!E36),"","Size-Color")</f>
        <v>Size-Color</v>
      </c>
      <c r="Z37" s="29" t="str">
        <f>IF(ISBLANK(Values!E36),"","variation")</f>
        <v>variation</v>
      </c>
      <c r="AA37" s="1"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LAYOUT - {flag} {language} NO retroilluminato.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Polacco NO retroilluminato. </v>
      </c>
      <c r="AM37" s="1" t="str">
        <f>SUBSTITUTE(IF(ISBLANK(Values!E36),"",Values!$B$27),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Polacco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computercomponent</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sostituzione della tastiera Portoghese non retroilluminata per Lenovo Thinkpad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t="str">
        <f>IF(IF(ISBLANK(Values!E37),"",IF(Values!J37, Values!$B$4, Values!$B$5))=0,"",IF(ISBLANK(Values!E37),"",IF(Values!J37, Values!$B$4, Values!$B$5)))</f>
        <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 regular</v>
      </c>
      <c r="Y38" s="31" t="str">
        <f>IF(ISBLANK(Values!E37),"","Size-Color")</f>
        <v>Size-Color</v>
      </c>
      <c r="Z38" s="29" t="str">
        <f>IF(ISBLANK(Values!E37),"","variation")</f>
        <v>variation</v>
      </c>
      <c r="AA38" s="1"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LAYOUT - {flag} {language} NO retroilluminato.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Portoghese NO retroilluminato. </v>
      </c>
      <c r="AM38" s="1" t="str">
        <f>SUBSTITUTE(IF(ISBLANK(Values!E37),"",Values!$B$27),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Portoghese</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computercomponent</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sostituzione della tastiera Svedese – Finlandese non retroilluminata per Lenovo Thinkpad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t="str">
        <f>IF(IF(ISBLANK(Values!E38),"",IF(Values!J38, Values!$B$4, Values!$B$5))=0,"",IF(ISBLANK(Values!E38),"",IF(Values!J38, Values!$B$4, Values!$B$5)))</f>
        <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 regular</v>
      </c>
      <c r="Y39" s="31" t="str">
        <f>IF(ISBLANK(Values!E38),"","Size-Color")</f>
        <v>Size-Color</v>
      </c>
      <c r="Z39" s="29" t="str">
        <f>IF(ISBLANK(Values!E38),"","variation")</f>
        <v>variation</v>
      </c>
      <c r="AA39" s="1"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LAYOUT - {flag} {language} NO retroilluminato.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 Svedese – Finlandese NO retroilluminato. </v>
      </c>
      <c r="AM39" s="1" t="str">
        <f>SUBSTITUTE(IF(ISBLANK(Values!E38),"",Values!$B$27),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Svedese – Finlandese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computercomponent</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sostituzione della tastiera Svizzero non retroilluminata per Lenovo Thinkpad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t="str">
        <f>IF(IF(ISBLANK(Values!E39),"",IF(Values!J39, Values!$B$4, Values!$B$5))=0,"",IF(ISBLANK(Values!E39),"",IF(Values!J39, Values!$B$4, Values!$B$5)))</f>
        <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 regular</v>
      </c>
      <c r="Y40" s="31" t="str">
        <f>IF(ISBLANK(Values!E39),"","Size-Color")</f>
        <v>Size-Color</v>
      </c>
      <c r="Z40" s="29" t="str">
        <f>IF(ISBLANK(Values!E39),"","variation")</f>
        <v>variation</v>
      </c>
      <c r="AA40" s="1"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LAYOUT - {flag} {language} NO retroilluminato.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Svizzero NO retroilluminato. </v>
      </c>
      <c r="AM40" s="1" t="str">
        <f>SUBSTITUTE(IF(ISBLANK(Values!E39),"",Values!$B$27),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Svizzero</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sostituzione della tastiera US international non retroilluminata per Lenovo Thinkpad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t="str">
        <f>IF(IF(ISBLANK(Values!E40),"",IF(Values!J40, Values!$B$4, Values!$B$5))=0,"",IF(ISBLANK(Values!E40),"",IF(Values!J40, Values!$B$4, Values!$B$5)))</f>
        <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 regular</v>
      </c>
      <c r="Y41" s="31" t="str">
        <f>IF(ISBLANK(Values!E40),"","Size-Color")</f>
        <v>Size-Color</v>
      </c>
      <c r="Z41" s="29" t="str">
        <f>IF(ISBLANK(Values!E40),"","variation")</f>
        <v>variation</v>
      </c>
      <c r="AA41" s="1"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LAYOUT - {flag} {language} NO retroilluminato.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with € symbol US international NO retroilluminato. </v>
      </c>
      <c r="AM41" s="1" t="str">
        <f>SUBSTITUTE(IF(ISBLANK(Values!E40),"",Values!$B$27),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US international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sostituzione della tastiera US  non retroilluminata per Lenovo Thinkpad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 regular</v>
      </c>
      <c r="Y42" s="31" t="str">
        <f>IF(ISBLANK(Values!E41),"","Size-Color")</f>
        <v>Size-Color</v>
      </c>
      <c r="Z42" s="29" t="str">
        <f>IF(ISBLANK(Values!E41),"","variation")</f>
        <v>variation</v>
      </c>
      <c r="AA42" s="1"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LAYOUT - {flag} {language} NO retroilluminato.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US  NO retroilluminato. </v>
      </c>
      <c r="AM42" s="1" t="str">
        <f>SUBSTITUTE(IF(ISBLANK(Values!E41),"",Values!$B$27),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42" s="27" t="str">
        <f>IF(ISBLANK(Values!E41),"",Values!H41)</f>
        <v xml:space="preserve">US </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f>TRUE()</f>
        <v>1</v>
      </c>
      <c r="K9" s="36" t="s">
        <v>721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1" t="s">
        <v>730</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5714401242994</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D22" s="41"/>
      <c r="E22" s="59"/>
      <c r="F22" s="36"/>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 xml:space="preserve">US </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1" t="b">
        <v>0</v>
      </c>
      <c r="D23" s="41" t="b">
        <v>1</v>
      </c>
      <c r="E23" s="59">
        <v>5714401242017</v>
      </c>
      <c r="F23" s="36" t="s">
        <v>676</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Tedesco</v>
      </c>
      <c r="I23" s="43" t="b">
        <f>TRUE()</f>
        <v>1</v>
      </c>
      <c r="J23" s="44" t="b">
        <v>0</v>
      </c>
      <c r="K23" s="36" t="s">
        <v>722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t="b">
        <f>FALSE()</f>
        <v>0</v>
      </c>
      <c r="D24" s="41" t="b">
        <v>1</v>
      </c>
      <c r="E24" s="59">
        <v>5714401242024</v>
      </c>
      <c r="F24" s="36" t="s">
        <v>677</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Francese</v>
      </c>
      <c r="I24" s="43"/>
      <c r="J24" s="44" t="b">
        <f>FALSE()</f>
        <v>0</v>
      </c>
      <c r="K24" s="36" t="s">
        <v>723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t="b">
        <f>FALSE()</f>
        <v>0</v>
      </c>
      <c r="D25" s="41" t="b">
        <v>1</v>
      </c>
      <c r="E25" s="59">
        <v>5714401242031</v>
      </c>
      <c r="F25" s="36" t="s">
        <v>678</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Italiano</v>
      </c>
      <c r="I25" s="43"/>
      <c r="J25" s="44" t="b">
        <f>FALSE()</f>
        <v>0</v>
      </c>
      <c r="K25" s="36" t="s">
        <v>724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t="b">
        <f>FALSE()</f>
        <v>0</v>
      </c>
      <c r="D26" s="41" t="b">
        <v>1</v>
      </c>
      <c r="E26" s="59">
        <v>5714401242048</v>
      </c>
      <c r="F26" s="36" t="s">
        <v>679</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Spagnolo</v>
      </c>
      <c r="I26" s="43"/>
      <c r="J26" s="44" t="b">
        <f>FALSE()</f>
        <v>0</v>
      </c>
      <c r="K26" s="36" t="s">
        <v>725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1" t="b">
        <f>FALSE()</f>
        <v>0</v>
      </c>
      <c r="D27" s="41" t="b">
        <v>1</v>
      </c>
      <c r="E27" s="59">
        <v>5714401242055</v>
      </c>
      <c r="F27" s="36" t="s">
        <v>680</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681</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Scandinavo - Nordico</v>
      </c>
      <c r="I28" s="43"/>
      <c r="J28" s="44" t="b">
        <f>FALSE()</f>
        <v>0</v>
      </c>
      <c r="K28" s="36" t="s">
        <v>727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t="b">
        <f>FALSE()</f>
        <v>0</v>
      </c>
      <c r="D29" s="41" t="b">
        <f>FALSE()</f>
        <v>0</v>
      </c>
      <c r="E29" s="59">
        <v>5714401242079</v>
      </c>
      <c r="F29" s="36" t="s">
        <v>682</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Belga</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683</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Bulgaro</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t="b">
        <f>FALSE()</f>
        <v>0</v>
      </c>
      <c r="D31" s="41" t="b">
        <f>FALSE()</f>
        <v>0</v>
      </c>
      <c r="E31" s="59">
        <v>5714401242093</v>
      </c>
      <c r="F31" s="36" t="s">
        <v>684</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Ceco</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685</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Danese</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t="b">
        <f>FALSE()</f>
        <v>0</v>
      </c>
      <c r="D33" s="41" t="b">
        <f>FALSE()</f>
        <v>0</v>
      </c>
      <c r="E33" s="59">
        <v>5714401242116</v>
      </c>
      <c r="F33" s="36" t="s">
        <v>686</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Ungherese</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687</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Olandese</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688</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Norvegese</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375</v>
      </c>
      <c r="C36" s="41" t="b">
        <f>FALSE()</f>
        <v>0</v>
      </c>
      <c r="D36" s="41" t="b">
        <f>FALSE()</f>
        <v>0</v>
      </c>
      <c r="E36" s="59">
        <v>5714401242147</v>
      </c>
      <c r="F36" s="36" t="s">
        <v>689</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Polacco</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t="b">
        <f>FALSE()</f>
        <v>0</v>
      </c>
      <c r="D37" s="41" t="b">
        <f>FALSE()</f>
        <v>0</v>
      </c>
      <c r="E37" s="59">
        <v>5714401242154</v>
      </c>
      <c r="F37" s="36" t="s">
        <v>690</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Portoghese</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691</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Svedese – Finlandese</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692</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Svizzero</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693</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694</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 xml:space="preserve">US </v>
      </c>
      <c r="I41" s="43"/>
      <c r="J41" s="44" t="b">
        <f>FALSE()</f>
        <v>0</v>
      </c>
      <c r="K41" s="36" t="s">
        <v>729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2024-01-29T05:21:16Z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