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9B1E9AC1-8659-1449-B208-AD704E7909B8}"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D9" i="2"/>
  <c r="C9" i="2"/>
  <c r="V8" i="2"/>
  <c r="H8" i="2" s="1"/>
  <c r="M8" i="2"/>
  <c r="L8" i="2"/>
  <c r="R8" i="2" s="1"/>
  <c r="R9" i="1" s="1"/>
  <c r="I8" i="2"/>
  <c r="D8" i="2"/>
  <c r="C8" i="2"/>
  <c r="V7" i="2"/>
  <c r="U7" i="2"/>
  <c r="T7" i="2"/>
  <c r="S7" i="2"/>
  <c r="R7" i="2"/>
  <c r="P7" i="2"/>
  <c r="M7" i="2"/>
  <c r="L7" i="2"/>
  <c r="N7" i="2" s="1"/>
  <c r="N8" i="1" s="1"/>
  <c r="I7" i="2"/>
  <c r="H7" i="2"/>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J14" i="1"/>
  <c r="AI14" i="1"/>
  <c r="AB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K10" i="1"/>
  <c r="AJ10" i="1"/>
  <c r="AI10" i="1"/>
  <c r="AB10" i="1"/>
  <c r="AA10" i="1"/>
  <c r="Z10" i="1"/>
  <c r="Y10" i="1"/>
  <c r="X10" i="1"/>
  <c r="W10" i="1"/>
  <c r="U10" i="1"/>
  <c r="T10" i="1"/>
  <c r="S10" i="1"/>
  <c r="R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B8" i="1"/>
  <c r="AA8" i="1"/>
  <c r="Z8" i="1"/>
  <c r="Y8" i="1"/>
  <c r="X8" i="1"/>
  <c r="W8" i="1"/>
  <c r="U8" i="1"/>
  <c r="T8" i="1"/>
  <c r="S8" i="1"/>
  <c r="R8" i="1"/>
  <c r="P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B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O5" i="1"/>
  <c r="N5" i="1"/>
  <c r="K5" i="1"/>
  <c r="J5" i="1"/>
  <c r="I5" i="1"/>
  <c r="H5" i="1"/>
  <c r="G5" i="1"/>
  <c r="E5" i="1"/>
  <c r="D5" i="1"/>
  <c r="C5" i="1"/>
  <c r="B5" i="1"/>
  <c r="A5" i="1"/>
  <c r="AA4" i="1"/>
  <c r="J4" i="1"/>
  <c r="I4" i="1"/>
  <c r="H4" i="1"/>
  <c r="F4" i="1"/>
  <c r="D4" i="1"/>
  <c r="B4" i="1"/>
  <c r="A4" i="1"/>
  <c r="FE9" i="1" l="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<sst xmlns="http://schemas.openxmlformats.org/spreadsheetml/2006/main" count="763" uniqueCount="613">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</sst>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6460 parent</v>
      </c>
      <c r="C4" s="30" t="s">
        <v>345</v>
      </c>
      <c r="D4" s="31">
        <f>Values!B14</f>
        <v>5714401646990</v>
      </c>
      <c r="E4" s="32" t="s">
        <v>346</v>
      </c>
      <c r="F4" s="29" t="str">
        <f>SUBSTITUTE(Values!B1, "{language}", "") &amp; " " &amp; Values!B3</f>
        <v>New replacement  backlit keyboard for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New replacement German non-backlit keyboard for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t="str">
        <f>IF(ISBLANK(Values!E4),"",IF($CO5="DEFAULT", Values!$B$18, ""))</f>
        <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New replacement French non-backlit keyboard for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t="str">
        <f>IF(ISBLANK(Values!E5),"",IF($CO6="DEFAULT", Values!$B$18, ""))</f>
        <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New replacement Italian non-backlit keyboard for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t="str">
        <f>IF(ISBLANK(Values!E6),"",IF($CO7="DEFAULT", Values!$B$18, ""))</f>
        <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4"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New replacement Spanish non-backlit keyboard for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t="str">
        <f>IF(ISBLANK(Values!E7),"",IF($CO8="DEFAULT", Values!$B$18, ""))</f>
        <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4"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New replacement UK non-backlit keyboard for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t="str">
        <f>IF(ISBLANK(Values!E8),"",IF($CO9="DEFAULT", Values!$B$18, ""))</f>
        <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4"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44"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New replacement Belgian non-backlit keyboard for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44"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New replacement Swiss non-backlit keyboard for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9" t="str">
        <f>IF(ISBLANK(Values!E11),"",Values!H11)</f>
        <v>Swiss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44"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9" t="str">
        <f>IF(ISBLANK(Values!E12),"",Values!H12)</f>
        <v>US International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44"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New replacement US non-backlit keyboard for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f>IF(ISBLANK(Values!E13),"",IF($CO14="DEFAULT", Values!$B$18, ""))</f>
        <v>5</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9" t="str">
        <f>IF(ISBLANK(Values!E13),"",Values!H13)</f>
        <v>US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4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439</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433</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