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7E016A15-99C1-3A40-9C79-46359F15289A}"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B26" i="2"/>
  <c r="B25" i="2"/>
  <c r="AK13" i="1" s="1"/>
  <c r="B24" i="2"/>
  <c r="AJ11" i="1" s="1"/>
  <c r="B23" i="2"/>
  <c r="AI17" i="1" s="1"/>
  <c r="B2" i="2"/>
  <c r="B1" i="2"/>
  <c r="F4" i="1" s="1"/>
  <c r="AM7" i="1"/>
  <c r="AT11" i="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J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J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J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J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J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J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J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J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J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18" i="1" l="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<sst xmlns="http://schemas.openxmlformats.org/spreadsheetml/2006/main" count="884" uniqueCount="715">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</sst>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Parent Lenovo E470</v>
      </c>
      <c r="C4" s="30" t="s">
        <v>345</v>
      </c>
      <c r="D4" s="31">
        <f>Values!B14</f>
        <v>5714401475996</v>
      </c>
      <c r="E4" s="32" t="s">
        <v>346</v>
      </c>
      <c r="F4" s="29" t="str">
        <f>SUBSTITUTE(Values!B1, "{language}", "") &amp; " " &amp; Values!B3</f>
        <v>replacement  backlit keyboard for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replacement German non-backlit keyboard for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f>IF(ISBLANK(Values!E4),"",IF($CO5="DEFAULT", Values!$B$18, ""))</f>
        <v>5</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DEFAULT</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replacement French non-backlit keyboard for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f>IF(ISBLANK(Values!E5),"",IF($CO6="DEFAULT", Values!$B$18, ""))</f>
        <v>5</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DEFAULT</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replacement Italian non-backlit keyboard for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f>IF(ISBLANK(Values!E6),"",IF($CO7="DEFAULT", Values!$B$18, ""))</f>
        <v>5</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9" t="str">
        <f>IF(ISBLANK(Values!E6),"",Values!H6)</f>
        <v>Italian</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DEFAULT</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replacement Spanish non-backlit keyboard for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f>IF(ISBLANK(Values!E7),"",IF($CO8="DEFAULT", Values!$B$18, ""))</f>
        <v>5</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9" t="str">
        <f>IF(ISBLANK(Values!E7),"",Values!H7)</f>
        <v>Spanish</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DEFAULT</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replacement UK non-backlit keyboard for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f>IF(ISBLANK(Values!E8),"",IF($CO9="DEFAULT", Values!$B$18, ""))</f>
        <v>5</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9" t="str">
        <f>IF(ISBLANK(Values!E8),"",Values!H8)</f>
        <v>UK</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DEFAULT</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f>IF(ISBLANK(Values!E9),"",IF($CO10="DEFAULT", Values!$B$18, ""))</f>
        <v>5</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9" t="str">
        <f>IF(ISBLANK(Values!E9),"",Values!H9)</f>
        <v>Scandinavian – Nordic</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DEFAULT</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replacement Belgian non-backlit keyboard for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9" t="str">
        <f>IF(ISBLANK(Values!E10),"",Values!H10)</f>
        <v>Belgian</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replacement Bulgarian non-backlit keyboard for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9" t="str">
        <f>IF(ISBLANK(Values!E11),"",Values!H11)</f>
        <v>Bulgarian</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replacement Czech non-backlit keyboard for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9" t="str">
        <f>IF(ISBLANK(Values!E12),"",Values!H12)</f>
        <v>Czech</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replacement Danish non-backlit keyboard for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9" t="str">
        <f>IF(ISBLANK(Values!E13),"",Values!H13)</f>
        <v>Danish</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replacement Hungarian non-backlit keyboard for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2"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9" t="str">
        <f>IF(ISBLANK(Values!E14),"",Values!H14)</f>
        <v>Hungarian</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t="str">
        <f>IF(ISBLANK(Values!$E14), "", "not_applicable")</f>
        <v>not_applicable</v>
      </c>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replacement Dutch non-backlit keyboard for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2"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9" t="str">
        <f>IF(ISBLANK(Values!E15),"",Values!H15)</f>
        <v>Dutch</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t="str">
        <f>IF(ISBLANK(Values!$E15), "", "not_applicable")</f>
        <v>not_applicable</v>
      </c>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replacement Norwegian non-backlit keyboard for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2"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9" t="str">
        <f>IF(ISBLANK(Values!E16),"",Values!H16)</f>
        <v>Norwegian</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t="str">
        <f>IF(ISBLANK(Values!$E16), "", "not_applicable")</f>
        <v>not_applicable</v>
      </c>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replacement Polish non-backlit keyboard for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2"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9" t="str">
        <f>IF(ISBLANK(Values!E17),"",Values!H17)</f>
        <v>Polish</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t="str">
        <f>IF(ISBLANK(Values!$E17), "", "not_applicable")</f>
        <v>not_applicable</v>
      </c>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replacement Portuguese non-backlit keyboard for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2"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9" t="str">
        <f>IF(ISBLANK(Values!E18),"",Values!H18)</f>
        <v>Portuguese</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t="str">
        <f>IF(ISBLANK(Values!$E18), "", "not_applicable")</f>
        <v>not_applicable</v>
      </c>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2"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9" t="str">
        <f>IF(ISBLANK(Values!E19),"",Values!H19)</f>
        <v>Swedish – Finnish</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t="str">
        <f>IF(ISBLANK(Values!$E19), "", "not_applicable")</f>
        <v>not_applicable</v>
      </c>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replacement Swiss non-backlit keyboard for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2"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9" t="str">
        <f>IF(ISBLANK(Values!E20),"",Values!H20)</f>
        <v>Swiss</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t="str">
        <f>IF(ISBLANK(Values!$E20), "", "not_applicable")</f>
        <v>not_applicable</v>
      </c>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2"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9" t="str">
        <f>IF(ISBLANK(Values!E21),"",Values!H21)</f>
        <v>US International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t="str">
        <f>IF(ISBLANK(Values!$E21), "", "not_applicable")</f>
        <v>not_applicable</v>
      </c>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replacement Russian non-backlit keyboard for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2"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replacement US non-backlit keyboard for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2"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AMAZON_NA</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O24" sqref="O24"/>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445</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437</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2022-07-30T12:14:58Z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