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
    </mc:Choice>
  </mc:AlternateContent>
  <xr:revisionPtr revIDLastSave="0" documentId="13_ncr:1_{A694903F-1A9B-1A4B-B134-DB14DF22A9F0}"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J13" i="2"/>
  <c r="I13" i="2"/>
  <c r="D13" i="2"/>
  <c r="V12" i="2"/>
  <c r="H12" i="2" s="1"/>
  <c r="U12" i="2"/>
  <c r="U13" i="1" s="1"/>
  <c r="J12" i="2"/>
  <c r="I12" i="2"/>
  <c r="D12" i="2"/>
  <c r="C12" i="2"/>
  <c r="V11" i="2"/>
  <c r="H11" i="2" s="1"/>
  <c r="AT12" i="1" s="1"/>
  <c r="U11" i="2"/>
  <c r="T11" i="2"/>
  <c r="S11" i="2"/>
  <c r="R11" i="2"/>
  <c r="Q11" i="2"/>
  <c r="P11" i="2"/>
  <c r="O11" i="2"/>
  <c r="N11" i="2"/>
  <c r="M11" i="2"/>
  <c r="J11" i="2"/>
  <c r="I11" i="2"/>
  <c r="CO12" i="1"/>
  <c r="V10" i="2"/>
  <c r="H10" i="2" s="1"/>
  <c r="AT11" i="1" s="1"/>
  <c r="T10" i="2"/>
  <c r="S10" i="2"/>
  <c r="R10" i="2"/>
  <c r="Q10" i="2"/>
  <c r="O10" i="2"/>
  <c r="N10" i="2"/>
  <c r="M10" i="2"/>
  <c r="M11" i="1" s="1"/>
  <c r="J10" i="2"/>
  <c r="I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T7" i="2"/>
  <c r="T8" i="1" s="1"/>
  <c r="S7" i="2"/>
  <c r="S8" i="1" s="1"/>
  <c r="R7" i="2"/>
  <c r="R8" i="1" s="1"/>
  <c r="Q7" i="2"/>
  <c r="Q8" i="1" s="1"/>
  <c r="P7" i="2"/>
  <c r="P8" i="1" s="1"/>
  <c r="N7" i="2"/>
  <c r="M7" i="2"/>
  <c r="M8" i="1" s="1"/>
  <c r="U7" i="2"/>
  <c r="U8" i="1" s="1"/>
  <c r="J7" i="2"/>
  <c r="I7" i="2"/>
  <c r="D7" i="2"/>
  <c r="C7" i="2"/>
  <c r="V6" i="2"/>
  <c r="U6" i="2"/>
  <c r="U7" i="1" s="1"/>
  <c r="T6" i="2"/>
  <c r="T7" i="1" s="1"/>
  <c r="Q6" i="2"/>
  <c r="P6" i="2"/>
  <c r="O6" i="2"/>
  <c r="N6" i="2"/>
  <c r="N7" i="1" s="1"/>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<sst xmlns="http://schemas.openxmlformats.org/spreadsheetml/2006/main" count="861" uniqueCount="692">
  <si>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</si>
  <si>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</si>
  <si>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</si>
  <si>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</si>
  <si>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</si>
  <si>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</si>
  <si>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</si>
  <si>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</si>
  <si>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</si>
  <si>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</si>
  <si>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</si>
  <si>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</si>
  <si>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</si>
  <si>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</si>
  <si>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</si>
  <si>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</si>
  <si>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</si>
  <si>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</si>
  <si>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</si>
  <si>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</si>
  <si>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</si>
  <si>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</si>
  <si>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</si>
  <si>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</si>
  <si>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</si>
  <si>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</si>
  <si>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</si>
  <si>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</si>
  <si>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</si>
  <si>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</si>
  <si>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</si>
  <si>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</si>
  <si>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</si>
  <si>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</si>
  <si>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</si>
  <si>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</si>
  <si>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</si>
  <si>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</si>
  <si>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</si>
  <si>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</si>
  <si>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</si>
  <si>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</si>
  <si>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</si>
  <si>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</si>
  <si>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</si>
  <si>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</si>
  <si>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</si>
  <si>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</si>
  <si>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</si>
  <si>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</si>
  <si>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</si>
  <si>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</si>
  <si>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</si>
  <si>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</si>
  <si>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</si>
  <si>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</si>
  <si>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</si>
  <si>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</si>
  <si>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</si>
  <si>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</si>
  <si>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</si>
  <si>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</si>
  <si>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</si>
  <si>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</si>
  <si>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</si>
  <si>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</si>
  <si>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</si>
  <si>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</si>
  <si>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</si>
  <si>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</si>
  <si>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</si>
  <si>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</si>
  <si>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</si>
  <si>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</si>
  <si>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</si>
  <si>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</si>
  <si>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</si>
  <si>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</si>
  <si>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</si>
  <si>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</si>
  <si>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</si>
  <si>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</si>
  <si>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</si>
  <si>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</si>
  <si>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</si>
  <si>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</si>
  <si>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</si>
  <si>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</si>
  <si>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</si>
  <si>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</si>
  <si>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</si>
  <si>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</si>
  <si>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</si>
  <si>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</si>
  <si>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</si>
  <si>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</si>
  <si>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</si>
  <si>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</si>
  <si>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</si>
  <si>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</si>
  <si>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</si>
  <si>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</si>
  <si>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</si>
  <si>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</si>
  <si>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</si>
  <si>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</si>
  <si>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</si>
  <si>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</si>
  <si>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</si>
  <si>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</si>
  <si>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</si>
  <si>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</si>
  <si>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</si>
  <si>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</si>
  <si>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</si>
  <si>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</si>
  <si>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</si>
  <si>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</si>
  <si>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</si>
  <si>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</si>
  <si>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</si>
  <si>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</si>
  <si>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</si>
  <si>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</si>
  <si>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</si>
  <si>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</si>
  <si>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</si>
  <si>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</si>
  <si>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</si>
  <si>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</si>
  <si>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</si>
  <si>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</si>
  <si>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</si>
  <si>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</si>
  <si>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</si>
  <si>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</si>
  <si>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</si>
  <si>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</si>
  <si>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</si>
  <si>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</si>
  <si>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</si>
  <si>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</si>
  <si>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</si>
  <si>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</si>
  <si>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</si>
  <si>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</si>
  <si>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</si>
  <si>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</si>
  <si>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</si>
  <si>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</si>
  <si>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</si>
  <si>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</si>
  <si>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</si>
  <si>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</si>
  <si>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</si>
  <si>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</si>
  <si>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</si>
  <si>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</si>
  <si>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</si>
  <si>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</si>
  <si>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</si>
  <si>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</si>
  <si>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</si>
  <si>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</si>
  <si>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</si>
  <si>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</si>
  <si>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</si>
  <si>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</si>
  <si>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</si>
  <si>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</si>
  <si>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</si>
  <si>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</si>
  <si>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</si>
  <si>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</si>
  <si>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</si>
  <si>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</si>
  <si>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</si>
  <si>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</si>
  <si>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</si>
  <si>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</si>
  <si>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</si>
  <si>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</si>
  <si>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</si>
  <si>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</si>
  <si>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</si>
  <si>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</si>
  <si>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</si>
  <si>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</si>
  <si>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</si>
  <si>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</si>
  <si>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</si>
  <si>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</si>
  <si>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</si>
  <si>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</si>
  <si>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</si>
  <si>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</si>
  <si>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</si>
  <si>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</si>
  <si>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</si>
  <si>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</si>
  <si>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</si>
  <si>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</si>
  <si>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</si>
  <si>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</si>
  <si>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</si>
  <si>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</si>
  <si>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</si>
  <si>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</si>
  <si>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</si>
  <si>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</si>
  <si>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</si>
  <si>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</si>
  <si>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</si>
  <si>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</si>
  <si>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</si>
  <si>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</si>
  <si>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</si>
  <si>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</si>
  <si>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</si>
  <si>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</si>
  <si>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</si>
  <si>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</si>
  <si>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</si>
  <si>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</si>
  <si>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</si>
  <si>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</si>
  <si>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</si>
  <si>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</si>
  <si>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</si>
  <si>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</si>
  <si>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</si>
  <si>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</si>
  <si>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</si>
  <si>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</si>
  <si>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</si>
  <si>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</si>
  <si>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</si>
  <si>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</si>
  <si>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</si>
  <si>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</si>
  <si>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</si>
  <si>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</si>
  <si>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</si>
  <si>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</si>
  <si>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</si>
  <si>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</si>
  <si>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</si>
  <si>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</si>
  <si>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</si>
  <si>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</si>
  <si>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</si>
  <si>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</si>
  <si>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</si>
  <si>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</si>
  <si>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</si>
  <si>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</si>
  <si>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</si>
  <si>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</si>
  <si>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</si>
  <si>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</si>
  <si>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</si>
  <si>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</si>
  <si>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</si>
  <si>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</si>
  <si>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</si>
  <si>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</si>
  <si>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</si>
  <si>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</si>
  <si>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</si>
  <si>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</si>
  <si>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</si>
  <si>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</si>
  <si>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</si>
  <si>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</si>
  <si>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</si>
  <si>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</si>
  <si>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</si>
  <si>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</si>
  <si>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</si>
  <si>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</si>
  <si>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</si>
  <si>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</si>
  <si>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</si>
  <si>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</si>
  <si>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</si>
  <si>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</si>
  <si>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</si>
  <si>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</si>
  <si>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</si>
  <si>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</si>
  <si>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</si>
  <si>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</si>
  <si>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</si>
  <si>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</si>
  <si>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</si>
  <si>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</si>
  <si>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</si>
  <si>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</si>
  <si>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</si>
  <si>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</si>
  <si>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</si>
  <si>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</si>
  <si>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</si>
  <si>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</si>
  <si>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</si>
  <si>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</si>
  <si>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</si>
  <si>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</si>
  <si>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</si>
  <si>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</si>
  <si>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</si>
  <si>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</si>
  <si>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</si>
  <si>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</si>
  <si>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</si>
  <si>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</si>
  <si>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</si>
  <si>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</si>
  <si>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</si>
  <si>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</si>
  <si>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</si>
  <si>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</si>
  <si>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</si>
  <si>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</si>
  <si>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</si>
  <si>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</si>
  <si>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</si>
  <si>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</si>
  <si>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</si>
  <si>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</si>
  <si>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</si>
  <si>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</si>
  <si>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</si>
  <si>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</si>
  <si>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</si>
  <si>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</si>
  <si>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</si>
  <si>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</si>
  <si>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</si>
  <si>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</si>
  <si>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</si>
  <si>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</si>
  <si>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</si>
  <si>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</si>
  <si>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</si>
  <si>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</si>
  <si>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</si>
  <si>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</si>
  <si>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</si>
  <si>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</si>
  <si>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</si>
  <si>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</si>
  <si>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</si>
  <si>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</si>
  <si>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</si>
  <si>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</si>
  <si>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</si>
  <si>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</si>
  <si>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</si>
  <si>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</si>
  <si>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</si>
  <si>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</si>
  <si>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</si>
  <si>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</si>
  <si>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</si>
  <si>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</si>
  <si>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</si>
  <si>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</si>
  <si>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</si>
  <si>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</si>
  <si>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</si>
  <si>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</si>
  <si>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</si>
  <si>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</si>
  <si>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</si>
  <si>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</si>
  <si>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</si>
  <si>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</si>
  <si>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</si>
  <si>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</si>
  <si>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</si>
  <si>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</si>
  <si>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</si>
  <si>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</si>
  <si>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</si>
  <si>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</si>
  <si>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</si>
  <si>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</si>
  <si>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</si>
  <si>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</si>
  <si>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</si>
  <si>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</si>
  <si>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</si>
  <si>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</si>
  <si>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</si>
  <si>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</si>
  <si>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</si>
  <si>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</si>
  <si>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</si>
  <si>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</si>
  <si>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</si>
  <si>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</si>
  <si>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</si>
  <si>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</si>
  <si>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</si>
  <si>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</si>
  <si>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</si>
  <si>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</si>
  <si>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</si>
  <si>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</si>
  <si>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</si>
  <si>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</si>
  <si>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</si>
  <si>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</si>
  <si>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</si>
  <si>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</si>
  <si>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</si>
  <si>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</si>
  <si>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</si>
  <si>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</si>
  <si>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</si>
  <si>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</si>
  <si>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</si>
  <si>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</si>
  <si>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</si>
  <si>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</si>
  <si>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</si>
  <si>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</si>
  <si>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</si>
  <si>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</si>
  <si>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</si>
  <si>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</si>
  <si>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</si>
  <si>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</si>
  <si>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</si>
  <si>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</si>
  <si>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</si>
  <si>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</si>
  <si>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</si>
  <si>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</si>
  <si>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</si>
  <si>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</si>
  <si>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</si>
  <si>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</si>
  <si>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</si>
  <si>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</si>
  <si>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</si>
  <si>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</si>
  <si>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</si>
  <si>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</si>
  <si>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</si>
  <si>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</si>
  <si>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</si>
  <si>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</si>
  <si>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</si>
  <si>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</si>
  <si>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</si>
  <si>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</si>
  <si>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</si>
  <si>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</si>
  <si>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</si>
  <si>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</si>
  <si>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</si>
  <si>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</si>
  <si>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</si>
  <si>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</si>
  <si>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</si>
  <si>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</si>
  <si>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</si>
  <si>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</si>
  <si>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</si>
  <si>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</si>
  <si>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</si>
  <si>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</si>
  <si>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</si>
  <si>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</si>
  <si>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</si>
  <si>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</si>
  <si>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</si>
  <si>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</si>
  <si>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</si>
  <si>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</si>
  <si>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</si>
  <si>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</si>
  <si>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</si>
  <si>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</si>
  <si>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</si>
  <si>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</si>
  <si>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</si>
  <si>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</si>
  <si>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</si>
  <si>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</si>
  <si>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</si>
  <si>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</si>
  <si>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</si>
  <si>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</si>
  <si>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</si>
  <si>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</si>
  <si>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</si>
  <si>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</si>
  <si>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</si>
  <si>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</si>
  <si>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</si>
  <si>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</si>
  <si>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</si>
  <si>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</si>
  <si>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</si>
  <si>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</si>
  <si>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</si>
  <si>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</si>
  <si>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</si>
  <si>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</si>
  <si>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</si>
  <si>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</si>
  <si>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</si>
  <si>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</si>
  <si>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</si>
  <si>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</si>
  <si>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</si>
  <si>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</si>
  <si>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</si>
  <si>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</si>
  <si>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</si>
  <si>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</si>
  <si>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</si>
  <si>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</si>
  <si>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</si>
  <si>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</si>
  <si>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</si>
  <si>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</si>
  <si>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</si>
  <si>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</si>
  <si>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</si>
  <si>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</si>
  <si>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</si>
  <si>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</si>
  <si>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</si>
  <si>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</si>
  <si>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</si>
  <si>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</si>
  <si>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</si>
  <si>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</si>
  <si>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</si>
  <si>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</si>
  <si>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</si>
  <si>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</si>
  <si>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</si>
  <si>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</si>
  <si>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</si>
  <si>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</si>
  <si>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</si>
  <si>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</si>
  <si>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</si>
  <si>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</si>
  <si>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</si>
  <si>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</si>
  <si>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</si>
  <si>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</si>
  <si>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</si>
  <si>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</si>
  <si>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</si>
  <si>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</si>
  <si>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</si>
  <si>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</si>
  <si>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</si>
  <si>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</si>
  <si>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</si>
  <si>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</si>
  <si>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</si>
  <si>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</si>
  <si>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</si>
  <si>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</si>
  <si>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</si>
  <si>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</si>
  <si>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</si>
  <si>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</si>
  <si>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</si>
  <si>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</si>
  <si>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</si>
  <si>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</si>
  <si>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</si>
  <si>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</si>
  <si>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</si>
  <si>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</si>
  <si>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</si>
  <si>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</si>
  <si>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</si>
  <si>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</si>
  <si>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</si>
  <si>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</si>
  <si>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</si>
  <si>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</si>
  <si>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</si>
  <si>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</si>
  <si>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</si>
  <si>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</si>
  <si>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</si>
  <si>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</si>
  <si>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</si>
  <si>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</si>
  <si>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</si>
  <si>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</si>
  <si>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</si>
  <si>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</si>
  <si>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</si>
  <si>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</si>
  <si>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</si>
  <si>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</si>
  <si>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</si>
  <si>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</si>
  <si>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</si>
  <si>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</si>
  <si>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</si>
  <si>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</si>
  <si>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</si>
  <si>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</si>
  <si>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</si>
  <si>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</si>
  <si>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</si>
  <si>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</si>
  <si>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</si>
  <si>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</si>
  <si>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</si>
  <si>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</si>
  <si>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</si>
  <si>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</si>
  <si>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</si>
  <si>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</si>
  <si>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</si>
  <si>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</si>
  <si>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</si>
  <si>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</si>
  <si>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</si>
  <si>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</si>
  <si>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</si>
  <si>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</si>
  <si>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</si>
  <si>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</si>
  <si>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</si>
  <si>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</si>
  <si>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</si>
  <si>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</si>
  <si>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</si>
  <si>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</si>
  <si>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</si>
  <si>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</si>
  <si>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</si>
  <si>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</si>
  <si>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</si>
  <si>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</si>
  <si>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</si>
  <si>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</si>
  <si>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</si>
  <si>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</si>
  <si>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</si>
  <si>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</si>
  <si>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</si>
  <si>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</si>
  <si>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</si>
  <si>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</si>
  <si>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</si>
  <si>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</si>
  <si>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</si>
  <si>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</si>
  <si>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</si>
  <si>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</si>
  <si>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</si>
  <si>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</si>
  <si>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</si>
  <si>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</si>
  <si>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</si>
  <si>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</si>
  <si>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</si>
  <si>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</si>
  <si>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</si>
  <si>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</si>
  <si>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</si>
  <si>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</si>
  <si>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</si>
  <si>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</si>
  <si>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</si>
  <si>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</si>
  <si>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</si>
  <si>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</si>
  <si>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</si>
  <si>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</si>
  <si>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HP/W.O. PS./820 G3/BL/DE</t>
  </si>
  <si>
    <t>HP/W.O. PS./820 G3/BL/FR</t>
  </si>
  <si>
    <t>HP/W.O. PS./820 G3/BL/IT</t>
  </si>
  <si>
    <t>HP/W.O. PS./820 G3/BL/ES</t>
  </si>
  <si>
    <t>HP/W.O. PS./820 G3/BL/UK</t>
  </si>
  <si>
    <t>HP/W.O.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</si>
</sst>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840 G3 BL</v>
      </c>
      <c r="C4" s="29" t="s">
        <v>345</v>
      </c>
      <c r="D4" s="30">
        <f>Values!B14</f>
        <v>5714401821991</v>
      </c>
      <c r="E4" s="31" t="s">
        <v>346</v>
      </c>
      <c r="F4" s="28" t="str">
        <f>SUBSTITUTE(Values!B1, "{language}", "") &amp; " " &amp; Values!B3</f>
        <v>replacement  backlit keyboard for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replacement German backlit keyboard for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f>IF(ISBLANK(Values!E4),"",IF($CO5="DEFAULT", Values!$B$18, ""))</f>
        <v>5</v>
      </c>
      <c r="M5" s="28" t="str">
        <f>IF(ISBLANK(Values!E4),"",Values!$M4)</f>
        <v>https://raw.githubusercontent.com/PatrickVibild/TellusAmazonPictures/master/pictures/HP/W.O. PS./820 G3/BL/DE/1.jpg</v>
      </c>
      <c r="N5" s="28" t="str">
        <f>IF(ISBLANK(Values!$F4),"",Values!N4)</f>
        <v>https://raw.githubusercontent.com/PatrickVibild/TellusAmazonPictures/master/pictures/HP/W.O. PS./820 G3/BL/DE/2.jpg</v>
      </c>
      <c r="O5" s="28" t="str">
        <f>IF(ISBLANK(Values!$F4),"",Values!O4)</f>
        <v>https://raw.githubusercontent.com/PatrickVibild/TellusAmazonPictures/master/pictures/HP/W.O. PS./820 G3/BL/DE/3.jpg</v>
      </c>
      <c r="P5" s="28" t="str">
        <f>IF(ISBLANK(Values!$F4),"",Values!P4)</f>
        <v>https://raw.githubusercontent.com/PatrickVibild/TellusAmazonPictures/master/pictures/HP/W.O. PS./820 G3/BL/DE/4.jpg</v>
      </c>
      <c r="Q5" s="28" t="str">
        <f>IF(ISBLANK(Values!$F4),"",Values!Q4)</f>
        <v>https://raw.githubusercontent.com/PatrickVibild/TellusAmazonPictures/master/pictures/HP/W.O. PS./820 G3/BL/DE/5.jpg</v>
      </c>
      <c r="R5" s="28" t="str">
        <f>IF(ISBLANK(Values!$F4),"",Values!R4)</f>
        <v>https://raw.githubusercontent.com/PatrickVibild/TellusAmazonPictures/master/pictures/HP/W.O. PS./820 G3/BL/DE/6.jpg</v>
      </c>
      <c r="S5" s="28" t="str">
        <f>IF(ISBLANK(Values!$F4),"",Values!S4)</f>
        <v>https://raw.githubusercontent.com/PatrickVibild/TellusAmazonPictures/master/pictures/HP/W.O. PS./820 G3/BL/DE/7.jpg</v>
      </c>
      <c r="T5" s="28" t="str">
        <f>IF(ISBLANK(Values!$F4),"",Values!T4)</f>
        <v>https://raw.githubusercontent.com/PatrickVibild/TellusAmazonPictures/master/pictures/HP/W.O. PS./820 G3/BL/DE/8.jpg</v>
      </c>
      <c r="U5" s="28" t="str">
        <f>IF(ISBLANK(Values!$F4),"",Values!U4)</f>
        <v>https://raw.githubusercontent.com/PatrickVibild/TellusAmazonPictures/master/pictures/HP/W.O.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745 G3 745 G4 840 G3 850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replacement French non-backlit keyboard for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46.99</v>
      </c>
      <c r="L6" s="40">
        <f>IF(ISBLANK(Values!E5),"",IF($CO6="DEFAULT", Values!$B$18, ""))</f>
        <v>5</v>
      </c>
      <c r="M6" s="28" t="str">
        <f>IF(ISBLANK(Values!E5),"",Values!$M5)</f>
        <v>https://raw.githubusercontent.com/PatrickVibild/TellusAmazonPictures/master/pictures/HP/W.O. PS./820 G3/BL/FR/1.jpg</v>
      </c>
      <c r="N6" s="28" t="str">
        <f>IF(ISBLANK(Values!$F5),"",Values!N5)</f>
        <v>https://raw.githubusercontent.com/PatrickVibild/TellusAmazonPictures/master/pictures/HP/W.O. PS./820 G3/BL/FR/2.jpg</v>
      </c>
      <c r="O6" s="28" t="str">
        <f>IF(ISBLANK(Values!$F5),"",Values!O5)</f>
        <v>https://raw.githubusercontent.com/PatrickVibild/TellusAmazonPictures/master/pictures/HP/W.O. PS./820 G3/BL/FR/3.jpg</v>
      </c>
      <c r="P6" s="28" t="str">
        <f>IF(ISBLANK(Values!$F5),"",Values!P5)</f>
        <v>https://raw.githubusercontent.com/PatrickVibild/TellusAmazonPictures/master/pictures/HP/W.O. PS./820 G3/BL/FR/4.jpg</v>
      </c>
      <c r="Q6" s="28" t="str">
        <f>IF(ISBLANK(Values!$F5),"",Values!Q5)</f>
        <v>https://raw.githubusercontent.com/PatrickVibild/TellusAmazonPictures/master/pictures/HP/W.O. PS./820 G3/BL/FR/5.jpg</v>
      </c>
      <c r="R6" s="28" t="str">
        <f>IF(ISBLANK(Values!$F5),"",Values!R5)</f>
        <v>https://raw.githubusercontent.com/PatrickVibild/TellusAmazonPictures/master/pictures/HP/W.O. PS./820 G3/BL/FR/6.jpg</v>
      </c>
      <c r="S6" s="28" t="str">
        <f>IF(ISBLANK(Values!$F5),"",Values!S5)</f>
        <v>https://raw.githubusercontent.com/PatrickVibild/TellusAmazonPictures/master/pictures/HP/W.O. PS./820 G3/BL/FR/7.jpg</v>
      </c>
      <c r="T6" s="28" t="str">
        <f>IF(ISBLANK(Values!$F5),"",Values!T5)</f>
        <v>https://raw.githubusercontent.com/PatrickVibild/TellusAmazonPictures/master/pictures/HP/W.O. PS./820 G3/BL/FR/8.jpg</v>
      </c>
      <c r="U6" s="28" t="str">
        <f>IF(ISBLANK(Values!$F5),"",Values!U5)</f>
        <v>https://raw.githubusercontent.com/PatrickVibild/TellusAmazonPictures/master/pictures/HP/W.O.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745 G3 745 G4 840 G3 850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replacement Italian non-backlit keyboard for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46.99</v>
      </c>
      <c r="L7" s="40">
        <f>IF(ISBLANK(Values!E6),"",IF($CO7="DEFAULT", Values!$B$18, ""))</f>
        <v>5</v>
      </c>
      <c r="M7" s="28" t="str">
        <f>IF(ISBLANK(Values!E6),"",Values!$M6)</f>
        <v>https://raw.githubusercontent.com/PatrickVibild/TellusAmazonPictures/master/pictures/HP/W.O. PS./820 G3/BL/IT/1.jpg</v>
      </c>
      <c r="N7" s="28" t="str">
        <f>IF(ISBLANK(Values!$F6),"",Values!N6)</f>
        <v>https://raw.githubusercontent.com/PatrickVibild/TellusAmazonPictures/master/pictures/HP/W.O. PS./820 G3/BL/IT/2.jpg</v>
      </c>
      <c r="O7" s="28" t="str">
        <f>IF(ISBLANK(Values!$F6),"",Values!O6)</f>
        <v>https://raw.githubusercontent.com/PatrickVibild/TellusAmazonPictures/master/pictures/HP/W.O. PS./820 G3/BL/IT/3.jpg</v>
      </c>
      <c r="P7" s="28" t="str">
        <f>IF(ISBLANK(Values!$F6),"",Values!P6)</f>
        <v>https://raw.githubusercontent.com/PatrickVibild/TellusAmazonPictures/master/pictures/HP/W.O. PS./820 G3/BL/IT/4.jpg</v>
      </c>
      <c r="Q7" s="28" t="str">
        <f>IF(ISBLANK(Values!$F6),"",Values!Q6)</f>
        <v>https://raw.githubusercontent.com/PatrickVibild/TellusAmazonPictures/master/pictures/HP/W.O. PS./820 G3/BL/IT/5.jpg</v>
      </c>
      <c r="R7" s="28" t="str">
        <f>IF(ISBLANK(Values!$F6),"",Values!R6)</f>
        <v>https://raw.githubusercontent.com/PatrickVibild/TellusAmazonPictures/master/pictures/HP/W.O. PS./820 G3/BL/IT/6.jpg</v>
      </c>
      <c r="S7" s="28" t="str">
        <f>IF(ISBLANK(Values!$F6),"",Values!S6)</f>
        <v>https://raw.githubusercontent.com/PatrickVibild/TellusAmazonPictures/master/pictures/HP/W.O. PS./820 G3/BL/IT/7.jpg</v>
      </c>
      <c r="T7" s="28" t="str">
        <f>IF(ISBLANK(Values!$F6),"",Values!T6)</f>
        <v>https://raw.githubusercontent.com/PatrickVibild/TellusAmazonPictures/master/pictures/HP/W.O. PS./820 G3/BL/IT/8.jpg</v>
      </c>
      <c r="U7" s="28" t="str">
        <f>IF(ISBLANK(Values!$F6),"",Values!U6)</f>
        <v>https://raw.githubusercontent.com/PatrickVibild/TellusAmazonPictures/master/pictures/HP/W.O.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745 G3 745 G4 840 G3 850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replacement Spanish non-backlit keyboard for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46.99</v>
      </c>
      <c r="L8" s="40">
        <f>IF(ISBLANK(Values!E7),"",IF($CO8="DEFAULT", Values!$B$18, ""))</f>
        <v>5</v>
      </c>
      <c r="M8" s="28" t="str">
        <f>IF(ISBLANK(Values!E7),"",Values!$M7)</f>
        <v>https://raw.githubusercontent.com/PatrickVibild/TellusAmazonPictures/master/pictures/HP/W.O. PS./820 G3/BL/ES/1.jpg</v>
      </c>
      <c r="N8" s="28" t="str">
        <f>IF(ISBLANK(Values!$F7),"",Values!N7)</f>
        <v>https://raw.githubusercontent.com/PatrickVibild/TellusAmazonPictures/master/pictures/HP/W.O. PS./820 G3/BL/ES/2.jpg</v>
      </c>
      <c r="O8" s="28" t="str">
        <f>IF(ISBLANK(Values!$F7),"",Values!O7)</f>
        <v>https://raw.githubusercontent.com/PatrickVibild/TellusAmazonPictures/master/pictures/HP/W.O. PS./820 G3/BL/ES/3.jpg</v>
      </c>
      <c r="P8" s="28" t="str">
        <f>IF(ISBLANK(Values!$F7),"",Values!P7)</f>
        <v>https://raw.githubusercontent.com/PatrickVibild/TellusAmazonPictures/master/pictures/HP/W.O. PS./820 G3/BL/ES/4.jpg</v>
      </c>
      <c r="Q8" s="28" t="str">
        <f>IF(ISBLANK(Values!$F7),"",Values!Q7)</f>
        <v>https://raw.githubusercontent.com/PatrickVibild/TellusAmazonPictures/master/pictures/HP/W.O. PS./820 G3/BL/ES/5.jpg</v>
      </c>
      <c r="R8" s="28" t="str">
        <f>IF(ISBLANK(Values!$F7),"",Values!R7)</f>
        <v>https://raw.githubusercontent.com/PatrickVibild/TellusAmazonPictures/master/pictures/HP/W.O. PS./820 G3/BL/ES/6.jpg</v>
      </c>
      <c r="S8" s="28" t="str">
        <f>IF(ISBLANK(Values!$F7),"",Values!S7)</f>
        <v>https://raw.githubusercontent.com/PatrickVibild/TellusAmazonPictures/master/pictures/HP/W.O. PS./820 G3/BL/ES/7.jpg</v>
      </c>
      <c r="T8" s="28" t="str">
        <f>IF(ISBLANK(Values!$F7),"",Values!T7)</f>
        <v>https://raw.githubusercontent.com/PatrickVibild/TellusAmazonPictures/master/pictures/HP/W.O. PS./820 G3/BL/ES/8.jpg</v>
      </c>
      <c r="U8" s="28" t="str">
        <f>IF(ISBLANK(Values!$F7),"",Values!U7)</f>
        <v>https://raw.githubusercontent.com/PatrickVibild/TellusAmazonPictures/master/pictures/HP/W.O.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745 G3 745 G4 840 G3 850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replacement UK non-backlit keyboard for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46.99</v>
      </c>
      <c r="L9" s="40">
        <f>IF(ISBLANK(Values!E8),"",IF($CO9="DEFAULT", Values!$B$18, ""))</f>
        <v>5</v>
      </c>
      <c r="M9" s="28" t="str">
        <f>IF(ISBLANK(Values!E8),"",Values!$M8)</f>
        <v>https://raw.githubusercontent.com/PatrickVibild/TellusAmazonPictures/master/pictures/HP/W.O. PS./820 G3/BL/UK/1.jpg</v>
      </c>
      <c r="N9" s="28" t="str">
        <f>IF(ISBLANK(Values!$F8),"",Values!N8)</f>
        <v>https://raw.githubusercontent.com/PatrickVibild/TellusAmazonPictures/master/pictures/HP/W.O. PS./820 G3/BL/UK/2.jpg</v>
      </c>
      <c r="O9" s="28" t="str">
        <f>IF(ISBLANK(Values!$F8),"",Values!O8)</f>
        <v>https://raw.githubusercontent.com/PatrickVibild/TellusAmazonPictures/master/pictures/HP/W.O. PS./820 G3/BL/UK/3.jpg</v>
      </c>
      <c r="P9" s="28" t="str">
        <f>IF(ISBLANK(Values!$F8),"",Values!P8)</f>
        <v>https://raw.githubusercontent.com/PatrickVibild/TellusAmazonPictures/master/pictures/HP/W.O. PS./820 G3/BL/UK/4.jpg</v>
      </c>
      <c r="Q9" s="28" t="str">
        <f>IF(ISBLANK(Values!$F8),"",Values!Q8)</f>
        <v>https://raw.githubusercontent.com/PatrickVibild/TellusAmazonPictures/master/pictures/HP/W.O. PS./820 G3/BL/UK/5.jpg</v>
      </c>
      <c r="R9" s="28" t="str">
        <f>IF(ISBLANK(Values!$F8),"",Values!R8)</f>
        <v>https://raw.githubusercontent.com/PatrickVibild/TellusAmazonPictures/master/pictures/HP/W.O. PS./820 G3/BL/UK/6.jpg</v>
      </c>
      <c r="S9" s="28" t="str">
        <f>IF(ISBLANK(Values!$F8),"",Values!S8)</f>
        <v>https://raw.githubusercontent.com/PatrickVibild/TellusAmazonPictures/master/pictures/HP/W.O. PS./820 G3/BL/UK/7.jpg</v>
      </c>
      <c r="T9" s="28" t="str">
        <f>IF(ISBLANK(Values!$F8),"",Values!T8)</f>
        <v>https://raw.githubusercontent.com/PatrickVibild/TellusAmazonPictures/master/pictures/HP/W.O. PS./820 G3/BL/UK/8.jpg</v>
      </c>
      <c r="U9" s="28" t="str">
        <f>IF(ISBLANK(Values!$F8),"",Values!U8)</f>
        <v>https://raw.githubusercontent.com/PatrickVibild/TellusAmazonPictures/master/pictures/HP/W.O.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745 G3 745 G4 840 G3 850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replacement Scandinavian – Nordic non-backlit keyboard for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46.99</v>
      </c>
      <c r="L10" s="40">
        <f>IF(ISBLANK(Values!E9),"",IF($CO10="DEFAULT", Values!$B$18, ""))</f>
        <v>5</v>
      </c>
      <c r="M10" s="28" t="str">
        <f>IF(ISBLANK(Values!E9),"",Values!$M9)</f>
        <v>https://raw.githubusercontent.com/PatrickVibild/TellusAmazonPictures/master/pictures/HP/W.O. PS./820 G3/BL/NOR/1.jpg</v>
      </c>
      <c r="N10" s="28" t="str">
        <f>IF(ISBLANK(Values!$F9),"",Values!N9)</f>
        <v>https://raw.githubusercontent.com/PatrickVibild/TellusAmazonPictures/master/pictures/HP/W.O. PS./820 G3/BL/NOR/2.jpg</v>
      </c>
      <c r="O10" s="28" t="str">
        <f>IF(ISBLANK(Values!$F9),"",Values!O9)</f>
        <v>https://raw.githubusercontent.com/PatrickVibild/TellusAmazonPictures/master/pictures/HP/W.O. PS./820 G3/BL/NOR/3.jpg</v>
      </c>
      <c r="P10" s="28" t="str">
        <f>IF(ISBLANK(Values!$F9),"",Values!P9)</f>
        <v>https://raw.githubusercontent.com/PatrickVibild/TellusAmazonPictures/master/pictures/HP/W.O. PS./820 G3/BL/NOR/4.jpg</v>
      </c>
      <c r="Q10" s="28" t="str">
        <f>IF(ISBLANK(Values!$F9),"",Values!Q9)</f>
        <v>https://raw.githubusercontent.com/PatrickVibild/TellusAmazonPictures/master/pictures/HP/W.O. PS./820 G3/BL/NOR/5.jpg</v>
      </c>
      <c r="R10" s="28" t="str">
        <f>IF(ISBLANK(Values!$F9),"",Values!R9)</f>
        <v>https://raw.githubusercontent.com/PatrickVibild/TellusAmazonPictures/master/pictures/HP/W.O. PS./820 G3/BL/NOR/6.jpg</v>
      </c>
      <c r="S10" s="28" t="str">
        <f>IF(ISBLANK(Values!$F9),"",Values!S9)</f>
        <v>https://raw.githubusercontent.com/PatrickVibild/TellusAmazonPictures/master/pictures/HP/W.O. PS./820 G3/BL/NOR/7.jpg</v>
      </c>
      <c r="T10" s="28" t="str">
        <f>IF(ISBLANK(Values!$F9),"",Values!T9)</f>
        <v>https://raw.githubusercontent.com/PatrickVibild/TellusAmazonPictures/master/pictures/HP/W.O. PS./820 G3/BL/NOR/8.jpg</v>
      </c>
      <c r="U10" s="28" t="str">
        <f>IF(ISBLANK(Values!$F9),"",Values!U9)</f>
        <v>https://raw.githubusercontent.com/PatrickVibild/TellusAmazonPictures/master/pictures/HP/W.O.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745 G3 745 G4 840 G3 850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replacement US International non-backlit keyboard for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46.99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745 G3 745 G4 840 G3 850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replacement US non-backlit keyboard for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46.99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745 G3 745 G4 840 G3 850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K10" sqref="K10"/>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PS./820 G3/BL/DE/3.jpg</v>
      </c>
      <c r="P4" t="str">
        <f t="shared" ref="P4:P35" si="3">IF(ISBLANK(K4),"",IF(L4, "https://raw.githubusercontent.com/PatrickVibild/TellusAmazonPictures/master/pictures/"&amp;K4&amp;"/4.jpg", ""))</f>
        <v>https://raw.githubusercontent.com/PatrickVibild/TellusAmazonPictures/master/pictures/HP/W.O. PS./820 G3/BL/DE/4.jpg</v>
      </c>
      <c r="Q4" t="str">
        <f t="shared" ref="Q4:Q35" si="4">IF(ISBLANK(K4),"",IF(L4, "https://raw.githubusercontent.com/PatrickVibild/TellusAmazonPictures/master/pictures/"&amp;K4&amp;"/5.jpg", ""))</f>
        <v>https://raw.githubusercontent.com/PatrickVibild/TellusAmazonPictures/master/pictures/HP/W.O. PS./820 G3/BL/DE/5.jpg</v>
      </c>
      <c r="R4" t="str">
        <f t="shared" ref="R4:R35" si="5">IF(ISBLANK(K4),"",IF(L4, "https://raw.githubusercontent.com/PatrickVibild/TellusAmazonPictures/master/pictures/"&amp;K4&amp;"/6.jpg", ""))</f>
        <v>https://raw.githubusercontent.com/PatrickVibild/TellusAmazonPictures/master/pictures/HP/W.O. PS./820 G3/BL/DE/6.jpg</v>
      </c>
      <c r="S4" t="str">
        <f t="shared" ref="S4:S35" si="6">IF(ISBLANK(K4),"",IF(L4, "https://raw.githubusercontent.com/PatrickVibild/TellusAmazonPictures/master/pictures/"&amp;K4&amp;"/7.jpg", ""))</f>
        <v>https://raw.githubusercontent.com/PatrickVibild/TellusAmazonPictures/master/pictures/HP/W.O. PS./820 G3/BL/DE/7.jpg</v>
      </c>
      <c r="T4" t="str">
        <f t="shared" ref="T4:T35" si="7">IF(ISBLANK(K4),"",IF(L4, "https://raw.githubusercontent.com/PatrickVibild/TellusAmazonPictures/master/pictures/"&amp;K4&amp;"/8.jpg",""))</f>
        <v>https://raw.githubusercontent.com/PatrickVibild/TellusAmazonPictures/master/pictures/HP/W.O. PS./820 G3/BL/DE/8.jpg</v>
      </c>
      <c r="U4" t="str">
        <f t="shared" ref="U4:U35" si="8">IF(ISBLANK(K4),"",IF(L4, "https://raw.githubusercontent.com/PatrickVibild/TellusAmazonPictures/master/pictures/"&amp;K4&amp;"/9.jpg", ""))</f>
        <v>https://raw.githubusercontent.com/PatrickVibild/TellusAmazonPictures/master/pictures/HP/W.O.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f>FALSE()</f>
        <v>0</v>
      </c>
      <c r="K5" s="51" t="s">
        <v>687</v>
      </c>
      <c r="L5" s="55" t="b">
        <v>1</v>
      </c>
      <c r="M5" s="56" t="str">
        <f t="shared" si="0"/>
        <v>https://raw.githubusercontent.com/PatrickVibild/TellusAmazonPictures/master/pictures/HP/W.O. PS./820 G3/BL/FR/1.jpg</v>
      </c>
      <c r="N5" s="56" t="str">
        <f t="shared" si="1"/>
        <v>https://raw.githubusercontent.com/PatrickVibild/TellusAmazonPictures/master/pictures/HP/W.O. PS./820 G3/BL/FR/2.jpg</v>
      </c>
      <c r="O5" s="57" t="str">
        <f t="shared" si="2"/>
        <v>https://raw.githubusercontent.com/PatrickVibild/TellusAmazonPictures/master/pictures/HP/W.O. PS./820 G3/BL/FR/3.jpg</v>
      </c>
      <c r="P5" t="str">
        <f t="shared" si="3"/>
        <v>https://raw.githubusercontent.com/PatrickVibild/TellusAmazonPictures/master/pictures/HP/W.O. PS./820 G3/BL/FR/4.jpg</v>
      </c>
      <c r="Q5" t="str">
        <f t="shared" si="4"/>
        <v>https://raw.githubusercontent.com/PatrickVibild/TellusAmazonPictures/master/pictures/HP/W.O. PS./820 G3/BL/FR/5.jpg</v>
      </c>
      <c r="R5" t="str">
        <f t="shared" si="5"/>
        <v>https://raw.githubusercontent.com/PatrickVibild/TellusAmazonPictures/master/pictures/HP/W.O. PS./820 G3/BL/FR/6.jpg</v>
      </c>
      <c r="S5" t="str">
        <f t="shared" si="6"/>
        <v>https://raw.githubusercontent.com/PatrickVibild/TellusAmazonPictures/master/pictures/HP/W.O. PS./820 G3/BL/FR/7.jpg</v>
      </c>
      <c r="T5" t="str">
        <f t="shared" si="7"/>
        <v>https://raw.githubusercontent.com/PatrickVibild/TellusAmazonPictures/master/pictures/HP/W.O. PS./820 G3/BL/FR/8.jpg</v>
      </c>
      <c r="U5" t="str">
        <f t="shared" si="8"/>
        <v>https://raw.githubusercontent.com/PatrickVibild/TellusAmazonPictures/master/pictures/HP/W.O.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f>FALSE()</f>
        <v>0</v>
      </c>
      <c r="K6" s="51" t="s">
        <v>688</v>
      </c>
      <c r="L6" s="55" t="b">
        <v>1</v>
      </c>
      <c r="M6" s="56" t="str">
        <f t="shared" si="0"/>
        <v>https://raw.githubusercontent.com/PatrickVibild/TellusAmazonPictures/master/pictures/HP/W.O. PS./820 G3/BL/IT/1.jpg</v>
      </c>
      <c r="N6" s="56" t="str">
        <f t="shared" si="1"/>
        <v>https://raw.githubusercontent.com/PatrickVibild/TellusAmazonPictures/master/pictures/HP/W.O. PS./820 G3/BL/IT/2.jpg</v>
      </c>
      <c r="O6" s="57" t="str">
        <f t="shared" si="2"/>
        <v>https://raw.githubusercontent.com/PatrickVibild/TellusAmazonPictures/master/pictures/HP/W.O. PS./820 G3/BL/IT/3.jpg</v>
      </c>
      <c r="P6" t="str">
        <f t="shared" si="3"/>
        <v>https://raw.githubusercontent.com/PatrickVibild/TellusAmazonPictures/master/pictures/HP/W.O. PS./820 G3/BL/IT/4.jpg</v>
      </c>
      <c r="Q6" t="str">
        <f t="shared" si="4"/>
        <v>https://raw.githubusercontent.com/PatrickVibild/TellusAmazonPictures/master/pictures/HP/W.O. PS./820 G3/BL/IT/5.jpg</v>
      </c>
      <c r="R6" t="str">
        <f t="shared" si="5"/>
        <v>https://raw.githubusercontent.com/PatrickVibild/TellusAmazonPictures/master/pictures/HP/W.O. PS./820 G3/BL/IT/6.jpg</v>
      </c>
      <c r="S6" t="str">
        <f t="shared" si="6"/>
        <v>https://raw.githubusercontent.com/PatrickVibild/TellusAmazonPictures/master/pictures/HP/W.O. PS./820 G3/BL/IT/7.jpg</v>
      </c>
      <c r="T6" t="str">
        <f t="shared" si="7"/>
        <v>https://raw.githubusercontent.com/PatrickVibild/TellusAmazonPictures/master/pictures/HP/W.O. PS./820 G3/BL/IT/8.jpg</v>
      </c>
      <c r="U6" t="str">
        <f t="shared" si="8"/>
        <v>https://raw.githubusercontent.com/PatrickVibild/TellusAmazonPictures/master/pictures/HP/W.O.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f>FALSE()</f>
        <v>0</v>
      </c>
      <c r="K7" s="51" t="s">
        <v>689</v>
      </c>
      <c r="L7" s="55" t="b">
        <v>1</v>
      </c>
      <c r="M7" s="56" t="str">
        <f t="shared" si="0"/>
        <v>https://raw.githubusercontent.com/PatrickVibild/TellusAmazonPictures/master/pictures/HP/W.O. PS./820 G3/BL/ES/1.jpg</v>
      </c>
      <c r="N7" s="56" t="str">
        <f t="shared" si="1"/>
        <v>https://raw.githubusercontent.com/PatrickVibild/TellusAmazonPictures/master/pictures/HP/W.O. PS./820 G3/BL/ES/2.jpg</v>
      </c>
      <c r="O7" s="57" t="str">
        <f t="shared" si="2"/>
        <v>https://raw.githubusercontent.com/PatrickVibild/TellusAmazonPictures/master/pictures/HP/W.O. PS./820 G3/BL/ES/3.jpg</v>
      </c>
      <c r="P7" t="str">
        <f t="shared" si="3"/>
        <v>https://raw.githubusercontent.com/PatrickVibild/TellusAmazonPictures/master/pictures/HP/W.O. PS./820 G3/BL/ES/4.jpg</v>
      </c>
      <c r="Q7" t="str">
        <f t="shared" si="4"/>
        <v>https://raw.githubusercontent.com/PatrickVibild/TellusAmazonPictures/master/pictures/HP/W.O. PS./820 G3/BL/ES/5.jpg</v>
      </c>
      <c r="R7" t="str">
        <f t="shared" si="5"/>
        <v>https://raw.githubusercontent.com/PatrickVibild/TellusAmazonPictures/master/pictures/HP/W.O. PS./820 G3/BL/ES/6.jpg</v>
      </c>
      <c r="S7" t="str">
        <f t="shared" si="6"/>
        <v>https://raw.githubusercontent.com/PatrickVibild/TellusAmazonPictures/master/pictures/HP/W.O. PS./820 G3/BL/ES/7.jpg</v>
      </c>
      <c r="T7" t="str">
        <f t="shared" si="7"/>
        <v>https://raw.githubusercontent.com/PatrickVibild/TellusAmazonPictures/master/pictures/HP/W.O. PS./820 G3/BL/ES/8.jpg</v>
      </c>
      <c r="U7" t="str">
        <f t="shared" si="8"/>
        <v>https://raw.githubusercontent.com/PatrickVibild/TellusAmazonPictures/master/pictures/HP/W.O.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PS./820 G3/BL/UK/1.jpg</v>
      </c>
      <c r="N8" s="56" t="str">
        <f t="shared" si="1"/>
        <v>https://raw.githubusercontent.com/PatrickVibild/TellusAmazonPictures/master/pictures/HP/W.O. PS./820 G3/BL/UK/2.jpg</v>
      </c>
      <c r="O8" s="57" t="str">
        <f t="shared" si="2"/>
        <v>https://raw.githubusercontent.com/PatrickVibild/TellusAmazonPictures/master/pictures/HP/W.O. PS./820 G3/BL/UK/3.jpg</v>
      </c>
      <c r="P8" t="str">
        <f t="shared" si="3"/>
        <v>https://raw.githubusercontent.com/PatrickVibild/TellusAmazonPictures/master/pictures/HP/W.O. PS./820 G3/BL/UK/4.jpg</v>
      </c>
      <c r="Q8" t="str">
        <f t="shared" si="4"/>
        <v>https://raw.githubusercontent.com/PatrickVibild/TellusAmazonPictures/master/pictures/HP/W.O. PS./820 G3/BL/UK/5.jpg</v>
      </c>
      <c r="R8" t="str">
        <f t="shared" si="5"/>
        <v>https://raw.githubusercontent.com/PatrickVibild/TellusAmazonPictures/master/pictures/HP/W.O. PS./820 G3/BL/UK/6.jpg</v>
      </c>
      <c r="S8" t="str">
        <f t="shared" si="6"/>
        <v>https://raw.githubusercontent.com/PatrickVibild/TellusAmazonPictures/master/pictures/HP/W.O. PS./820 G3/BL/UK/7.jpg</v>
      </c>
      <c r="T8" t="str">
        <f t="shared" si="7"/>
        <v>https://raw.githubusercontent.com/PatrickVibild/TellusAmazonPictures/master/pictures/HP/W.O. PS./820 G3/BL/UK/8.jpg</v>
      </c>
      <c r="U8" t="str">
        <f t="shared" si="8"/>
        <v>https://raw.githubusercontent.com/PatrickVibild/TellusAmazonPictures/master/pictures/HP/W.O.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f>FALSE()</f>
        <v>0</v>
      </c>
      <c r="K9" s="51" t="s">
        <v>691</v>
      </c>
      <c r="L9" s="55" t="b">
        <v>1</v>
      </c>
      <c r="M9" s="56" t="str">
        <f t="shared" si="0"/>
        <v>https://raw.githubusercontent.com/PatrickVibild/TellusAmazonPictures/master/pictures/HP/W.O. PS./820 G3/BL/NOR/1.jpg</v>
      </c>
      <c r="N9" s="56" t="str">
        <f t="shared" si="1"/>
        <v>https://raw.githubusercontent.com/PatrickVibild/TellusAmazonPictures/master/pictures/HP/W.O. PS./820 G3/BL/NOR/2.jpg</v>
      </c>
      <c r="O9" s="57" t="str">
        <f t="shared" si="2"/>
        <v>https://raw.githubusercontent.com/PatrickVibild/TellusAmazonPictures/master/pictures/HP/W.O. PS./820 G3/BL/NOR/3.jpg</v>
      </c>
      <c r="P9" t="str">
        <f t="shared" si="3"/>
        <v>https://raw.githubusercontent.com/PatrickVibild/TellusAmazonPictures/master/pictures/HP/W.O. PS./820 G3/BL/NOR/4.jpg</v>
      </c>
      <c r="Q9" t="str">
        <f t="shared" si="4"/>
        <v>https://raw.githubusercontent.com/PatrickVibild/TellusAmazonPictures/master/pictures/HP/W.O. PS./820 G3/BL/NOR/5.jpg</v>
      </c>
      <c r="R9" t="str">
        <f t="shared" si="5"/>
        <v>https://raw.githubusercontent.com/PatrickVibild/TellusAmazonPictures/master/pictures/HP/W.O. PS./820 G3/BL/NOR/6.jpg</v>
      </c>
      <c r="S9" t="str">
        <f t="shared" si="6"/>
        <v>https://raw.githubusercontent.com/PatrickVibild/TellusAmazonPictures/master/pictures/HP/W.O. PS./820 G3/BL/NOR/7.jpg</v>
      </c>
      <c r="T9" t="str">
        <f t="shared" si="7"/>
        <v>https://raw.githubusercontent.com/PatrickVibild/TellusAmazonPictures/master/pictures/HP/W.O. PS./820 G3/BL/NOR/8.jpg</v>
      </c>
      <c r="U9" t="str">
        <f t="shared" si="8"/>
        <v>https://raw.githubusercontent.com/PatrickVibild/TellusAmazonPictures/master/pictures/HP/W.O.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2022-08-05T11:58:50Z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