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<sst xmlns="http://schemas.openxmlformats.org/spreadsheetml/2006/main" count="823" uniqueCount="672">
  <si>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</si>
  <si>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</si>
  <si>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</si>
  <si>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</si>
  <si>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</si>
  <si>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</si>
  <si>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</si>
  <si>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</si>
  <si>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</si>
  <si>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</si>
  <si>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</si>
  <si>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</si>
  <si>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</si>
  <si>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</si>
  <si>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</si>
  <si>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</si>
  <si>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</si>
  <si>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</si>
  <si>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</si>
  <si>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</si>
  <si>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</si>
  <si>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</si>
  <si>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</si>
  <si>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</si>
  <si>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</si>
  <si>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</si>
  <si>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</si>
  <si>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</si>
  <si>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</si>
  <si>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</si>
  <si>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</si>
  <si>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</si>
  <si>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</si>
  <si>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</si>
  <si>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</si>
  <si>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</si>
  <si>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</si>
  <si>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</si>
  <si>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</si>
  <si>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</si>
  <si>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</si>
  <si>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</si>
  <si>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</si>
  <si>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</si>
  <si>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</si>
  <si>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</si>
  <si>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</si>
  <si>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</si>
  <si>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</si>
  <si>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</si>
  <si>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</si>
  <si>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</si>
  <si>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</si>
  <si>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</si>
  <si>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</si>
  <si>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</si>
  <si>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</si>
  <si>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</si>
  <si>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</si>
  <si>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</si>
  <si>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</si>
  <si>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</si>
  <si>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</si>
  <si>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</si>
  <si>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</si>
  <si>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</si>
  <si>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</si>
  <si>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</si>
  <si>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</si>
  <si>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</si>
  <si>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</si>
  <si>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</si>
  <si>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</si>
  <si>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</si>
  <si>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</si>
  <si>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</si>
  <si>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</si>
  <si>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</si>
  <si>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</si>
  <si>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</si>
  <si>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</si>
  <si>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</si>
  <si>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</si>
  <si>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</si>
  <si>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</si>
  <si>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</si>
  <si>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</si>
  <si>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</si>
  <si>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</si>
  <si>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</si>
  <si>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</si>
  <si>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</si>
  <si>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</si>
  <si>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</si>
  <si>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</si>
  <si>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</si>
  <si>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</si>
  <si>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</si>
  <si>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</si>
  <si>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</si>
  <si>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</si>
  <si>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</si>
  <si>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</si>
  <si>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</si>
  <si>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</si>
  <si>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</si>
  <si>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</si>
  <si>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</si>
  <si>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</si>
  <si>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</si>
  <si>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</si>
  <si>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</si>
  <si>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</si>
  <si>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</si>
  <si>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</si>
  <si>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</si>
  <si>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</si>
  <si>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</si>
  <si>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</si>
  <si>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</si>
  <si>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</si>
  <si>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</si>
  <si>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</si>
  <si>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</si>
  <si>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</si>
  <si>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</si>
  <si>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</si>
  <si>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</si>
  <si>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</si>
  <si>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</si>
  <si>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</si>
  <si>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</si>
  <si>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</si>
  <si>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</si>
  <si>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</si>
  <si>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</si>
  <si>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</si>
  <si>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</si>
  <si>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</si>
  <si>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</si>
  <si>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</si>
  <si>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</si>
  <si>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</si>
  <si>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</si>
  <si>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</si>
  <si>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</si>
  <si>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</si>
  <si>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</si>
  <si>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</si>
  <si>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</si>
  <si>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</si>
  <si>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</si>
  <si>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</si>
  <si>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</si>
  <si>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</si>
  <si>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</si>
  <si>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</si>
  <si>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</si>
  <si>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</si>
  <si>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</si>
  <si>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</si>
  <si>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</si>
  <si>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</si>
  <si>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</si>
  <si>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</si>
  <si>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</si>
  <si>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</si>
  <si>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</si>
  <si>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</si>
  <si>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</si>
  <si>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</si>
  <si>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</si>
  <si>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</si>
  <si>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</si>
  <si>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</si>
  <si>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</si>
  <si>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</si>
  <si>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</si>
  <si>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</si>
  <si>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</si>
  <si>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</si>
  <si>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</si>
  <si>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</si>
  <si>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</si>
  <si>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</si>
  <si>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</si>
  <si>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</si>
  <si>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</si>
  <si>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</si>
  <si>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</si>
  <si>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</si>
  <si>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</si>
  <si>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</si>
  <si>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</si>
  <si>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</si>
  <si>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</si>
  <si>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</si>
  <si>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</si>
  <si>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</si>
  <si>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</si>
  <si>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</si>
  <si>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</si>
  <si>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</si>
  <si>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</si>
  <si>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</si>
  <si>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</si>
  <si>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</si>
  <si>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</si>
  <si>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</si>
  <si>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</si>
  <si>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</si>
  <si>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</si>
  <si>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</si>
  <si>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</si>
  <si>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</si>
  <si>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</si>
  <si>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</si>
  <si>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</si>
  <si>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</si>
  <si>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</si>
  <si>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</si>
  <si>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</si>
  <si>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</si>
  <si>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</si>
  <si>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</si>
  <si>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</si>
  <si>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</si>
  <si>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</si>
  <si>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</si>
  <si>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</si>
  <si>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</si>
  <si>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</si>
  <si>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</si>
  <si>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</si>
  <si>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</si>
  <si>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</si>
  <si>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</si>
  <si>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</si>
  <si>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</si>
  <si>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</si>
  <si>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</si>
  <si>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</si>
  <si>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</si>
  <si>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</si>
  <si>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</si>
  <si>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</si>
  <si>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</si>
  <si>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</si>
  <si>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</si>
  <si>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</si>
  <si>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</si>
  <si>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</si>
  <si>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</si>
  <si>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</si>
  <si>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</si>
  <si>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</si>
  <si>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</si>
  <si>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</si>
  <si>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</si>
  <si>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</si>
  <si>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</si>
  <si>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</si>
  <si>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</si>
  <si>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</si>
  <si>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</si>
  <si>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</si>
  <si>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</si>
  <si>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</si>
  <si>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</si>
  <si>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</si>
  <si>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</si>
  <si>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</si>
  <si>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</si>
  <si>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</si>
  <si>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</si>
  <si>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</si>
  <si>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</si>
  <si>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</si>
  <si>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</si>
  <si>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</si>
  <si>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</si>
  <si>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</si>
  <si>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</si>
  <si>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</si>
  <si>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</si>
  <si>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</si>
  <si>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</si>
  <si>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</si>
  <si>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</si>
  <si>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</si>
  <si>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</si>
  <si>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</si>
  <si>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</si>
  <si>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</si>
  <si>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</si>
  <si>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</si>
  <si>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</si>
  <si>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</si>
  <si>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</si>
  <si>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</si>
  <si>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</si>
  <si>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</si>
  <si>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</si>
  <si>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</si>
  <si>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</si>
  <si>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</si>
  <si>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</si>
  <si>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</si>
  <si>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</si>
  <si>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</si>
  <si>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</si>
  <si>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</si>
  <si>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</si>
  <si>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</si>
  <si>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</si>
  <si>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</si>
  <si>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</si>
  <si>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</si>
  <si>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</si>
  <si>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</si>
  <si>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</si>
  <si>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</si>
  <si>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</si>
  <si>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</si>
  <si>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</si>
  <si>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</si>
  <si>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</si>
  <si>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</si>
  <si>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</si>
  <si>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</si>
  <si>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</si>
  <si>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</si>
  <si>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</si>
  <si>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</si>
  <si>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</si>
  <si>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</si>
  <si>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</si>
  <si>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</si>
  <si>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</si>
  <si>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</si>
  <si>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</si>
  <si>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</si>
  <si>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</si>
  <si>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</si>
  <si>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</si>
  <si>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</si>
  <si>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</si>
  <si>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</si>
  <si>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</si>
  <si>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</si>
  <si>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</si>
  <si>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</si>
  <si>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</si>
  <si>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</si>
  <si>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</si>
  <si>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</si>
  <si>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</si>
  <si>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</si>
  <si>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</si>
  <si>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</si>
  <si>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</si>
  <si>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</si>
  <si>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</si>
  <si>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</si>
  <si>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</si>
  <si>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</si>
  <si>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</si>
  <si>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</si>
  <si>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</si>
  <si>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</si>
  <si>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</si>
  <si>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</si>
  <si>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</si>
  <si>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V2</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</si>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</sst>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Teclado de respuesto  retroiluminado  para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V2</v>
      </c>
      <c r="C5" s="32" t="str">
        <f aca="false">IF(ISBLANK(Values!E4),"","TellusRem")</f>
        <v>TellusRem</v>
      </c>
      <c r="D5" s="30" t="n">
        <f aca="false">IF(ISBLANK(Values!E4),"",Values!E4)</f>
        <v>5714401440307</v>
      </c>
      <c r="E5" s="31" t="str">
        <f aca="false">IF(ISBLANK(Values!E4),"","EAN")</f>
        <v>EAN</v>
      </c>
      <c r="F5" s="28" t="str">
        <f aca="false">IF(ISBLANK(Values!E4),"",IF(Values!J4, SUBSTITUTE(Values!$B$1, "{language}", Values!H4) &amp; " " &amp;Values!$B$3, SUBSTITUTE(Values!$B$2, "{language}", Values!$H4) &amp; " " &amp;Values!$B$3))</f>
        <v>Teclado de respuesto Alemán retroiluminado  para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V2</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0"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1"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con retroiluminación.</v>
      </c>
      <c r="AM5" s="1" t="str">
        <f aca="false">SUBSTITUTE(IF(ISBLANK(Values!E4),"",Values!$B$27),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31"/>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Teclado de respuesto Francés retroiluminado  para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0"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1"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con retroiluminación.</v>
      </c>
      <c r="AM6" s="1" t="str">
        <f aca="false">SUBSTITUTE(IF(ISBLANK(Values!E5),"",Values!$B$27),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31"/>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Teclado de respuesto Italiano retroiluminado  para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0"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1"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con retroiluminación.</v>
      </c>
      <c r="AM7" s="1" t="str">
        <f aca="false">SUBSTITUTE(IF(ISBLANK(Values!E6),"",Values!$B$27),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31"/>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Teclado de respuesto Español retroiluminado  para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0"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1"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con retroiluminación.</v>
      </c>
      <c r="AM8" s="1" t="str">
        <f aca="false">SUBSTITUTE(IF(ISBLANK(Values!E7),"",Values!$B$27),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31"/>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Teclado de respuesto Ingles retroiluminado  para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0"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1"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con retroiluminación.</v>
      </c>
      <c r="AM9" s="1" t="str">
        <f aca="false">SUBSTITUTE(IF(ISBLANK(Values!E8),"",Values!$B$27),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31"/>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Teclado de respuesto Escandinavo - nórdico retroiluminado  para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0"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1"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con retroiluminación.</v>
      </c>
      <c r="AM10" s="1" t="str">
        <f aca="false">SUBSTITUTE(IF(ISBLANK(Values!E9),"",Values!$B$27),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31"/>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Teclado de respuesto Belga retroiluminado  para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0"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1"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con retroiluminación.</v>
      </c>
      <c r="AM11" s="1" t="str">
        <f aca="false">SUBSTITUTE(IF(ISBLANK(Values!E10),"",Values!$B$27),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31"/>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Teclado de respuesto Búlgaro retroiluminado  para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0"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1"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Búlgaro con retroiluminación.</v>
      </c>
      <c r="AM12" s="1" t="str">
        <f aca="false">SUBSTITUTE(IF(ISBLANK(Values!E11),"",Values!$B$27),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2" s="28" t="str">
        <f aca="false">IF(ISBLANK(Values!E11),"",Values!H11)</f>
        <v>Búlgaro</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31"/>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Teclado de respuesto Danés retroiluminado  para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0" t="str">
        <f aca="false">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1"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Danés con retroiluminación.</v>
      </c>
      <c r="AM13" s="1" t="str">
        <f aca="false">SUBSTITUTE(IF(ISBLANK(Values!E12),"",Values!$B$27),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3" s="28" t="str">
        <f aca="false">IF(ISBLANK(Values!E12),"",Values!H12)</f>
        <v>Danés</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31"/>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Teclado de respuesto Holandés retroiluminado  para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0" t="str">
        <f aca="false">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1"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Holandés con retroiluminación.</v>
      </c>
      <c r="AM14" s="1" t="str">
        <f aca="false">SUBSTITUTE(IF(ISBLANK(Values!E13),"",Values!$B$27),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4" s="28" t="str">
        <f aca="false">IF(ISBLANK(Values!E13),"",Values!H13)</f>
        <v>Holandés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31"/>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Teclado de respuesto Noruego retroiluminado  para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0" t="str">
        <f aca="false">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1"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Noruego con retroiluminación.</v>
      </c>
      <c r="AM15" s="1" t="str">
        <f aca="false">SUBSTITUTE(IF(ISBLANK(Values!E14),"",Values!$B$27),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5" s="28" t="str">
        <f aca="false">IF(ISBLANK(Values!E14),"",Values!H14)</f>
        <v>Noruego</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31"/>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Teclado de respuesto Polaco retroiluminado  para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0" t="str">
        <f aca="false">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1"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Polaco con retroiluminación.</v>
      </c>
      <c r="AM16" s="1" t="str">
        <f aca="false">SUBSTITUTE(IF(ISBLANK(Values!E15),"",Values!$B$27),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6" s="28" t="str">
        <f aca="false">IF(ISBLANK(Values!E15),"",Values!H15)</f>
        <v>Polaco</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31"/>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Teclado de respuesto Portugués retroiluminado  para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0" t="str">
        <f aca="false">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1"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Portugués con retroiluminación.</v>
      </c>
      <c r="AM17" s="1" t="str">
        <f aca="false">SUBSTITUTE(IF(ISBLANK(Values!E16),"",Values!$B$27),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7" s="28" t="str">
        <f aca="false">IF(ISBLANK(Values!E16),"",Values!H16)</f>
        <v>Portugués</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31"/>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Teclado de respuesto Sueco – Finlandes retroiluminado  para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0" t="str">
        <f aca="false">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1"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 Sueco – Finlandes con retroiluminación.</v>
      </c>
      <c r="AM18" s="1" t="str">
        <f aca="false">SUBSTITUTE(IF(ISBLANK(Values!E17),"",Values!$B$27),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8" s="28" t="str">
        <f aca="false">IF(ISBLANK(Values!E17),"",Values!H17)</f>
        <v>Sueco – Finlandes</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31"/>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Teclado de respuesto Suizo retroiluminado  para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0" t="str">
        <f aca="false">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1"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Suizo con retroiluminación.</v>
      </c>
      <c r="AM19" s="1" t="str">
        <f aca="false">SUBSTITUTE(IF(ISBLANK(Values!E18),"",Values!$B$27),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9" s="28" t="str">
        <f aca="false">IF(ISBLANK(Values!E18),"",Values!H18)</f>
        <v>Suizo</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31"/>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Teclado de respuesto US internacional retroiluminado  para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0" t="str">
        <f aca="false">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1"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with € symbol US internacional con retroiluminación.</v>
      </c>
      <c r="AM20" s="1" t="str">
        <f aca="false">SUBSTITUTE(IF(ISBLANK(Values!E19),"",Values!$B$27),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20" s="28" t="str">
        <f aca="false">IF(ISBLANK(Values!E19),"",Values!H19)</f>
        <v>US internacional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31"/>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Teclado de respuesto Ruso retroiluminado  para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0" t="str">
        <f aca="false">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1"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Ruso con retroiluminación.</v>
      </c>
      <c r="AM21" s="1" t="str">
        <f aca="false">SUBSTITUTE(IF(ISBLANK(Values!E20),"",Values!$B$27),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21" s="28" t="str">
        <f aca="false">IF(ISBLANK(Values!E20),"",Values!H20)</f>
        <v>Ruso</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31"/>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Teclado de respuesto US retroiluminado  para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0" t="str">
        <f aca="false">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1"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US con retroiluminación.</v>
      </c>
      <c r="AM22" s="1" t="str">
        <f aca="false">SUBSTITUTE(IF(ISBLANK(Values!E21),"",Values!$B$27),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31"/>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Teclado de respuesto Húngaro retroiluminado  para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0" t="str">
        <f aca="false">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1"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Húngaro con retroiluminación.</v>
      </c>
      <c r="AM23" s="1" t="str">
        <f aca="false">SUBSTITUTE(IF(ISBLANK(Values!E22),"",Values!$B$27),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IF(ISBLANK(Values!E22),"",Values!H22)</f>
        <v>Húngaro</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Teclado de respuesto Checo retroiluminado  para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0" t="str">
        <f aca="false">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1"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Checo con retroiluminación.</v>
      </c>
      <c r="AM24" s="1" t="str">
        <f aca="false">SUBSTITUTE(IF(ISBLANK(Values!E23),"",Values!$B$27),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IF(ISBLANK(Values!E23),"",Values!H23)</f>
        <v>Checo</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Teclado de respuesto Alemán sin retroiluminación  para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0" t="str">
        <f aca="false">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1" t="str">
        <f aca="false">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5" s="1" t="str">
        <f aca="false">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 aca="false">IF(ISBLANK(Values!E24),"",SUBSTITUTE(SUBSTITUTE(IF(Values!$J24, Values!$B$26, Values!$B$33), "{language}", Values!$H24), "{flag}", INDEX(options!$E$1:$E$20, Values!$V24)))</f>
        <v>👉 FORMATO – 🇩🇪 Alemán sin retroiluminación.</v>
      </c>
      <c r="AM25" s="1" t="str">
        <f aca="false">SUBSTITUTE(IF(ISBLANK(Values!E24),"",Values!$B$27),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5" s="1"/>
      <c r="AO25" s="1"/>
      <c r="AP25" s="1"/>
      <c r="AQ25" s="1"/>
      <c r="AR25" s="1"/>
      <c r="AS25" s="1"/>
      <c r="AT25" s="28" t="str">
        <f aca="false">IF(ISBLANK(Values!E24),"",Values!H24)</f>
        <v>Alemán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Teclado de respuesto Francés sin retroiluminación  para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0" t="str">
        <f aca="false">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1" t="str">
        <f aca="false">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6" s="1" t="str">
        <f aca="false">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 aca="false">IF(ISBLANK(Values!E25),"",SUBSTITUTE(SUBSTITUTE(IF(Values!$J25, Values!$B$26, Values!$B$33), "{language}", Values!$H25), "{flag}", INDEX(options!$E$1:$E$20, Values!$V25)))</f>
        <v>👉 FORMATO – 🇫🇷 Francés sin retroiluminación.</v>
      </c>
      <c r="AM26" s="1" t="str">
        <f aca="false">SUBSTITUTE(IF(ISBLANK(Values!E25),"",Values!$B$27),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6" s="1"/>
      <c r="AO26" s="1"/>
      <c r="AP26" s="1"/>
      <c r="AQ26" s="1"/>
      <c r="AR26" s="1"/>
      <c r="AS26" s="1"/>
      <c r="AT26" s="28" t="str">
        <f aca="false">IF(ISBLANK(Values!E25),"",Values!H25)</f>
        <v>Francés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Teclado de respuesto Italiano sin retroiluminación  para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0" t="str">
        <f aca="false">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1" t="str">
        <f aca="false">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7" s="1" t="str">
        <f aca="false">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 aca="false">IF(ISBLANK(Values!E26),"",SUBSTITUTE(SUBSTITUTE(IF(Values!$J26, Values!$B$26, Values!$B$33), "{language}", Values!$H26), "{flag}", INDEX(options!$E$1:$E$20, Values!$V26)))</f>
        <v>👉 FORMATO – 🇮🇹 Italiano sin retroiluminación.</v>
      </c>
      <c r="AM27" s="1" t="str">
        <f aca="false">SUBSTITUTE(IF(ISBLANK(Values!E26),"",Values!$B$27),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7" s="1"/>
      <c r="AO27" s="1"/>
      <c r="AP27" s="1"/>
      <c r="AQ27" s="1"/>
      <c r="AR27" s="1"/>
      <c r="AS27" s="1"/>
      <c r="AT27" s="28" t="str">
        <f aca="false">IF(ISBLANK(Values!E26),"",Values!H26)</f>
        <v>Italiano</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Teclado de respuesto Español sin retroiluminación  para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0" t="str">
        <f aca="false">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1" t="str">
        <f aca="false">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8" s="1" t="str">
        <f aca="false">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 aca="false">IF(ISBLANK(Values!E27),"",SUBSTITUTE(SUBSTITUTE(IF(Values!$J27, Values!$B$26, Values!$B$33), "{language}", Values!$H27), "{flag}", INDEX(options!$E$1:$E$20, Values!$V27)))</f>
        <v>👉 FORMATO – 🇪🇸 Español sin retroiluminación.</v>
      </c>
      <c r="AM28" s="1" t="str">
        <f aca="false">SUBSTITUTE(IF(ISBLANK(Values!E27),"",Values!$B$27),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8" s="1"/>
      <c r="AO28" s="1"/>
      <c r="AP28" s="1"/>
      <c r="AQ28" s="1"/>
      <c r="AR28" s="1"/>
      <c r="AS28" s="1"/>
      <c r="AT28" s="28" t="str">
        <f aca="false">IF(ISBLANK(Values!E27),"",Values!H27)</f>
        <v>Español</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Teclado de respuesto Ingles sin retroiluminación  para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0" t="str">
        <f aca="false">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1" t="str">
        <f aca="false">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9" s="1" t="str">
        <f aca="false">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 aca="false">IF(ISBLANK(Values!E28),"",SUBSTITUTE(SUBSTITUTE(IF(Values!$J28, Values!$B$26, Values!$B$33), "{language}", Values!$H28), "{flag}", INDEX(options!$E$1:$E$20, Values!$V28)))</f>
        <v>👉 FORMATO – 🇬🇧 Ingles sin retroiluminación.</v>
      </c>
      <c r="AM29" s="1" t="str">
        <f aca="false">SUBSTITUTE(IF(ISBLANK(Values!E28),"",Values!$B$27),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9" s="1"/>
      <c r="AO29" s="1"/>
      <c r="AP29" s="1"/>
      <c r="AQ29" s="1"/>
      <c r="AR29" s="1"/>
      <c r="AS29" s="1"/>
      <c r="AT29" s="28" t="str">
        <f aca="false">IF(ISBLANK(Values!E28),"",Values!H28)</f>
        <v>Ingles</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Dinamarca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Teclado de respuesto Escandinavo - nórdico sin retroiluminación  para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0" t="str">
        <f aca="false">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1" t="str">
        <f aca="false">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0" s="1" t="str">
        <f aca="false">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 aca="false">IF(ISBLANK(Values!E29),"",SUBSTITUTE(SUBSTITUTE(IF(Values!$J29, Values!$B$26, Values!$B$33), "{language}", Values!$H29), "{flag}", INDEX(options!$E$1:$E$20, Values!$V29)))</f>
        <v>👉 FORMATO – 🇸🇪 🇫🇮 🇳🇴 🇩🇰 Escandinavo - nórdico sin retroiluminación.</v>
      </c>
      <c r="AM30" s="1" t="str">
        <f aca="false">SUBSTITUTE(IF(ISBLANK(Values!E29),"",Values!$B$27),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0" s="1"/>
      <c r="AO30" s="1"/>
      <c r="AP30" s="1"/>
      <c r="AQ30" s="1"/>
      <c r="AR30" s="1"/>
      <c r="AS30" s="1"/>
      <c r="AT30" s="28" t="str">
        <f aca="false">IF(ISBLANK(Values!E29),"",Values!H29)</f>
        <v>Escandinavo - nórdico</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Dinamarca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Teclado de respuesto Belga sin retroiluminación  para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0" t="str">
        <f aca="false">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1" t="str">
        <f aca="false">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1" s="1" t="str">
        <f aca="false">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 aca="false">IF(ISBLANK(Values!E30),"",SUBSTITUTE(SUBSTITUTE(IF(Values!$J30, Values!$B$26, Values!$B$33), "{language}", Values!$H30), "{flag}", INDEX(options!$E$1:$E$20, Values!$V30)))</f>
        <v>👉 FORMATO – 🇧🇪 Belga sin retroiluminación.</v>
      </c>
      <c r="AM31" s="1" t="str">
        <f aca="false">SUBSTITUTE(IF(ISBLANK(Values!E30),"",Values!$B$27),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1" s="1"/>
      <c r="AO31" s="1"/>
      <c r="AP31" s="1"/>
      <c r="AQ31" s="1"/>
      <c r="AR31" s="1"/>
      <c r="AS31" s="1"/>
      <c r="AT31" s="28" t="str">
        <f aca="false">IF(ISBLANK(Values!E30),"",Values!H30)</f>
        <v>Belga</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Dinamarca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Teclado de respuesto Búlgaro sin retroiluminación  para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0" t="str">
        <f aca="false">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1" t="str">
        <f aca="false">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2" s="1" t="str">
        <f aca="false">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 aca="false">IF(ISBLANK(Values!E31),"",SUBSTITUTE(SUBSTITUTE(IF(Values!$J31, Values!$B$26, Values!$B$33), "{language}", Values!$H31), "{flag}", INDEX(options!$E$1:$E$20, Values!$V31)))</f>
        <v>👉 FORMATO – 🇧🇬 Búlgaro sin retroiluminación.</v>
      </c>
      <c r="AM32" s="1" t="str">
        <f aca="false">SUBSTITUTE(IF(ISBLANK(Values!E31),"",Values!$B$27),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2" s="1"/>
      <c r="AO32" s="1"/>
      <c r="AP32" s="1"/>
      <c r="AQ32" s="1"/>
      <c r="AR32" s="1"/>
      <c r="AS32" s="1"/>
      <c r="AT32" s="28" t="str">
        <f aca="false">IF(ISBLANK(Values!E31),"",Values!H31)</f>
        <v>Búlgaro</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Dinamarca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Teclado de respuesto Checo sin retroiluminación  para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0" t="str">
        <f aca="false">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1" t="str">
        <f aca="false">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3" s="1" t="str">
        <f aca="false">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 aca="false">IF(ISBLANK(Values!E32),"",SUBSTITUTE(SUBSTITUTE(IF(Values!$J32, Values!$B$26, Values!$B$33), "{language}", Values!$H32), "{flag}", INDEX(options!$E$1:$E$20, Values!$V32)))</f>
        <v>👉 FORMATO – 🇨🇿 Checo sin retroiluminación.</v>
      </c>
      <c r="AM33" s="1" t="str">
        <f aca="false">SUBSTITUTE(IF(ISBLANK(Values!E32),"",Values!$B$27),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3" s="1"/>
      <c r="AO33" s="1"/>
      <c r="AP33" s="1"/>
      <c r="AQ33" s="1"/>
      <c r="AR33" s="1"/>
      <c r="AS33" s="1"/>
      <c r="AT33" s="28" t="str">
        <f aca="false">IF(ISBLANK(Values!E32),"",Values!H32)</f>
        <v>Checo</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Dinamarca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Teclado de respuesto Danés sin retroiluminación  para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0" t="str">
        <f aca="false">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1" t="str">
        <f aca="false">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4" s="1" t="str">
        <f aca="false">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 aca="false">IF(ISBLANK(Values!E33),"",SUBSTITUTE(SUBSTITUTE(IF(Values!$J33, Values!$B$26, Values!$B$33), "{language}", Values!$H33), "{flag}", INDEX(options!$E$1:$E$20, Values!$V33)))</f>
        <v>👉 FORMATO – 🇩🇰 Danés sin retroiluminación.</v>
      </c>
      <c r="AM34" s="1" t="str">
        <f aca="false">SUBSTITUTE(IF(ISBLANK(Values!E33),"",Values!$B$27),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4" s="1"/>
      <c r="AO34" s="1"/>
      <c r="AP34" s="1"/>
      <c r="AQ34" s="1"/>
      <c r="AR34" s="1"/>
      <c r="AS34" s="1"/>
      <c r="AT34" s="28" t="str">
        <f aca="false">IF(ISBLANK(Values!E33),"",Values!H33)</f>
        <v>Danés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Dinamarca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Teclado de respuesto Húngaro sin retroiluminación  para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0" t="str">
        <f aca="false">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1" t="str">
        <f aca="false">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5" s="1" t="str">
        <f aca="false">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 aca="false">IF(ISBLANK(Values!E34),"",SUBSTITUTE(SUBSTITUTE(IF(Values!$J34, Values!$B$26, Values!$B$33), "{language}", Values!$H34), "{flag}", INDEX(options!$E$1:$E$20, Values!$V34)))</f>
        <v>👉 FORMATO – 🇭🇺 Húngaro sin retroiluminación.</v>
      </c>
      <c r="AM35" s="1" t="str">
        <f aca="false">SUBSTITUTE(IF(ISBLANK(Values!E34),"",Values!$B$27),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5" s="1"/>
      <c r="AO35" s="1"/>
      <c r="AP35" s="1"/>
      <c r="AQ35" s="1"/>
      <c r="AR35" s="1"/>
      <c r="AS35" s="1"/>
      <c r="AT35" s="28" t="str">
        <f aca="false">IF(ISBLANK(Values!E34),"",Values!H34)</f>
        <v>Húngaro</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Dinamarca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Teclado de respuesto Holandés sin retroiluminación  para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0" t="str">
        <f aca="false">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1" t="str">
        <f aca="false">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6" s="1" t="str">
        <f aca="false">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 aca="false">IF(ISBLANK(Values!E35),"",SUBSTITUTE(SUBSTITUTE(IF(Values!$J35, Values!$B$26, Values!$B$33), "{language}", Values!$H35), "{flag}", INDEX(options!$E$1:$E$20, Values!$V35)))</f>
        <v>👉 FORMATO – 🇳🇱 Holandés sin retroiluminación.</v>
      </c>
      <c r="AM36" s="1" t="str">
        <f aca="false">SUBSTITUTE(IF(ISBLANK(Values!E35),"",Values!$B$27),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6" s="1"/>
      <c r="AO36" s="1"/>
      <c r="AP36" s="1"/>
      <c r="AQ36" s="1"/>
      <c r="AR36" s="1"/>
      <c r="AS36" s="1"/>
      <c r="AT36" s="28" t="str">
        <f aca="false">IF(ISBLANK(Values!E35),"",Values!H35)</f>
        <v>Holandés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Dinamarca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Teclado de respuesto Noruego sin retroiluminación  para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0" t="str">
        <f aca="false">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1" t="str">
        <f aca="false">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7" s="1" t="str">
        <f aca="false">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 aca="false">IF(ISBLANK(Values!E36),"",SUBSTITUTE(SUBSTITUTE(IF(Values!$J36, Values!$B$26, Values!$B$33), "{language}", Values!$H36), "{flag}", INDEX(options!$E$1:$E$20, Values!$V36)))</f>
        <v>👉 FORMATO – 🇳🇴 Noruego sin retroiluminación.</v>
      </c>
      <c r="AM37" s="1" t="str">
        <f aca="false">SUBSTITUTE(IF(ISBLANK(Values!E36),"",Values!$B$27),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7" s="1"/>
      <c r="AO37" s="1"/>
      <c r="AP37" s="1"/>
      <c r="AQ37" s="1"/>
      <c r="AR37" s="1"/>
      <c r="AS37" s="1"/>
      <c r="AT37" s="28" t="str">
        <f aca="false">IF(ISBLANK(Values!E36),"",Values!H36)</f>
        <v>Noruego</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Dinamarca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Teclado de respuesto Polaco sin retroiluminación  para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0" t="str">
        <f aca="false">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1" t="str">
        <f aca="false">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8" s="1" t="str">
        <f aca="false">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 aca="false">IF(ISBLANK(Values!E37),"",SUBSTITUTE(SUBSTITUTE(IF(Values!$J37, Values!$B$26, Values!$B$33), "{language}", Values!$H37), "{flag}", INDEX(options!$E$1:$E$20, Values!$V37)))</f>
        <v>👉 FORMATO – 🇵🇱 Polaco sin retroiluminación.</v>
      </c>
      <c r="AM38" s="1" t="str">
        <f aca="false">SUBSTITUTE(IF(ISBLANK(Values!E37),"",Values!$B$27),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8" s="1"/>
      <c r="AO38" s="1"/>
      <c r="AP38" s="1"/>
      <c r="AQ38" s="1"/>
      <c r="AR38" s="1"/>
      <c r="AS38" s="1"/>
      <c r="AT38" s="28" t="str">
        <f aca="false">IF(ISBLANK(Values!E37),"",Values!H37)</f>
        <v>Polaco</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Dinamarca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Teclado de respuesto Portugués sin retroiluminación  para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0" t="str">
        <f aca="false">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1" t="str">
        <f aca="false">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9" s="1" t="str">
        <f aca="false">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 aca="false">IF(ISBLANK(Values!E38),"",SUBSTITUTE(SUBSTITUTE(IF(Values!$J38, Values!$B$26, Values!$B$33), "{language}", Values!$H38), "{flag}", INDEX(options!$E$1:$E$20, Values!$V38)))</f>
        <v>👉 FORMATO – 🇵🇹 Portugués sin retroiluminación.</v>
      </c>
      <c r="AM39" s="1" t="str">
        <f aca="false">SUBSTITUTE(IF(ISBLANK(Values!E38),"",Values!$B$27),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9" s="1"/>
      <c r="AO39" s="1"/>
      <c r="AP39" s="1"/>
      <c r="AQ39" s="1"/>
      <c r="AR39" s="1"/>
      <c r="AS39" s="1"/>
      <c r="AT39" s="28" t="str">
        <f aca="false">IF(ISBLANK(Values!E38),"",Values!H38)</f>
        <v>Portugués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Dinamarca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Teclado de respuesto Sueco – Finlandes sin retroiluminación  para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0" t="str">
        <f aca="false">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1" t="str">
        <f aca="false">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40" s="1" t="str">
        <f aca="false">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 aca="false">IF(ISBLANK(Values!E39),"",SUBSTITUTE(SUBSTITUTE(IF(Values!$J39, Values!$B$26, Values!$B$33), "{language}", Values!$H39), "{flag}", INDEX(options!$E$1:$E$20, Values!$V39)))</f>
        <v>👉 FORMATO – 🇸🇪 🇫🇮 Sueco – Finlandes sin retroiluminación.</v>
      </c>
      <c r="AM40" s="1" t="str">
        <f aca="false">SUBSTITUTE(IF(ISBLANK(Values!E39),"",Values!$B$27),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40" s="1"/>
      <c r="AO40" s="1"/>
      <c r="AP40" s="1"/>
      <c r="AQ40" s="1"/>
      <c r="AR40" s="1"/>
      <c r="AS40" s="1"/>
      <c r="AT40" s="28" t="str">
        <f aca="false">IF(ISBLANK(Values!E39),"",Values!H39)</f>
        <v>Sueco – Finlandes</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Dinamarca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Teclado de respuesto Suizo sin retroiluminación  para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0" t="str">
        <f aca="false">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1" t="str">
        <f aca="false">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41" s="1" t="str">
        <f aca="false">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 aca="false">IF(ISBLANK(Values!E40),"",SUBSTITUTE(SUBSTITUTE(IF(Values!$J40, Values!$B$26, Values!$B$33), "{language}", Values!$H40), "{flag}", INDEX(options!$E$1:$E$20, Values!$V40)))</f>
        <v>👉 FORMATO – 🇨🇭 Suizo sin retroiluminación.</v>
      </c>
      <c r="AM41" s="1" t="str">
        <f aca="false">SUBSTITUTE(IF(ISBLANK(Values!E40),"",Values!$B$27),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41" s="1"/>
      <c r="AO41" s="1"/>
      <c r="AP41" s="1"/>
      <c r="AQ41" s="1"/>
      <c r="AR41" s="1"/>
      <c r="AS41" s="1"/>
      <c r="AT41" s="28" t="str">
        <f aca="false">IF(ISBLANK(Values!E40),"",Values!H40)</f>
        <v>Suizo</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Dinamarca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Teclado de respuesto US internacional sin retroiluminación  para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0" t="str">
        <f aca="false">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1" t="str">
        <f aca="false">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42" s="1" t="str">
        <f aca="false">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 aca="false">IF(ISBLANK(Values!E41),"",SUBSTITUTE(SUBSTITUTE(IF(Values!$J41, Values!$B$26, Values!$B$33), "{language}", Values!$H41), "{flag}", INDEX(options!$E$1:$E$20, Values!$V41)))</f>
        <v>👉 FORMATO – 🇺🇸 with € symbol US internacional sin retroiluminación.</v>
      </c>
      <c r="AM42" s="1" t="str">
        <f aca="false">SUBSTITUTE(IF(ISBLANK(Values!E41),"",Values!$B$27),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42" s="28" t="str">
        <f aca="false">IF(ISBLANK(Values!E41),"",Values!H41)</f>
        <v>US internacional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Dinamarca</v>
      </c>
      <c r="CZ42" s="1" t="str">
        <f aca="false">IF(ISBLANK(Values!E41),"","No")</f>
        <v>No</v>
      </c>
      <c r="DA42" s="1" t="str">
        <f aca="false">IF(ISBLANK(Values!E41),"","No")</f>
        <v>No</v>
      </c>
      <c r="DO42" s="27" t="str">
        <f aca="false">IF(ISBLANK(Values!E41),"","Parts")</f>
        <v>Parts</v>
      </c>
      <c r="DP42" s="27"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31"/>
      <c r="DZ42" s="31"/>
      <c r="EA42" s="31"/>
      <c r="EB42" s="31"/>
      <c r="EC42" s="31"/>
      <c r="EI42" s="1"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Teclado de respuesto Ruso sin retroiluminación  para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0" t="str">
        <f aca="false">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1" t="str">
        <f aca="false">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43" s="1" t="str">
        <f aca="false">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 aca="false">IF(ISBLANK(Values!E42),"",SUBSTITUTE(SUBSTITUTE(IF(Values!$J42, Values!$B$26, Values!$B$33), "{language}", Values!$H42), "{flag}", INDEX(options!$E$1:$E$20, Values!$V42)))</f>
        <v>👉 FORMATO – 🇷🇺 Ruso sin retroiluminación.</v>
      </c>
      <c r="AM43" s="1" t="str">
        <f aca="false">SUBSTITUTE(IF(ISBLANK(Values!E42),"",Values!$B$27),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43" s="28" t="str">
        <f aca="false">IF(ISBLANK(Values!E42),"",Values!H42)</f>
        <v>Ruso</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Dinamarca</v>
      </c>
      <c r="CZ43" s="1" t="str">
        <f aca="false">IF(ISBLANK(Values!E42),"","No")</f>
        <v>No</v>
      </c>
      <c r="DA43" s="1" t="str">
        <f aca="false">IF(ISBLANK(Values!E42),"","No")</f>
        <v>No</v>
      </c>
      <c r="DO43" s="27" t="str">
        <f aca="false">IF(ISBLANK(Values!E42),"","Parts")</f>
        <v>Parts</v>
      </c>
      <c r="DP43" s="27"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s="31"/>
      <c r="DZ43" s="31"/>
      <c r="EA43" s="31"/>
      <c r="EB43" s="31"/>
      <c r="EC43" s="31"/>
      <c r="EI43" s="1"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Teclado de respuesto US sin retroiluminación  para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0" t="str">
        <f aca="false">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1" t="str">
        <f aca="false">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44" s="1" t="str">
        <f aca="false">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 aca="false">IF(ISBLANK(Values!E43),"",SUBSTITUTE(SUBSTITUTE(IF(Values!$J43, Values!$B$26, Values!$B$33), "{language}", Values!$H43), "{flag}", INDEX(options!$E$1:$E$20, Values!$V43)))</f>
        <v>👉 FORMATO – 🇺🇸 US sin retroiluminación.</v>
      </c>
      <c r="AM44" s="1" t="str">
        <f aca="false">SUBSTITUTE(IF(ISBLANK(Values!E43),"",Values!$B$27),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Dinamarca</v>
      </c>
      <c r="CZ44" s="1" t="str">
        <f aca="false">IF(ISBLANK(Values!E43),"","No")</f>
        <v>No</v>
      </c>
      <c r="DA44" s="1" t="str">
        <f aca="false">IF(ISBLANK(Values!E43),"","No")</f>
        <v>No</v>
      </c>
      <c r="DO44" s="27" t="str">
        <f aca="false">IF(ISBLANK(Values!E43),"","Parts")</f>
        <v>Parts</v>
      </c>
      <c r="DP44" s="27"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s="31"/>
      <c r="DZ44" s="31"/>
      <c r="EA44" s="31"/>
      <c r="EB44" s="31"/>
      <c r="EC44" s="31"/>
      <c r="EI44" s="1"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5714401440307</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Danés</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Holandés</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Noruego</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Polaco</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Portugués</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Sueco – Finlandes</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Suizo</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internacional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Ruso</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Húngaro</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Checo</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FORMATO – {flag} {language} con retroiluminación.</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387</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9453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94531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94531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9453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2021-01-24T13:29:23Z</dcterms:modified>
  <cp:revision>101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