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<sst xmlns="http://schemas.openxmlformats.org/spreadsheetml/2006/main" count="823" uniqueCount="672">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</sst>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T440 parent</v>
      </c>
      <c r="C4" s="29" t="s">
        <v>345</v>
      </c>
      <c r="D4" s="30" t="n">
        <f aca="false">Values!B14</f>
        <v>5714401440994</v>
      </c>
      <c r="E4" s="31" t="s">
        <v>346</v>
      </c>
      <c r="F4" s="28" t="str">
        <f aca="false">SUBSTITUTE(Values!B1, "{language}", "") &amp; " " &amp; Values!B3</f>
        <v>replacement  backlit keyboard for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v>
      </c>
      <c r="B5" s="37" t="str">
        <f aca="false">IF(ISBLANK(Values!E4),"",Values!F4)</f>
        <v>Lenovo T440 BL - DE</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replacement UK backlit keyboard for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replacement Danish backlit keyboard for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Danish backlit.</v>
      </c>
      <c r="AM13" s="1" t="str">
        <f aca="false">SUBSTITUTE(IF(ISBLANK(Values!E12),"",Values!$B$27),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3" s="28" t="str">
        <f aca="false">IF(ISBLANK(Values!E12),"",Values!H12)</f>
        <v>Danish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replacement Dutch backlit keyboard for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Dutch backlit.</v>
      </c>
      <c r="AM14" s="1" t="str">
        <f aca="false">SUBSTITUTE(IF(ISBLANK(Values!E13),"",Values!$B$27),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4" s="28" t="str">
        <f aca="false">IF(ISBLANK(Values!E13),"",Values!H13)</f>
        <v>Dutch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replacement Norwegian backlit keyboard for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Norwegian backlit.</v>
      </c>
      <c r="AM15" s="1" t="str">
        <f aca="false">SUBSTITUTE(IF(ISBLANK(Values!E14),"",Values!$B$27),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5" s="28" t="str">
        <f aca="false">IF(ISBLANK(Values!E14),"",Values!H14)</f>
        <v>Norwegian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replacement Polish backlit keyboard for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Polish backlit.</v>
      </c>
      <c r="AM16" s="1" t="str">
        <f aca="false">SUBSTITUTE(IF(ISBLANK(Values!E15),"",Values!$B$27),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6" s="28" t="str">
        <f aca="false">IF(ISBLANK(Values!E15),"",Values!H15)</f>
        <v>Polish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replacement Portuguese backlit keyboard for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Portuguese backlit.</v>
      </c>
      <c r="AM17" s="1" t="str">
        <f aca="false">SUBSTITUTE(IF(ISBLANK(Values!E16),"",Values!$B$27),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7" s="28" t="str">
        <f aca="false">IF(ISBLANK(Values!E16),"",Values!H16)</f>
        <v>Portuguese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replacement Swedish – Finnish backlit keyboard for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 Swedish – Finnish backlit.</v>
      </c>
      <c r="AM18" s="1" t="str">
        <f aca="false">SUBSTITUTE(IF(ISBLANK(Values!E17),"",Values!$B$27),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8" s="28" t="str">
        <f aca="false">IF(ISBLANK(Values!E17),"",Values!H17)</f>
        <v>Swedish – Finnish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replacement Swiss backlit keyboard for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Swiss backlit.</v>
      </c>
      <c r="AM19" s="1" t="str">
        <f aca="false">SUBSTITUTE(IF(ISBLANK(Values!E18),"",Values!$B$27),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9" s="28" t="str">
        <f aca="false">IF(ISBLANK(Values!E18),"",Values!H18)</f>
        <v>Swiss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replacement US International backlit keyboard for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with € symbol US International backlit.</v>
      </c>
      <c r="AM20" s="1" t="str">
        <f aca="false">SUBSTITUTE(IF(ISBLANK(Values!E19),"",Values!$B$27),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replacement Russian backlit keyboard for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Russian backlit.</v>
      </c>
      <c r="AM21" s="1" t="str">
        <f aca="false">SUBSTITUTE(IF(ISBLANK(Values!E20),"",Values!$B$27),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1" s="28" t="str">
        <f aca="false">IF(ISBLANK(Values!E20),"",Values!H20)</f>
        <v>Russian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replacement US backlit keyboard for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US backlit.</v>
      </c>
      <c r="AM22" s="1" t="str">
        <f aca="false">SUBSTITUTE(IF(ISBLANK(Values!E21),"",Values!$B$27),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replacement Hungarian backlit keyboard for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Hungarian backlit.</v>
      </c>
      <c r="AM23" s="1" t="str">
        <f aca="false">SUBSTITUTE(IF(ISBLANK(Values!E22),"",Values!$B$27),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Hungarian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replacement Czech backlit keyboard for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Czech backlit.</v>
      </c>
      <c r="AM24" s="1" t="str">
        <f aca="false">SUBSTITUTE(IF(ISBLANK(Values!E23),"",Values!$B$27),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Czech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0"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0"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0"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0"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0"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0"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0"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0"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0"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0"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0"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0"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0"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0"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0"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0"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0"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 </v>
      </c>
      <c r="AI42" s="40"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 </v>
      </c>
      <c r="AI43" s="40"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 </v>
      </c>
      <c r="AI44" s="40"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 activeCellId="0" sqref="F4"/>
    </sheetView>
  </sheetViews>
  <sheetFormatPr defaultColWidth="11.859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backlit.</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backlit.</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479</v>
      </c>
      <c r="E36" s="48" t="n">
        <v>5714401441137</v>
      </c>
      <c r="F36" s="48" t="s">
        <v>480</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FALSE()</f>
        <v>0</v>
      </c>
      <c r="K36" s="48" t="s">
        <v>481</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482</v>
      </c>
      <c r="B37" s="63" t="s">
        <v>440</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5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479</v>
      </c>
      <c r="G1" s="0" t="s">
        <v>500</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479</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7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2021-01-23T18:42:36Z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