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981D1B4F-6E07-7741-A8DB-419AAF3B78D0}"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FE32" i="1" l="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<sst xmlns="http://schemas.openxmlformats.org/spreadsheetml/2006/main" count="923" uniqueCount="753">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</sst>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T460s parent</v>
      </c>
      <c r="C4" s="29" t="s">
        <v>345</v>
      </c>
      <c r="D4" s="30">
        <f>Values!B14</f>
        <v>5714401460992</v>
      </c>
      <c r="E4" s="31" t="s">
        <v>346</v>
      </c>
      <c r="F4" s="28" t="str">
        <f>SUBSTITUTE(Values!B1, "{language}", "") &amp; " " &amp; Values!B3</f>
        <v>replacement  backlit keyboard for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replacement German non-backlit keyboard for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f>IF(ISBLANK(Values!E4),"",IF($CO5="DEFAULT", Values!$B$18, ""))</f>
        <v>5</v>
      </c>
      <c r="M5" s="28" t="str">
        <f>IF(ISBLANK(Values!E4),"",Values!$M4)</f>
        <v>https://raw.githubusercontent.com/PatrickVibild/TellusAmazonPictures/master/pictures/Lenovo/T460S/BL/DE/1.jpg</v>
      </c>
      <c r="N5" s="28" t="str">
        <f>IF(ISBLANK(Values!$F4),"",Values!N4)</f>
        <v>https://raw.githubusercontent.com/PatrickVibild/TellusAmazonPictures/master/pictures/Lenovo/T460S/BL/DE/2.jpg</v>
      </c>
      <c r="O5" s="28" t="str">
        <f>IF(ISBLANK(Values!$F4),"",Values!O4)</f>
        <v>https://raw.githubusercontent.com/PatrickVibild/TellusAmazonPictures/master/pictures/Lenovo/T460S/BL/DE/3.jpg</v>
      </c>
      <c r="P5" s="28" t="str">
        <f>IF(ISBLANK(Values!$F4),"",Values!P4)</f>
        <v>https://raw.githubusercontent.com/PatrickVibild/TellusAmazonPictures/master/pictures/Lenovo/T460S/BL/DE/4.jpg</v>
      </c>
      <c r="Q5" s="28" t="str">
        <f>IF(ISBLANK(Values!$F4),"",Values!Q4)</f>
        <v>https://raw.githubusercontent.com/PatrickVibild/TellusAmazonPictures/master/pictures/Lenovo/T460S/BL/DE/5.jpg</v>
      </c>
      <c r="R5" s="28" t="str">
        <f>IF(ISBLANK(Values!$F4),"",Values!R4)</f>
        <v>https://raw.githubusercontent.com/PatrickVibild/TellusAmazonPictures/master/pictures/Lenovo/T460S/BL/DE/6.jpg</v>
      </c>
      <c r="S5" s="28" t="str">
        <f>IF(ISBLANK(Values!$F4),"",Values!S4)</f>
        <v>https://raw.githubusercontent.com/PatrickVibild/TellusAmazonPictures/master/pictures/Lenovo/T460S/BL/DE/7.jpg</v>
      </c>
      <c r="T5" s="28" t="str">
        <f>IF(ISBLANK(Values!$F4),"",Values!T4)</f>
        <v>https://raw.githubusercontent.com/PatrickVibild/TellusAmazonPictures/master/pictures/Lenovo/T460S/BL/DE/8.jpg</v>
      </c>
      <c r="U5" s="28" t="str">
        <f>IF(ISBLANK(Values!$F4),"",Values!U4)</f>
        <v>https://raw.githubusercontent.com/PatrickVibild/TellusAmazonPictures/master/pictures/Lenovo/T460S/BL/DE/9.jpg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T460s T470s.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replacement French non-backlit keyboard for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f>IF(ISBLANK(Values!E5),"",IF($CO6="DEFAULT", Values!$B$18, ""))</f>
        <v>5</v>
      </c>
      <c r="M6" s="28" t="str">
        <f>IF(ISBLANK(Values!E5),"",Values!$M5)</f>
        <v>https://raw.githubusercontent.com/PatrickVibild/TellusAmazonPictures/master/pictures/Lenovo/T460S/BL/FR/1.jpg</v>
      </c>
      <c r="N6" s="28" t="str">
        <f>IF(ISBLANK(Values!$F5),"",Values!N5)</f>
        <v>https://raw.githubusercontent.com/PatrickVibild/TellusAmazonPictures/master/pictures/Lenovo/T460S/BL/FR/2.jpg</v>
      </c>
      <c r="O6" s="28" t="str">
        <f>IF(ISBLANK(Values!$F5),"",Values!O5)</f>
        <v>https://raw.githubusercontent.com/PatrickVibild/TellusAmazonPictures/master/pictures/Lenovo/T460S/BL/FR/3.jpg</v>
      </c>
      <c r="P6" s="28" t="str">
        <f>IF(ISBLANK(Values!$F5),"",Values!P5)</f>
        <v>https://raw.githubusercontent.com/PatrickVibild/TellusAmazonPictures/master/pictures/Lenovo/T460S/BL/FR/4.jpg</v>
      </c>
      <c r="Q6" s="28" t="str">
        <f>IF(ISBLANK(Values!$F5),"",Values!Q5)</f>
        <v>https://raw.githubusercontent.com/PatrickVibild/TellusAmazonPictures/master/pictures/Lenovo/T460S/BL/FR/5.jpg</v>
      </c>
      <c r="R6" s="28" t="str">
        <f>IF(ISBLANK(Values!$F5),"",Values!R5)</f>
        <v>https://raw.githubusercontent.com/PatrickVibild/TellusAmazonPictures/master/pictures/Lenovo/T460S/BL/FR/6.jpg</v>
      </c>
      <c r="S6" s="28" t="str">
        <f>IF(ISBLANK(Values!$F5),"",Values!S5)</f>
        <v>https://raw.githubusercontent.com/PatrickVibild/TellusAmazonPictures/master/pictures/Lenovo/T460S/BL/FR/7.jpg</v>
      </c>
      <c r="T6" s="28" t="str">
        <f>IF(ISBLANK(Values!$F5),"",Values!T5)</f>
        <v>https://raw.githubusercontent.com/PatrickVibild/TellusAmazonPictures/master/pictures/Lenovo/T460S/BL/FR/8.jpg</v>
      </c>
      <c r="U6" s="28" t="str">
        <f>IF(ISBLANK(Values!$F5),"",Values!U5)</f>
        <v>https://raw.githubusercontent.com/PatrickVibild/TellusAmazonPictures/master/pictures/Lenovo/T460S/BL/FR/9.jpg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T460s T470s.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replacement Italian non-backlit keyboard for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f>IF(ISBLANK(Values!E6),"",IF($CO7="DEFAULT", Values!$B$18, ""))</f>
        <v>5</v>
      </c>
      <c r="M7" s="28" t="str">
        <f>IF(ISBLANK(Values!E6),"",Values!$M6)</f>
        <v>https://raw.githubusercontent.com/PatrickVibild/TellusAmazonPictures/master/pictures/Lenovo/T460S/BL/IT/1.jpg</v>
      </c>
      <c r="N7" s="28" t="str">
        <f>IF(ISBLANK(Values!$F6),"",Values!N6)</f>
        <v>https://raw.githubusercontent.com/PatrickVibild/TellusAmazonPictures/master/pictures/Lenovo/T460S/BL/IT/2.jpg</v>
      </c>
      <c r="O7" s="28" t="str">
        <f>IF(ISBLANK(Values!$F6),"",Values!O6)</f>
        <v>https://raw.githubusercontent.com/PatrickVibild/TellusAmazonPictures/master/pictures/Lenovo/T460S/BL/IT/3.jpg</v>
      </c>
      <c r="P7" s="28" t="str">
        <f>IF(ISBLANK(Values!$F6),"",Values!P6)</f>
        <v>https://raw.githubusercontent.com/PatrickVibild/TellusAmazonPictures/master/pictures/Lenovo/T460S/BL/IT/4.jpg</v>
      </c>
      <c r="Q7" s="28" t="str">
        <f>IF(ISBLANK(Values!$F6),"",Values!Q6)</f>
        <v>https://raw.githubusercontent.com/PatrickVibild/TellusAmazonPictures/master/pictures/Lenovo/T460S/BL/IT/5.jpg</v>
      </c>
      <c r="R7" s="28" t="str">
        <f>IF(ISBLANK(Values!$F6),"",Values!R6)</f>
        <v>https://raw.githubusercontent.com/PatrickVibild/TellusAmazonPictures/master/pictures/Lenovo/T460S/BL/IT/6.jpg</v>
      </c>
      <c r="S7" s="28" t="str">
        <f>IF(ISBLANK(Values!$F6),"",Values!S6)</f>
        <v>https://raw.githubusercontent.com/PatrickVibild/TellusAmazonPictures/master/pictures/Lenovo/T460S/BL/IT/7.jpg</v>
      </c>
      <c r="T7" s="28" t="str">
        <f>IF(ISBLANK(Values!$F6),"",Values!T6)</f>
        <v>https://raw.githubusercontent.com/PatrickVibild/TellusAmazonPictures/master/pictures/Lenovo/T460S/BL/IT/8.jpg</v>
      </c>
      <c r="U7" s="28" t="str">
        <f>IF(ISBLANK(Values!$F6),"",Values!U6)</f>
        <v>https://raw.githubusercontent.com/PatrickVibild/TellusAmazonPictures/master/pictures/Lenovo/T460S/BL/IT/9.jpg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T460s T470s.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replacement Spanish non-backlit keyboard for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f>IF(ISBLANK(Values!E7),"",IF($CO8="DEFAULT", Values!$B$18, ""))</f>
        <v>5</v>
      </c>
      <c r="M8" s="28" t="str">
        <f>IF(ISBLANK(Values!E7),"",Values!$M7)</f>
        <v>https://raw.githubusercontent.com/PatrickVibild/TellusAmazonPictures/master/pictures/Lenovo/T460S/BL/ES/1.jpg</v>
      </c>
      <c r="N8" s="28" t="str">
        <f>IF(ISBLANK(Values!$F7),"",Values!N7)</f>
        <v>https://raw.githubusercontent.com/PatrickVibild/TellusAmazonPictures/master/pictures/Lenovo/T460S/BL/ES/2.jpg</v>
      </c>
      <c r="O8" s="28" t="str">
        <f>IF(ISBLANK(Values!$F7),"",Values!O7)</f>
        <v>https://raw.githubusercontent.com/PatrickVibild/TellusAmazonPictures/master/pictures/Lenovo/T460S/BL/ES/3.jpg</v>
      </c>
      <c r="P8" s="28" t="str">
        <f>IF(ISBLANK(Values!$F7),"",Values!P7)</f>
        <v>https://raw.githubusercontent.com/PatrickVibild/TellusAmazonPictures/master/pictures/Lenovo/T460S/BL/ES/4.jpg</v>
      </c>
      <c r="Q8" s="28" t="str">
        <f>IF(ISBLANK(Values!$F7),"",Values!Q7)</f>
        <v>https://raw.githubusercontent.com/PatrickVibild/TellusAmazonPictures/master/pictures/Lenovo/T460S/BL/ES/5.jpg</v>
      </c>
      <c r="R8" s="28" t="str">
        <f>IF(ISBLANK(Values!$F7),"",Values!R7)</f>
        <v>https://raw.githubusercontent.com/PatrickVibild/TellusAmazonPictures/master/pictures/Lenovo/T460S/BL/ES/6.jpg</v>
      </c>
      <c r="S8" s="28" t="str">
        <f>IF(ISBLANK(Values!$F7),"",Values!S7)</f>
        <v>https://raw.githubusercontent.com/PatrickVibild/TellusAmazonPictures/master/pictures/Lenovo/T460S/BL/ES/7.jpg</v>
      </c>
      <c r="T8" s="28" t="str">
        <f>IF(ISBLANK(Values!$F7),"",Values!T7)</f>
        <v>https://raw.githubusercontent.com/PatrickVibild/TellusAmazonPictures/master/pictures/Lenovo/T460S/BL/ES/8.jpg</v>
      </c>
      <c r="U8" s="28" t="str">
        <f>IF(ISBLANK(Values!$F7),"",Values!U7)</f>
        <v>https://raw.githubusercontent.com/PatrickVibild/TellusAmazonPictures/master/pictures/Lenovo/T460S/BL/ES/9.jpg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T460s T470s.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replacement UK non-backlit keyboard for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f>IF(ISBLANK(Values!E8),"",IF($CO9="DEFAULT", Values!$B$18, ""))</f>
        <v>5</v>
      </c>
      <c r="M9" s="28" t="str">
        <f>IF(ISBLANK(Values!E8),"",Values!$M8)</f>
        <v>https://raw.githubusercontent.com/PatrickVibild/TellusAmazonPictures/master/pictures/Lenovo/T460S/BL/UK/1.jpg</v>
      </c>
      <c r="N9" s="28" t="str">
        <f>IF(ISBLANK(Values!$F8),"",Values!N8)</f>
        <v>https://raw.githubusercontent.com/PatrickVibild/TellusAmazonPictures/master/pictures/Lenovo/T460S/BL/UK/2.jpg</v>
      </c>
      <c r="O9" s="28" t="str">
        <f>IF(ISBLANK(Values!$F8),"",Values!O8)</f>
        <v>https://raw.githubusercontent.com/PatrickVibild/TellusAmazonPictures/master/pictures/Lenovo/T460S/BL/UK/3.jpg</v>
      </c>
      <c r="P9" s="28" t="str">
        <f>IF(ISBLANK(Values!$F8),"",Values!P8)</f>
        <v>https://raw.githubusercontent.com/PatrickVibild/TellusAmazonPictures/master/pictures/Lenovo/T460S/BL/UK/4.jpg</v>
      </c>
      <c r="Q9" s="28" t="str">
        <f>IF(ISBLANK(Values!$F8),"",Values!Q8)</f>
        <v>https://raw.githubusercontent.com/PatrickVibild/TellusAmazonPictures/master/pictures/Lenovo/T460S/BL/UK/5.jpg</v>
      </c>
      <c r="R9" s="28" t="str">
        <f>IF(ISBLANK(Values!$F8),"",Values!R8)</f>
        <v>https://raw.githubusercontent.com/PatrickVibild/TellusAmazonPictures/master/pictures/Lenovo/T460S/BL/UK/6.jpg</v>
      </c>
      <c r="S9" s="28" t="str">
        <f>IF(ISBLANK(Values!$F8),"",Values!S8)</f>
        <v>https://raw.githubusercontent.com/PatrickVibild/TellusAmazonPictures/master/pictures/Lenovo/T460S/BL/UK/7.jpg</v>
      </c>
      <c r="T9" s="28" t="str">
        <f>IF(ISBLANK(Values!$F8),"",Values!T8)</f>
        <v>https://raw.githubusercontent.com/PatrickVibild/TellusAmazonPictures/master/pictures/Lenovo/T460S/BL/UK/8.jpg</v>
      </c>
      <c r="U9" s="28" t="str">
        <f>IF(ISBLANK(Values!$F8),"",Values!U8)</f>
        <v>https://raw.githubusercontent.com/PatrickVibild/TellusAmazonPictures/master/pictures/Lenovo/T460S/BL/UK/9.jpg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T460s T470s.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https://raw.githubusercontent.com/PatrickVibild/TellusAmazonPictures/master/pictures/Lenovo/T460S/BL/NOR/1.jpg</v>
      </c>
      <c r="N10" s="28" t="str">
        <f>IF(ISBLANK(Values!$F9),"",Values!N9)</f>
        <v>https://raw.githubusercontent.com/PatrickVibild/TellusAmazonPictures/master/pictures/Lenovo/T460S/BL/NOR/2.jpg</v>
      </c>
      <c r="O10" s="28" t="str">
        <f>IF(ISBLANK(Values!$F9),"",Values!O9)</f>
        <v>https://raw.githubusercontent.com/PatrickVibild/TellusAmazonPictures/master/pictures/Lenovo/T460S/BL/NOR/3.jpg</v>
      </c>
      <c r="P10" s="28" t="str">
        <f>IF(ISBLANK(Values!$F9),"",Values!P9)</f>
        <v>https://raw.githubusercontent.com/PatrickVibild/TellusAmazonPictures/master/pictures/Lenovo/T460S/BL/NOR/4.jpg</v>
      </c>
      <c r="Q10" s="28" t="str">
        <f>IF(ISBLANK(Values!$F9),"",Values!Q9)</f>
        <v>https://raw.githubusercontent.com/PatrickVibild/TellusAmazonPictures/master/pictures/Lenovo/T460S/BL/NOR/5.jpg</v>
      </c>
      <c r="R10" s="28" t="str">
        <f>IF(ISBLANK(Values!$F9),"",Values!R9)</f>
        <v>https://raw.githubusercontent.com/PatrickVibild/TellusAmazonPictures/master/pictures/Lenovo/T460S/BL/NOR/6.jpg</v>
      </c>
      <c r="S10" s="28" t="str">
        <f>IF(ISBLANK(Values!$F9),"",Values!S9)</f>
        <v>https://raw.githubusercontent.com/PatrickVibild/TellusAmazonPictures/master/pictures/Lenovo/T460S/BL/NOR/7.jpg</v>
      </c>
      <c r="T10" s="28" t="str">
        <f>IF(ISBLANK(Values!$F9),"",Values!T9)</f>
        <v>https://raw.githubusercontent.com/PatrickVibild/TellusAmazonPictures/master/pictures/Lenovo/T460S/BL/NOR/8.jpg</v>
      </c>
      <c r="U10" s="28" t="str">
        <f>IF(ISBLANK(Values!$F9),"",Values!U9)</f>
        <v>https://raw.githubusercontent.com/PatrickVibild/TellusAmazonPictures/master/pictures/Lenovo/T460S/BL/NOR/9.jpg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T460s T470s.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replacement Belgian non-backlit keyboard for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T460s T470s.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replacement Bulgarian non-backlit keyboard for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T460s T470s.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replacement Czech non-backlit keyboard for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T460s T470s.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replacement Danish non-backlit keyboard for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T460s T470s.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replacement Hungarian non-backlit keyboard for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T460s T470s.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replacement Dutch non-backlit keyboard for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T460s T470s.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replacement Norwegian non-backlit keyboard for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T460s T470s.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replacement Polish non-backlit keyboard for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T460s T470s.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replacement Portuguese non-backlit keyboard for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T460s T470s.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T460s T470s.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replacement Swiss non-backlit keyboard for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T460s T470s.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https://raw.githubusercontent.com/PatrickVibild/TellusAmazonPictures/master/pictures/Lenovo/T460S/BL/USI/1.jpg</v>
      </c>
      <c r="N22" s="28" t="str">
        <f>IF(ISBLANK(Values!$F21),"",Values!N21)</f>
        <v>https://raw.githubusercontent.com/PatrickVibild/TellusAmazonPictures/master/pictures/Lenovo/T460S/BL/USI/2.jpg</v>
      </c>
      <c r="O22" s="28" t="str">
        <f>IF(ISBLANK(Values!$F21),"",Values!O21)</f>
        <v>https://raw.githubusercontent.com/PatrickVibild/TellusAmazonPictures/master/pictures/Lenovo/T460S/BL/USI/3.jpg</v>
      </c>
      <c r="P22" s="28" t="str">
        <f>IF(ISBLANK(Values!$F21),"",Values!P21)</f>
        <v>https://raw.githubusercontent.com/PatrickVibild/TellusAmazonPictures/master/pictures/Lenovo/T460S/BL/USI/4.jpg</v>
      </c>
      <c r="Q22" s="28" t="str">
        <f>IF(ISBLANK(Values!$F21),"",Values!Q21)</f>
        <v>https://raw.githubusercontent.com/PatrickVibild/TellusAmazonPictures/master/pictures/Lenovo/T460S/BL/USI/5.jpg</v>
      </c>
      <c r="R22" s="28" t="str">
        <f>IF(ISBLANK(Values!$F21),"",Values!R21)</f>
        <v>https://raw.githubusercontent.com/PatrickVibild/TellusAmazonPictures/master/pictures/Lenovo/T460S/BL/USI/6.jpg</v>
      </c>
      <c r="S22" s="28" t="str">
        <f>IF(ISBLANK(Values!$F21),"",Values!S21)</f>
        <v>https://raw.githubusercontent.com/PatrickVibild/TellusAmazonPictures/master/pictures/Lenovo/T460S/BL/USI/7.jpg</v>
      </c>
      <c r="T22" s="28" t="str">
        <f>IF(ISBLANK(Values!$F21),"",Values!T21)</f>
        <v>https://raw.githubusercontent.com/PatrickVibild/TellusAmazonPictures/master/pictures/Lenovo/T460S/BL/USI/8.jpg</v>
      </c>
      <c r="U22" s="28" t="str">
        <f>IF(ISBLANK(Values!$F21),"",Values!U21)</f>
        <v>https://raw.githubusercontent.com/PatrickVibild/TellusAmazonPictures/master/pictures/Lenovo/T460S/BL/USI/9.jpg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T460s T470s.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replacement Russian non-backlit keyboard for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T460s T470s.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replacement US non-backlit keyboard for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t="str">
        <f>IF(ISBLANK(Values!E23),"",IF($CO24="DEFAULT", Values!$B$18, ""))</f>
        <v/>
      </c>
      <c r="M24" s="28" t="str">
        <f>IF(ISBLANK(Values!E23),"",Values!$M23)</f>
        <v>https://raw.githubusercontent.com/PatrickVibild/TellusAmazonPictures/master/pictures/Lenovo/T460S/BL/US/1.jpg</v>
      </c>
      <c r="N24" s="28" t="str">
        <f>IF(ISBLANK(Values!$F23),"",Values!N23)</f>
        <v>https://raw.githubusercontent.com/PatrickVibild/TellusAmazonPictures/master/pictures/Lenovo/T460S/BL/US/2.jpg</v>
      </c>
      <c r="O24" s="28" t="str">
        <f>IF(ISBLANK(Values!$F23),"",Values!O23)</f>
        <v>https://raw.githubusercontent.com/PatrickVibild/TellusAmazonPictures/master/pictures/Lenovo/T460S/BL/US/3.jpg</v>
      </c>
      <c r="P24" s="28" t="str">
        <f>IF(ISBLANK(Values!$F23),"",Values!P23)</f>
        <v>https://raw.githubusercontent.com/PatrickVibild/TellusAmazonPictures/master/pictures/Lenovo/T460S/BL/US/4.jpg</v>
      </c>
      <c r="Q24" s="28" t="str">
        <f>IF(ISBLANK(Values!$F23),"",Values!Q23)</f>
        <v>https://raw.githubusercontent.com/PatrickVibild/TellusAmazonPictures/master/pictures/Lenovo/T460S/BL/US/5.jpg</v>
      </c>
      <c r="R24" s="28" t="str">
        <f>IF(ISBLANK(Values!$F23),"",Values!R23)</f>
        <v>https://raw.githubusercontent.com/PatrickVibild/TellusAmazonPictures/master/pictures/Lenovo/T460S/BL/US/6.jpg</v>
      </c>
      <c r="S24" s="28" t="str">
        <f>IF(ISBLANK(Values!$F23),"",Values!S23)</f>
        <v>https://raw.githubusercontent.com/PatrickVibild/TellusAmazonPictures/master/pictures/Lenovo/T460S/BL/US/7.jpg</v>
      </c>
      <c r="T24" s="28" t="str">
        <f>IF(ISBLANK(Values!$F23),"",Values!T23)</f>
        <v>https://raw.githubusercontent.com/PatrickVibild/TellusAmazonPictures/master/pictures/Lenovo/T460S/BL/US/8.jpg</v>
      </c>
      <c r="U24" s="28" t="str">
        <f>IF(ISBLANK(Values!$F23),"",Values!U23)</f>
        <v>https://raw.githubusercontent.com/PatrickVibild/TellusAmazonPictures/master/pictures/Lenovo/T460S/BL/US/9.jpg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T460s T470s.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replacement German backlit keyboard for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f>IF(ISBLANK(Values!E24),"",IF($CO25="DEFAULT", Values!$B$18, ""))</f>
        <v>5</v>
      </c>
      <c r="M25" s="28" t="str">
        <f>IF(ISBLANK(Values!E24),"",Values!$M24)</f>
        <v>https://raw.githubusercontent.com/PatrickVibild/TellusAmazonPictures/master/pictures/Lenovo/T460S/RG/DE/1.jpg</v>
      </c>
      <c r="N25" s="28" t="str">
        <f>IF(ISBLANK(Values!$F24),"",Values!N24)</f>
        <v>https://raw.githubusercontent.com/PatrickVibild/TellusAmazonPictures/master/pictures/Lenovo/T460S/RG/DE/2.jpg</v>
      </c>
      <c r="O25" s="28" t="str">
        <f>IF(ISBLANK(Values!$F24),"",Values!O24)</f>
        <v>https://raw.githubusercontent.com/PatrickVibild/TellusAmazonPictures/master/pictures/Lenovo/T460S/RG/DE/3.jpg</v>
      </c>
      <c r="P25" s="28" t="str">
        <f>IF(ISBLANK(Values!$F24),"",Values!P24)</f>
        <v>https://raw.githubusercontent.com/PatrickVibild/TellusAmazonPictures/master/pictures/Lenovo/T460S/RG/DE/4.jpg</v>
      </c>
      <c r="Q25" s="28" t="str">
        <f>IF(ISBLANK(Values!$F24),"",Values!Q24)</f>
        <v>https://raw.githubusercontent.com/PatrickVibild/TellusAmazonPictures/master/pictures/Lenovo/T460S/RG/DE/5.jpg</v>
      </c>
      <c r="R25" s="28" t="str">
        <f>IF(ISBLANK(Values!$F24),"",Values!R24)</f>
        <v>https://raw.githubusercontent.com/PatrickVibild/TellusAmazonPictures/master/pictures/Lenovo/T460S/RG/DE/6.jpg</v>
      </c>
      <c r="S25" s="28" t="str">
        <f>IF(ISBLANK(Values!$F24),"",Values!S24)</f>
        <v>https://raw.githubusercontent.com/PatrickVibild/TellusAmazonPictures/master/pictures/Lenovo/T460S/RG/DE/7.jpg</v>
      </c>
      <c r="T25" s="28" t="str">
        <f>IF(ISBLANK(Values!$F24),"",Values!T24)</f>
        <v>https://raw.githubusercontent.com/PatrickVibild/TellusAmazonPictures/master/pictures/Lenovo/T460S/RG/DE/8.jpg</v>
      </c>
      <c r="U25" s="28" t="str">
        <f>IF(ISBLANK(Values!$F24),"",Values!U24)</f>
        <v>https://raw.githubusercontent.com/PatrickVibild/TellusAmazonPictures/master/pictures/Lenovo/T460S/RG/DE/9.jpg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T460s T470s.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replacement French backlit keyboard for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f>IF(ISBLANK(Values!E25),"",IF($CO26="DEFAULT", Values!$B$18, ""))</f>
        <v>5</v>
      </c>
      <c r="M26" s="28" t="str">
        <f>IF(ISBLANK(Values!E25),"",Values!$M25)</f>
        <v>https://raw.githubusercontent.com/PatrickVibild/TellusAmazonPictures/master/pictures/Lenovo/T460S/RG/FR/1.jpg</v>
      </c>
      <c r="N26" s="28" t="str">
        <f>IF(ISBLANK(Values!$F25),"",Values!N25)</f>
        <v>https://raw.githubusercontent.com/PatrickVibild/TellusAmazonPictures/master/pictures/Lenovo/T460S/RG/FR/2.jpg</v>
      </c>
      <c r="O26" s="28" t="str">
        <f>IF(ISBLANK(Values!$F25),"",Values!O25)</f>
        <v>https://raw.githubusercontent.com/PatrickVibild/TellusAmazonPictures/master/pictures/Lenovo/T460S/RG/FR/3.jpg</v>
      </c>
      <c r="P26" s="28" t="str">
        <f>IF(ISBLANK(Values!$F25),"",Values!P25)</f>
        <v>https://raw.githubusercontent.com/PatrickVibild/TellusAmazonPictures/master/pictures/Lenovo/T460S/RG/FR/4.jpg</v>
      </c>
      <c r="Q26" s="28" t="str">
        <f>IF(ISBLANK(Values!$F25),"",Values!Q25)</f>
        <v>https://raw.githubusercontent.com/PatrickVibild/TellusAmazonPictures/master/pictures/Lenovo/T460S/RG/FR/5.jpg</v>
      </c>
      <c r="R26" s="28" t="str">
        <f>IF(ISBLANK(Values!$F25),"",Values!R25)</f>
        <v>https://raw.githubusercontent.com/PatrickVibild/TellusAmazonPictures/master/pictures/Lenovo/T460S/RG/FR/6.jpg</v>
      </c>
      <c r="S26" s="28" t="str">
        <f>IF(ISBLANK(Values!$F25),"",Values!S25)</f>
        <v>https://raw.githubusercontent.com/PatrickVibild/TellusAmazonPictures/master/pictures/Lenovo/T460S/RG/FR/7.jpg</v>
      </c>
      <c r="T26" s="28" t="str">
        <f>IF(ISBLANK(Values!$F25),"",Values!T25)</f>
        <v>https://raw.githubusercontent.com/PatrickVibild/TellusAmazonPictures/master/pictures/Lenovo/T460S/RG/FR/8.jpg</v>
      </c>
      <c r="U26" s="28" t="str">
        <f>IF(ISBLANK(Values!$F25),"",Values!U25)</f>
        <v>https://raw.githubusercontent.com/PatrickVibild/TellusAmazonPictures/master/pictures/Lenovo/T460S/RG/FR/9.jpg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T460s T470s.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replacement Italian backlit keyboard for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f>IF(ISBLANK(Values!E26),"",IF($CO27="DEFAULT", Values!$B$18, ""))</f>
        <v>5</v>
      </c>
      <c r="M27" s="28" t="str">
        <f>IF(ISBLANK(Values!E26),"",Values!$M26)</f>
        <v>https://raw.githubusercontent.com/PatrickVibild/TellusAmazonPictures/master/pictures/Lenovo/T460S/RG/IT/1.jpg</v>
      </c>
      <c r="N27" s="28" t="str">
        <f>IF(ISBLANK(Values!$F26),"",Values!N26)</f>
        <v>https://raw.githubusercontent.com/PatrickVibild/TellusAmazonPictures/master/pictures/Lenovo/T460S/RG/IT/2.jpg</v>
      </c>
      <c r="O27" s="28" t="str">
        <f>IF(ISBLANK(Values!$F26),"",Values!O26)</f>
        <v>https://raw.githubusercontent.com/PatrickVibild/TellusAmazonPictures/master/pictures/Lenovo/T460S/RG/IT/3.jpg</v>
      </c>
      <c r="P27" s="28" t="str">
        <f>IF(ISBLANK(Values!$F26),"",Values!P26)</f>
        <v>https://raw.githubusercontent.com/PatrickVibild/TellusAmazonPictures/master/pictures/Lenovo/T460S/RG/IT/4.jpg</v>
      </c>
      <c r="Q27" s="28" t="str">
        <f>IF(ISBLANK(Values!$F26),"",Values!Q26)</f>
        <v>https://raw.githubusercontent.com/PatrickVibild/TellusAmazonPictures/master/pictures/Lenovo/T460S/RG/IT/5.jpg</v>
      </c>
      <c r="R27" s="28" t="str">
        <f>IF(ISBLANK(Values!$F26),"",Values!R26)</f>
        <v>https://raw.githubusercontent.com/PatrickVibild/TellusAmazonPictures/master/pictures/Lenovo/T460S/RG/IT/6.jpg</v>
      </c>
      <c r="S27" s="28" t="str">
        <f>IF(ISBLANK(Values!$F26),"",Values!S26)</f>
        <v>https://raw.githubusercontent.com/PatrickVibild/TellusAmazonPictures/master/pictures/Lenovo/T460S/RG/IT/7.jpg</v>
      </c>
      <c r="T27" s="28" t="str">
        <f>IF(ISBLANK(Values!$F26),"",Values!T26)</f>
        <v>https://raw.githubusercontent.com/PatrickVibild/TellusAmazonPictures/master/pictures/Lenovo/T460S/RG/IT/8.jpg</v>
      </c>
      <c r="U27" s="28" t="str">
        <f>IF(ISBLANK(Values!$F26),"",Values!U26)</f>
        <v>https://raw.githubusercontent.com/PatrickVibild/TellusAmazonPictures/master/pictures/Lenovo/T460S/RG/IT/9.jpg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T460s T470s.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replacement Spanish backlit keyboard for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f>IF(ISBLANK(Values!E27),"",IF($CO28="DEFAULT", Values!$B$18, ""))</f>
        <v>5</v>
      </c>
      <c r="M28" s="28" t="str">
        <f>IF(ISBLANK(Values!E27),"",Values!$M27)</f>
        <v>https://download.lenovo.com/Images/Parts/Lenovo/T460S/RG/ES/Lenovo/T460S/RG/ES_A.jpg</v>
      </c>
      <c r="N28" s="28" t="str">
        <f>IF(ISBLANK(Values!$F27),"",Values!N27)</f>
        <v>https://download.lenovo.com/Images/Parts/Lenovo/T460S/RG/ES/Lenovo/T460S/RG/ES_B.jpg</v>
      </c>
      <c r="O28" s="28" t="str">
        <f>IF(ISBLANK(Values!$F27),"",Values!O27)</f>
        <v>https://download.lenovo.com/Images/Parts/Lenovo/T460S/RG/ES/Lenovo/T460S/RG/ES_details.jpg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T460s T470s.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replacement UK backlit keyboard for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f>IF(ISBLANK(Values!E28),"",IF($CO29="DEFAULT", Values!$B$18, ""))</f>
        <v>5</v>
      </c>
      <c r="M29" s="28" t="str">
        <f>IF(ISBLANK(Values!E28),"",Values!$M28)</f>
        <v>https://raw.githubusercontent.com/PatrickVibild/TellusAmazonPictures/master/pictures/Lenovo/T460S/RG/UK/1.jpg</v>
      </c>
      <c r="N29" s="28" t="str">
        <f>IF(ISBLANK(Values!$F28),"",Values!N28)</f>
        <v>https://raw.githubusercontent.com/PatrickVibild/TellusAmazonPictures/master/pictures/Lenovo/T460S/RG/UK/2.jpg</v>
      </c>
      <c r="O29" s="28" t="str">
        <f>IF(ISBLANK(Values!$F28),"",Values!O28)</f>
        <v>https://raw.githubusercontent.com/PatrickVibild/TellusAmazonPictures/master/pictures/Lenovo/T460S/RG/UK/3.jpg</v>
      </c>
      <c r="P29" s="28" t="str">
        <f>IF(ISBLANK(Values!$F28),"",Values!P28)</f>
        <v>https://raw.githubusercontent.com/PatrickVibild/TellusAmazonPictures/master/pictures/Lenovo/T460S/RG/UK/4.jpg</v>
      </c>
      <c r="Q29" s="28" t="str">
        <f>IF(ISBLANK(Values!$F28),"",Values!Q28)</f>
        <v>https://raw.githubusercontent.com/PatrickVibild/TellusAmazonPictures/master/pictures/Lenovo/T460S/RG/UK/5.jpg</v>
      </c>
      <c r="R29" s="28" t="str">
        <f>IF(ISBLANK(Values!$F28),"",Values!R28)</f>
        <v>https://raw.githubusercontent.com/PatrickVibild/TellusAmazonPictures/master/pictures/Lenovo/T460S/RG/UK/6.jpg</v>
      </c>
      <c r="S29" s="28" t="str">
        <f>IF(ISBLANK(Values!$F28),"",Values!S28)</f>
        <v>https://raw.githubusercontent.com/PatrickVibild/TellusAmazonPictures/master/pictures/Lenovo/T460S/RG/UK/7.jpg</v>
      </c>
      <c r="T29" s="28" t="str">
        <f>IF(ISBLANK(Values!$F28),"",Values!T28)</f>
        <v>https://raw.githubusercontent.com/PatrickVibild/TellusAmazonPictures/master/pictures/Lenovo/T460S/RG/UK/8.jpg</v>
      </c>
      <c r="U29" s="28" t="str">
        <f>IF(ISBLANK(Values!$F28),"",Values!U28)</f>
        <v>https://raw.githubusercontent.com/PatrickVibild/TellusAmazonPictures/master/pictures/Lenovo/T460S/RG/UK/9.jpg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T460s T470s.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replacement Scandinavian – Nordic backlit keyboard for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https://raw.githubusercontent.com/PatrickVibild/TellusAmazonPictures/master/pictures/Lenovo/T460S/RG/NOR/1.jpg</v>
      </c>
      <c r="N30" s="28" t="str">
        <f>IF(ISBLANK(Values!$F29),"",Values!N29)</f>
        <v>https://raw.githubusercontent.com/PatrickVibild/TellusAmazonPictures/master/pictures/Lenovo/T460S/RG/NOR/2.jpg</v>
      </c>
      <c r="O30" s="28" t="str">
        <f>IF(ISBLANK(Values!$F29),"",Values!O29)</f>
        <v>https://raw.githubusercontent.com/PatrickVibild/TellusAmazonPictures/master/pictures/Lenovo/T460S/RG/NOR/3.jpg</v>
      </c>
      <c r="P30" s="28" t="str">
        <f>IF(ISBLANK(Values!$F29),"",Values!P29)</f>
        <v>https://raw.githubusercontent.com/PatrickVibild/TellusAmazonPictures/master/pictures/Lenovo/T460S/RG/NOR/4.jpg</v>
      </c>
      <c r="Q30" s="28" t="str">
        <f>IF(ISBLANK(Values!$F29),"",Values!Q29)</f>
        <v>https://raw.githubusercontent.com/PatrickVibild/TellusAmazonPictures/master/pictures/Lenovo/T460S/RG/NOR/5.jpg</v>
      </c>
      <c r="R30" s="28" t="str">
        <f>IF(ISBLANK(Values!$F29),"",Values!R29)</f>
        <v>https://raw.githubusercontent.com/PatrickVibild/TellusAmazonPictures/master/pictures/Lenovo/T460S/RG/NOR/6.jpg</v>
      </c>
      <c r="S30" s="28" t="str">
        <f>IF(ISBLANK(Values!$F29),"",Values!S29)</f>
        <v>https://raw.githubusercontent.com/PatrickVibild/TellusAmazonPictures/master/pictures/Lenovo/T460S/RG/NOR/7.jpg</v>
      </c>
      <c r="T30" s="28" t="str">
        <f>IF(ISBLANK(Values!$F29),"",Values!T29)</f>
        <v>https://raw.githubusercontent.com/PatrickVibild/TellusAmazonPictures/master/pictures/Lenovo/T460S/RG/NOR/8.jpg</v>
      </c>
      <c r="U30" s="28" t="str">
        <f>IF(ISBLANK(Values!$F29),"",Values!U29)</f>
        <v>https://raw.githubusercontent.com/PatrickVibild/TellusAmazonPictures/master/pictures/Lenovo/T460S/RG/NOR/9.jpg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T460s T470s.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replacement Belgian backlit keyboard for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T460s T470s.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replacement Bulgarian backlit keyboard for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T460s T470s.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replacement Czech backlit keyboard for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T460s T470s.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replacement Danish backlit keyboard for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T460s T470s.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replacement Hungarian backlit keyboard for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T460s T470s.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replacement Dutch backlit keyboard for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T460s T470s.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replacement Norwegian backlit keyboard for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T460s T470s.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replacement Polish backlit keyboard for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T460s T470s.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replacement Portuguese backlit keyboard for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T460s T470s.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replacement Swedish – Finnish backlit keyboard for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T460s T470s.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replacement Swiss backlit keyboard for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T460s T470s.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replacement US International backlit keyboard for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https://raw.githubusercontent.com/PatrickVibild/TellusAmazonPictures/master/pictures/Lenovo/T460S/RG/USI/1.jpg</v>
      </c>
      <c r="N42" s="28" t="str">
        <f>IF(ISBLANK(Values!$F41),"",Values!N41)</f>
        <v>https://raw.githubusercontent.com/PatrickVibild/TellusAmazonPictures/master/pictures/Lenovo/T460S/RG/USI/2.jpg</v>
      </c>
      <c r="O42" s="28" t="str">
        <f>IF(ISBLANK(Values!$F41),"",Values!O41)</f>
        <v>https://raw.githubusercontent.com/PatrickVibild/TellusAmazonPictures/master/pictures/Lenovo/T460S/RG/USI/3.jpg</v>
      </c>
      <c r="P42" s="28" t="str">
        <f>IF(ISBLANK(Values!$F41),"",Values!P41)</f>
        <v>https://raw.githubusercontent.com/PatrickVibild/TellusAmazonPictures/master/pictures/Lenovo/T460S/RG/USI/4.jpg</v>
      </c>
      <c r="Q42" s="28" t="str">
        <f>IF(ISBLANK(Values!$F41),"",Values!Q41)</f>
        <v>https://raw.githubusercontent.com/PatrickVibild/TellusAmazonPictures/master/pictures/Lenovo/T460S/RG/USI/5.jpg</v>
      </c>
      <c r="R42" s="28" t="str">
        <f>IF(ISBLANK(Values!$F41),"",Values!R41)</f>
        <v>https://raw.githubusercontent.com/PatrickVibild/TellusAmazonPictures/master/pictures/Lenovo/T460S/RG/USI/6.jpg</v>
      </c>
      <c r="S42" s="28" t="str">
        <f>IF(ISBLANK(Values!$F41),"",Values!S41)</f>
        <v>https://raw.githubusercontent.com/PatrickVibild/TellusAmazonPictures/master/pictures/Lenovo/T460S/RG/USI/7.jpg</v>
      </c>
      <c r="T42" s="28" t="str">
        <f>IF(ISBLANK(Values!$F41),"",Values!T41)</f>
        <v>https://raw.githubusercontent.com/PatrickVibild/TellusAmazonPictures/master/pictures/Lenovo/T460S/RG/USI/8.jpg</v>
      </c>
      <c r="U42" s="28" t="str">
        <f>IF(ISBLANK(Values!$F41),"",Values!U41)</f>
        <v>https://raw.githubusercontent.com/PatrickVibild/TellusAmazonPictures/master/pictures/Lenovo/T460S/RG/USI/9.jpg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T460s T470s.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replacement Russian backlit keyboard for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LAYOUT -  {flag} {language} NO backlit.</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T460s T470s.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replacement US backlit keyboard for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t="str">
        <f>IF(ISBLANK(Values!E43),"",IF($CO44="DEFAULT", Values!$B$18, ""))</f>
        <v/>
      </c>
      <c r="M44" s="28" t="str">
        <f>IF(ISBLANK(Values!E43),"",Values!$M43)</f>
        <v>https://raw.githubusercontent.com/PatrickVibild/TellusAmazonPictures/master/pictures/Lenovo/T460S/RG/US/1.jpg</v>
      </c>
      <c r="N44" s="28" t="str">
        <f>IF(ISBLANK(Values!$F43),"",Values!N43)</f>
        <v>https://raw.githubusercontent.com/PatrickVibild/TellusAmazonPictures/master/pictures/Lenovo/T460S/RG/US/2.jpg</v>
      </c>
      <c r="O44" s="28" t="str">
        <f>IF(ISBLANK(Values!$F43),"",Values!O43)</f>
        <v>https://raw.githubusercontent.com/PatrickVibild/TellusAmazonPictures/master/pictures/Lenovo/T460S/RG/US/3.jpg</v>
      </c>
      <c r="P44" s="28" t="str">
        <f>IF(ISBLANK(Values!$F43),"",Values!P43)</f>
        <v>https://raw.githubusercontent.com/PatrickVibild/TellusAmazonPictures/master/pictures/Lenovo/T460S/RG/US/4.jpg</v>
      </c>
      <c r="Q44" s="28" t="str">
        <f>IF(ISBLANK(Values!$F43),"",Values!Q43)</f>
        <v>https://raw.githubusercontent.com/PatrickVibild/TellusAmazonPictures/master/pictures/Lenovo/T460S/RG/US/5.jpg</v>
      </c>
      <c r="R44" s="28" t="str">
        <f>IF(ISBLANK(Values!$F43),"",Values!R43)</f>
        <v>https://raw.githubusercontent.com/PatrickVibild/TellusAmazonPictures/master/pictures/Lenovo/T460S/RG/US/6.jpg</v>
      </c>
      <c r="S44" s="28" t="str">
        <f>IF(ISBLANK(Values!$F43),"",Values!S43)</f>
        <v>https://raw.githubusercontent.com/PatrickVibild/TellusAmazonPictures/master/pictures/Lenovo/T460S/RG/US/7.jpg</v>
      </c>
      <c r="T44" s="28" t="str">
        <f>IF(ISBLANK(Values!$F43),"",Values!T43)</f>
        <v>https://raw.githubusercontent.com/PatrickVibild/TellusAmazonPictures/master/pictures/Lenovo/T460S/RG/US/8.jpg</v>
      </c>
      <c r="U44" s="28" t="str">
        <f>IF(ISBLANK(Values!$F43),"",Values!U43)</f>
        <v>https://raw.githubusercontent.com/PatrickVibild/TellusAmazonPictures/master/pictures/Lenovo/T460S/RG/US/9.jpg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LAYOUT -  {flag} {language} NO backlit.</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T460s T470s.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f>FALSE()</f>
        <v>0</v>
      </c>
      <c r="K4" s="44" t="s">
        <v>736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f>FALSE()</f>
        <v>0</v>
      </c>
      <c r="K5" s="44" t="s">
        <v>737</v>
      </c>
      <c r="L5" s="54" t="b">
        <f>TRUE()</f>
        <v>1</v>
      </c>
      <c r="M5" s="55" t="str">
        <f t="shared" si="0"/>
        <v>https://raw.githubusercontent.com/PatrickVibild/TellusAmazonPictures/master/pictures/Lenovo/T460S/BL/FR/1.jpg</v>
      </c>
      <c r="N5" s="55" t="str">
        <f t="shared" si="1"/>
        <v>https://raw.githubusercontent.com/PatrickVibild/TellusAmazonPictures/master/pictures/Lenovo/T460S/BL/FR/2.jpg</v>
      </c>
      <c r="O5" s="56"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f>FALSE()</f>
        <v>0</v>
      </c>
      <c r="K6" s="44" t="s">
        <v>738</v>
      </c>
      <c r="L6" s="54" t="b">
        <f>TRUE()</f>
        <v>1</v>
      </c>
      <c r="M6" s="55" t="str">
        <f t="shared" si="0"/>
        <v>https://raw.githubusercontent.com/PatrickVibild/TellusAmazonPictures/master/pictures/Lenovo/T460S/BL/IT/1.jpg</v>
      </c>
      <c r="N6" s="55" t="str">
        <f t="shared" si="1"/>
        <v>https://raw.githubusercontent.com/PatrickVibild/TellusAmazonPictures/master/pictures/Lenovo/T460S/BL/IT/2.jpg</v>
      </c>
      <c r="O6" s="56"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f>FALSE()</f>
        <v>0</v>
      </c>
      <c r="K7" s="44" t="s">
        <v>739</v>
      </c>
      <c r="L7" s="54" t="b">
        <v>1</v>
      </c>
      <c r="M7" s="55" t="str">
        <f t="shared" si="0"/>
        <v>https://raw.githubusercontent.com/PatrickVibild/TellusAmazonPictures/master/pictures/Lenovo/T460S/BL/ES/1.jpg</v>
      </c>
      <c r="N7" s="55" t="str">
        <f t="shared" si="1"/>
        <v>https://raw.githubusercontent.com/PatrickVibild/TellusAmazonPictures/master/pictures/Lenovo/T460S/BL/ES/2.jpg</v>
      </c>
      <c r="O7" s="56"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740</v>
      </c>
      <c r="L8" s="54" t="b">
        <f>TRUE()</f>
        <v>1</v>
      </c>
      <c r="M8" s="55" t="str">
        <f t="shared" si="0"/>
        <v>https://raw.githubusercontent.com/PatrickVibild/TellusAmazonPictures/master/pictures/Lenovo/T460S/BL/UK/1.jpg</v>
      </c>
      <c r="N8" s="55" t="str">
        <f t="shared" si="1"/>
        <v>https://raw.githubusercontent.com/PatrickVibild/TellusAmazonPictures/master/pictures/Lenovo/T460S/BL/UK/2.jpg</v>
      </c>
      <c r="O8" s="56"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f>FALSE()</f>
        <v>0</v>
      </c>
      <c r="K9" s="44" t="s">
        <v>741</v>
      </c>
      <c r="L9" s="54" t="b">
        <f>TRUE()</f>
        <v>1</v>
      </c>
      <c r="M9" s="55" t="str">
        <f t="shared" si="0"/>
        <v>https://raw.githubusercontent.com/PatrickVibild/TellusAmazonPictures/master/pictures/Lenovo/T460S/BL/NOR/1.jpg</v>
      </c>
      <c r="N9" s="55" t="str">
        <f t="shared" si="1"/>
        <v>https://raw.githubusercontent.com/PatrickVibild/TellusAmazonPictures/master/pictures/Lenovo/T460S/BL/NOR/2.jpg</v>
      </c>
      <c r="O9" s="56"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f>FALSE()</f>
        <v>0</v>
      </c>
      <c r="K10" s="44" t="s">
        <v>716</v>
      </c>
      <c r="L10" s="54" t="b">
        <f>FALSE()</f>
        <v>0</v>
      </c>
      <c r="M10" s="55" t="str">
        <f t="shared" si="0"/>
        <v>https://download.lenovo.com/Images/Parts/01YR052/01YR052_A.jpg</v>
      </c>
      <c r="N10" s="55" t="str">
        <f t="shared" si="1"/>
        <v>https://download.lenovo.com/Images/Parts/01YR052/01YR052_B.jpg</v>
      </c>
      <c r="O10" s="56" t="str">
        <f t="shared" si="2"/>
        <v>https://download.lenovo.com/Images/Parts/01YR052/01YR052_details.jpg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f>FALSE()</f>
        <v>0</v>
      </c>
      <c r="K11" s="44"/>
      <c r="L11" s="54" t="b">
        <f>FALSE()</f>
        <v>0</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717</v>
      </c>
      <c r="L12" s="54" t="b">
        <f>FALSE()</f>
        <v>0</v>
      </c>
      <c r="M12" s="55" t="str">
        <f t="shared" si="0"/>
        <v>https://download.lenovo.com/Images/Parts/01YT108/01YT108_A.jpg</v>
      </c>
      <c r="N12" s="55" t="str">
        <f t="shared" si="1"/>
        <v>https://download.lenovo.com/Images/Parts/01YT108/01YT108_B.jpg</v>
      </c>
      <c r="O12" s="56" t="str">
        <f t="shared" si="2"/>
        <v>https://download.lenovo.com/Images/Parts/01YT108/01YT108_details.jpg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2" t="b">
        <f>TRUE()</f>
        <v>1</v>
      </c>
      <c r="J13" s="53" t="b">
        <f>FALSE()</f>
        <v>0</v>
      </c>
      <c r="K13" s="44" t="s">
        <v>718</v>
      </c>
      <c r="L13" s="54" t="b">
        <f>FALSE()</f>
        <v>0</v>
      </c>
      <c r="M13" s="55" t="str">
        <f t="shared" si="0"/>
        <v>https://download.lenovo.com/Images/Parts/01YR055/01YR055_A.jpg</v>
      </c>
      <c r="N13" s="55" t="str">
        <f t="shared" si="1"/>
        <v>https://download.lenovo.com/Images/Parts/01YR055/01YR055_B.jpg</v>
      </c>
      <c r="O13" s="56" t="str">
        <f t="shared" si="2"/>
        <v>https://download.lenovo.com/Images/Parts/01YR055/01YR055_details.jpg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f>FALSE()</f>
        <v>0</v>
      </c>
      <c r="K14" s="44" t="s">
        <v>719</v>
      </c>
      <c r="L14" s="54" t="b">
        <f>FALSE()</f>
        <v>0</v>
      </c>
      <c r="M14" s="55" t="str">
        <f t="shared" si="0"/>
        <v>https://download.lenovo.com/Images/Parts/01YT115/01YT115_A.jpg</v>
      </c>
      <c r="N14" s="55" t="str">
        <f t="shared" si="1"/>
        <v>https://download.lenovo.com/Images/Parts/01YT115/01YT115_B.jpg</v>
      </c>
      <c r="O14" s="56" t="str">
        <f t="shared" si="2"/>
        <v>https://download.lenovo.com/Images/Parts/01YT115/01YT115_details.jpg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f>FALSE()</f>
        <v>0</v>
      </c>
      <c r="K15" s="44" t="s">
        <v>720</v>
      </c>
      <c r="L15" s="54" t="b">
        <f>FALSE()</f>
        <v>0</v>
      </c>
      <c r="M15" s="55" t="str">
        <f t="shared" si="0"/>
        <v>https://download.lenovo.com/Images/Parts/01YT119/01YT119_A.jpg</v>
      </c>
      <c r="N15" s="55" t="str">
        <f t="shared" si="1"/>
        <v>https://download.lenovo.com/Images/Parts/01YT119/01YT119_B.jpg</v>
      </c>
      <c r="O15" s="56" t="str">
        <f t="shared" si="2"/>
        <v>https://download.lenovo.com/Images/Parts/01YT119/01YT119_details.jpg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f>FALSE()</f>
        <v>0</v>
      </c>
      <c r="K16" s="44" t="s">
        <v>721</v>
      </c>
      <c r="L16" s="54" t="b">
        <f>FALSE()</f>
        <v>0</v>
      </c>
      <c r="M16" s="55" t="str">
        <f t="shared" si="0"/>
        <v>https://download.lenovo.com/Images/Parts/01YT120/01YT120_A.jpg</v>
      </c>
      <c r="N16" s="55" t="str">
        <f t="shared" si="1"/>
        <v>https://download.lenovo.com/Images/Parts/01YT120/01YT120_B.jpg</v>
      </c>
      <c r="O16" s="56" t="str">
        <f t="shared" si="2"/>
        <v>https://download.lenovo.com/Images/Parts/01YT120/01YT120_details.jpg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f>FALSE()</f>
        <v>0</v>
      </c>
      <c r="K18" s="44" t="s">
        <v>722</v>
      </c>
      <c r="L18" s="54" t="b">
        <f>FALSE()</f>
        <v>0</v>
      </c>
      <c r="M18" s="55" t="str">
        <f t="shared" si="0"/>
        <v>https://download.lenovo.com/Images/Parts/01YT122/01YT122_A.jpg</v>
      </c>
      <c r="N18" s="55" t="str">
        <f t="shared" si="1"/>
        <v>https://download.lenovo.com/Images/Parts/01YT122/01YT122_B.jpg</v>
      </c>
      <c r="O18" s="56" t="str">
        <f t="shared" si="2"/>
        <v>https://download.lenovo.com/Images/Parts/01YT122/01YT122_details.jpg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f>FALSE()</f>
        <v>0</v>
      </c>
      <c r="K19" s="44" t="s">
        <v>723</v>
      </c>
      <c r="L19" s="54" t="b">
        <f>FALSE()</f>
        <v>0</v>
      </c>
      <c r="M19" s="55" t="str">
        <f t="shared" si="0"/>
        <v>https://download.lenovo.com/Images/Parts/01YR072/01YR072_A.jpg</v>
      </c>
      <c r="N19" s="55" t="str">
        <f t="shared" si="1"/>
        <v>https://download.lenovo.com/Images/Parts/01YR072/01YR072_B.jpg</v>
      </c>
      <c r="O19" s="56" t="str">
        <f t="shared" si="2"/>
        <v>https://download.lenovo.com/Images/Parts/01YR072/01YR072_details.jpg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f>FALSE()</f>
        <v>0</v>
      </c>
      <c r="K20" s="44" t="s">
        <v>724</v>
      </c>
      <c r="L20" s="54" t="b">
        <f>FALSE()</f>
        <v>0</v>
      </c>
      <c r="M20" s="55" t="str">
        <f t="shared" si="0"/>
        <v>https://download.lenovo.com/Images/Parts/01YT127/01YT127_A.jpg</v>
      </c>
      <c r="N20" s="55" t="str">
        <f t="shared" si="1"/>
        <v>https://download.lenovo.com/Images/Parts/01YT127/01YT127_B.jpg</v>
      </c>
      <c r="O20" s="56" t="str">
        <f t="shared" si="2"/>
        <v>https://download.lenovo.com/Images/Parts/01YT127/01YT127_details.jpg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742</v>
      </c>
      <c r="L21" s="54" t="b">
        <f>TRUE()</f>
        <v>1</v>
      </c>
      <c r="M21" s="55" t="str">
        <f t="shared" si="0"/>
        <v>https://raw.githubusercontent.com/PatrickVibild/TellusAmazonPictures/master/pictures/Lenovo/T460S/BL/USI/1.jpg</v>
      </c>
      <c r="N21" s="55" t="str">
        <f t="shared" si="1"/>
        <v>https://raw.githubusercontent.com/PatrickVibild/TellusAmazonPictures/master/pictures/Lenovo/T460S/BL/USI/2.jpg</v>
      </c>
      <c r="O21" s="56"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f>FALSE()</f>
        <v>0</v>
      </c>
      <c r="K22" s="44" t="s">
        <v>725</v>
      </c>
      <c r="L22" s="54" t="b">
        <f>FALSE()</f>
        <v>0</v>
      </c>
      <c r="M22" s="55" t="str">
        <f t="shared" si="0"/>
        <v>https://download.lenovo.com/Images/Parts/01YR069/01YR069_A.jpg</v>
      </c>
      <c r="N22" s="55" t="str">
        <f t="shared" si="1"/>
        <v>https://download.lenovo.com/Images/Parts/01YR069/01YR069_B.jpg</v>
      </c>
      <c r="O22" s="56" t="str">
        <f t="shared" si="2"/>
        <v>https://download.lenovo.com/Images/Parts/01YR069/01YR069_details.jpg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743</v>
      </c>
      <c r="L23" s="54" t="b">
        <f>TRUE()</f>
        <v>1</v>
      </c>
      <c r="M23" s="55" t="str">
        <f t="shared" si="0"/>
        <v>https://raw.githubusercontent.com/PatrickVibild/TellusAmazonPictures/master/pictures/Lenovo/T460S/BL/US/1.jpg</v>
      </c>
      <c r="N23" s="55" t="str">
        <f t="shared" si="1"/>
        <v>https://raw.githubusercontent.com/PatrickVibild/TellusAmazonPictures/master/pictures/Lenovo/T460S/BL/US/2.jpg</v>
      </c>
      <c r="O23" s="56"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f>TRUE()</f>
        <v>1</v>
      </c>
      <c r="K24" s="44" t="s">
        <v>744</v>
      </c>
      <c r="L24" s="54" t="b">
        <f>TRUE()</f>
        <v>1</v>
      </c>
      <c r="M24" s="55" t="str">
        <f t="shared" si="0"/>
        <v>https://raw.githubusercontent.com/PatrickVibild/TellusAmazonPictures/master/pictures/Lenovo/T460S/RG/DE/1.jpg</v>
      </c>
      <c r="N24" s="55" t="str">
        <f t="shared" si="1"/>
        <v>https://raw.githubusercontent.com/PatrickVibild/TellusAmazonPictures/master/pictures/Lenovo/T460S/RG/DE/2.jpg</v>
      </c>
      <c r="O24" s="56"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f>TRUE()</f>
        <v>1</v>
      </c>
      <c r="K25" s="44" t="s">
        <v>745</v>
      </c>
      <c r="L25" s="54" t="b">
        <f>TRUE()</f>
        <v>1</v>
      </c>
      <c r="M25" s="55" t="str">
        <f t="shared" si="0"/>
        <v>https://raw.githubusercontent.com/PatrickVibild/TellusAmazonPictures/master/pictures/Lenovo/T460S/RG/FR/1.jpg</v>
      </c>
      <c r="N25" s="55" t="str">
        <f t="shared" si="1"/>
        <v>https://raw.githubusercontent.com/PatrickVibild/TellusAmazonPictures/master/pictures/Lenovo/T460S/RG/FR/2.jpg</v>
      </c>
      <c r="O25" s="56"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f>TRUE()</f>
        <v>1</v>
      </c>
      <c r="K26" s="44" t="s">
        <v>746</v>
      </c>
      <c r="L26" s="54" t="b">
        <f>TRUE()</f>
        <v>1</v>
      </c>
      <c r="M26" s="55" t="str">
        <f t="shared" si="0"/>
        <v>https://raw.githubusercontent.com/PatrickVibild/TellusAmazonPictures/master/pictures/Lenovo/T460S/RG/IT/1.jpg</v>
      </c>
      <c r="N26" s="55" t="str">
        <f t="shared" si="1"/>
        <v>https://raw.githubusercontent.com/PatrickVibild/TellusAmazonPictures/master/pictures/Lenovo/T460S/RG/IT/2.jpg</v>
      </c>
      <c r="O26" s="56"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f>TRUE()</f>
        <v>1</v>
      </c>
      <c r="K27" s="44" t="s">
        <v>747</v>
      </c>
      <c r="L27" s="54" t="b">
        <f>FALSE()</f>
        <v>0</v>
      </c>
      <c r="M27" s="55" t="str">
        <f t="shared" si="0"/>
        <v>https://download.lenovo.com/Images/Parts/Lenovo/T460S/RG/ES/Lenovo/T460S/RG/ES_A.jpg</v>
      </c>
      <c r="N27" s="55" t="str">
        <f t="shared" si="1"/>
        <v>https://download.lenovo.com/Images/Parts/Lenovo/T460S/RG/ES/Lenovo/T460S/RG/ES_B.jpg</v>
      </c>
      <c r="O27" s="56"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748</v>
      </c>
      <c r="L28" s="54" t="b">
        <f>TRUE()</f>
        <v>1</v>
      </c>
      <c r="M28" s="55" t="str">
        <f t="shared" si="0"/>
        <v>https://raw.githubusercontent.com/PatrickVibild/TellusAmazonPictures/master/pictures/Lenovo/T460S/RG/UK/1.jpg</v>
      </c>
      <c r="N28" s="55" t="str">
        <f t="shared" si="1"/>
        <v>https://raw.githubusercontent.com/PatrickVibild/TellusAmazonPictures/master/pictures/Lenovo/T460S/RG/UK/2.jpg</v>
      </c>
      <c r="O28" s="56"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f>TRUE()</f>
        <v>1</v>
      </c>
      <c r="K29" s="44" t="s">
        <v>749</v>
      </c>
      <c r="L29" s="54" t="b">
        <f>TRUE()</f>
        <v>1</v>
      </c>
      <c r="M29" s="55" t="str">
        <f t="shared" si="0"/>
        <v>https://raw.githubusercontent.com/PatrickVibild/TellusAmazonPictures/master/pictures/Lenovo/T460S/RG/NOR/1.jpg</v>
      </c>
      <c r="N29" s="55" t="str">
        <f t="shared" si="1"/>
        <v>https://raw.githubusercontent.com/PatrickVibild/TellusAmazonPictures/master/pictures/Lenovo/T460S/RG/NOR/2.jpg</v>
      </c>
      <c r="O29" s="56"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f>TRUE()</f>
        <v>1</v>
      </c>
      <c r="K30" s="44" t="s">
        <v>726</v>
      </c>
      <c r="L30" s="54" t="b">
        <f>FALSE()</f>
        <v>0</v>
      </c>
      <c r="M30" s="55" t="str">
        <f t="shared" si="0"/>
        <v>https://download.lenovo.com/Images/Parts/01YR094/01YR094_A.jpg</v>
      </c>
      <c r="N30" s="55" t="str">
        <f t="shared" si="1"/>
        <v>https://download.lenovo.com/Images/Parts/01YR094/01YR094_B.jpg</v>
      </c>
      <c r="O30" s="56" t="str">
        <f t="shared" si="2"/>
        <v>https://download.lenovo.com/Images/Parts/01YR094/01YR094_details.jpg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f>TRUE()</f>
        <v>1</v>
      </c>
      <c r="L31" s="54" t="b">
        <f>FALSE()</f>
        <v>0</v>
      </c>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t="s">
        <v>727</v>
      </c>
      <c r="L32" s="54" t="b">
        <f>FALSE()</f>
        <v>0</v>
      </c>
      <c r="M32" s="55" t="str">
        <f t="shared" si="0"/>
        <v>https://download.lenovo.com/Images/Parts/01YR096/01YR096_A.jpg</v>
      </c>
      <c r="N32" s="55" t="str">
        <f t="shared" si="1"/>
        <v>https://download.lenovo.com/Images/Parts/01YR096/01YR096_B.jpg</v>
      </c>
      <c r="O32" s="56" t="str">
        <f t="shared" si="2"/>
        <v>https://download.lenovo.com/Images/Parts/01YR096/01YR096_details.jpg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f>TRUE()</f>
        <v>1</v>
      </c>
      <c r="K33" s="44" t="s">
        <v>728</v>
      </c>
      <c r="L33" s="54" t="b">
        <f>FALSE()</f>
        <v>0</v>
      </c>
      <c r="M33" s="55" t="str">
        <f t="shared" si="0"/>
        <v>https://download.lenovo.com/Images/Parts/01YR097/01YR097_A.jpg</v>
      </c>
      <c r="N33" s="55" t="str">
        <f t="shared" si="1"/>
        <v>https://download.lenovo.com/Images/Parts/01YR097/01YR097_B.jpg</v>
      </c>
      <c r="O33" s="56" t="str">
        <f t="shared" si="2"/>
        <v>https://download.lenovo.com/Images/Parts/01YR097/01YR097_details.jpg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f>TRUE()</f>
        <v>1</v>
      </c>
      <c r="K34" s="44" t="s">
        <v>729</v>
      </c>
      <c r="L34" s="54" t="b">
        <f>FALSE()</f>
        <v>0</v>
      </c>
      <c r="M34" s="55" t="str">
        <f t="shared" si="0"/>
        <v>https://download.lenovo.com/Images/Parts/01YR103/01YR103_A.jpg</v>
      </c>
      <c r="N34" s="55" t="str">
        <f t="shared" si="1"/>
        <v>https://download.lenovo.com/Images/Parts/01YR103/01YR103_B.jpg</v>
      </c>
      <c r="O34" s="56" t="str">
        <f t="shared" si="2"/>
        <v>https://download.lenovo.com/Images/Parts/01YR103/01YR103_details.jpg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f>TRUE()</f>
        <v>1</v>
      </c>
      <c r="K35" s="44" t="s">
        <v>720</v>
      </c>
      <c r="L35" s="54" t="b">
        <f>FALSE()</f>
        <v>0</v>
      </c>
      <c r="M35" s="55" t="str">
        <f t="shared" si="0"/>
        <v>https://download.lenovo.com/Images/Parts/01YT119/01YT119_A.jpg</v>
      </c>
      <c r="N35" s="55" t="str">
        <f t="shared" si="1"/>
        <v>https://download.lenovo.com/Images/Parts/01YT119/01YT119_B.jpg</v>
      </c>
      <c r="O35" s="56" t="str">
        <f t="shared" si="2"/>
        <v>https://download.lenovo.com/Images/Parts/01YT119/01YT119_details.jpg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f>TRUE()</f>
        <v>1</v>
      </c>
      <c r="K36" s="44" t="s">
        <v>730</v>
      </c>
      <c r="L36" s="54" t="b">
        <f>FALSE()</f>
        <v>0</v>
      </c>
      <c r="M36" s="55" t="str">
        <f t="shared" ref="M36:M67" si="9">IF(ISBLANK(K36),"",IF(L36, "https://raw.githubusercontent.com/PatrickVibild/TellusAmazonPictures/master/pictures/"&amp;K36&amp;"/1.jpg","https://download.lenovo.com/Images/Parts/"&amp;K36&amp;"/"&amp;K36&amp;"_A.jpg"))</f>
        <v>https://download.lenovo.com/Images/Parts/01YT162/01YT162_A.jpg</v>
      </c>
      <c r="N36" s="55" t="str">
        <f t="shared" ref="N36:N67" si="10">IF(ISBLANK(K36),"",IF(L36, "https://raw.githubusercontent.com/PatrickVibild/TellusAmazonPictures/master/pictures/"&amp;K36&amp;"/2.jpg","https://download.lenovo.com/Images/Parts/"&amp;K36&amp;"/"&amp;K36&amp;"_B.jpg"))</f>
        <v>https://download.lenovo.com/Images/Parts/01YT162/01YT162_B.jpg</v>
      </c>
      <c r="O36" s="56"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f>TRUE()</f>
        <v>1</v>
      </c>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f>TRUE()</f>
        <v>1</v>
      </c>
      <c r="K38" s="44" t="s">
        <v>731</v>
      </c>
      <c r="L38" s="54" t="b">
        <f>FALSE()</f>
        <v>0</v>
      </c>
      <c r="M38" s="55" t="str">
        <f t="shared" si="9"/>
        <v>https://download.lenovo.com/Images/Parts/01YR110/01YR110_A.jpg</v>
      </c>
      <c r="N38" s="55" t="str">
        <f t="shared" si="10"/>
        <v>https://download.lenovo.com/Images/Parts/01YR110/01YR110_B.jpg</v>
      </c>
      <c r="O38" s="56" t="str">
        <f t="shared" si="11"/>
        <v>https://download.lenovo.com/Images/Parts/01YR110/01YR110_details.jpg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f>TRUE()</f>
        <v>1</v>
      </c>
      <c r="K39" s="44" t="s">
        <v>732</v>
      </c>
      <c r="L39" s="54" t="b">
        <f>FALSE()</f>
        <v>0</v>
      </c>
      <c r="M39" s="55" t="str">
        <f t="shared" si="9"/>
        <v>https://download.lenovo.com/Images/Parts/01YR114/01YR114_A.jpg</v>
      </c>
      <c r="N39" s="55" t="str">
        <f t="shared" si="10"/>
        <v>https://download.lenovo.com/Images/Parts/01YR114/01YR114_B.jpg</v>
      </c>
      <c r="O39" s="56" t="str">
        <f t="shared" si="11"/>
        <v>https://download.lenovo.com/Images/Parts/01YR114/01YR114_details.jpg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f>TRUE()</f>
        <v>1</v>
      </c>
      <c r="K40" s="44" t="s">
        <v>733</v>
      </c>
      <c r="L40" s="54" t="b">
        <f>FALSE()</f>
        <v>0</v>
      </c>
      <c r="M40" s="55" t="str">
        <f t="shared" si="9"/>
        <v>https://download.lenovo.com/Images/Parts/01YR115/01YR115_A.jpg</v>
      </c>
      <c r="N40" s="55" t="str">
        <f t="shared" si="10"/>
        <v>https://download.lenovo.com/Images/Parts/01YR115/01YR115_B.jpg</v>
      </c>
      <c r="O40" s="56" t="str">
        <f t="shared" si="11"/>
        <v>https://download.lenovo.com/Images/Parts/01YR115/01YR115_details.jpg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750</v>
      </c>
      <c r="L41" s="54" t="b">
        <f>TRUE()</f>
        <v>1</v>
      </c>
      <c r="M41" s="55" t="str">
        <f t="shared" si="9"/>
        <v>https://raw.githubusercontent.com/PatrickVibild/TellusAmazonPictures/master/pictures/Lenovo/T460S/RG/USI/1.jpg</v>
      </c>
      <c r="N41" s="55" t="str">
        <f t="shared" si="10"/>
        <v>https://raw.githubusercontent.com/PatrickVibild/TellusAmazonPictures/master/pictures/Lenovo/T460S/RG/USI/2.jpg</v>
      </c>
      <c r="O41" s="56"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f>TRUE()</f>
        <v>1</v>
      </c>
      <c r="K42" s="44" t="s">
        <v>734</v>
      </c>
      <c r="L42" s="54" t="b">
        <f>FALSE()</f>
        <v>0</v>
      </c>
      <c r="M42" s="55" t="str">
        <f t="shared" si="9"/>
        <v>https://download.lenovo.com/Images/Parts/01YT165/01YT165_A.jpg</v>
      </c>
      <c r="N42" s="55" t="str">
        <f t="shared" si="10"/>
        <v>https://download.lenovo.com/Images/Parts/01YT165/01YT165_B.jpg</v>
      </c>
      <c r="O42" s="56" t="str">
        <f t="shared" si="11"/>
        <v>https://download.lenovo.com/Images/Parts/01YT165/01YT165_details.jpg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751</v>
      </c>
      <c r="L43" s="54" t="b">
        <f>TRUE()</f>
        <v>1</v>
      </c>
      <c r="M43" s="55" t="str">
        <f t="shared" si="9"/>
        <v>https://raw.githubusercontent.com/PatrickVibild/TellusAmazonPictures/master/pictures/Lenovo/T460S/RG/US/1.jpg</v>
      </c>
      <c r="N43" s="55" t="str">
        <f t="shared" si="10"/>
        <v>https://raw.githubusercontent.com/PatrickVibild/TellusAmazonPictures/master/pictures/Lenovo/T460S/RG/US/2.jpg</v>
      </c>
      <c r="O43" s="56"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2022-08-10T21:38:32Z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