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13_ncr:1_{698F8561-0881-714C-AB2D-AE6B846373B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J24" i="1"/>
  <c r="AA24" i="1"/>
  <c r="Z24" i="1"/>
  <c r="Y24" i="1"/>
  <c r="X24" i="1"/>
  <c r="W24" i="1"/>
  <c r="S24" i="1"/>
  <c r="R24" i="1"/>
  <c r="N24" i="1"/>
  <c r="M24" i="1"/>
  <c r="K24" i="1"/>
  <c r="J24" i="1"/>
  <c r="I24" i="1"/>
  <c r="H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B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L18" i="1"/>
  <c r="AK18" i="1"/>
  <c r="AJ18" i="1"/>
  <c r="AI18" i="1"/>
  <c r="AA18" i="1"/>
  <c r="Z18" i="1"/>
  <c r="Y18" i="1"/>
  <c r="X18" i="1"/>
  <c r="W18" i="1"/>
  <c r="U18" i="1"/>
  <c r="T18" i="1"/>
  <c r="S18" i="1"/>
  <c r="R18" i="1"/>
  <c r="Q18" i="1"/>
  <c r="P18" i="1"/>
  <c r="O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I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B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B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B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AB5" i="1" l="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<sst xmlns="http://schemas.openxmlformats.org/spreadsheetml/2006/main" count="804" uniqueCount="648">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</sst>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ersatztastatur  Hintergrundbeleuchtung für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ersatztastatur Deutsche Nicht Hintergrundbeleuchtung für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IF(ISBLANK(Values!F4),"",IF(Values!J4,Values!$B$23,Values!$B$33))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3" t="str">
        <f>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5" s="2" t="str">
        <f>IF(ISBLANK(Values!F4),"",Values!$B$25)</f>
        <v xml:space="preserve">♻️ ÖFFENTLICHES PRODUKT - Kaufen Sie renoviert, KAUFEN SIE GRÜN! Reduzieren Sie mehr als 80% Kohlendioxid, indem Sie unsere überholten Tastaturen kaufen, im Vergleich zu einer neuen Tastatur! </v>
      </c>
      <c r="AL5" s="2" t="str">
        <f>IF(ISBLANK(Values!F4),"",SUBSTITUTE(SUBSTITUTE(IF(Values!$K4, Values!$B$26, Values!$B$33), "{language}", Values!$I4), "{flag}", INDEX(options!$E$1:$E$20, Values!$W4)))</f>
        <v xml:space="preserve">👉 LAYOUT - 🇩🇪 Deutsche Nicht Hintergrundbeleuchtung </v>
      </c>
      <c r="AM5" s="2" t="str">
        <f>SUBSTITUTE(IF(ISBLANK(Values!F4),"",Values!$B$27),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5" s="28" t="str">
        <f>IF(ISBLANK(Values!F4),"",Values!I4)</f>
        <v>Deutsche</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Dänemark</v>
      </c>
      <c r="CZ5" s="2" t="str">
        <f>IF(ISBLANK(Values!F4),"","No")</f>
        <v>No</v>
      </c>
      <c r="DA5" s="2" t="str">
        <f>IF(ISBLANK(Values!F4),"","No")</f>
        <v>No</v>
      </c>
      <c r="DO5" s="2" t="str">
        <f>IF(ISBLANK(Values!F4),"","Parts")</f>
        <v>Parts</v>
      </c>
      <c r="DP5" s="2" t="str">
        <f>IF(ISBLANK(Values!F4),"",Values!$B$31)</f>
        <v>6 Monate Garantie nach dem Liefertermin. Im Falle einer Fehlfunktion der Tastatur wird ein neues Gerät oder ein Ersatzteil für die Tastatur des Produkts gesendet. Bei Sortierung des Bestands wird eine volle Rückerstattung gewährt.</v>
      </c>
      <c r="DY5" t="str">
        <f>IF(ISBLANK(Values!$F4), "", "not_applicable")</f>
        <v>not_applicable</v>
      </c>
      <c r="EI5" s="2" t="str">
        <f>IF(ISBLANK(Values!F4),"",Values!$B$31)</f>
        <v>6 Monate Garantie nach dem Liefertermin. Im Falle einer Fehlfunktion der Tastatur wird ein neues Gerät oder ein Ersatzteil für die Tastatur des Produkts gesendet. Bei Sortierung des Bestands wird eine volle Rückerstattung gewährt.</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ersatztastatur Französisch Nicht Hintergrundbeleuchtung für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IF(ISBLANK(Values!F5),"",IF(Values!J5,Values!$B$23,Values!$B$33))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3" t="str">
        <f>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6" s="2" t="str">
        <f>IF(ISBLANK(Values!F5),"",Values!$B$25)</f>
        <v xml:space="preserve">♻️ ÖFFENTLICHES PRODUKT - Kaufen Sie renoviert, KAUFEN SIE GRÜN! Reduzieren Sie mehr als 80% Kohlendioxid, indem Sie unsere überholten Tastaturen kaufen, im Vergleich zu einer neuen Tastatur! </v>
      </c>
      <c r="AL6" s="2" t="str">
        <f>IF(ISBLANK(Values!F5),"",SUBSTITUTE(SUBSTITUTE(IF(Values!$K5, Values!$B$26, Values!$B$33), "{language}", Values!$I5), "{flag}", INDEX(options!$E$1:$E$20, Values!$W5)))</f>
        <v xml:space="preserve">👉 LAYOUT - 🇫🇷 Französisch Nicht Hintergrundbeleuchtung </v>
      </c>
      <c r="AM6" s="2" t="str">
        <f>SUBSTITUTE(IF(ISBLANK(Values!F5),"",Values!$B$27),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6" s="28" t="str">
        <f>IF(ISBLANK(Values!F5),"",Values!I5)</f>
        <v>Französisch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Dänemark</v>
      </c>
      <c r="CZ6" s="2" t="str">
        <f>IF(ISBLANK(Values!F5),"","No")</f>
        <v>No</v>
      </c>
      <c r="DA6" s="2" t="str">
        <f>IF(ISBLANK(Values!F5),"","No")</f>
        <v>No</v>
      </c>
      <c r="DO6" s="2" t="str">
        <f>IF(ISBLANK(Values!F5),"","Parts")</f>
        <v>Parts</v>
      </c>
      <c r="DP6" s="2" t="str">
        <f>IF(ISBLANK(Values!F5),"",Values!$B$31)</f>
        <v>6 Monate Garantie nach dem Liefertermin. Im Falle einer Fehlfunktion der Tastatur wird ein neues Gerät oder ein Ersatzteil für die Tastatur des Produkts gesendet. Bei Sortierung des Bestands wird eine volle Rückerstattung gewährt.</v>
      </c>
      <c r="DY6" t="str">
        <f>IF(ISBLANK(Values!$F5), "", "not_applicable")</f>
        <v>not_applicable</v>
      </c>
      <c r="EI6" s="2" t="str">
        <f>IF(ISBLANK(Values!F5),"",Values!$B$31)</f>
        <v>6 Monate Garantie nach dem Liefertermin. Im Falle einer Fehlfunktion der Tastatur wird ein neues Gerät oder ein Ersatzteil für die Tastatur des Produkts gesendet. Bei Sortierung des Bestands wird eine volle Rückerstattung gewährt.</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ersatztastatur Italienisch Nicht Hintergrundbeleuchtung für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IF(ISBLANK(Values!F6),"",IF(Values!J6,Values!$B$23,Values!$B$33))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3" t="str">
        <f>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7" s="2" t="str">
        <f>IF(ISBLANK(Values!F6),"",Values!$B$25)</f>
        <v xml:space="preserve">♻️ ÖFFENTLICHES PRODUKT - Kaufen Sie renoviert, KAUFEN SIE GRÜN! Reduzieren Sie mehr als 80% Kohlendioxid, indem Sie unsere überholten Tastaturen kaufen, im Vergleich zu einer neuen Tastatur! </v>
      </c>
      <c r="AL7" s="2" t="str">
        <f>IF(ISBLANK(Values!F6),"",SUBSTITUTE(SUBSTITUTE(IF(Values!$K6, Values!$B$26, Values!$B$33), "{language}", Values!$I6), "{flag}", INDEX(options!$E$1:$E$20, Values!$W6)))</f>
        <v xml:space="preserve">👉 LAYOUT - 🇮🇹 Italienisch Nicht Hintergrundbeleuchtung </v>
      </c>
      <c r="AM7" s="2" t="str">
        <f>SUBSTITUTE(IF(ISBLANK(Values!F6),"",Values!$B$27),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7" s="28" t="str">
        <f>IF(ISBLANK(Values!F6),"",Values!I6)</f>
        <v>Italienisch</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Dänemark</v>
      </c>
      <c r="CZ7" s="2" t="str">
        <f>IF(ISBLANK(Values!F6),"","No")</f>
        <v>No</v>
      </c>
      <c r="DA7" s="2" t="str">
        <f>IF(ISBLANK(Values!F6),"","No")</f>
        <v>No</v>
      </c>
      <c r="DO7" s="2" t="str">
        <f>IF(ISBLANK(Values!F6),"","Parts")</f>
        <v>Parts</v>
      </c>
      <c r="DP7" s="2" t="str">
        <f>IF(ISBLANK(Values!F6),"",Values!$B$31)</f>
        <v>6 Monate Garantie nach dem Liefertermin. Im Falle einer Fehlfunktion der Tastatur wird ein neues Gerät oder ein Ersatzteil für die Tastatur des Produkts gesendet. Bei Sortierung des Bestands wird eine volle Rückerstattung gewährt.</v>
      </c>
      <c r="DY7" t="str">
        <f>IF(ISBLANK(Values!$F6), "", "not_applicable")</f>
        <v>not_applicable</v>
      </c>
      <c r="EI7" s="2" t="str">
        <f>IF(ISBLANK(Values!F6),"",Values!$B$31)</f>
        <v>6 Monate Garantie nach dem Liefertermin. Im Falle einer Fehlfunktion der Tastatur wird ein neues Gerät oder ein Ersatzteil für die Tastatur des Produkts gesendet. Bei Sortierung des Bestands wird eine volle Rückerstattung gewährt.</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ersatztastatur Spanisch Nicht Hintergrundbeleuchtung für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IF(ISBLANK(Values!F7),"",IF(Values!J7,Values!$B$23,Values!$B$33))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3" t="str">
        <f>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8" s="2" t="str">
        <f>IF(ISBLANK(Values!F7),"",Values!$B$25)</f>
        <v xml:space="preserve">♻️ ÖFFENTLICHES PRODUKT - Kaufen Sie renoviert, KAUFEN SIE GRÜN! Reduzieren Sie mehr als 80% Kohlendioxid, indem Sie unsere überholten Tastaturen kaufen, im Vergleich zu einer neuen Tastatur! </v>
      </c>
      <c r="AL8" s="2" t="str">
        <f>IF(ISBLANK(Values!F7),"",SUBSTITUTE(SUBSTITUTE(IF(Values!$K7, Values!$B$26, Values!$B$33), "{language}", Values!$I7), "{flag}", INDEX(options!$E$1:$E$20, Values!$W7)))</f>
        <v xml:space="preserve">👉 LAYOUT - 🇪🇸 Spanisch Nicht Hintergrundbeleuchtung </v>
      </c>
      <c r="AM8" s="2" t="str">
        <f>SUBSTITUTE(IF(ISBLANK(Values!F7),"",Values!$B$27),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8" s="28" t="str">
        <f>IF(ISBLANK(Values!F7),"",Values!I7)</f>
        <v>Spanisch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Dänemark</v>
      </c>
      <c r="CZ8" s="2" t="str">
        <f>IF(ISBLANK(Values!F7),"","No")</f>
        <v>No</v>
      </c>
      <c r="DA8" s="2" t="str">
        <f>IF(ISBLANK(Values!F7),"","No")</f>
        <v>No</v>
      </c>
      <c r="DO8" s="2" t="str">
        <f>IF(ISBLANK(Values!F7),"","Parts")</f>
        <v>Parts</v>
      </c>
      <c r="DP8" s="2" t="str">
        <f>IF(ISBLANK(Values!F7),"",Values!$B$31)</f>
        <v>6 Monate Garantie nach dem Liefertermin. Im Falle einer Fehlfunktion der Tastatur wird ein neues Gerät oder ein Ersatzteil für die Tastatur des Produkts gesendet. Bei Sortierung des Bestands wird eine volle Rückerstattung gewährt.</v>
      </c>
      <c r="DY8" t="str">
        <f>IF(ISBLANK(Values!$F7), "", "not_applicable")</f>
        <v>not_applicable</v>
      </c>
      <c r="EI8" s="2" t="str">
        <f>IF(ISBLANK(Values!F7),"",Values!$B$31)</f>
        <v>6 Monate Garantie nach dem Liefertermin. Im Falle einer Fehlfunktion der Tastatur wird ein neues Gerät oder ein Ersatzteil für die Tastatur des Produkts gesendet. Bei Sortierung des Bestands wird eine volle Rückerstattung gewährt.</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ersatztastatur UK Nicht Hintergrundbeleuchtung für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IF(ISBLANK(Values!F8),"",IF(Values!J8,Values!$B$23,Values!$B$33))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3" t="str">
        <f>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9" s="2" t="str">
        <f>IF(ISBLANK(Values!F8),"",Values!$B$25)</f>
        <v xml:space="preserve">♻️ ÖFFENTLICHES PRODUKT - Kaufen Sie renoviert, KAUFEN SIE GRÜN! Reduzieren Sie mehr als 80% Kohlendioxid, indem Sie unsere überholten Tastaturen kaufen, im Vergleich zu einer neuen Tastatur! </v>
      </c>
      <c r="AL9" s="2" t="str">
        <f>IF(ISBLANK(Values!F8),"",SUBSTITUTE(SUBSTITUTE(IF(Values!$K8, Values!$B$26, Values!$B$33), "{language}", Values!$I8), "{flag}", INDEX(options!$E$1:$E$20, Values!$W8)))</f>
        <v xml:space="preserve">👉 LAYOUT - 🇬🇧 UK Nicht Hintergrundbeleuchtung </v>
      </c>
      <c r="AM9" s="2" t="str">
        <f>SUBSTITUTE(IF(ISBLANK(Values!F8),"",Values!$B$27),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Dänemark</v>
      </c>
      <c r="CZ9" s="2" t="str">
        <f>IF(ISBLANK(Values!F8),"","No")</f>
        <v>No</v>
      </c>
      <c r="DA9" s="2" t="str">
        <f>IF(ISBLANK(Values!F8),"","No")</f>
        <v>No</v>
      </c>
      <c r="DO9" s="2" t="str">
        <f>IF(ISBLANK(Values!F8),"","Parts")</f>
        <v>Parts</v>
      </c>
      <c r="DP9" s="2" t="str">
        <f>IF(ISBLANK(Values!F8),"",Values!$B$31)</f>
        <v>6 Monate Garantie nach dem Liefertermin. Im Falle einer Fehlfunktion der Tastatur wird ein neues Gerät oder ein Ersatzteil für die Tastatur des Produkts gesendet. Bei Sortierung des Bestands wird eine volle Rückerstattung gewährt.</v>
      </c>
      <c r="DY9" t="str">
        <f>IF(ISBLANK(Values!$F8), "", "not_applicable")</f>
        <v>not_applicable</v>
      </c>
      <c r="EI9" s="2" t="str">
        <f>IF(ISBLANK(Values!F8),"",Values!$B$31)</f>
        <v>6 Monate Garantie nach dem Liefertermin. Im Falle einer Fehlfunktion der Tastatur wird ein neues Gerät oder ein Ersatzteil für die Tastatur des Produkts gesendet. Bei Sortierung des Bestands wird eine volle Rückerstattung gewährt.</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ersatztastatur Skandinavisch – Nordisch Nicht Hintergrundbeleuchtung für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IF(ISBLANK(Values!F9),"",IF(Values!J9,Values!$B$23,Values!$B$33))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3" t="str">
        <f>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0" s="2" t="str">
        <f>IF(ISBLANK(Values!F9),"",Values!$B$25)</f>
        <v xml:space="preserve">♻️ ÖFFENTLICHES PRODUKT - Kaufen Sie renoviert, KAUFEN SIE GRÜN! Reduzieren Sie mehr als 80% Kohlendioxid, indem Sie unsere überholten Tastaturen kaufen, im Vergleich zu einer neuen Tastatur! </v>
      </c>
      <c r="AL10" s="2" t="str">
        <f>IF(ISBLANK(Values!F9),"",SUBSTITUTE(SUBSTITUTE(IF(Values!$K9, Values!$B$26, Values!$B$33), "{language}", Values!$I9), "{flag}", INDEX(options!$E$1:$E$20, Values!$W9)))</f>
        <v xml:space="preserve">👉 LAYOUT - 🇸🇪 🇫🇮 🇳🇴 🇩🇰 Skandinavisch – Nordisch Nicht Hintergrundbeleuchtung </v>
      </c>
      <c r="AM10" s="2" t="str">
        <f>SUBSTITUTE(IF(ISBLANK(Values!F9),"",Values!$B$27),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0" s="28" t="str">
        <f>IF(ISBLANK(Values!F9),"",Values!I9)</f>
        <v>Skandinavisch – Nordisch</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Dänemark</v>
      </c>
      <c r="CZ10" s="2" t="str">
        <f>IF(ISBLANK(Values!F9),"","No")</f>
        <v>No</v>
      </c>
      <c r="DA10" s="2" t="str">
        <f>IF(ISBLANK(Values!F9),"","No")</f>
        <v>No</v>
      </c>
      <c r="DO10" s="2" t="str">
        <f>IF(ISBLANK(Values!F9),"","Parts")</f>
        <v>Parts</v>
      </c>
      <c r="DP10" s="2" t="str">
        <f>IF(ISBLANK(Values!F9),"",Values!$B$31)</f>
        <v>6 Monate Garantie nach dem Liefertermin. Im Falle einer Fehlfunktion der Tastatur wird ein neues Gerät oder ein Ersatzteil für die Tastatur des Produkts gesendet. Bei Sortierung des Bestands wird eine volle Rückerstattung gewährt.</v>
      </c>
      <c r="DY10" t="str">
        <f>IF(ISBLANK(Values!$F9), "", "not_applicable")</f>
        <v>not_applicable</v>
      </c>
      <c r="EI10" s="2"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ersatztastatur Belgier Nicht Hintergrundbeleuchtung für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IF(ISBLANK(Values!F10),"",IF(Values!J10,Values!$B$23,Values!$B$33))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3" t="str">
        <f>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1" s="2" t="str">
        <f>IF(ISBLANK(Values!F10),"",Values!$B$25)</f>
        <v xml:space="preserve">♻️ ÖFFENTLICHES PRODUKT - Kaufen Sie renoviert, KAUFEN SIE GRÜN! Reduzieren Sie mehr als 80% Kohlendioxid, indem Sie unsere überholten Tastaturen kaufen, im Vergleich zu einer neuen Tastatur! </v>
      </c>
      <c r="AL11" s="2" t="str">
        <f>IF(ISBLANK(Values!F10),"",SUBSTITUTE(SUBSTITUTE(IF(Values!$K10, Values!$B$26, Values!$B$33), "{language}", Values!$I10), "{flag}", INDEX(options!$E$1:$E$20, Values!$W10)))</f>
        <v xml:space="preserve">👉 LAYOUT - 🇧🇪 Belgier Nicht Hintergrundbeleuchtung </v>
      </c>
      <c r="AM11" s="2" t="str">
        <f>SUBSTITUTE(IF(ISBLANK(Values!F10),"",Values!$B$27),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1" s="28" t="str">
        <f>IF(ISBLANK(Values!F10),"",Values!I10)</f>
        <v>Belgier</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Dänemark</v>
      </c>
      <c r="CZ11" s="2" t="str">
        <f>IF(ISBLANK(Values!F10),"","No")</f>
        <v>No</v>
      </c>
      <c r="DA11" s="2" t="str">
        <f>IF(ISBLANK(Values!F10),"","No")</f>
        <v>No</v>
      </c>
      <c r="DO11" s="2" t="str">
        <f>IF(ISBLANK(Values!F10),"","Parts")</f>
        <v>Parts</v>
      </c>
      <c r="DP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DY11" t="str">
        <f>IF(ISBLANK(Values!$F10), "", "not_applicable")</f>
        <v>not_applicable</v>
      </c>
      <c r="EI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ersatztastatur Schweizerisch Nicht Hintergrundbeleuchtung für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IF(ISBLANK(Values!F11),"",IF(Values!J11,Values!$B$23,Values!$B$33))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3" t="str">
        <f>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2" s="2" t="str">
        <f>IF(ISBLANK(Values!F11),"",Values!$B$25)</f>
        <v xml:space="preserve">♻️ ÖFFENTLICHES PRODUKT - Kaufen Sie renoviert, KAUFEN SIE GRÜN! Reduzieren Sie mehr als 80% Kohlendioxid, indem Sie unsere überholten Tastaturen kaufen, im Vergleich zu einer neuen Tastatur! </v>
      </c>
      <c r="AL12" s="2" t="str">
        <f>IF(ISBLANK(Values!F11),"",SUBSTITUTE(SUBSTITUTE(IF(Values!$K11, Values!$B$26, Values!$B$33), "{language}", Values!$I11), "{flag}", INDEX(options!$E$1:$E$20, Values!$W11)))</f>
        <v xml:space="preserve">👉 LAYOUT - 🇨🇭 Schweizerisch Nicht Hintergrundbeleuchtung </v>
      </c>
      <c r="AM12" s="2" t="str">
        <f>SUBSTITUTE(IF(ISBLANK(Values!F11),"",Values!$B$27),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2" s="28" t="str">
        <f>IF(ISBLANK(Values!F11),"",Values!I11)</f>
        <v>Schweizerisch</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Dänemark</v>
      </c>
      <c r="CZ12" s="2" t="str">
        <f>IF(ISBLANK(Values!F11),"","No")</f>
        <v>No</v>
      </c>
      <c r="DA12" s="2" t="str">
        <f>IF(ISBLANK(Values!F11),"","No")</f>
        <v>No</v>
      </c>
      <c r="DO12" s="2" t="str">
        <f>IF(ISBLANK(Values!F11),"","Parts")</f>
        <v>Parts</v>
      </c>
      <c r="DP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DY12" t="str">
        <f>IF(ISBLANK(Values!$F11), "", "not_applicable")</f>
        <v>not_applicable</v>
      </c>
      <c r="EI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ersatztastatur US International Nicht Hintergrundbeleuchtung für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IF(ISBLANK(Values!F12),"",IF(Values!J12,Values!$B$23,Values!$B$33))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3" t="str">
        <f>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3" s="2" t="str">
        <f>IF(ISBLANK(Values!F12),"",Values!$B$25)</f>
        <v xml:space="preserve">♻️ ÖFFENTLICHES PRODUKT - Kaufen Sie renoviert, KAUFEN SIE GRÜN! Reduzieren Sie mehr als 80% Kohlendioxid, indem Sie unsere überholten Tastaturen kaufen, im Vergleich zu einer neuen Tastatur! </v>
      </c>
      <c r="AL13" s="2" t="str">
        <f>IF(ISBLANK(Values!F12),"",SUBSTITUTE(SUBSTITUTE(IF(Values!$K12, Values!$B$26, Values!$B$33), "{language}", Values!$I12), "{flag}", INDEX(options!$E$1:$E$20, Values!$W12)))</f>
        <v xml:space="preserve">👉 LAYOUT - 🇺🇸 with € symbol US International Nicht Hintergrundbeleuchtung </v>
      </c>
      <c r="AM13" s="2" t="str">
        <f>SUBSTITUTE(IF(ISBLANK(Values!F12),"",Values!$B$27),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3" s="28" t="str">
        <f>IF(ISBLANK(Values!F12),"",Values!I12)</f>
        <v>US International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Dänemark</v>
      </c>
      <c r="CZ13" s="2" t="str">
        <f>IF(ISBLANK(Values!F12),"","No")</f>
        <v>No</v>
      </c>
      <c r="DA13" s="2" t="str">
        <f>IF(ISBLANK(Values!F12),"","No")</f>
        <v>No</v>
      </c>
      <c r="DO13" s="2" t="str">
        <f>IF(ISBLANK(Values!F12),"","Parts")</f>
        <v>Parts</v>
      </c>
      <c r="DP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DY13" t="str">
        <f>IF(ISBLANK(Values!$F12), "", "not_applicable")</f>
        <v>not_applicable</v>
      </c>
      <c r="EI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ersatztastatur US  Nicht Hintergrundbeleuchtung für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IF(ISBLANK(Values!F13),"",IF(Values!J13,Values!$B$23,Values!$B$33))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3" t="str">
        <f>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4" s="2" t="str">
        <f>IF(ISBLANK(Values!F13),"",Values!$B$25)</f>
        <v xml:space="preserve">♻️ ÖFFENTLICHES PRODUKT - Kaufen Sie renoviert, KAUFEN SIE GRÜN! Reduzieren Sie mehr als 80% Kohlendioxid, indem Sie unsere überholten Tastaturen kaufen, im Vergleich zu einer neuen Tastatur! </v>
      </c>
      <c r="AL14" s="2" t="str">
        <f>IF(ISBLANK(Values!F13),"",SUBSTITUTE(SUBSTITUTE(IF(Values!$K13, Values!$B$26, Values!$B$33), "{language}", Values!$I13), "{flag}", INDEX(options!$E$1:$E$20, Values!$W13)))</f>
        <v xml:space="preserve">👉 LAYOUT - 🇺🇸 US  Nicht Hintergrundbeleuchtung </v>
      </c>
      <c r="AM14" s="2" t="str">
        <f>SUBSTITUTE(IF(ISBLANK(Values!F13),"",Values!$B$27),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4" s="28" t="str">
        <f>IF(ISBLANK(Values!F13),"",Values!I13)</f>
        <v xml:space="preserve">US </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Dänemark</v>
      </c>
      <c r="CZ14" s="2" t="str">
        <f>IF(ISBLANK(Values!F13),"","No")</f>
        <v>No</v>
      </c>
      <c r="DA14" s="2" t="str">
        <f>IF(ISBLANK(Values!F13),"","No")</f>
        <v>No</v>
      </c>
      <c r="DO14" s="2" t="str">
        <f>IF(ISBLANK(Values!F13),"","Parts")</f>
        <v>Parts</v>
      </c>
      <c r="DP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DY14" t="str">
        <f>IF(ISBLANK(Values!$F13), "", "not_applicable")</f>
        <v>not_applicable</v>
      </c>
      <c r="EI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ersatztastatur Deutsche Hintergrundbeleuchtung für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6 Monate Garantie nach dem Liefertermin. Im Falle einer Fehlfunktion der Tastatur wird ein neues Gerät oder ein Ersatzteil für die Tastatur des Produkts gesendet. Bei Sortierung des Bestands wird eine volle Rückerstattung gewährt.</v>
      </c>
      <c r="AI15" s="35" t="str">
        <f>IF(ISBLANK(Values!F14),"",IF(Values!J14,Values!$B$23,Values!$B$33))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3" t="str">
        <f>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5" s="2" t="str">
        <f>IF(ISBLANK(Values!F14),"",Values!$B$25)</f>
        <v xml:space="preserve">♻️ ÖFFENTLICHES PRODUKT - Kaufen Sie renoviert, KAUFEN SIE GRÜN! Reduzieren Sie mehr als 80% Kohlendioxid, indem Sie unsere überholten Tastaturen kaufen, im Vergleich zu einer neuen Tastatur! </v>
      </c>
      <c r="AL15" s="2" t="str">
        <f>IF(ISBLANK(Values!F14),"",SUBSTITUTE(SUBSTITUTE(IF(Values!$K14, Values!$B$26, Values!$B$33), "{language}", Values!$I14), "{flag}", INDEX(options!$E$1:$E$20, Values!$W14)))</f>
        <v xml:space="preserve">👉 LAYOUT - 🇩🇪 Deutsche mit Hintergrundbeleuchtung </v>
      </c>
      <c r="AM15" s="2" t="str">
        <f>SUBSTITUTE(IF(ISBLANK(Values!F14),"",Values!$B$27),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5" s="28" t="str">
        <f>IF(ISBLANK(Values!F14),"",Values!I14)</f>
        <v>Deutsche</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Dänemark</v>
      </c>
      <c r="CZ15" s="2" t="str">
        <f>IF(ISBLANK(Values!F14),"","No")</f>
        <v>No</v>
      </c>
      <c r="DA15" s="2" t="str">
        <f>IF(ISBLANK(Values!F14),"","No")</f>
        <v>No</v>
      </c>
      <c r="DO15" s="2" t="str">
        <f>IF(ISBLANK(Values!F14),"","Parts")</f>
        <v>Parts</v>
      </c>
      <c r="DP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DY15" t="str">
        <f>IF(ISBLANK(Values!$F14), "", "not_applicable")</f>
        <v>not_applicable</v>
      </c>
      <c r="EI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ersatztastatur Französisch Hintergrundbeleuchtung für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6 Monate Garantie nach dem Liefertermin. Im Falle einer Fehlfunktion der Tastatur wird ein neues Gerät oder ein Ersatzteil für die Tastatur des Produkts gesendet. Bei Sortierung des Bestands wird eine volle Rückerstattung gewährt.</v>
      </c>
      <c r="AI16" s="35" t="str">
        <f>IF(ISBLANK(Values!F15),"",IF(Values!J15,Values!$B$23,Values!$B$33))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3" t="str">
        <f>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6" s="2" t="str">
        <f>IF(ISBLANK(Values!F15),"",Values!$B$25)</f>
        <v xml:space="preserve">♻️ ÖFFENTLICHES PRODUKT - Kaufen Sie renoviert, KAUFEN SIE GRÜN! Reduzieren Sie mehr als 80% Kohlendioxid, indem Sie unsere überholten Tastaturen kaufen, im Vergleich zu einer neuen Tastatur! </v>
      </c>
      <c r="AL16" s="2" t="str">
        <f>IF(ISBLANK(Values!F15),"",SUBSTITUTE(SUBSTITUTE(IF(Values!$K15, Values!$B$26, Values!$B$33), "{language}", Values!$I15), "{flag}", INDEX(options!$E$1:$E$20, Values!$W15)))</f>
        <v xml:space="preserve">👉 LAYOUT - 🇫🇷 Französisch mit Hintergrundbeleuchtung </v>
      </c>
      <c r="AM16" s="2" t="str">
        <f>SUBSTITUTE(IF(ISBLANK(Values!F15),"",Values!$B$27),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6" s="28" t="str">
        <f>IF(ISBLANK(Values!F15),"",Values!I15)</f>
        <v>Französisch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Dänemark</v>
      </c>
      <c r="CZ16" s="2" t="str">
        <f>IF(ISBLANK(Values!F15),"","No")</f>
        <v>No</v>
      </c>
      <c r="DA16" s="2" t="str">
        <f>IF(ISBLANK(Values!F15),"","No")</f>
        <v>No</v>
      </c>
      <c r="DO16" s="2" t="str">
        <f>IF(ISBLANK(Values!F15),"","Parts")</f>
        <v>Parts</v>
      </c>
      <c r="DP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DY16" t="str">
        <f>IF(ISBLANK(Values!$F15), "", "not_applicable")</f>
        <v>not_applicable</v>
      </c>
      <c r="EI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ersatztastatur Italienisch Hintergrundbeleuchtung für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6 Monate Garantie nach dem Liefertermin. Im Falle einer Fehlfunktion der Tastatur wird ein neues Gerät oder ein Ersatzteil für die Tastatur des Produkts gesendet. Bei Sortierung des Bestands wird eine volle Rückerstattung gewährt.</v>
      </c>
      <c r="AI17" s="35" t="str">
        <f>IF(ISBLANK(Values!F16),"",IF(Values!J16,Values!$B$23,Values!$B$33))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3" t="str">
        <f>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7" s="2" t="str">
        <f>IF(ISBLANK(Values!F16),"",Values!$B$25)</f>
        <v xml:space="preserve">♻️ ÖFFENTLICHES PRODUKT - Kaufen Sie renoviert, KAUFEN SIE GRÜN! Reduzieren Sie mehr als 80% Kohlendioxid, indem Sie unsere überholten Tastaturen kaufen, im Vergleich zu einer neuen Tastatur! </v>
      </c>
      <c r="AL17" s="2" t="str">
        <f>IF(ISBLANK(Values!F16),"",SUBSTITUTE(SUBSTITUTE(IF(Values!$K16, Values!$B$26, Values!$B$33), "{language}", Values!$I16), "{flag}", INDEX(options!$E$1:$E$20, Values!$W16)))</f>
        <v xml:space="preserve">👉 LAYOUT - 🇮🇹 Italienisch mit Hintergrundbeleuchtung </v>
      </c>
      <c r="AM17" s="2" t="str">
        <f>SUBSTITUTE(IF(ISBLANK(Values!F16),"",Values!$B$27),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7" s="28" t="str">
        <f>IF(ISBLANK(Values!F16),"",Values!I16)</f>
        <v>Italienisch</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Dänemark</v>
      </c>
      <c r="CZ17" s="2" t="str">
        <f>IF(ISBLANK(Values!F16),"","No")</f>
        <v>No</v>
      </c>
      <c r="DA17" s="2" t="str">
        <f>IF(ISBLANK(Values!F16),"","No")</f>
        <v>No</v>
      </c>
      <c r="DO17" s="2" t="str">
        <f>IF(ISBLANK(Values!F16),"","Parts")</f>
        <v>Parts</v>
      </c>
      <c r="DP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DY17" t="str">
        <f>IF(ISBLANK(Values!$F16), "", "not_applicable")</f>
        <v>not_applicable</v>
      </c>
      <c r="EI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ersatztastatur Spanisch Hintergrundbeleuchtung für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6 Monate Garantie nach dem Liefertermin. Im Falle einer Fehlfunktion der Tastatur wird ein neues Gerät oder ein Ersatzteil für die Tastatur des Produkts gesendet. Bei Sortierung des Bestands wird eine volle Rückerstattung gewährt.</v>
      </c>
      <c r="AI18" s="35" t="str">
        <f>IF(ISBLANK(Values!F17),"",IF(Values!J17,Values!$B$23,Values!$B$33))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3" t="str">
        <f>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8" s="2" t="str">
        <f>IF(ISBLANK(Values!F17),"",Values!$B$25)</f>
        <v xml:space="preserve">♻️ ÖFFENTLICHES PRODUKT - Kaufen Sie renoviert, KAUFEN SIE GRÜN! Reduzieren Sie mehr als 80% Kohlendioxid, indem Sie unsere überholten Tastaturen kaufen, im Vergleich zu einer neuen Tastatur! </v>
      </c>
      <c r="AL18" s="2" t="str">
        <f>IF(ISBLANK(Values!F17),"",SUBSTITUTE(SUBSTITUTE(IF(Values!$K17, Values!$B$26, Values!$B$33), "{language}", Values!$I17), "{flag}", INDEX(options!$E$1:$E$20, Values!$W17)))</f>
        <v xml:space="preserve">👉 LAYOUT - 🇪🇸 Spanisch mit Hintergrundbeleuchtung </v>
      </c>
      <c r="AM18" s="2" t="str">
        <f>SUBSTITUTE(IF(ISBLANK(Values!F17),"",Values!$B$27),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8" s="28" t="str">
        <f>IF(ISBLANK(Values!F17),"",Values!I17)</f>
        <v>Spanisch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Dänemark</v>
      </c>
      <c r="CZ18" s="2" t="str">
        <f>IF(ISBLANK(Values!F17),"","No")</f>
        <v>No</v>
      </c>
      <c r="DA18" s="2" t="str">
        <f>IF(ISBLANK(Values!F17),"","No")</f>
        <v>No</v>
      </c>
      <c r="DO18" s="2" t="str">
        <f>IF(ISBLANK(Values!F17),"","Parts")</f>
        <v>Parts</v>
      </c>
      <c r="DP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DY18" t="str">
        <f>IF(ISBLANK(Values!$F17), "", "not_applicable")</f>
        <v>not_applicable</v>
      </c>
      <c r="EI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ersatztastatur UK Hintergrundbeleuchtung für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6 Monate Garantie nach dem Liefertermin. Im Falle einer Fehlfunktion der Tastatur wird ein neues Gerät oder ein Ersatzteil für die Tastatur des Produkts gesendet. Bei Sortierung des Bestands wird eine volle Rückerstattung gewährt.</v>
      </c>
      <c r="AI19" s="35" t="str">
        <f>IF(ISBLANK(Values!F18),"",IF(Values!J18,Values!$B$23,Values!$B$33))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3" t="str">
        <f>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9" s="2" t="str">
        <f>IF(ISBLANK(Values!F18),"",Values!$B$25)</f>
        <v xml:space="preserve">♻️ ÖFFENTLICHES PRODUKT - Kaufen Sie renoviert, KAUFEN SIE GRÜN! Reduzieren Sie mehr als 80% Kohlendioxid, indem Sie unsere überholten Tastaturen kaufen, im Vergleich zu einer neuen Tastatur! </v>
      </c>
      <c r="AL19" s="2" t="str">
        <f>IF(ISBLANK(Values!F18),"",SUBSTITUTE(SUBSTITUTE(IF(Values!$K18, Values!$B$26, Values!$B$33), "{language}", Values!$I18), "{flag}", INDEX(options!$E$1:$E$20, Values!$W18)))</f>
        <v xml:space="preserve">👉 LAYOUT - 🇬🇧 UK mit Hintergrundbeleuchtung </v>
      </c>
      <c r="AM19" s="2" t="str">
        <f>SUBSTITUTE(IF(ISBLANK(Values!F18),"",Values!$B$27),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Dänemark</v>
      </c>
      <c r="CZ19" s="2" t="str">
        <f>IF(ISBLANK(Values!F18),"","No")</f>
        <v>No</v>
      </c>
      <c r="DA19" s="2" t="str">
        <f>IF(ISBLANK(Values!F18),"","No")</f>
        <v>No</v>
      </c>
      <c r="DO19" s="2" t="str">
        <f>IF(ISBLANK(Values!F18),"","Parts")</f>
        <v>Parts</v>
      </c>
      <c r="DP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DY19" t="str">
        <f>IF(ISBLANK(Values!$F18), "", "not_applicable")</f>
        <v>not_applicable</v>
      </c>
      <c r="EI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ersatztastatur Skandinavisch – Nordisch Hintergrundbeleuchtung für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6 Monate Garantie nach dem Liefertermin. Im Falle einer Fehlfunktion der Tastatur wird ein neues Gerät oder ein Ersatzteil für die Tastatur des Produkts gesendet. Bei Sortierung des Bestands wird eine volle Rückerstattung gewährt.</v>
      </c>
      <c r="AI20" s="35" t="str">
        <f>IF(ISBLANK(Values!F19),"",IF(Values!J19,Values!$B$23,Values!$B$33))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3" t="str">
        <f>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0" s="2" t="str">
        <f>IF(ISBLANK(Values!F19),"",Values!$B$25)</f>
        <v xml:space="preserve">♻️ ÖFFENTLICHES PRODUKT - Kaufen Sie renoviert, KAUFEN SIE GRÜN! Reduzieren Sie mehr als 80% Kohlendioxid, indem Sie unsere überholten Tastaturen kaufen, im Vergleich zu einer neuen Tastatur! </v>
      </c>
      <c r="AL20" s="2" t="str">
        <f>IF(ISBLANK(Values!F19),"",SUBSTITUTE(SUBSTITUTE(IF(Values!$K19, Values!$B$26, Values!$B$33), "{language}", Values!$I19), "{flag}", INDEX(options!$E$1:$E$20, Values!$W19)))</f>
        <v xml:space="preserve">👉 LAYOUT - 🇸🇪 🇫🇮 🇳🇴 🇩🇰 Skandinavisch – Nordisch mit Hintergrundbeleuchtung </v>
      </c>
      <c r="AM20" s="2" t="str">
        <f>SUBSTITUTE(IF(ISBLANK(Values!F19),"",Values!$B$27),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20" s="28" t="str">
        <f>IF(ISBLANK(Values!F19),"",Values!I19)</f>
        <v>Skandinavisch – Nordisch</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Dänemark</v>
      </c>
      <c r="CZ20" s="2" t="str">
        <f>IF(ISBLANK(Values!F19),"","No")</f>
        <v>No</v>
      </c>
      <c r="DA20" s="2" t="str">
        <f>IF(ISBLANK(Values!F19),"","No")</f>
        <v>No</v>
      </c>
      <c r="DO20" s="2" t="str">
        <f>IF(ISBLANK(Values!F19),"","Parts")</f>
        <v>Parts</v>
      </c>
      <c r="DP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DY20" t="str">
        <f>IF(ISBLANK(Values!$F19), "", "not_applicable")</f>
        <v>not_applicable</v>
      </c>
      <c r="EI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ersatztastatur Belgier Hintergrundbeleuchtung für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6 Monate Garantie nach dem Liefertermin. Im Falle einer Fehlfunktion der Tastatur wird ein neues Gerät oder ein Ersatzteil für die Tastatur des Produkts gesendet. Bei Sortierung des Bestands wird eine volle Rückerstattung gewährt.</v>
      </c>
      <c r="AI21" s="35" t="str">
        <f>IF(ISBLANK(Values!F20),"",IF(Values!J20,Values!$B$23,Values!$B$33))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3" t="str">
        <f>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1" s="2" t="str">
        <f>IF(ISBLANK(Values!F20),"",Values!$B$25)</f>
        <v xml:space="preserve">♻️ ÖFFENTLICHES PRODUKT - Kaufen Sie renoviert, KAUFEN SIE GRÜN! Reduzieren Sie mehr als 80% Kohlendioxid, indem Sie unsere überholten Tastaturen kaufen, im Vergleich zu einer neuen Tastatur! </v>
      </c>
      <c r="AL21" s="2" t="str">
        <f>IF(ISBLANK(Values!F20),"",SUBSTITUTE(SUBSTITUTE(IF(Values!$K20, Values!$B$26, Values!$B$33), "{language}", Values!$I20), "{flag}", INDEX(options!$E$1:$E$20, Values!$W20)))</f>
        <v xml:space="preserve">👉 LAYOUT - 🇧🇪 Belgier mit Hintergrundbeleuchtung </v>
      </c>
      <c r="AM21" s="2" t="str">
        <f>SUBSTITUTE(IF(ISBLANK(Values!F20),"",Values!$B$27),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21" s="28" t="str">
        <f>IF(ISBLANK(Values!F20),"",Values!I20)</f>
        <v>Belgier</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Dänemark</v>
      </c>
      <c r="CZ21" s="2" t="str">
        <f>IF(ISBLANK(Values!F20),"","No")</f>
        <v>No</v>
      </c>
      <c r="DA21" s="2" t="str">
        <f>IF(ISBLANK(Values!F20),"","No")</f>
        <v>No</v>
      </c>
      <c r="DO21" s="2" t="str">
        <f>IF(ISBLANK(Values!F20),"","Parts")</f>
        <v>Parts</v>
      </c>
      <c r="DP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DY21" t="str">
        <f>IF(ISBLANK(Values!$F20), "", "not_applicable")</f>
        <v>not_applicable</v>
      </c>
      <c r="EI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ersatztastatur Schweizerisch Hintergrundbeleuchtung für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6 Monate Garantie nach dem Liefertermin. Im Falle einer Fehlfunktion der Tastatur wird ein neues Gerät oder ein Ersatzteil für die Tastatur des Produkts gesendet. Bei Sortierung des Bestands wird eine volle Rückerstattung gewährt.</v>
      </c>
      <c r="AI22" s="35" t="str">
        <f>IF(ISBLANK(Values!F21),"",IF(Values!J21,Values!$B$23,Values!$B$33))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3" t="str">
        <f>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2" s="2" t="str">
        <f>IF(ISBLANK(Values!F21),"",Values!$B$25)</f>
        <v xml:space="preserve">♻️ ÖFFENTLICHES PRODUKT - Kaufen Sie renoviert, KAUFEN SIE GRÜN! Reduzieren Sie mehr als 80% Kohlendioxid, indem Sie unsere überholten Tastaturen kaufen, im Vergleich zu einer neuen Tastatur! </v>
      </c>
      <c r="AL22" s="2" t="str">
        <f>IF(ISBLANK(Values!F21),"",SUBSTITUTE(SUBSTITUTE(IF(Values!$K21, Values!$B$26, Values!$B$33), "{language}", Values!$I21), "{flag}", INDEX(options!$E$1:$E$20, Values!$W21)))</f>
        <v xml:space="preserve">👉 LAYOUT - 🇨🇭 Schweizerisch mit Hintergrundbeleuchtung </v>
      </c>
      <c r="AM22" s="2" t="str">
        <f>SUBSTITUTE(IF(ISBLANK(Values!F21),"",Values!$B$27),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22" s="28" t="str">
        <f>IF(ISBLANK(Values!F21),"",Values!I21)</f>
        <v>Schweizerisch</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Dänemark</v>
      </c>
      <c r="CZ22" s="2" t="str">
        <f>IF(ISBLANK(Values!F21),"","No")</f>
        <v>No</v>
      </c>
      <c r="DA22" s="2" t="str">
        <f>IF(ISBLANK(Values!F21),"","No")</f>
        <v>No</v>
      </c>
      <c r="DO22" s="2" t="str">
        <f>IF(ISBLANK(Values!F21),"","Parts")</f>
        <v>Parts</v>
      </c>
      <c r="DP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DY22" t="str">
        <f>IF(ISBLANK(Values!$F21), "", "not_applicable")</f>
        <v>not_applicable</v>
      </c>
      <c r="EI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ersatztastatur US International Hintergrundbeleuchtung für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35" t="str">
        <f>IF(ISBLANK(Values!F22),"",IF(Values!J22,Values!$B$23,Values!$B$33))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3" t="str">
        <f>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3" s="2" t="str">
        <f>IF(ISBLANK(Values!F22),"",Values!$B$25)</f>
        <v xml:space="preserve">♻️ ÖFFENTLICHES PRODUKT - Kaufen Sie renoviert, KAUFEN SIE GRÜN! Reduzieren Sie mehr als 80% Kohlendioxid, indem Sie unsere überholten Tastaturen kaufen, im Vergleich zu einer neuen Tastatur! </v>
      </c>
      <c r="AL23" s="2" t="str">
        <f>IF(ISBLANK(Values!F22),"",SUBSTITUTE(SUBSTITUTE(IF(Values!$K22, Values!$B$26, Values!$B$33), "{language}", Values!$I22), "{flag}", INDEX(options!$E$1:$E$20, Values!$W22)))</f>
        <v xml:space="preserve">👉 LAYOUT - 🇺🇸 with € symbol US International mit Hintergrundbeleuchtung </v>
      </c>
      <c r="AM23" s="2" t="str">
        <f>SUBSTITUTE(IF(ISBLANK(Values!F22),"",Values!$B$27),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Dänemark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ersatztastatur US  Hintergrundbeleuchtung für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35" t="str">
        <f>IF(ISBLANK(Values!F23),"",IF(Values!J23,Values!$B$23,Values!$B$33))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3" t="str">
        <f>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4" s="2" t="str">
        <f>IF(ISBLANK(Values!F23),"",Values!$B$25)</f>
        <v xml:space="preserve">♻️ ÖFFENTLICHES PRODUKT - Kaufen Sie renoviert, KAUFEN SIE GRÜN! Reduzieren Sie mehr als 80% Kohlendioxid, indem Sie unsere überholten Tastaturen kaufen, im Vergleich zu einer neuen Tastatur! </v>
      </c>
      <c r="AL24" s="2" t="str">
        <f>IF(ISBLANK(Values!F23),"",SUBSTITUTE(SUBSTITUTE(IF(Values!$K23, Values!$B$26, Values!$B$33), "{language}", Values!$I23), "{flag}", INDEX(options!$E$1:$E$20, Values!$W23)))</f>
        <v xml:space="preserve">👉 LAYOUT - 🇺🇸 US  mit Hintergrundbeleuchtung </v>
      </c>
      <c r="AM24" s="2" t="str">
        <f>SUBSTITUTE(IF(ISBLANK(Values!F23),"",Values!$B$27),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8" t="str">
        <f>IF(ISBLANK(Values!F23),"",Values!I23)</f>
        <v xml:space="preserve">US </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Dänemark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21" zoomScaleNormal="100" workbookViewId="0">
      <selection activeCell="B36" sqref="B36"/>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t="b">
        <f>FALSE()</f>
        <v>0</v>
      </c>
      <c r="D14" s="44" t="b">
        <f>TRUE()</f>
        <v>1</v>
      </c>
      <c r="E14" s="44"/>
      <c r="F14" s="39">
        <v>5714401131007</v>
      </c>
      <c r="G14" s="39" t="s">
        <v>414</v>
      </c>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46" t="b">
        <f>TRUE()</f>
        <v>1</v>
      </c>
      <c r="K14" s="47" t="b">
        <f>TRUE()</f>
        <v>1</v>
      </c>
      <c r="L14" s="39" t="s">
        <v>643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415</v>
      </c>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46" t="b">
        <f>TRUE()</f>
        <v>1</v>
      </c>
      <c r="K15" s="47" t="b">
        <f>TRUE()</f>
        <v>1</v>
      </c>
      <c r="L15" s="39" t="s">
        <v>647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416</v>
      </c>
      <c r="B16" s="41" t="s">
        <v>417</v>
      </c>
      <c r="C16" s="44" t="b">
        <f>FALSE()</f>
        <v>0</v>
      </c>
      <c r="D16" s="44" t="b">
        <f>TRUE()</f>
        <v>1</v>
      </c>
      <c r="E16" s="44"/>
      <c r="F16" s="39">
        <v>5714401131021</v>
      </c>
      <c r="G16" s="39" t="s">
        <v>418</v>
      </c>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46" t="b">
        <f>TRUE()</f>
        <v>1</v>
      </c>
      <c r="K16" s="47" t="b">
        <f>TRUE()</f>
        <v>1</v>
      </c>
      <c r="L16" s="39" t="s">
        <v>644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419</v>
      </c>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420</v>
      </c>
      <c r="B18" s="43">
        <v>5</v>
      </c>
      <c r="C18" s="44" t="b">
        <f>FALSE()</f>
        <v>0</v>
      </c>
      <c r="D18" s="44" t="b">
        <f>TRUE()</f>
        <v>1</v>
      </c>
      <c r="E18" s="44"/>
      <c r="F18" s="39">
        <v>5714401131045</v>
      </c>
      <c r="G18" s="39" t="s">
        <v>421</v>
      </c>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645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422</v>
      </c>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46" t="b">
        <f>TRUE()</f>
        <v>1</v>
      </c>
      <c r="K19" s="47" t="b">
        <f>TRUE()</f>
        <v>1</v>
      </c>
      <c r="L19" s="39" t="s">
        <v>646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423</v>
      </c>
      <c r="B20" s="55" t="s">
        <v>424</v>
      </c>
      <c r="C20" s="44" t="b">
        <f>FALSE()</f>
        <v>0</v>
      </c>
      <c r="D20" s="44" t="b">
        <f>TRUE()</f>
        <v>1</v>
      </c>
      <c r="E20" s="44"/>
      <c r="F20" s="39">
        <v>5714401131069</v>
      </c>
      <c r="G20" s="39" t="s">
        <v>425</v>
      </c>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426</v>
      </c>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427</v>
      </c>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t="b">
        <f>TRUE()</f>
        <v>1</v>
      </c>
      <c r="D23" s="44" t="b">
        <f>FALSE()</f>
        <v>0</v>
      </c>
      <c r="E23" s="44"/>
      <c r="F23" s="39">
        <v>5714401131090</v>
      </c>
      <c r="G23" s="39" t="s">
        <v>429</v>
      </c>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6" t="b">
        <f>TRUE()</f>
        <v>1</v>
      </c>
      <c r="K24" s="47" t="b">
        <f>TRUE()</f>
        <v>1</v>
      </c>
      <c r="L24" s="39" t="s">
        <v>431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6" t="b">
        <f>TRUE()</f>
        <v>1</v>
      </c>
      <c r="K25" s="47" t="b">
        <f>TRUE()</f>
        <v>1</v>
      </c>
      <c r="L25" s="39" t="s">
        <v>433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6" t="b">
        <f>TRUE()</f>
        <v>1</v>
      </c>
      <c r="K26" s="47" t="b">
        <f>TRUE()</f>
        <v>1</v>
      </c>
      <c r="L26" s="39" t="s">
        <v>435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6" t="b">
        <f>TRUE()</f>
        <v>1</v>
      </c>
      <c r="K27" s="47" t="b">
        <f>TRUE()</f>
        <v>1</v>
      </c>
      <c r="L27" s="39" t="s">
        <v>436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437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6" t="b">
        <f>TRUE()</f>
        <v>1</v>
      </c>
      <c r="K29" s="47" t="b">
        <f>TRUE()</f>
        <v>1</v>
      </c>
      <c r="L29" s="39" t="s">
        <v>439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6" t="b">
        <f>TRUE()</f>
        <v>1</v>
      </c>
      <c r="K30" s="47" t="b">
        <f>TRUE()</f>
        <v>1</v>
      </c>
      <c r="L30" s="39" t="s">
        <v>440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c r="D31" s="44"/>
      <c r="E31" s="44"/>
      <c r="F31" s="39"/>
      <c r="G31" s="39"/>
      <c r="H31" s="45"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6" t="b">
        <f>TRUE()</f>
        <v>1</v>
      </c>
      <c r="K31" s="47" t="b">
        <f>TRUE()</f>
        <v>1</v>
      </c>
      <c r="L31" s="39" t="s">
        <v>443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6" t="b">
        <f>TRUE()</f>
        <v>1</v>
      </c>
      <c r="K32" s="47" t="b">
        <f>TRUE()</f>
        <v>1</v>
      </c>
      <c r="L32" s="39" t="s">
        <v>445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c r="D33" s="44"/>
      <c r="E33" s="44"/>
      <c r="F33" s="39"/>
      <c r="G33" s="39"/>
      <c r="H33" s="45"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6" t="b">
        <f>TRUE()</f>
        <v>1</v>
      </c>
      <c r="K33" s="47" t="b">
        <f>TRUE()</f>
        <v>1</v>
      </c>
      <c r="L33" s="39" t="s">
        <v>448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6" t="b">
        <f>TRUE()</f>
        <v>1</v>
      </c>
      <c r="K34" s="47" t="b">
        <f>TRUE()</f>
        <v>1</v>
      </c>
      <c r="L34" s="39" t="s">
        <v>450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6" t="b">
        <f>TRUE()</f>
        <v>1</v>
      </c>
      <c r="K35" s="47" t="b">
        <f>TRUE()</f>
        <v>1</v>
      </c>
      <c r="L35" s="39" t="s">
        <v>452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453</v>
      </c>
      <c r="B36" s="55" t="s">
        <v>374</v>
      </c>
      <c r="C36" s="44"/>
      <c r="D36" s="44"/>
      <c r="E36" s="44"/>
      <c r="F36" s="39"/>
      <c r="G36" s="39"/>
      <c r="H36" s="45"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6" t="b">
        <f>TRUE()</f>
        <v>1</v>
      </c>
      <c r="K36" s="47" t="b">
        <f>TRUE()</f>
        <v>1</v>
      </c>
      <c r="L36" s="39" t="s">
        <v>455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456</v>
      </c>
      <c r="B37" s="55" t="s">
        <v>457</v>
      </c>
      <c r="C37" s="44"/>
      <c r="D37" s="44"/>
      <c r="E37" s="44"/>
      <c r="F37" s="39"/>
      <c r="G37" s="39"/>
      <c r="H37" s="45"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6" t="b">
        <f>TRUE()</f>
        <v>1</v>
      </c>
      <c r="K38" s="47" t="b">
        <f>TRUE()</f>
        <v>1</v>
      </c>
      <c r="L38" s="39" t="s">
        <v>460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6" t="b">
        <f>TRUE()</f>
        <v>1</v>
      </c>
      <c r="K42" s="47" t="b">
        <f>TRUE()</f>
        <v>1</v>
      </c>
      <c r="L42" s="39" t="s">
        <v>466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6" t="b">
        <f>TRUE()</f>
        <v>1</v>
      </c>
      <c r="K43" s="47" t="b">
        <f>TRUE()</f>
        <v>1</v>
      </c>
      <c r="L43" s="39" t="s">
        <v>467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4" t="b">
        <f>TRUE()</f>
        <v>1</v>
      </c>
      <c r="C1" t="s">
        <v>469</v>
      </c>
      <c r="D1" s="45" t="s">
        <v>374</v>
      </c>
      <c r="E1" t="s">
        <v>470</v>
      </c>
      <c r="F1" t="s">
        <v>471</v>
      </c>
      <c r="G1" t="s">
        <v>457</v>
      </c>
    </row>
    <row r="2" spans="1:7" x14ac:dyDescent="0.15">
      <c r="A2" t="s">
        <v>424</v>
      </c>
      <c r="B2" s="44" t="b">
        <f>FALSE()</f>
        <v>0</v>
      </c>
      <c r="C2" t="s">
        <v>381</v>
      </c>
      <c r="D2" s="45" t="s">
        <v>378</v>
      </c>
      <c r="E2" t="s">
        <v>472</v>
      </c>
      <c r="F2" t="s">
        <v>378</v>
      </c>
      <c r="G2" t="s">
        <v>411</v>
      </c>
    </row>
    <row r="3" spans="1:7" x14ac:dyDescent="0.15">
      <c r="A3" t="s">
        <v>473</v>
      </c>
      <c r="D3" s="45" t="s">
        <v>383</v>
      </c>
      <c r="E3" t="s">
        <v>474</v>
      </c>
      <c r="F3" t="s">
        <v>374</v>
      </c>
    </row>
    <row r="4" spans="1:7" x14ac:dyDescent="0.15">
      <c r="D4" s="45" t="s">
        <v>387</v>
      </c>
      <c r="E4" t="s">
        <v>475</v>
      </c>
      <c r="F4" t="s">
        <v>383</v>
      </c>
    </row>
    <row r="5" spans="1:7" x14ac:dyDescent="0.15">
      <c r="D5" s="45" t="s">
        <v>391</v>
      </c>
      <c r="E5" t="s">
        <v>476</v>
      </c>
      <c r="F5" t="s">
        <v>387</v>
      </c>
    </row>
    <row r="6" spans="1:7" x14ac:dyDescent="0.15">
      <c r="D6" s="45" t="s">
        <v>395</v>
      </c>
      <c r="E6" t="s">
        <v>477</v>
      </c>
      <c r="F6" t="s">
        <v>451</v>
      </c>
    </row>
    <row r="7" spans="1:7" x14ac:dyDescent="0.15">
      <c r="D7" s="45" t="s">
        <v>399</v>
      </c>
      <c r="E7" t="s">
        <v>478</v>
      </c>
    </row>
    <row r="8" spans="1:7" x14ac:dyDescent="0.15">
      <c r="D8" s="45" t="s">
        <v>442</v>
      </c>
      <c r="E8" t="s">
        <v>479</v>
      </c>
    </row>
    <row r="9" spans="1:7" x14ac:dyDescent="0.15">
      <c r="D9" s="45" t="s">
        <v>447</v>
      </c>
      <c r="E9" t="s">
        <v>480</v>
      </c>
    </row>
    <row r="10" spans="1:7" x14ac:dyDescent="0.15">
      <c r="D10" s="45" t="s">
        <v>451</v>
      </c>
      <c r="E10" t="s">
        <v>481</v>
      </c>
    </row>
    <row r="11" spans="1:7" x14ac:dyDescent="0.15">
      <c r="D11" s="45" t="s">
        <v>454</v>
      </c>
      <c r="E11" t="s">
        <v>482</v>
      </c>
    </row>
    <row r="12" spans="1:7" x14ac:dyDescent="0.15">
      <c r="D12" s="45" t="s">
        <v>458</v>
      </c>
      <c r="E12" t="s">
        <v>483</v>
      </c>
    </row>
    <row r="13" spans="1:7" x14ac:dyDescent="0.15">
      <c r="D13" s="45" t="s">
        <v>459</v>
      </c>
      <c r="E13" t="s">
        <v>484</v>
      </c>
    </row>
    <row r="14" spans="1:7" x14ac:dyDescent="0.15">
      <c r="D14" s="45" t="s">
        <v>461</v>
      </c>
      <c r="E14" t="s">
        <v>485</v>
      </c>
    </row>
    <row r="15" spans="1:7" x14ac:dyDescent="0.15">
      <c r="D15" s="45" t="s">
        <v>403</v>
      </c>
      <c r="E15" t="s">
        <v>486</v>
      </c>
    </row>
    <row r="16" spans="1:7" x14ac:dyDescent="0.15">
      <c r="D16" s="45" t="s">
        <v>406</v>
      </c>
      <c r="E16" s="59" t="s">
        <v>487</v>
      </c>
    </row>
    <row r="17" spans="4:5" x14ac:dyDescent="0.15">
      <c r="D17" s="45" t="s">
        <v>465</v>
      </c>
      <c r="E17" t="s">
        <v>488</v>
      </c>
    </row>
    <row r="18" spans="4:5" x14ac:dyDescent="0.15">
      <c r="D18" s="45" t="s">
        <v>411</v>
      </c>
      <c r="E18" t="s">
        <v>489</v>
      </c>
    </row>
    <row r="19" spans="4:5" x14ac:dyDescent="0.15">
      <c r="D19" s="45" t="s">
        <v>449</v>
      </c>
      <c r="E19" t="s">
        <v>490</v>
      </c>
    </row>
    <row r="20" spans="4:5" x14ac:dyDescent="0.15">
      <c r="D20" s="45" t="s">
        <v>444</v>
      </c>
      <c r="E20" t="s">
        <v>491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2" t="s">
        <v>492</v>
      </c>
    </row>
    <row r="4" spans="1:2" x14ac:dyDescent="0.15">
      <c r="B4" s="42" t="s">
        <v>493</v>
      </c>
    </row>
    <row r="5" spans="1:2" x14ac:dyDescent="0.15">
      <c r="B5" s="42" t="s">
        <v>494</v>
      </c>
    </row>
    <row r="6" spans="1:2" x14ac:dyDescent="0.15">
      <c r="A6" t="s">
        <v>495</v>
      </c>
      <c r="B6" s="42" t="s">
        <v>496</v>
      </c>
    </row>
    <row r="7" spans="1:2" x14ac:dyDescent="0.15">
      <c r="B7" s="42" t="s">
        <v>497</v>
      </c>
    </row>
    <row r="8" spans="1:2" x14ac:dyDescent="0.15">
      <c r="A8" t="s">
        <v>40</v>
      </c>
      <c r="B8" s="42" t="s">
        <v>498</v>
      </c>
    </row>
    <row r="9" spans="1:2" x14ac:dyDescent="0.15">
      <c r="A9" t="s">
        <v>499</v>
      </c>
      <c r="B9" s="42" t="s">
        <v>500</v>
      </c>
    </row>
    <row r="10" spans="1:2" x14ac:dyDescent="0.15">
      <c r="B10" t="s">
        <v>501</v>
      </c>
    </row>
    <row r="11" spans="1:2" x14ac:dyDescent="0.15">
      <c r="B11" t="s">
        <v>502</v>
      </c>
    </row>
    <row r="14" spans="1:2" x14ac:dyDescent="0.15">
      <c r="B14" s="42" t="s">
        <v>503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442</v>
      </c>
    </row>
    <row r="28" spans="2:2" x14ac:dyDescent="0.15">
      <c r="B28" s="45" t="s">
        <v>447</v>
      </c>
    </row>
    <row r="29" spans="2:2" x14ac:dyDescent="0.15">
      <c r="B29" s="45" t="s">
        <v>451</v>
      </c>
    </row>
    <row r="30" spans="2:2" x14ac:dyDescent="0.15">
      <c r="B30" s="45" t="s">
        <v>454</v>
      </c>
    </row>
    <row r="31" spans="2:2" x14ac:dyDescent="0.15">
      <c r="B31" s="45" t="s">
        <v>458</v>
      </c>
    </row>
    <row r="32" spans="2:2" x14ac:dyDescent="0.15">
      <c r="B32" s="45" t="s">
        <v>459</v>
      </c>
    </row>
    <row r="33" spans="2:4" x14ac:dyDescent="0.15">
      <c r="B33" s="45" t="s">
        <v>461</v>
      </c>
    </row>
    <row r="34" spans="2:4" x14ac:dyDescent="0.15">
      <c r="B34" s="45" t="s">
        <v>403</v>
      </c>
      <c r="D34" s="42"/>
    </row>
    <row r="35" spans="2:4" x14ac:dyDescent="0.15">
      <c r="B35" s="45" t="s">
        <v>406</v>
      </c>
      <c r="D35" s="42"/>
    </row>
    <row r="36" spans="2:4" x14ac:dyDescent="0.15">
      <c r="B36" s="45" t="s">
        <v>465</v>
      </c>
      <c r="D36" s="42"/>
    </row>
    <row r="37" spans="2:4" x14ac:dyDescent="0.15">
      <c r="B37" s="45" t="s">
        <v>411</v>
      </c>
      <c r="D37" s="42"/>
    </row>
    <row r="38" spans="2:4" x14ac:dyDescent="0.15">
      <c r="B38" s="45" t="s">
        <v>449</v>
      </c>
      <c r="D38" s="42"/>
    </row>
    <row r="39" spans="2:4" x14ac:dyDescent="0.15">
      <c r="B39" s="45" t="s">
        <v>444</v>
      </c>
      <c r="D39" s="4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504</v>
      </c>
    </row>
    <row r="4" spans="1:2" ht="16" x14ac:dyDescent="0.2">
      <c r="B4" s="60" t="s">
        <v>505</v>
      </c>
    </row>
    <row r="5" spans="1:2" ht="16" x14ac:dyDescent="0.2">
      <c r="B5" s="60" t="s">
        <v>506</v>
      </c>
    </row>
    <row r="6" spans="1:2" ht="16" x14ac:dyDescent="0.2">
      <c r="B6" s="60" t="s">
        <v>507</v>
      </c>
    </row>
    <row r="7" spans="1:2" ht="16" x14ac:dyDescent="0.2">
      <c r="B7" s="60"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534</v>
      </c>
    </row>
    <row r="4" spans="1:2" x14ac:dyDescent="0.15">
      <c r="B4" s="42" t="s">
        <v>535</v>
      </c>
    </row>
    <row r="5" spans="1:2" x14ac:dyDescent="0.15">
      <c r="B5" s="42" t="s">
        <v>536</v>
      </c>
    </row>
    <row r="6" spans="1:2" x14ac:dyDescent="0.15">
      <c r="B6" s="42" t="s">
        <v>537</v>
      </c>
    </row>
    <row r="7" spans="1:2" x14ac:dyDescent="0.15">
      <c r="B7" s="42" t="s">
        <v>538</v>
      </c>
    </row>
    <row r="8" spans="1:2" x14ac:dyDescent="0.15">
      <c r="A8" t="s">
        <v>509</v>
      </c>
      <c r="B8" s="42" t="s">
        <v>539</v>
      </c>
    </row>
    <row r="9" spans="1:2" x14ac:dyDescent="0.15">
      <c r="A9" t="s">
        <v>511</v>
      </c>
      <c r="B9" s="42" t="s">
        <v>540</v>
      </c>
    </row>
    <row r="10" spans="1:2" x14ac:dyDescent="0.15">
      <c r="B10" s="42" t="s">
        <v>541</v>
      </c>
    </row>
    <row r="11" spans="1:2" x14ac:dyDescent="0.15">
      <c r="B11" s="42" t="s">
        <v>542</v>
      </c>
    </row>
    <row r="12" spans="1:2" x14ac:dyDescent="0.15">
      <c r="B12" s="42"/>
    </row>
    <row r="13" spans="1:2" x14ac:dyDescent="0.15">
      <c r="B13" s="42"/>
    </row>
    <row r="14" spans="1:2" x14ac:dyDescent="0.15">
      <c r="B14" s="42" t="s">
        <v>543</v>
      </c>
    </row>
    <row r="15" spans="1:2" x14ac:dyDescent="0.15">
      <c r="B15" s="42"/>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0" t="s">
        <v>568</v>
      </c>
    </row>
    <row r="9" spans="2:2" x14ac:dyDescent="0.15">
      <c r="B9" t="s">
        <v>569</v>
      </c>
    </row>
    <row r="10" spans="2:2" x14ac:dyDescent="0.15">
      <c r="B10" s="42" t="s">
        <v>570</v>
      </c>
    </row>
    <row r="11" spans="2:2" x14ac:dyDescent="0.15">
      <c r="B11" s="42"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591</v>
      </c>
    </row>
    <row r="4" spans="2:2" ht="16" x14ac:dyDescent="0.2">
      <c r="B4" s="60" t="s">
        <v>592</v>
      </c>
    </row>
    <row r="5" spans="2:2" x14ac:dyDescent="0.15">
      <c r="B5" t="s">
        <v>593</v>
      </c>
    </row>
    <row r="6" spans="2:2" ht="16" x14ac:dyDescent="0.2">
      <c r="B6" s="60" t="s">
        <v>594</v>
      </c>
    </row>
    <row r="7" spans="2:2" ht="16" x14ac:dyDescent="0.2">
      <c r="B7" s="60"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0"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2022-12-22T13:08:05Z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