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14061C3E-C2BE-4D48-A149-5C1AB4D9D57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<sst xmlns="http://schemas.openxmlformats.org/spreadsheetml/2006/main" count="925" uniqueCount="756">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</sst>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xf numFmtId="0" fontId="0" fillId="0" borderId="0" xfId="0" applyNumberFormat="1" applyProtection="1">
      <protection locked="0"/>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Lenovo X280 Parent</v>
      </c>
      <c r="C4" s="27" t="s">
        <v>345</v>
      </c>
      <c r="D4" s="28">
        <f>Values!B14</f>
        <v>5714401280996</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replacement German backlit keyboard for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62" t="str">
        <f>IF(ISBLANK(Values!E4),"",IF(Values!J4, Values!$B$4, Values!$B$5))</f>
        <v>41.95</v>
      </c>
      <c r="L5" s="27">
        <f>IF(ISBLANK(Values!E4),"",IF($CO5="DEFAULT", Values!$B$18, ""))</f>
        <v>5</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IF(ISBLANK(Values!E4),"",IF(Values!J4, Values!$B$4, Values!$B$5))</f>
        <v>41.95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replacement French backlit keyboard for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t="str">
        <f>IF(ISBLANK(Values!E5),"",IF(Values!J5, Values!$B$4, Values!$B$5))</f>
        <v>41.95</v>
      </c>
      <c r="L6" s="27">
        <f>IF(ISBLANK(Values!E5),"",IF($CO6="DEFAULT", Values!$B$18, ""))</f>
        <v>5</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IF(ISBLANK(Values!E5),"",IF(Values!J5, Values!$B$4, Values!$B$5))</f>
        <v>41.95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replacement Italian backlit keyboard for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t="str">
        <f>IF(ISBLANK(Values!E6),"",IF(Values!J6, Values!$B$4, Values!$B$5))</f>
        <v>41.95</v>
      </c>
      <c r="L7" s="27">
        <f>IF(ISBLANK(Values!E6),"",IF($CO7="DEFAULT", Values!$B$18, ""))</f>
        <v>5</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IF(ISBLANK(Values!E6),"",IF(Values!J6, Values!$B$4, Values!$B$5))</f>
        <v>41.95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replacement Spanish backlit keyboard for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t="str">
        <f>IF(ISBLANK(Values!E7),"",IF(Values!J7, Values!$B$4, Values!$B$5))</f>
        <v>41.95</v>
      </c>
      <c r="L8" s="27">
        <f>IF(ISBLANK(Values!E7),"",IF($CO8="DEFAULT", Values!$B$18, ""))</f>
        <v>5</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IF(ISBLANK(Values!E7),"",IF(Values!J7, Values!$B$4, Values!$B$5))</f>
        <v>41.95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replacement UK backlit keyboard for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t="str">
        <f>IF(ISBLANK(Values!E8),"",IF(Values!J8, Values!$B$4, Values!$B$5))</f>
        <v>41.95</v>
      </c>
      <c r="L9" s="27">
        <f>IF(ISBLANK(Values!E8),"",IF($CO9="DEFAULT", Values!$B$18, ""))</f>
        <v>5</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IF(ISBLANK(Values!E8),"",IF(Values!J8, Values!$B$4, Values!$B$5))</f>
        <v>41.95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replacement Scandinavian – Nordic backlit keyboard for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t="str">
        <f>IF(ISBLANK(Values!E9),"",IF(Values!J9, Values!$B$4, Values!$B$5))</f>
        <v>41.95</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IF(ISBLANK(Values!E9),"",IF(Values!J9, Values!$B$4, Values!$B$5))</f>
        <v>41.95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replacement Belgian backlit keyboard for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t="str">
        <f>IF(ISBLANK(Values!E10),"",IF(Values!J10, Values!$B$4, Values!$B$5))</f>
        <v>41.95</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IF(ISBLANK(Values!E10),"",IF(Values!J10, Values!$B$4, Values!$B$5))</f>
        <v>41.95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replacement Bulgarian backlit keyboard for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t="str">
        <f>IF(ISBLANK(Values!E11),"",IF(Values!J11, Values!$B$4, Values!$B$5))</f>
        <v>41.95</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IF(ISBLANK(Values!E11),"",IF(Values!J11, Values!$B$4, Values!$B$5))</f>
        <v>41.95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replacement Czech backlit keyboard for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t="str">
        <f>IF(ISBLANK(Values!E12),"",IF(Values!J12, Values!$B$4, Values!$B$5))</f>
        <v>41.95</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IF(ISBLANK(Values!E12),"",IF(Values!J12, Values!$B$4, Values!$B$5))</f>
        <v>41.95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replacement Danish backlit keyboard for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t="str">
        <f>IF(ISBLANK(Values!E13),"",IF(Values!J13, Values!$B$4, Values!$B$5))</f>
        <v>41.95</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IF(ISBLANK(Values!E13),"",IF(Values!J13, Values!$B$4, Values!$B$5))</f>
        <v>41.95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replacement Hungarian backlit keyboard for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t="str">
        <f>IF(ISBLANK(Values!E14),"",IF(Values!J14, Values!$B$4, Values!$B$5))</f>
        <v>41.95</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IF(ISBLANK(Values!E14),"",IF(Values!J14, Values!$B$4, Values!$B$5))</f>
        <v>41.95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replacement Dutch backlit keyboard for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t="str">
        <f>IF(ISBLANK(Values!E15),"",IF(Values!J15, Values!$B$4, Values!$B$5))</f>
        <v>41.95</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IF(ISBLANK(Values!E15),"",IF(Values!J15, Values!$B$4, Values!$B$5))</f>
        <v>41.95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replacement Norwegian backlit keyboard for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t="str">
        <f>IF(ISBLANK(Values!E16),"",IF(Values!J16, Values!$B$4, Values!$B$5))</f>
        <v>41.95</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IF(ISBLANK(Values!E16),"",IF(Values!J16, Values!$B$4, Values!$B$5))</f>
        <v>41.95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replacement Polish backlit keyboard for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t="str">
        <f>IF(ISBLANK(Values!E17),"",IF(Values!J17, Values!$B$4, Values!$B$5))</f>
        <v>41.95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IF(ISBLANK(Values!E17),"",IF(Values!J17, Values!$B$4, Values!$B$5))</f>
        <v>41.95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replacement Portuguese backlit keyboard for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t="str">
        <f>IF(ISBLANK(Values!E18),"",IF(Values!J18, Values!$B$4, Values!$B$5))</f>
        <v>41.95</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IF(ISBLANK(Values!E18),"",IF(Values!J18, Values!$B$4, Values!$B$5))</f>
        <v>41.95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replacement Swedish – Finnish backlit keyboard for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t="str">
        <f>IF(ISBLANK(Values!E19),"",IF(Values!J19, Values!$B$4, Values!$B$5))</f>
        <v>41.95</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IF(ISBLANK(Values!E19),"",IF(Values!J19, Values!$B$4, Values!$B$5))</f>
        <v>41.95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replacement Swiss backlit keyboard for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t="str">
        <f>IF(ISBLANK(Values!E20),"",IF(Values!J20, Values!$B$4, Values!$B$5))</f>
        <v>41.95</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IF(ISBLANK(Values!E20),"",IF(Values!J20, Values!$B$4, Values!$B$5))</f>
        <v>41.95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replacement US International backlit keyboard for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t="str">
        <f>IF(ISBLANK(Values!E21),"",IF(Values!J21, Values!$B$4, Values!$B$5))</f>
        <v>41.95</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IF(ISBLANK(Values!E21),"",IF(Values!J21, Values!$B$4, Values!$B$5))</f>
        <v>41.95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replacement Russian backlit keyboard for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t="str">
        <f>IF(ISBLANK(Values!E22),"",IF(Values!J22, Values!$B$4, Values!$B$5))</f>
        <v>41.95</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41.95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replacement US backlit keyboard for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t="str">
        <f>IF(ISBLANK(Values!E23),"",IF(Values!J23, Values!$B$4, Values!$B$5))</f>
        <v>41.95</v>
      </c>
      <c r="L24" s="27" t="str">
        <f>IF(ISBLANK(Values!E23),"",IF($CO24="DEFAULT", Values!$B$18, ""))</f>
        <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41.95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replacement German non-backlit keyboard for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38.95</v>
      </c>
      <c r="L25" s="27">
        <f>IF(ISBLANK(Values!E24),"",IF($CO25="DEFAULT", Values!$B$18, ""))</f>
        <v>5</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X280 X390 X395.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38.95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replacement French non-backlit keyboard for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38.95</v>
      </c>
      <c r="L26" s="27">
        <f>IF(ISBLANK(Values!E25),"",IF($CO26="DEFAULT", Values!$B$18, ""))</f>
        <v>5</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X280 X390 X395.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38.95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replacement Italian non-backlit keyboard for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38.95</v>
      </c>
      <c r="L27" s="27">
        <f>IF(ISBLANK(Values!E26),"",IF($CO27="DEFAULT", Values!$B$18, ""))</f>
        <v>5</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X280 X390 X395.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38.95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replacement Spanish non-backlit keyboard for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38.95</v>
      </c>
      <c r="L28" s="27">
        <f>IF(ISBLANK(Values!E27),"",IF($CO28="DEFAULT", Values!$B$18, ""))</f>
        <v>5</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X280 X390 X395.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38.95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replacement UK non-backlit keyboard for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38.95</v>
      </c>
      <c r="L29" s="27">
        <f>IF(ISBLANK(Values!E28),"",IF($CO29="DEFAULT", Values!$B$18, ""))</f>
        <v>5</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X280 X390 X395.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38.95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38.95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X280 X390 X395.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38.95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replacement Belgian non-backlit keyboard for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38.95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X280 X390 X395.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38.95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replacement Bulgarian non-backlit keyboard for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38.95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X280 X390 X395.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38.95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replacement Czech non-backlit keyboard for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38.95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X280 X390 X395.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38.95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replacement Danish non-backlit keyboard for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38.95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X280 X390 X395.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38.95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replacement Hungarian non-backlit keyboard for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38.95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X280 X390 X395.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38.95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replacement Dutch non-backlit keyboard for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38.95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X280 X390 X395.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38.95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replacement Norwegian non-backlit keyboard for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38.95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X280 X390 X395.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38.95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replacement Polish non-backlit keyboard for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38.95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X280 X390 X395.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38.95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replacement Portuguese non-backlit keyboard for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38.95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X280 X390 X395.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38.95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38.95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X280 X390 X395.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38.95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replacement Swiss non-backlit keyboard for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38.95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X280 X390 X395.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38.95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38.95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X280 X390 X395.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38.95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replacement Russian non-backlit keyboard for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38.95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X280 X390 X395.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38.95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replacement US non-backlit keyboard for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38.95</v>
      </c>
      <c r="L44" s="27" t="str">
        <f>IF(ISBLANK(Values!E43),"",IF($CO44="DEFAULT", Values!$B$18, ""))</f>
        <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X280 X390 X395.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7" t="str">
        <f>IF(ISBLANK(Values!E43),"",IF(Values!J43, Values!$B$4, Values!$B$5))</f>
        <v>38.95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6" sqref="B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754</v>
      </c>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60" t="b">
        <f>TRUE()</f>
        <v>1</v>
      </c>
      <c r="J4" s="44" t="b">
        <f>TRUE()</f>
        <v>1</v>
      </c>
      <c r="K4" s="36" t="s">
        <v>746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755</v>
      </c>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60" t="b">
        <f>TRUE()</f>
        <v>1</v>
      </c>
      <c r="J5" s="44" t="b">
        <f>TRUE()</f>
        <v>1</v>
      </c>
      <c r="K5" s="36" t="s">
        <v>747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60" t="b">
        <f>TRUE()</f>
        <v>1</v>
      </c>
      <c r="J6" s="44" t="b">
        <f>TRUE()</f>
        <v>1</v>
      </c>
      <c r="K6" s="36" t="s">
        <v>748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60" t="b">
        <f>TRUE()</f>
        <v>1</v>
      </c>
      <c r="J7" s="44" t="b">
        <f>TRUE()</f>
        <v>1</v>
      </c>
      <c r="K7" s="36" t="s">
        <v>749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750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60" t="b">
        <f>TRUE()</f>
        <v>1</v>
      </c>
      <c r="J9" s="44" t="b">
        <f>TRUE()</f>
        <v>1</v>
      </c>
      <c r="K9" s="36" t="s">
        <v>751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752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753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5714401281016</v>
      </c>
      <c r="F24" s="36" t="s">
        <v>708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60" t="b">
        <f>TRUE()</f>
        <v>1</v>
      </c>
      <c r="J24" s="44" t="b">
        <f>FALSE()</f>
        <v>0</v>
      </c>
      <c r="K24" s="36" t="s">
        <v>740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5714401281023</v>
      </c>
      <c r="F25" s="36" t="s">
        <v>709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60" t="b">
        <f>TRUE()</f>
        <v>1</v>
      </c>
      <c r="J25" s="44" t="b">
        <f>FALSE()</f>
        <v>0</v>
      </c>
      <c r="K25" s="36" t="s">
        <v>741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5714401281030</v>
      </c>
      <c r="F26" s="36" t="s">
        <v>710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60" t="b">
        <f>TRUE()</f>
        <v>1</v>
      </c>
      <c r="J26" s="44" t="b">
        <f>FALSE()</f>
        <v>0</v>
      </c>
      <c r="K26" s="36" t="s">
        <v>742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5714401281047</v>
      </c>
      <c r="F27" s="36" t="s">
        <v>711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60" t="b">
        <f>TRUE()</f>
        <v>1</v>
      </c>
      <c r="J27" s="44" t="b">
        <f>FALSE()</f>
        <v>0</v>
      </c>
      <c r="K27" s="36" t="s">
        <v>743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712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744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5714401281061</v>
      </c>
      <c r="F29" s="36" t="s">
        <v>713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60" t="b">
        <f>TRUE()</f>
        <v>1</v>
      </c>
      <c r="J29" s="44" t="b">
        <f>FALSE()</f>
        <v>0</v>
      </c>
      <c r="K29" s="36" t="s">
        <v>745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714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60" t="b">
        <f>TRUE()</f>
        <v>1</v>
      </c>
      <c r="J30" s="44" t="b">
        <f>FALSE()</f>
        <v>0</v>
      </c>
      <c r="K30" s="36" t="s">
        <v>715</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5714401281085</v>
      </c>
      <c r="F31" s="36" t="s">
        <v>716</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60" t="b">
        <f>TRUE()</f>
        <v>1</v>
      </c>
      <c r="J31" s="44" t="b">
        <f>FALSE()</f>
        <v>0</v>
      </c>
      <c r="K31" s="36" t="s">
        <v>717</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718</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60" t="b">
        <f>TRUE()</f>
        <v>1</v>
      </c>
      <c r="J32" s="44" t="b">
        <f>FALSE()</f>
        <v>0</v>
      </c>
      <c r="K32" s="36" t="s">
        <v>719</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5714401281108</v>
      </c>
      <c r="F33" s="36" t="s">
        <v>720</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60" t="b">
        <f>TRUE()</f>
        <v>1</v>
      </c>
      <c r="J33" s="44" t="b">
        <f>FALSE()</f>
        <v>0</v>
      </c>
      <c r="K33" s="36" t="s">
        <v>721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722</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60" t="b">
        <f>TRUE()</f>
        <v>1</v>
      </c>
      <c r="J34" s="44" t="b">
        <f>FALSE()</f>
        <v>0</v>
      </c>
      <c r="K34" s="36" t="s">
        <v>723</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724</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t="b">
        <f>FALSE()</f>
        <v>0</v>
      </c>
      <c r="D36" s="42" t="b">
        <f>FALSE()</f>
        <v>0</v>
      </c>
      <c r="E36" s="36">
        <v>5714401281139</v>
      </c>
      <c r="F36" s="36" t="s">
        <v>725</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60" t="b">
        <f>TRUE()</f>
        <v>1</v>
      </c>
      <c r="J36" s="44" t="b">
        <f>FALSE()</f>
        <v>0</v>
      </c>
      <c r="K36" s="36" t="s">
        <v>726</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404</v>
      </c>
      <c r="C37" s="42" t="b">
        <f>FALSE()</f>
        <v>0</v>
      </c>
      <c r="D37" s="42" t="b">
        <f>FALSE()</f>
        <v>0</v>
      </c>
      <c r="E37" s="36">
        <v>5714401281146</v>
      </c>
      <c r="F37" s="36" t="s">
        <v>727</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728</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60" t="b">
        <f>TRUE()</f>
        <v>1</v>
      </c>
      <c r="J38" s="44" t="b">
        <f>FALSE()</f>
        <v>0</v>
      </c>
      <c r="K38" s="36" t="s">
        <v>729</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730</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60" t="b">
        <f>TRUE()</f>
        <v>1</v>
      </c>
      <c r="J39" s="44" t="b">
        <f>FALSE()</f>
        <v>0</v>
      </c>
      <c r="K39" s="36" t="s">
        <v>731</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732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60" t="b">
        <f>TRUE()</f>
        <v>1</v>
      </c>
      <c r="J40" s="44" t="b">
        <f>FALSE()</f>
        <v>0</v>
      </c>
      <c r="K40" s="36" t="s">
        <v>733</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734</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735</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736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60" t="b">
        <f>TRUE()</f>
        <v>1</v>
      </c>
      <c r="J42" s="44" t="b">
        <f>FALSE()</f>
        <v>0</v>
      </c>
      <c r="K42" s="36" t="s">
        <v>737</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738</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739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2022-12-22T08:05:20Z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