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sh\Downloads\"/>
    </mc:Choice>
  </mc:AlternateContent>
  <xr:revisionPtr revIDLastSave="0" documentId="13_ncr:1_{28D59A13-B611-4CF9-B59A-72FB184939B8}" xr6:coauthVersionLast="47" xr6:coauthVersionMax="47" xr10:uidLastSave="{00000000-0000-0000-0000-000000000000}"/>
  <bookViews>
    <workbookView xWindow="5460" yWindow="1800" windowWidth="18360" windowHeight="12315" xr2:uid="{5C59D1C5-6F17-472B-94F2-2BB86546C9EC}"/>
  </bookViews>
  <sheets>
    <sheet name="Cost per Click" sheetId="4" r:id="rId1"/>
    <sheet name="Cost per Student" sheetId="5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  <c r="C5" i="5"/>
  <c r="C9" i="5"/>
  <c r="C13" i="5"/>
  <c r="C7" i="5"/>
  <c r="C8" i="5"/>
  <c r="C6" i="5"/>
  <c r="C10" i="5"/>
  <c r="C14" i="5"/>
  <c r="C11" i="5"/>
  <c r="C12" i="5"/>
  <c r="C5" i="4"/>
  <c r="C9" i="4"/>
  <c r="C13" i="4"/>
  <c r="C10" i="4"/>
  <c r="C14" i="4"/>
  <c r="C11" i="4"/>
  <c r="C8" i="4"/>
  <c r="C12" i="4"/>
  <c r="C6" i="4"/>
  <c r="C7" i="4"/>
  <c r="E12" i="5"/>
  <c r="D14" i="5"/>
  <c r="E6" i="5"/>
  <c r="D7" i="5"/>
  <c r="E9" i="5"/>
  <c r="E7" i="5"/>
  <c r="E10" i="5"/>
  <c r="D13" i="5"/>
  <c r="D12" i="5"/>
  <c r="E14" i="5"/>
  <c r="D6" i="5"/>
  <c r="D9" i="5"/>
  <c r="E8" i="5"/>
  <c r="D11" i="5"/>
  <c r="D10" i="5"/>
  <c r="D8" i="5"/>
  <c r="E13" i="5"/>
  <c r="E5" i="5"/>
  <c r="E11" i="5"/>
  <c r="D5" i="5"/>
  <c r="D7" i="4"/>
  <c r="D12" i="4"/>
  <c r="D11" i="4"/>
  <c r="E10" i="4"/>
  <c r="E9" i="4"/>
  <c r="D8" i="4"/>
  <c r="E14" i="4"/>
  <c r="E13" i="4"/>
  <c r="E5" i="4"/>
  <c r="E8" i="4"/>
  <c r="D14" i="4"/>
  <c r="D13" i="4"/>
  <c r="E7" i="4"/>
  <c r="E12" i="4"/>
  <c r="E11" i="4"/>
  <c r="D10" i="4"/>
  <c r="D9" i="4"/>
  <c r="E6" i="4"/>
  <c r="D6" i="4"/>
  <c r="D5" i="4"/>
</calcChain>
</file>

<file path=xl/sharedStrings.xml><?xml version="1.0" encoding="utf-8"?>
<sst xmlns="http://schemas.openxmlformats.org/spreadsheetml/2006/main" count="19" uniqueCount="15">
  <si>
    <t>Campaign name</t>
  </si>
  <si>
    <t>CPC</t>
  </si>
  <si>
    <t>Whitman</t>
  </si>
  <si>
    <t>iMBA</t>
  </si>
  <si>
    <t>MBA Fulltime</t>
  </si>
  <si>
    <t>Year</t>
  </si>
  <si>
    <t>Cost per student</t>
  </si>
  <si>
    <t>Num of students</t>
  </si>
  <si>
    <t>Cost of campaign</t>
  </si>
  <si>
    <t>Forecast(CPC)</t>
  </si>
  <si>
    <t>Lower Confidence Bound(CPC)</t>
  </si>
  <si>
    <t>Upper Confidence Bound(CPC)</t>
  </si>
  <si>
    <t>Forecast(Cost per student)</t>
  </si>
  <si>
    <t>Lower Confidence Bound(Cost per student)</t>
  </si>
  <si>
    <t>Upper Confidence Bound(Cost per student)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</si>
</sst>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 per Click'!$B$1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 per Click'!$B$2:$B$14</c:f>
              <c:numCache>
                <c:formatCode>"$"#,##0.00</c:formatCode>
                <c:ptCount val="13"/>
                <c:pt idx="0">
                  <c:v>3.93</c:v>
                </c:pt>
                <c:pt idx="1">
                  <c:v>13.89</c:v>
                </c:pt>
                <c:pt idx="2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04C-BE29-734BF7FA2653}"/>
            </c:ext>
          </c:extLst>
        </c:ser>
        <c:ser>
          <c:idx val="1"/>
          <c:order val="1"/>
          <c:tx>
            <c:strRef>
              <c:f>'Cost per Click'!$C$1</c:f>
              <c:strCache>
                <c:ptCount val="1"/>
                <c:pt idx="0">
                  <c:v>Forecast(CPC)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per Click'!$A$2:$A$14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Click'!$C$2:$C$14</c:f>
              <c:numCache>
                <c:formatCode>"$"#,##0.00</c:formatCode>
                <c:ptCount val="13"/>
                <c:pt idx="2">
                  <c:v>8.0500000000000007</c:v>
                </c:pt>
                <c:pt idx="3">
                  <c:v>12.151352099999995</c:v>
                </c:pt>
                <c:pt idx="4">
                  <c:v>14.837814199999988</c:v>
                </c:pt>
                <c:pt idx="5">
                  <c:v>17.52427629999999</c:v>
                </c:pt>
                <c:pt idx="6">
                  <c:v>20.210738399999983</c:v>
                </c:pt>
                <c:pt idx="7">
                  <c:v>22.897200499999983</c:v>
                </c:pt>
                <c:pt idx="8">
                  <c:v>25.583662599999982</c:v>
                </c:pt>
                <c:pt idx="9">
                  <c:v>28.270124699999975</c:v>
                </c:pt>
                <c:pt idx="10">
                  <c:v>30.956586799999975</c:v>
                </c:pt>
                <c:pt idx="11">
                  <c:v>33.643048899999968</c:v>
                </c:pt>
                <c:pt idx="12">
                  <c:v>36.329510999999968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04C-BE29-734BF7FA2653}"/>
            </c:ext>
          </c:extLst>
        </c:ser>
        <c:ser>
          <c:idx val="2"/>
          <c:order val="2"/>
          <c:tx>
            <c:strRef>
              <c:f>'Cost per Click'!$D$1</c:f>
              <c:strCache>
                <c:ptCount val="1"/>
                <c:pt idx="0">
                  <c:v>Lower Confidence Bound(CPC)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Click'!$A$2:$A$14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Click'!$D$2:$D$14</c:f>
              <c:numCache>
                <c:formatCode>"$"#,##0.00</c:formatCode>
                <c:ptCount val="13"/>
                <c:pt idx="2">
                  <c:v>8.0500000000000007</c:v>
                </c:pt>
                <c:pt idx="3">
                  <c:v>3.0365362421608779</c:v>
                </c:pt>
                <c:pt idx="4">
                  <c:v>5.5442726802225426</c:v>
                </c:pt>
                <c:pt idx="5">
                  <c:v>7.8419347139702253</c:v>
                </c:pt>
                <c:pt idx="6">
                  <c:v>9.8743041249004975</c:v>
                </c:pt>
                <c:pt idx="7">
                  <c:v>11.61531899204968</c:v>
                </c:pt>
                <c:pt idx="8">
                  <c:v>13.065947126662456</c:v>
                </c:pt>
                <c:pt idx="9">
                  <c:v>14.24488117147637</c:v>
                </c:pt>
                <c:pt idx="10">
                  <c:v>15.178369282699638</c:v>
                </c:pt>
                <c:pt idx="11">
                  <c:v>15.893237402045482</c:v>
                </c:pt>
                <c:pt idx="12">
                  <c:v>16.413513204801532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3-404C-BE29-734BF7FA2653}"/>
            </c:ext>
          </c:extLst>
        </c:ser>
        <c:ser>
          <c:idx val="3"/>
          <c:order val="3"/>
          <c:tx>
            <c:strRef>
              <c:f>'Cost per Click'!$E$1</c:f>
              <c:strCache>
                <c:ptCount val="1"/>
                <c:pt idx="0">
                  <c:v>Upper Confidence Bound(CPC)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Click'!$A$2:$A$14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Click'!$E$2:$E$14</c:f>
              <c:numCache>
                <c:formatCode>"$"#,##0.00</c:formatCode>
                <c:ptCount val="13"/>
                <c:pt idx="2">
                  <c:v>8.0500000000000007</c:v>
                </c:pt>
                <c:pt idx="3">
                  <c:v>21.266167957839112</c:v>
                </c:pt>
                <c:pt idx="4">
                  <c:v>24.131355719777432</c:v>
                </c:pt>
                <c:pt idx="5">
                  <c:v>27.206617886029754</c:v>
                </c:pt>
                <c:pt idx="6">
                  <c:v>30.547172675099468</c:v>
                </c:pt>
                <c:pt idx="7">
                  <c:v>34.179082007950285</c:v>
                </c:pt>
                <c:pt idx="8">
                  <c:v>38.101378073337507</c:v>
                </c:pt>
                <c:pt idx="9">
                  <c:v>42.295368228523579</c:v>
                </c:pt>
                <c:pt idx="10">
                  <c:v>46.734804317300316</c:v>
                </c:pt>
                <c:pt idx="11">
                  <c:v>51.39286039795445</c:v>
                </c:pt>
                <c:pt idx="12">
                  <c:v>56.245508795198404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3-404C-BE29-734BF7FA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67935"/>
        <c:axId val="1362766271"/>
      </c:lineChart>
      <c:catAx>
        <c:axId val="13627679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66271"/>
        <c:crosses val="autoZero"/>
        <c:auto val="1"/>
        <c:lblAlgn val="ctr"/>
        <c:lblOffset val="100"/>
        <c:noMultiLvlLbl val="0"/>
      </c:catAx>
      <c:valAx>
        <c:axId val="13627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 per Student'!$B$1</c:f>
              <c:strCache>
                <c:ptCount val="1"/>
                <c:pt idx="0">
                  <c:v>Cost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 per Student'!$B$2:$B$14</c:f>
              <c:numCache>
                <c:formatCode>"$"#,##0.00</c:formatCode>
                <c:ptCount val="13"/>
                <c:pt idx="0">
                  <c:v>757.02719999999999</c:v>
                </c:pt>
                <c:pt idx="1">
                  <c:v>3433.4991666666665</c:v>
                </c:pt>
                <c:pt idx="2">
                  <c:v>5565.8686666666663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3-4CED-B5BF-227EB7402115}"/>
            </c:ext>
          </c:extLst>
        </c:ser>
        <c:ser>
          <c:idx val="1"/>
          <c:order val="1"/>
          <c:tx>
            <c:strRef>
              <c:f>'Cost per Student'!$C$1</c:f>
              <c:strCache>
                <c:ptCount val="1"/>
                <c:pt idx="0">
                  <c:v>Forecast(Cost per student)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per Student'!$A$2:$A$14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Student'!$C$2:$C$14</c:f>
              <c:numCache>
                <c:formatCode>General</c:formatCode>
                <c:ptCount val="13"/>
                <c:pt idx="2" formatCode="&quot;$&quot;#,##0.00">
                  <c:v>5565.8686666666663</c:v>
                </c:pt>
                <c:pt idx="3" formatCode="&quot;$&quot;#,##0.00">
                  <c:v>8040.5871666420971</c:v>
                </c:pt>
                <c:pt idx="4" formatCode="&quot;$&quot;#,##0.00">
                  <c:v>10466.58129072753</c:v>
                </c:pt>
                <c:pt idx="5" formatCode="&quot;$&quot;#,##0.00">
                  <c:v>12892.575414812964</c:v>
                </c:pt>
                <c:pt idx="6" formatCode="&quot;$&quot;#,##0.00">
                  <c:v>15318.569538898395</c:v>
                </c:pt>
                <c:pt idx="7" formatCode="&quot;$&quot;#,##0.00">
                  <c:v>17744.56366298383</c:v>
                </c:pt>
                <c:pt idx="8" formatCode="&quot;$&quot;#,##0.00">
                  <c:v>20170.557787069261</c:v>
                </c:pt>
                <c:pt idx="9" formatCode="&quot;$&quot;#,##0.00">
                  <c:v>22596.551911154696</c:v>
                </c:pt>
                <c:pt idx="10" formatCode="&quot;$&quot;#,##0.00">
                  <c:v>25022.546035240128</c:v>
                </c:pt>
                <c:pt idx="11" formatCode="&quot;$&quot;#,##0.00">
                  <c:v>27448.540159325559</c:v>
                </c:pt>
                <c:pt idx="12" formatCode="&quot;$&quot;#,##0.00">
                  <c:v>29874.534283410994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3-4CED-B5BF-227EB7402115}"/>
            </c:ext>
          </c:extLst>
        </c:ser>
        <c:ser>
          <c:idx val="2"/>
          <c:order val="2"/>
          <c:tx>
            <c:strRef>
              <c:f>'Cost per Student'!$D$1</c:f>
              <c:strCache>
                <c:ptCount val="1"/>
                <c:pt idx="0">
                  <c:v>Lower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Student'!$A$2:$A$14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Student'!$D$2:$D$14</c:f>
              <c:numCache>
                <c:formatCode>General</c:formatCode>
                <c:ptCount val="13"/>
                <c:pt idx="2" formatCode="&quot;$&quot;#,##0.00">
                  <c:v>5565.8686666666663</c:v>
                </c:pt>
                <c:pt idx="3" formatCode="&quot;$&quot;#,##0.00">
                  <c:v>7726.7014836381277</c:v>
                </c:pt>
                <c:pt idx="4" formatCode="&quot;$&quot;#,##0.00">
                  <c:v>10146.540856235126</c:v>
                </c:pt>
                <c:pt idx="5" formatCode="&quot;$&quot;#,##0.00">
                  <c:v>12559.145924935239</c:v>
                </c:pt>
                <c:pt idx="6" formatCode="&quot;$&quot;#,##0.00">
                  <c:v>14962.615147403489</c:v>
                </c:pt>
                <c:pt idx="7" formatCode="&quot;$&quot;#,##0.00">
                  <c:v>17356.051032786563</c:v>
                </c:pt>
                <c:pt idx="8" formatCode="&quot;$&quot;#,##0.00">
                  <c:v>19739.486909469611</c:v>
                </c:pt>
                <c:pt idx="9" formatCode="&quot;$&quot;#,##0.00">
                  <c:v>22113.566493466697</c:v>
                </c:pt>
                <c:pt idx="10" formatCode="&quot;$&quot;#,##0.00">
                  <c:v>24479.193688989093</c:v>
                </c:pt>
                <c:pt idx="11" formatCode="&quot;$&quot;#,##0.00">
                  <c:v>26837.29229736952</c:v>
                </c:pt>
                <c:pt idx="12" formatCode="&quot;$&quot;#,##0.00">
                  <c:v>29188.689756417614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3-4CED-B5BF-227EB7402115}"/>
            </c:ext>
          </c:extLst>
        </c:ser>
        <c:ser>
          <c:idx val="3"/>
          <c:order val="3"/>
          <c:tx>
            <c:strRef>
              <c:f>'Cost per Student'!$E$1</c:f>
              <c:strCache>
                <c:ptCount val="1"/>
                <c:pt idx="0">
                  <c:v>Upper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Student'!$A$2:$A$14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Student'!$E$2:$E$14</c:f>
              <c:numCache>
                <c:formatCode>General</c:formatCode>
                <c:ptCount val="13"/>
                <c:pt idx="2" formatCode="&quot;$&quot;#,##0.00">
                  <c:v>5565.8686666666663</c:v>
                </c:pt>
                <c:pt idx="3" formatCode="&quot;$&quot;#,##0.00">
                  <c:v>8354.4728496460666</c:v>
                </c:pt>
                <c:pt idx="4" formatCode="&quot;$&quot;#,##0.00">
                  <c:v>10786.621725219935</c:v>
                </c:pt>
                <c:pt idx="5" formatCode="&quot;$&quot;#,##0.00">
                  <c:v>13226.004904690688</c:v>
                </c:pt>
                <c:pt idx="6" formatCode="&quot;$&quot;#,##0.00">
                  <c:v>15674.523930393301</c:v>
                </c:pt>
                <c:pt idx="7" formatCode="&quot;$&quot;#,##0.00">
                  <c:v>18133.076293181097</c:v>
                </c:pt>
                <c:pt idx="8" formatCode="&quot;$&quot;#,##0.00">
                  <c:v>20601.628664668911</c:v>
                </c:pt>
                <c:pt idx="9" formatCode="&quot;$&quot;#,##0.00">
                  <c:v>23079.537328842696</c:v>
                </c:pt>
                <c:pt idx="10" formatCode="&quot;$&quot;#,##0.00">
                  <c:v>25565.898381491163</c:v>
                </c:pt>
                <c:pt idx="11" formatCode="&quot;$&quot;#,##0.00">
                  <c:v>28059.788021281598</c:v>
                </c:pt>
                <c:pt idx="12" formatCode="&quot;$&quot;#,##0.00">
                  <c:v>30560.378810404374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3-4CED-B5BF-227EB740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25919"/>
        <c:axId val="1362741727"/>
      </c:lineChart>
      <c:catAx>
        <c:axId val="13627259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41727"/>
        <c:crosses val="autoZero"/>
        <c:auto val="1"/>
        <c:lblAlgn val="ctr"/>
        <c:lblOffset val="100"/>
        <c:noMultiLvlLbl val="0"/>
      </c:catAx>
      <c:valAx>
        <c:axId val="13627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16</xdr:row>
      <xdr:rowOff>9525</xdr:rowOff>
    </xdr:from>
    <xdr:to>
      <xdr:col>10</xdr:col>
      <xdr:colOff>66675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1F50E-C03B-953D-4076-9F16FDA1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15</xdr:row>
      <xdr:rowOff>138112</xdr:rowOff>
    </xdr:from>
    <xdr:to>
      <xdr:col>6</xdr:col>
      <xdr:colOff>504825</xdr:colOff>
      <xdr:row>31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D08F5-9859-77BD-5A06-5B5B2208A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EA2767-2CAD-4FF2-8E2B-11C12A65A08E}" name="Table3" displayName="Table3" ref="A1:E14" totalsRowShown="0">
  <autoFilter ref="A1:E14" xr:uid="{8FEA2767-2CAD-4FF2-8E2B-11C12A65A08E}"/>
  <tableColumns count="5">
    <tableColumn id="1" xr3:uid="{477177F4-BA64-4CC9-ADEA-91EE7173335E}" name="Year"/>
    <tableColumn id="2" xr3:uid="{40DD039F-02D1-441E-BE63-C9FC9B4EC693}" name="CPC" dataDxfId="3"/>
    <tableColumn id="3" xr3:uid="{D6561A7E-157D-4FB1-BEA6-90296E1ED392}" name="Forecast(CPC)" dataDxfId="2">
      <calculatedColumnFormula>_xlfn.FORECAST.ETS(A2,$B$2:$B$4,$A$2:$A$4,1,1)</calculatedColumnFormula>
    </tableColumn>
    <tableColumn id="4" xr3:uid="{9C98E615-0EA6-456E-8765-AC33014FC76D}" name="Lower Confidence Bound(CPC)" dataDxfId="1">
      <calculatedColumnFormula>C2-_xlfn.FORECAST.ETS.CONFINT(A2,$B$2:$B$4,$A$2:$A$4,0.95,1,1)</calculatedColumnFormula>
    </tableColumn>
    <tableColumn id="5" xr3:uid="{7E41370D-3F83-46BE-9836-11FC51A89D07}" name="Upper Confidence Bound(CPC)" dataDxfId="0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8DB17-64F4-42F4-893C-1CADF8E29104}" name="Table4" displayName="Table4" ref="A1:E14" totalsRowShown="0">
  <autoFilter ref="A1:E14" xr:uid="{83C8DB17-64F4-42F4-893C-1CADF8E29104}"/>
  <tableColumns count="5">
    <tableColumn id="1" xr3:uid="{552FEECC-32CC-4CAD-B2AE-F432962428BA}" name="Year"/>
    <tableColumn id="2" xr3:uid="{BB3535F9-D8A5-45B4-951B-BD98A0E250E4}" name="Cost per student"/>
    <tableColumn id="3" xr3:uid="{D9E8504F-B927-4ADF-AA4C-3912D74E4E9A}" name="Forecast(Cost per student)" dataDxfId="6">
      <calculatedColumnFormula>_xlfn.FORECAST.ETS(A2,$B$2:$B$4,$A$2:$A$4,1,1)</calculatedColumnFormula>
    </tableColumn>
    <tableColumn id="4" xr3:uid="{FA6B1A79-8416-4DF5-8092-D8240D73927C}" name="Lower Confidence Bound(Cost per student)" dataDxfId="5">
      <calculatedColumnFormula>C2-_xlfn.FORECAST.ETS.CONFINT(A2,$B$2:$B$4,$A$2:$A$4,0.95,1,1)</calculatedColumnFormula>
    </tableColumn>
    <tableColumn id="5" xr3:uid="{E020CB92-3B2A-45E7-B997-3BE7DF5EE658}" name="Upper Confidence Bound(Cost per student)" dataDxfId="4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6026-AB5F-419B-982B-1FC03E11FF24}">
  <dimension ref="A1:E14"/>
  <sheetViews>
    <sheetView tabSelected="1" topLeftCell="A10" workbookViewId="0">
      <selection activeCell="C21" sqref="C21"/>
    </sheetView>
  </sheetViews>
  <sheetFormatPr defaultRowHeight="15" x14ac:dyDescent="0.25"/>
  <cols>
    <col min="3" max="3" width="15.42578125" customWidth="1"/>
    <col min="4" max="4" width="30.140625" customWidth="1"/>
    <col min="5" max="5" width="30.28515625" customWidth="1"/>
  </cols>
  <sheetData>
    <row r="1" spans="1:5" x14ac:dyDescent="0.25">
      <c r="A1" t="s">
        <v>5</v>
      </c>
      <c r="B1" t="s">
        <v>1</v>
      </c>
      <c r="C1" t="s">
        <v>9</v>
      </c>
      <c r="D1" t="s">
        <v>10</v>
      </c>
      <c r="E1" t="s">
        <v>11</v>
      </c>
    </row>
    <row r="2" spans="1:5" x14ac:dyDescent="0.25">
      <c r="A2">
        <v>2011</v>
      </c>
      <c r="B2" s="1">
        <v>3.93</v>
      </c>
      <c r="C2" s="1"/>
      <c r="D2" s="1"/>
      <c r="E2" s="1"/>
    </row>
    <row r="3" spans="1:5" x14ac:dyDescent="0.25">
      <c r="A3">
        <v>2012</v>
      </c>
      <c r="B3" s="1">
        <v>13.89</v>
      </c>
      <c r="C3" s="1"/>
      <c r="D3" s="1"/>
      <c r="E3" s="1"/>
    </row>
    <row r="4" spans="1:5" x14ac:dyDescent="0.25">
      <c r="A4">
        <v>2013</v>
      </c>
      <c r="B4" s="1">
        <v>8.0500000000000007</v>
      </c>
      <c r="C4" s="1">
        <v>8.0500000000000007</v>
      </c>
      <c r="D4" s="1">
        <v>8.0500000000000007</v>
      </c>
      <c r="E4" s="1">
        <v>8.0500000000000007</v>
      </c>
    </row>
    <row r="5" spans="1:5" x14ac:dyDescent="0.25">
      <c r="A5">
        <v>2014</v>
      </c>
      <c r="B5" s="1"/>
      <c r="C5" s="1">
        <f>_xlfn.FORECAST.ETS(A5,$B$2:$B$4,$A$2:$A$4,1,1)</f>
        <v>12.151352099999995</v>
      </c>
      <c r="D5" s="1">
        <f>C5-_xlfn.FORECAST.ETS.CONFINT(A5,$B$2:$B$4,$A$2:$A$4,0.95,1,1)</f>
        <v>3.0365362421608779</v>
      </c>
      <c r="E5" s="1">
        <f>C5+_xlfn.FORECAST.ETS.CONFINT(A5,$B$2:$B$4,$A$2:$A$4,0.95,1,1)</f>
        <v>21.266167957839112</v>
      </c>
    </row>
    <row r="6" spans="1:5" x14ac:dyDescent="0.25">
      <c r="A6">
        <v>2015</v>
      </c>
      <c r="B6" s="1"/>
      <c r="C6" s="1">
        <f>_xlfn.FORECAST.ETS(A6,$B$2:$B$4,$A$2:$A$4,1,1)</f>
        <v>14.837814199999988</v>
      </c>
      <c r="D6" s="1">
        <f>C6-_xlfn.FORECAST.ETS.CONFINT(A6,$B$2:$B$4,$A$2:$A$4,0.95,1,1)</f>
        <v>5.5442726802225426</v>
      </c>
      <c r="E6" s="1">
        <f>C6+_xlfn.FORECAST.ETS.CONFINT(A6,$B$2:$B$4,$A$2:$A$4,0.95,1,1)</f>
        <v>24.131355719777432</v>
      </c>
    </row>
    <row r="7" spans="1:5" x14ac:dyDescent="0.25">
      <c r="A7">
        <v>2016</v>
      </c>
      <c r="B7" s="1"/>
      <c r="C7" s="1">
        <f>_xlfn.FORECAST.ETS(A7,$B$2:$B$4,$A$2:$A$4,1,1)</f>
        <v>17.52427629999999</v>
      </c>
      <c r="D7" s="1">
        <f>C7-_xlfn.FORECAST.ETS.CONFINT(A7,$B$2:$B$4,$A$2:$A$4,0.95,1,1)</f>
        <v>7.8419347139702253</v>
      </c>
      <c r="E7" s="1">
        <f>C7+_xlfn.FORECAST.ETS.CONFINT(A7,$B$2:$B$4,$A$2:$A$4,0.95,1,1)</f>
        <v>27.206617886029754</v>
      </c>
    </row>
    <row r="8" spans="1:5" x14ac:dyDescent="0.25">
      <c r="A8">
        <v>2017</v>
      </c>
      <c r="B8" s="1"/>
      <c r="C8" s="1">
        <f>_xlfn.FORECAST.ETS(A8,$B$2:$B$4,$A$2:$A$4,1,1)</f>
        <v>20.210738399999983</v>
      </c>
      <c r="D8" s="1">
        <f>C8-_xlfn.FORECAST.ETS.CONFINT(A8,$B$2:$B$4,$A$2:$A$4,0.95,1,1)</f>
        <v>9.8743041249004975</v>
      </c>
      <c r="E8" s="1">
        <f>C8+_xlfn.FORECAST.ETS.CONFINT(A8,$B$2:$B$4,$A$2:$A$4,0.95,1,1)</f>
        <v>30.547172675099468</v>
      </c>
    </row>
    <row r="9" spans="1:5" x14ac:dyDescent="0.25">
      <c r="A9">
        <v>2018</v>
      </c>
      <c r="B9" s="1"/>
      <c r="C9" s="1">
        <f>_xlfn.FORECAST.ETS(A9,$B$2:$B$4,$A$2:$A$4,1,1)</f>
        <v>22.897200499999983</v>
      </c>
      <c r="D9" s="1">
        <f>C9-_xlfn.FORECAST.ETS.CONFINT(A9,$B$2:$B$4,$A$2:$A$4,0.95,1,1)</f>
        <v>11.61531899204968</v>
      </c>
      <c r="E9" s="1">
        <f>C9+_xlfn.FORECAST.ETS.CONFINT(A9,$B$2:$B$4,$A$2:$A$4,0.95,1,1)</f>
        <v>34.179082007950285</v>
      </c>
    </row>
    <row r="10" spans="1:5" x14ac:dyDescent="0.25">
      <c r="A10">
        <v>2019</v>
      </c>
      <c r="B10" s="1"/>
      <c r="C10" s="1">
        <f>_xlfn.FORECAST.ETS(A10,$B$2:$B$4,$A$2:$A$4,1,1)</f>
        <v>25.583662599999982</v>
      </c>
      <c r="D10" s="1">
        <f>C10-_xlfn.FORECAST.ETS.CONFINT(A10,$B$2:$B$4,$A$2:$A$4,0.95,1,1)</f>
        <v>13.065947126662456</v>
      </c>
      <c r="E10" s="1">
        <f>C10+_xlfn.FORECAST.ETS.CONFINT(A10,$B$2:$B$4,$A$2:$A$4,0.95,1,1)</f>
        <v>38.101378073337507</v>
      </c>
    </row>
    <row r="11" spans="1:5" x14ac:dyDescent="0.25">
      <c r="A11">
        <v>2020</v>
      </c>
      <c r="B11" s="1"/>
      <c r="C11" s="1">
        <f>_xlfn.FORECAST.ETS(A11,$B$2:$B$4,$A$2:$A$4,1,1)</f>
        <v>28.270124699999975</v>
      </c>
      <c r="D11" s="1">
        <f>C11-_xlfn.FORECAST.ETS.CONFINT(A11,$B$2:$B$4,$A$2:$A$4,0.95,1,1)</f>
        <v>14.24488117147637</v>
      </c>
      <c r="E11" s="1">
        <f>C11+_xlfn.FORECAST.ETS.CONFINT(A11,$B$2:$B$4,$A$2:$A$4,0.95,1,1)</f>
        <v>42.295368228523579</v>
      </c>
    </row>
    <row r="12" spans="1:5" x14ac:dyDescent="0.25">
      <c r="A12">
        <v>2021</v>
      </c>
      <c r="B12" s="1"/>
      <c r="C12" s="1">
        <f>_xlfn.FORECAST.ETS(A12,$B$2:$B$4,$A$2:$A$4,1,1)</f>
        <v>30.956586799999975</v>
      </c>
      <c r="D12" s="1">
        <f>C12-_xlfn.FORECAST.ETS.CONFINT(A12,$B$2:$B$4,$A$2:$A$4,0.95,1,1)</f>
        <v>15.178369282699638</v>
      </c>
      <c r="E12" s="1">
        <f>C12+_xlfn.FORECAST.ETS.CONFINT(A12,$B$2:$B$4,$A$2:$A$4,0.95,1,1)</f>
        <v>46.734804317300316</v>
      </c>
    </row>
    <row r="13" spans="1:5" x14ac:dyDescent="0.25">
      <c r="A13">
        <v>2022</v>
      </c>
      <c r="B13" s="1"/>
      <c r="C13" s="1">
        <f>_xlfn.FORECAST.ETS(A13,$B$2:$B$4,$A$2:$A$4,1,1)</f>
        <v>33.643048899999968</v>
      </c>
      <c r="D13" s="1">
        <f>C13-_xlfn.FORECAST.ETS.CONFINT(A13,$B$2:$B$4,$A$2:$A$4,0.95,1,1)</f>
        <v>15.893237402045482</v>
      </c>
      <c r="E13" s="1">
        <f>C13+_xlfn.FORECAST.ETS.CONFINT(A13,$B$2:$B$4,$A$2:$A$4,0.95,1,1)</f>
        <v>51.39286039795445</v>
      </c>
    </row>
    <row r="14" spans="1:5" x14ac:dyDescent="0.25">
      <c r="A14">
        <v>2023</v>
      </c>
      <c r="B14" s="1"/>
      <c r="C14" s="1">
        <f>_xlfn.FORECAST.ETS(A14,$B$2:$B$4,$A$2:$A$4,1,1)</f>
        <v>36.329510999999968</v>
      </c>
      <c r="D14" s="1">
        <f>C14-_xlfn.FORECAST.ETS.CONFINT(A14,$B$2:$B$4,$A$2:$A$4,0.95,1,1)</f>
        <v>16.413513204801532</v>
      </c>
      <c r="E14" s="1">
        <f>C14+_xlfn.FORECAST.ETS.CONFINT(A14,$B$2:$B$4,$A$2:$A$4,0.95,1,1)</f>
        <v>56.245508795198404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5140-541A-4A92-B10E-CE53720D67E2}">
  <dimension ref="A1:E14"/>
  <sheetViews>
    <sheetView workbookViewId="0">
      <selection activeCell="B20" sqref="B20"/>
    </sheetView>
  </sheetViews>
  <sheetFormatPr defaultRowHeight="15" x14ac:dyDescent="0.25"/>
  <cols>
    <col min="2" max="2" width="17.7109375" customWidth="1"/>
    <col min="3" max="3" width="26.5703125" customWidth="1"/>
    <col min="4" max="4" width="41.28515625" customWidth="1"/>
    <col min="5" max="5" width="41.42578125" customWidth="1"/>
  </cols>
  <sheetData>
    <row r="1" spans="1:5" x14ac:dyDescent="0.25">
      <c r="A1" t="s">
        <v>5</v>
      </c>
      <c r="B1" t="s">
        <v>6</v>
      </c>
      <c r="C1" t="s">
        <v>12</v>
      </c>
      <c r="D1" t="s">
        <v>13</v>
      </c>
      <c r="E1" t="s">
        <v>14</v>
      </c>
    </row>
    <row r="2" spans="1:5" x14ac:dyDescent="0.25">
      <c r="A2">
        <v>2011</v>
      </c>
      <c r="B2" s="1">
        <v>757.02719999999999</v>
      </c>
    </row>
    <row r="3" spans="1:5" x14ac:dyDescent="0.25">
      <c r="A3">
        <v>2012</v>
      </c>
      <c r="B3" s="1">
        <v>3433.4991666666665</v>
      </c>
    </row>
    <row r="4" spans="1:5" x14ac:dyDescent="0.25">
      <c r="A4">
        <v>2013</v>
      </c>
      <c r="B4" s="1">
        <v>5565.8686666666663</v>
      </c>
      <c r="C4" s="1">
        <v>5565.8686666666663</v>
      </c>
      <c r="D4" s="1">
        <v>5565.8686666666663</v>
      </c>
      <c r="E4" s="1">
        <v>5565.8686666666663</v>
      </c>
    </row>
    <row r="5" spans="1:5" x14ac:dyDescent="0.25">
      <c r="A5">
        <v>2014</v>
      </c>
      <c r="C5" s="1">
        <f>_xlfn.FORECAST.ETS(A5,$B$2:$B$4,$A$2:$A$4,1,1)</f>
        <v>8040.5871666420971</v>
      </c>
      <c r="D5" s="1">
        <f>C5-_xlfn.FORECAST.ETS.CONFINT(A5,$B$2:$B$4,$A$2:$A$4,0.95,1,1)</f>
        <v>7726.7014836381277</v>
      </c>
      <c r="E5" s="1">
        <f>C5+_xlfn.FORECAST.ETS.CONFINT(A5,$B$2:$B$4,$A$2:$A$4,0.95,1,1)</f>
        <v>8354.4728496460666</v>
      </c>
    </row>
    <row r="6" spans="1:5" x14ac:dyDescent="0.25">
      <c r="A6">
        <v>2015</v>
      </c>
      <c r="C6" s="1">
        <f>_xlfn.FORECAST.ETS(A6,$B$2:$B$4,$A$2:$A$4,1,1)</f>
        <v>10466.58129072753</v>
      </c>
      <c r="D6" s="1">
        <f>C6-_xlfn.FORECAST.ETS.CONFINT(A6,$B$2:$B$4,$A$2:$A$4,0.95,1,1)</f>
        <v>10146.540856235126</v>
      </c>
      <c r="E6" s="1">
        <f>C6+_xlfn.FORECAST.ETS.CONFINT(A6,$B$2:$B$4,$A$2:$A$4,0.95,1,1)</f>
        <v>10786.621725219935</v>
      </c>
    </row>
    <row r="7" spans="1:5" x14ac:dyDescent="0.25">
      <c r="A7">
        <v>2016</v>
      </c>
      <c r="C7" s="1">
        <f>_xlfn.FORECAST.ETS(A7,$B$2:$B$4,$A$2:$A$4,1,1)</f>
        <v>12892.575414812964</v>
      </c>
      <c r="D7" s="1">
        <f>C7-_xlfn.FORECAST.ETS.CONFINT(A7,$B$2:$B$4,$A$2:$A$4,0.95,1,1)</f>
        <v>12559.145924935239</v>
      </c>
      <c r="E7" s="1">
        <f>C7+_xlfn.FORECAST.ETS.CONFINT(A7,$B$2:$B$4,$A$2:$A$4,0.95,1,1)</f>
        <v>13226.004904690688</v>
      </c>
    </row>
    <row r="8" spans="1:5" x14ac:dyDescent="0.25">
      <c r="A8">
        <v>2017</v>
      </c>
      <c r="C8" s="1">
        <f>_xlfn.FORECAST.ETS(A8,$B$2:$B$4,$A$2:$A$4,1,1)</f>
        <v>15318.569538898395</v>
      </c>
      <c r="D8" s="1">
        <f>C8-_xlfn.FORECAST.ETS.CONFINT(A8,$B$2:$B$4,$A$2:$A$4,0.95,1,1)</f>
        <v>14962.615147403489</v>
      </c>
      <c r="E8" s="1">
        <f>C8+_xlfn.FORECAST.ETS.CONFINT(A8,$B$2:$B$4,$A$2:$A$4,0.95,1,1)</f>
        <v>15674.523930393301</v>
      </c>
    </row>
    <row r="9" spans="1:5" x14ac:dyDescent="0.25">
      <c r="A9">
        <v>2018</v>
      </c>
      <c r="C9" s="1">
        <f>_xlfn.FORECAST.ETS(A9,$B$2:$B$4,$A$2:$A$4,1,1)</f>
        <v>17744.56366298383</v>
      </c>
      <c r="D9" s="1">
        <f>C9-_xlfn.FORECAST.ETS.CONFINT(A9,$B$2:$B$4,$A$2:$A$4,0.95,1,1)</f>
        <v>17356.051032786563</v>
      </c>
      <c r="E9" s="1">
        <f>C9+_xlfn.FORECAST.ETS.CONFINT(A9,$B$2:$B$4,$A$2:$A$4,0.95,1,1)</f>
        <v>18133.076293181097</v>
      </c>
    </row>
    <row r="10" spans="1:5" x14ac:dyDescent="0.25">
      <c r="A10">
        <v>2019</v>
      </c>
      <c r="C10" s="1">
        <f>_xlfn.FORECAST.ETS(A10,$B$2:$B$4,$A$2:$A$4,1,1)</f>
        <v>20170.557787069261</v>
      </c>
      <c r="D10" s="1">
        <f>C10-_xlfn.FORECAST.ETS.CONFINT(A10,$B$2:$B$4,$A$2:$A$4,0.95,1,1)</f>
        <v>19739.486909469611</v>
      </c>
      <c r="E10" s="1">
        <f>C10+_xlfn.FORECAST.ETS.CONFINT(A10,$B$2:$B$4,$A$2:$A$4,0.95,1,1)</f>
        <v>20601.628664668911</v>
      </c>
    </row>
    <row r="11" spans="1:5" x14ac:dyDescent="0.25">
      <c r="A11">
        <v>2020</v>
      </c>
      <c r="C11" s="1">
        <f>_xlfn.FORECAST.ETS(A11,$B$2:$B$4,$A$2:$A$4,1,1)</f>
        <v>22596.551911154696</v>
      </c>
      <c r="D11" s="1">
        <f>C11-_xlfn.FORECAST.ETS.CONFINT(A11,$B$2:$B$4,$A$2:$A$4,0.95,1,1)</f>
        <v>22113.566493466697</v>
      </c>
      <c r="E11" s="1">
        <f>C11+_xlfn.FORECAST.ETS.CONFINT(A11,$B$2:$B$4,$A$2:$A$4,0.95,1,1)</f>
        <v>23079.537328842696</v>
      </c>
    </row>
    <row r="12" spans="1:5" x14ac:dyDescent="0.25">
      <c r="A12">
        <v>2021</v>
      </c>
      <c r="C12" s="1">
        <f>_xlfn.FORECAST.ETS(A12,$B$2:$B$4,$A$2:$A$4,1,1)</f>
        <v>25022.546035240128</v>
      </c>
      <c r="D12" s="1">
        <f>C12-_xlfn.FORECAST.ETS.CONFINT(A12,$B$2:$B$4,$A$2:$A$4,0.95,1,1)</f>
        <v>24479.193688989093</v>
      </c>
      <c r="E12" s="1">
        <f>C12+_xlfn.FORECAST.ETS.CONFINT(A12,$B$2:$B$4,$A$2:$A$4,0.95,1,1)</f>
        <v>25565.898381491163</v>
      </c>
    </row>
    <row r="13" spans="1:5" x14ac:dyDescent="0.25">
      <c r="A13">
        <v>2022</v>
      </c>
      <c r="C13" s="1">
        <f>_xlfn.FORECAST.ETS(A13,$B$2:$B$4,$A$2:$A$4,1,1)</f>
        <v>27448.540159325559</v>
      </c>
      <c r="D13" s="1">
        <f>C13-_xlfn.FORECAST.ETS.CONFINT(A13,$B$2:$B$4,$A$2:$A$4,0.95,1,1)</f>
        <v>26837.29229736952</v>
      </c>
      <c r="E13" s="1">
        <f>C13+_xlfn.FORECAST.ETS.CONFINT(A13,$B$2:$B$4,$A$2:$A$4,0.95,1,1)</f>
        <v>28059.788021281598</v>
      </c>
    </row>
    <row r="14" spans="1:5" x14ac:dyDescent="0.25">
      <c r="A14">
        <v>2023</v>
      </c>
      <c r="C14" s="1">
        <f>_xlfn.FORECAST.ETS(A14,$B$2:$B$4,$A$2:$A$4,1,1)</f>
        <v>29874.534283410994</v>
      </c>
      <c r="D14" s="1">
        <f>C14-_xlfn.FORECAST.ETS.CONFINT(A14,$B$2:$B$4,$A$2:$A$4,0.95,1,1)</f>
        <v>29188.689756417614</v>
      </c>
      <c r="E14" s="1">
        <f>C14+_xlfn.FORECAST.ETS.CONFINT(A14,$B$2:$B$4,$A$2:$A$4,0.95,1,1)</f>
        <v>30560.378810404374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3416-9310-4AEE-B6F8-6B65A4199AEA}">
  <dimension ref="A1:F4"/>
  <sheetViews>
    <sheetView workbookViewId="0">
      <selection activeCell="E6" sqref="E6"/>
    </sheetView>
  </sheetViews>
  <sheetFormatPr defaultRowHeight="15" x14ac:dyDescent="0.25"/>
  <cols>
    <col min="1" max="1" width="15.28515625" bestFit="1" customWidth="1"/>
    <col min="2" max="3" width="13.7109375" customWidth="1"/>
    <col min="4" max="4" width="15.7109375" bestFit="1" customWidth="1"/>
    <col min="5" max="5" width="15.85546875" bestFit="1" customWidth="1"/>
    <col min="6" max="6" width="16.140625" bestFit="1" customWidth="1"/>
  </cols>
  <sheetData>
    <row r="1" spans="1:6" x14ac:dyDescent="0.25">
      <c r="A1" s="2" t="s">
        <v>0</v>
      </c>
      <c r="B1" s="2" t="s">
        <v>5</v>
      </c>
      <c r="C1" s="2" t="s">
        <v>1</v>
      </c>
      <c r="D1" s="2" t="s">
        <v>6</v>
      </c>
      <c r="E1" s="2" t="s">
        <v>7</v>
      </c>
      <c r="F1" s="2" t="s">
        <v>8</v>
      </c>
    </row>
    <row r="2" spans="1:6" x14ac:dyDescent="0.25">
      <c r="A2" t="s">
        <v>2</v>
      </c>
      <c r="B2">
        <v>2011</v>
      </c>
      <c r="C2" s="1">
        <v>3.93</v>
      </c>
      <c r="D2" s="1">
        <f>F2/E2</f>
        <v>757.02719999999999</v>
      </c>
      <c r="E2">
        <v>50</v>
      </c>
      <c r="F2" s="1">
        <v>37851.360000000001</v>
      </c>
    </row>
    <row r="3" spans="1:6" x14ac:dyDescent="0.25">
      <c r="A3" t="s">
        <v>3</v>
      </c>
      <c r="B3">
        <v>2012</v>
      </c>
      <c r="C3" s="1">
        <v>13.89</v>
      </c>
      <c r="D3" s="1">
        <f t="shared" ref="D3:D4" si="0">F3/E3</f>
        <v>3433.4991666666665</v>
      </c>
      <c r="E3">
        <v>24</v>
      </c>
      <c r="F3" s="1">
        <v>82403.98</v>
      </c>
    </row>
    <row r="4" spans="1:6" x14ac:dyDescent="0.25">
      <c r="A4" t="s">
        <v>4</v>
      </c>
      <c r="B4">
        <v>2013</v>
      </c>
      <c r="C4" s="1">
        <v>8.0500000000000007</v>
      </c>
      <c r="D4" s="1">
        <f t="shared" si="0"/>
        <v>5565.8686666666663</v>
      </c>
      <c r="E4">
        <v>15</v>
      </c>
      <c r="F4" s="1">
        <v>83488.03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per Click</vt:lpstr>
      <vt:lpstr>Cost per Student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Walsh</dc:creator>
  <cp:lastModifiedBy>Patrick Walsh</cp:lastModifiedBy>
  <dcterms:created xsi:type="dcterms:W3CDTF">2022-11-03T01:42:14Z</dcterms:created>
  <dcterms:modified xsi:type="dcterms:W3CDTF">2022-11-03T02:48:36Z</dcterms:modified>
</cp:coreProperties>
</file>