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rick\Desktop\CursoML\"/>
    </mc:Choice>
  </mc:AlternateContent>
  <xr:revisionPtr revIDLastSave="0" documentId="13_ncr:1_{690CDEA4-E3AE-4515-A33A-6959748DC7EC}" xr6:coauthVersionLast="47" xr6:coauthVersionMax="47" xr10:uidLastSave="{00000000-0000-0000-0000-000000000000}"/>
  <bookViews>
    <workbookView xWindow="-120" yWindow="-120" windowWidth="20730" windowHeight="11160" xr2:uid="{1C03785A-091E-48C2-A242-70125F831D17}"/>
  </bookViews>
  <sheets>
    <sheet name="Advertising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2" i="1" l="1"/>
  <c r="E202" i="1"/>
  <c r="G198" i="1"/>
  <c r="G194" i="1"/>
  <c r="G190" i="1"/>
  <c r="G186" i="1"/>
  <c r="G182" i="1"/>
  <c r="G178" i="1"/>
  <c r="G174" i="1"/>
  <c r="G170" i="1"/>
  <c r="G166" i="1"/>
  <c r="G162" i="1"/>
  <c r="G158" i="1"/>
  <c r="G154" i="1"/>
  <c r="G150" i="1"/>
  <c r="G146" i="1"/>
  <c r="G142" i="1"/>
  <c r="G139" i="1"/>
  <c r="G138" i="1"/>
  <c r="G135" i="1"/>
  <c r="G134" i="1"/>
  <c r="G131" i="1"/>
  <c r="G130" i="1"/>
  <c r="G127" i="1"/>
  <c r="G126" i="1"/>
  <c r="G123" i="1"/>
  <c r="G122" i="1"/>
  <c r="G119" i="1"/>
  <c r="G118" i="1"/>
  <c r="G115" i="1"/>
  <c r="G114" i="1"/>
  <c r="G111" i="1"/>
  <c r="G110" i="1"/>
  <c r="G107" i="1"/>
  <c r="G106" i="1"/>
  <c r="G103" i="1"/>
  <c r="G102" i="1"/>
  <c r="G99" i="1"/>
  <c r="G98" i="1"/>
  <c r="G95" i="1"/>
  <c r="G94" i="1"/>
  <c r="G9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20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" i="2"/>
  <c r="F40" i="2"/>
  <c r="F61" i="2"/>
  <c r="F82" i="2"/>
  <c r="F104" i="2"/>
  <c r="F125" i="2"/>
  <c r="F145" i="2"/>
  <c r="F161" i="2"/>
  <c r="F177" i="2"/>
  <c r="F189" i="2"/>
  <c r="E202" i="2"/>
  <c r="B202" i="2"/>
  <c r="F5" i="2" s="1"/>
  <c r="F194" i="1" l="1"/>
  <c r="I194" i="1" s="1"/>
  <c r="F193" i="1"/>
  <c r="F182" i="1"/>
  <c r="I182" i="1" s="1"/>
  <c r="F161" i="1"/>
  <c r="F150" i="1"/>
  <c r="I150" i="1" s="1"/>
  <c r="F93" i="1"/>
  <c r="H93" i="1" s="1"/>
  <c r="F80" i="1"/>
  <c r="F76" i="1"/>
  <c r="H76" i="1" s="1"/>
  <c r="F72" i="1"/>
  <c r="H72" i="1" s="1"/>
  <c r="F68" i="1"/>
  <c r="H68" i="1" s="1"/>
  <c r="F64" i="1"/>
  <c r="H64" i="1" s="1"/>
  <c r="F57" i="1"/>
  <c r="I57" i="1" s="1"/>
  <c r="F34" i="1"/>
  <c r="F30" i="1"/>
  <c r="I30" i="1" s="1"/>
  <c r="F23" i="1"/>
  <c r="I23" i="1" s="1"/>
  <c r="F165" i="1"/>
  <c r="H165" i="1" s="1"/>
  <c r="F51" i="1"/>
  <c r="I51" i="1" s="1"/>
  <c r="F28" i="1"/>
  <c r="F185" i="1"/>
  <c r="F118" i="1"/>
  <c r="I118" i="1" s="1"/>
  <c r="F69" i="1"/>
  <c r="I69" i="1" s="1"/>
  <c r="F31" i="1"/>
  <c r="I31" i="1" s="1"/>
  <c r="F133" i="1"/>
  <c r="F101" i="1"/>
  <c r="I101" i="1" s="1"/>
  <c r="F46" i="1"/>
  <c r="I46" i="1" s="1"/>
  <c r="F27" i="1"/>
  <c r="I27" i="1" s="1"/>
  <c r="F8" i="1"/>
  <c r="H8" i="1" s="1"/>
  <c r="F199" i="1"/>
  <c r="I199" i="1" s="1"/>
  <c r="F181" i="1"/>
  <c r="F170" i="1"/>
  <c r="I170" i="1" s="1"/>
  <c r="F149" i="1"/>
  <c r="F87" i="1"/>
  <c r="I87" i="1" s="1"/>
  <c r="F83" i="1"/>
  <c r="I83" i="1" s="1"/>
  <c r="F53" i="1"/>
  <c r="I53" i="1" s="1"/>
  <c r="F49" i="1"/>
  <c r="I49" i="1" s="1"/>
  <c r="F45" i="1"/>
  <c r="I45" i="1" s="1"/>
  <c r="F41" i="1"/>
  <c r="I41" i="1" s="1"/>
  <c r="F37" i="1"/>
  <c r="I37" i="1" s="1"/>
  <c r="F26" i="1"/>
  <c r="I26" i="1" s="1"/>
  <c r="F19" i="1"/>
  <c r="I19" i="1" s="1"/>
  <c r="F15" i="1"/>
  <c r="I15" i="1" s="1"/>
  <c r="F11" i="1"/>
  <c r="I11" i="1" s="1"/>
  <c r="F4" i="1"/>
  <c r="F154" i="1"/>
  <c r="I154" i="1" s="1"/>
  <c r="F43" i="1"/>
  <c r="I43" i="1" s="1"/>
  <c r="F174" i="1"/>
  <c r="I174" i="1" s="1"/>
  <c r="F94" i="1"/>
  <c r="I94" i="1" s="1"/>
  <c r="F65" i="1"/>
  <c r="I65" i="1" s="1"/>
  <c r="F141" i="1"/>
  <c r="F61" i="1"/>
  <c r="I61" i="1" s="1"/>
  <c r="F12" i="1"/>
  <c r="H12" i="1" s="1"/>
  <c r="F201" i="1"/>
  <c r="F190" i="1"/>
  <c r="I190" i="1" s="1"/>
  <c r="F169" i="1"/>
  <c r="I169" i="1" s="1"/>
  <c r="F158" i="1"/>
  <c r="I158" i="1" s="1"/>
  <c r="F138" i="1"/>
  <c r="I138" i="1" s="1"/>
  <c r="F130" i="1"/>
  <c r="I130" i="1" s="1"/>
  <c r="F122" i="1"/>
  <c r="I122" i="1" s="1"/>
  <c r="F114" i="1"/>
  <c r="I114" i="1" s="1"/>
  <c r="F106" i="1"/>
  <c r="I106" i="1" s="1"/>
  <c r="F98" i="1"/>
  <c r="I98" i="1" s="1"/>
  <c r="F79" i="1"/>
  <c r="I79" i="1" s="1"/>
  <c r="F75" i="1"/>
  <c r="I75" i="1" s="1"/>
  <c r="F71" i="1"/>
  <c r="I71" i="1" s="1"/>
  <c r="F67" i="1"/>
  <c r="I67" i="1" s="1"/>
  <c r="F60" i="1"/>
  <c r="F56" i="1"/>
  <c r="H56" i="1" s="1"/>
  <c r="F33" i="1"/>
  <c r="I33" i="1" s="1"/>
  <c r="F29" i="1"/>
  <c r="I29" i="1" s="1"/>
  <c r="F22" i="1"/>
  <c r="I22" i="1" s="1"/>
  <c r="F7" i="1"/>
  <c r="F81" i="1"/>
  <c r="I81" i="1" s="1"/>
  <c r="F55" i="1"/>
  <c r="I55" i="1" s="1"/>
  <c r="F24" i="1"/>
  <c r="H24" i="1" s="1"/>
  <c r="F9" i="1"/>
  <c r="I9" i="1" s="1"/>
  <c r="F134" i="1"/>
  <c r="I134" i="1" s="1"/>
  <c r="F110" i="1"/>
  <c r="I110" i="1" s="1"/>
  <c r="F35" i="1"/>
  <c r="I35" i="1" s="1"/>
  <c r="F117" i="1"/>
  <c r="I117" i="1" s="1"/>
  <c r="F88" i="1"/>
  <c r="H88" i="1" s="1"/>
  <c r="F54" i="1"/>
  <c r="I54" i="1" s="1"/>
  <c r="F16" i="1"/>
  <c r="H16" i="1" s="1"/>
  <c r="F189" i="1"/>
  <c r="F178" i="1"/>
  <c r="I178" i="1" s="1"/>
  <c r="F157" i="1"/>
  <c r="F146" i="1"/>
  <c r="I146" i="1" s="1"/>
  <c r="F137" i="1"/>
  <c r="F129" i="1"/>
  <c r="I129" i="1" s="1"/>
  <c r="F121" i="1"/>
  <c r="F113" i="1"/>
  <c r="F105" i="1"/>
  <c r="F97" i="1"/>
  <c r="F90" i="1"/>
  <c r="I90" i="1" s="1"/>
  <c r="F86" i="1"/>
  <c r="I86" i="1" s="1"/>
  <c r="F82" i="1"/>
  <c r="I82" i="1" s="1"/>
  <c r="F63" i="1"/>
  <c r="I63" i="1" s="1"/>
  <c r="F52" i="1"/>
  <c r="H52" i="1" s="1"/>
  <c r="F48" i="1"/>
  <c r="H48" i="1" s="1"/>
  <c r="F44" i="1"/>
  <c r="H44" i="1" s="1"/>
  <c r="F40" i="1"/>
  <c r="H40" i="1" s="1"/>
  <c r="F36" i="1"/>
  <c r="H36" i="1" s="1"/>
  <c r="F25" i="1"/>
  <c r="I25" i="1" s="1"/>
  <c r="F18" i="1"/>
  <c r="I18" i="1" s="1"/>
  <c r="F14" i="1"/>
  <c r="I14" i="1" s="1"/>
  <c r="F10" i="1"/>
  <c r="F3" i="1"/>
  <c r="I3" i="1" s="1"/>
  <c r="F186" i="1"/>
  <c r="I186" i="1" s="1"/>
  <c r="F89" i="1"/>
  <c r="I89" i="1" s="1"/>
  <c r="F62" i="1"/>
  <c r="I62" i="1" s="1"/>
  <c r="F17" i="1"/>
  <c r="I17" i="1" s="1"/>
  <c r="F2" i="1"/>
  <c r="I2" i="1" s="1"/>
  <c r="F153" i="1"/>
  <c r="I153" i="1" s="1"/>
  <c r="F102" i="1"/>
  <c r="F73" i="1"/>
  <c r="I73" i="1" s="1"/>
  <c r="F5" i="1"/>
  <c r="I5" i="1" s="1"/>
  <c r="F173" i="1"/>
  <c r="F125" i="1"/>
  <c r="F84" i="1"/>
  <c r="H84" i="1" s="1"/>
  <c r="F42" i="1"/>
  <c r="I42" i="1" s="1"/>
  <c r="F20" i="1"/>
  <c r="F198" i="1"/>
  <c r="I198" i="1" s="1"/>
  <c r="F177" i="1"/>
  <c r="F166" i="1"/>
  <c r="I166" i="1" s="1"/>
  <c r="F145" i="1"/>
  <c r="F78" i="1"/>
  <c r="I78" i="1" s="1"/>
  <c r="F74" i="1"/>
  <c r="I74" i="1" s="1"/>
  <c r="F70" i="1"/>
  <c r="I70" i="1" s="1"/>
  <c r="F66" i="1"/>
  <c r="I66" i="1" s="1"/>
  <c r="F59" i="1"/>
  <c r="I59" i="1" s="1"/>
  <c r="F32" i="1"/>
  <c r="H32" i="1" s="1"/>
  <c r="F21" i="1"/>
  <c r="I21" i="1" s="1"/>
  <c r="F6" i="1"/>
  <c r="H6" i="1" s="1"/>
  <c r="F197" i="1"/>
  <c r="F85" i="1"/>
  <c r="I85" i="1" s="1"/>
  <c r="F47" i="1"/>
  <c r="I47" i="1" s="1"/>
  <c r="F39" i="1"/>
  <c r="I39" i="1" s="1"/>
  <c r="F13" i="1"/>
  <c r="I13" i="1" s="1"/>
  <c r="F142" i="1"/>
  <c r="I142" i="1" s="1"/>
  <c r="F126" i="1"/>
  <c r="I126" i="1" s="1"/>
  <c r="F77" i="1"/>
  <c r="I77" i="1" s="1"/>
  <c r="F58" i="1"/>
  <c r="I58" i="1" s="1"/>
  <c r="F162" i="1"/>
  <c r="I162" i="1" s="1"/>
  <c r="F109" i="1"/>
  <c r="F50" i="1"/>
  <c r="I50" i="1" s="1"/>
  <c r="F38" i="1"/>
  <c r="H110" i="1"/>
  <c r="H118" i="1"/>
  <c r="H134" i="1"/>
  <c r="H142" i="1"/>
  <c r="I8" i="1"/>
  <c r="I36" i="1"/>
  <c r="I64" i="1"/>
  <c r="I16" i="1"/>
  <c r="I44" i="1"/>
  <c r="H55" i="1"/>
  <c r="I48" i="1"/>
  <c r="H51" i="1"/>
  <c r="H67" i="1"/>
  <c r="H83" i="1"/>
  <c r="H11" i="1"/>
  <c r="I32" i="1"/>
  <c r="H15" i="1"/>
  <c r="H43" i="1"/>
  <c r="I52" i="1"/>
  <c r="H59" i="1"/>
  <c r="I68" i="1"/>
  <c r="H75" i="1"/>
  <c r="H27" i="1"/>
  <c r="I12" i="1"/>
  <c r="I24" i="1"/>
  <c r="H170" i="1"/>
  <c r="H3" i="1"/>
  <c r="I40" i="1"/>
  <c r="I56" i="1"/>
  <c r="I72" i="1"/>
  <c r="I10" i="1"/>
  <c r="H10" i="1"/>
  <c r="H94" i="1"/>
  <c r="H30" i="1"/>
  <c r="I6" i="1"/>
  <c r="I38" i="1"/>
  <c r="H38" i="1"/>
  <c r="H26" i="1"/>
  <c r="I102" i="1"/>
  <c r="H102" i="1"/>
  <c r="I34" i="1"/>
  <c r="H34" i="1"/>
  <c r="I149" i="1"/>
  <c r="I97" i="1"/>
  <c r="I105" i="1"/>
  <c r="I113" i="1"/>
  <c r="H113" i="1"/>
  <c r="I121" i="1"/>
  <c r="I137" i="1"/>
  <c r="I185" i="1"/>
  <c r="H46" i="1"/>
  <c r="H54" i="1"/>
  <c r="H58" i="1"/>
  <c r="H62" i="1"/>
  <c r="H78" i="1"/>
  <c r="H90" i="1"/>
  <c r="I157" i="1"/>
  <c r="H178" i="1"/>
  <c r="I189" i="1"/>
  <c r="I181" i="1"/>
  <c r="H150" i="1"/>
  <c r="I161" i="1"/>
  <c r="H182" i="1"/>
  <c r="I193" i="1"/>
  <c r="H5" i="1"/>
  <c r="H9" i="1"/>
  <c r="H13" i="1"/>
  <c r="H21" i="1"/>
  <c r="H29" i="1"/>
  <c r="H33" i="1"/>
  <c r="H37" i="1"/>
  <c r="H41" i="1"/>
  <c r="H45" i="1"/>
  <c r="H49" i="1"/>
  <c r="H53" i="1"/>
  <c r="H57" i="1"/>
  <c r="H61" i="1"/>
  <c r="H69" i="1"/>
  <c r="H73" i="1"/>
  <c r="H77" i="1"/>
  <c r="H89" i="1"/>
  <c r="I93" i="1"/>
  <c r="H154" i="1"/>
  <c r="H186" i="1"/>
  <c r="I197" i="1"/>
  <c r="H98" i="1"/>
  <c r="H106" i="1"/>
  <c r="I109" i="1"/>
  <c r="H114" i="1"/>
  <c r="H117" i="1"/>
  <c r="H122" i="1"/>
  <c r="I125" i="1"/>
  <c r="H130" i="1"/>
  <c r="I133" i="1"/>
  <c r="I141" i="1"/>
  <c r="H141" i="1"/>
  <c r="H158" i="1"/>
  <c r="H190" i="1"/>
  <c r="I201" i="1"/>
  <c r="H162" i="1"/>
  <c r="I173" i="1"/>
  <c r="H173" i="1"/>
  <c r="H194" i="1"/>
  <c r="I145" i="1"/>
  <c r="H166" i="1"/>
  <c r="I177" i="1"/>
  <c r="H177" i="1"/>
  <c r="H198" i="1"/>
  <c r="G143" i="1"/>
  <c r="G147" i="1"/>
  <c r="G151" i="1"/>
  <c r="G155" i="1"/>
  <c r="G159" i="1"/>
  <c r="G163" i="1"/>
  <c r="G167" i="1"/>
  <c r="G171" i="1"/>
  <c r="G175" i="1"/>
  <c r="G179" i="1"/>
  <c r="G183" i="1"/>
  <c r="G187" i="1"/>
  <c r="G191" i="1"/>
  <c r="G195" i="1"/>
  <c r="G199" i="1"/>
  <c r="H199" i="1" s="1"/>
  <c r="G97" i="1"/>
  <c r="H97" i="1" s="1"/>
  <c r="G101" i="1"/>
  <c r="G105" i="1"/>
  <c r="H105" i="1" s="1"/>
  <c r="G109" i="1"/>
  <c r="G113" i="1"/>
  <c r="G117" i="1"/>
  <c r="G121" i="1"/>
  <c r="H121" i="1" s="1"/>
  <c r="G125" i="1"/>
  <c r="H125" i="1" s="1"/>
  <c r="G129" i="1"/>
  <c r="G133" i="1"/>
  <c r="H133" i="1" s="1"/>
  <c r="G137" i="1"/>
  <c r="G141" i="1"/>
  <c r="G145" i="1"/>
  <c r="H145" i="1" s="1"/>
  <c r="G149" i="1"/>
  <c r="H149" i="1" s="1"/>
  <c r="G153" i="1"/>
  <c r="G157" i="1"/>
  <c r="H157" i="1" s="1"/>
  <c r="G161" i="1"/>
  <c r="H161" i="1" s="1"/>
  <c r="G165" i="1"/>
  <c r="G169" i="1"/>
  <c r="G173" i="1"/>
  <c r="G177" i="1"/>
  <c r="G181" i="1"/>
  <c r="H181" i="1" s="1"/>
  <c r="G185" i="1"/>
  <c r="H185" i="1" s="1"/>
  <c r="G189" i="1"/>
  <c r="H189" i="1" s="1"/>
  <c r="G193" i="1"/>
  <c r="H193" i="1" s="1"/>
  <c r="G197" i="1"/>
  <c r="H197" i="1" s="1"/>
  <c r="G201" i="1"/>
  <c r="H201" i="1" s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G92" i="1"/>
  <c r="G96" i="1"/>
  <c r="G100" i="1"/>
  <c r="G104" i="1"/>
  <c r="G108" i="1"/>
  <c r="G112" i="1"/>
  <c r="G116" i="1"/>
  <c r="G120" i="1"/>
  <c r="G124" i="1"/>
  <c r="G128" i="1"/>
  <c r="G132" i="1"/>
  <c r="G136" i="1"/>
  <c r="G140" i="1"/>
  <c r="G144" i="1"/>
  <c r="G148" i="1"/>
  <c r="G152" i="1"/>
  <c r="G156" i="1"/>
  <c r="G160" i="1"/>
  <c r="G164" i="1"/>
  <c r="G168" i="1"/>
  <c r="G172" i="1"/>
  <c r="G176" i="1"/>
  <c r="G180" i="1"/>
  <c r="G184" i="1"/>
  <c r="G188" i="1"/>
  <c r="G192" i="1"/>
  <c r="G196" i="1"/>
  <c r="G200" i="1"/>
  <c r="F91" i="1"/>
  <c r="F95" i="1"/>
  <c r="F99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I177" i="2"/>
  <c r="I104" i="2"/>
  <c r="H104" i="2"/>
  <c r="I5" i="2"/>
  <c r="I161" i="2"/>
  <c r="H161" i="2"/>
  <c r="I82" i="2"/>
  <c r="G22" i="2"/>
  <c r="G61" i="2"/>
  <c r="G93" i="2"/>
  <c r="G125" i="2"/>
  <c r="G157" i="2"/>
  <c r="G181" i="2"/>
  <c r="G2" i="2"/>
  <c r="G37" i="2"/>
  <c r="G69" i="2"/>
  <c r="G101" i="2"/>
  <c r="G133" i="2"/>
  <c r="G165" i="2"/>
  <c r="G186" i="2"/>
  <c r="G117" i="2"/>
  <c r="G197" i="2"/>
  <c r="G45" i="2"/>
  <c r="G77" i="2"/>
  <c r="G109" i="2"/>
  <c r="G141" i="2"/>
  <c r="G170" i="2"/>
  <c r="G192" i="2"/>
  <c r="G53" i="2"/>
  <c r="G85" i="2"/>
  <c r="G149" i="2"/>
  <c r="G176" i="2"/>
  <c r="I145" i="2"/>
  <c r="H145" i="2"/>
  <c r="H61" i="2"/>
  <c r="I61" i="2"/>
  <c r="I189" i="2"/>
  <c r="I125" i="2"/>
  <c r="H125" i="2"/>
  <c r="I40" i="2"/>
  <c r="F18" i="2"/>
  <c r="F201" i="2"/>
  <c r="F188" i="2"/>
  <c r="F173" i="2"/>
  <c r="F157" i="2"/>
  <c r="F141" i="2"/>
  <c r="F120" i="2"/>
  <c r="F98" i="2"/>
  <c r="F77" i="2"/>
  <c r="F56" i="2"/>
  <c r="F34" i="2"/>
  <c r="F13" i="2"/>
  <c r="F197" i="2"/>
  <c r="F185" i="2"/>
  <c r="F169" i="2"/>
  <c r="F153" i="2"/>
  <c r="F136" i="2"/>
  <c r="F114" i="2"/>
  <c r="F93" i="2"/>
  <c r="F72" i="2"/>
  <c r="F50" i="2"/>
  <c r="F29" i="2"/>
  <c r="F8" i="2"/>
  <c r="F193" i="2"/>
  <c r="F181" i="2"/>
  <c r="F165" i="2"/>
  <c r="F149" i="2"/>
  <c r="F130" i="2"/>
  <c r="F109" i="2"/>
  <c r="F88" i="2"/>
  <c r="F66" i="2"/>
  <c r="F45" i="2"/>
  <c r="F24" i="2"/>
  <c r="F180" i="2"/>
  <c r="F176" i="2"/>
  <c r="F168" i="2"/>
  <c r="F160" i="2"/>
  <c r="F152" i="2"/>
  <c r="F144" i="2"/>
  <c r="F134" i="2"/>
  <c r="F118" i="2"/>
  <c r="F108" i="2"/>
  <c r="F97" i="2"/>
  <c r="F86" i="2"/>
  <c r="F76" i="2"/>
  <c r="F70" i="2"/>
  <c r="F65" i="2"/>
  <c r="F49" i="2"/>
  <c r="F22" i="2"/>
  <c r="G3" i="2"/>
  <c r="G7" i="2"/>
  <c r="G11" i="2"/>
  <c r="G15" i="2"/>
  <c r="G19" i="2"/>
  <c r="G23" i="2"/>
  <c r="G27" i="2"/>
  <c r="G31" i="2"/>
  <c r="G35" i="2"/>
  <c r="G39" i="2"/>
  <c r="G43" i="2"/>
  <c r="G47" i="2"/>
  <c r="G51" i="2"/>
  <c r="G55" i="2"/>
  <c r="G59" i="2"/>
  <c r="G63" i="2"/>
  <c r="G67" i="2"/>
  <c r="G71" i="2"/>
  <c r="G75" i="2"/>
  <c r="G79" i="2"/>
  <c r="G83" i="2"/>
  <c r="G87" i="2"/>
  <c r="G91" i="2"/>
  <c r="G95" i="2"/>
  <c r="G99" i="2"/>
  <c r="G103" i="2"/>
  <c r="G107" i="2"/>
  <c r="G111" i="2"/>
  <c r="G115" i="2"/>
  <c r="G119" i="2"/>
  <c r="G123" i="2"/>
  <c r="G127" i="2"/>
  <c r="G131" i="2"/>
  <c r="G135" i="2"/>
  <c r="G139" i="2"/>
  <c r="G143" i="2"/>
  <c r="G147" i="2"/>
  <c r="G151" i="2"/>
  <c r="G155" i="2"/>
  <c r="G159" i="2"/>
  <c r="G163" i="2"/>
  <c r="G167" i="2"/>
  <c r="G171" i="2"/>
  <c r="G175" i="2"/>
  <c r="G179" i="2"/>
  <c r="G183" i="2"/>
  <c r="G187" i="2"/>
  <c r="G191" i="2"/>
  <c r="G195" i="2"/>
  <c r="G199" i="2"/>
  <c r="G4" i="2"/>
  <c r="G8" i="2"/>
  <c r="G12" i="2"/>
  <c r="G16" i="2"/>
  <c r="G20" i="2"/>
  <c r="G24" i="2"/>
  <c r="G28" i="2"/>
  <c r="G32" i="2"/>
  <c r="G36" i="2"/>
  <c r="G40" i="2"/>
  <c r="H40" i="2" s="1"/>
  <c r="G44" i="2"/>
  <c r="G48" i="2"/>
  <c r="G52" i="2"/>
  <c r="G56" i="2"/>
  <c r="G60" i="2"/>
  <c r="G64" i="2"/>
  <c r="G68" i="2"/>
  <c r="G72" i="2"/>
  <c r="G76" i="2"/>
  <c r="G80" i="2"/>
  <c r="G84" i="2"/>
  <c r="G88" i="2"/>
  <c r="G92" i="2"/>
  <c r="G96" i="2"/>
  <c r="G100" i="2"/>
  <c r="G104" i="2"/>
  <c r="G108" i="2"/>
  <c r="G112" i="2"/>
  <c r="G116" i="2"/>
  <c r="G120" i="2"/>
  <c r="G124" i="2"/>
  <c r="G128" i="2"/>
  <c r="G132" i="2"/>
  <c r="G136" i="2"/>
  <c r="G140" i="2"/>
  <c r="G144" i="2"/>
  <c r="G148" i="2"/>
  <c r="G152" i="2"/>
  <c r="G156" i="2"/>
  <c r="G160" i="2"/>
  <c r="G164" i="2"/>
  <c r="G5" i="2"/>
  <c r="H5" i="2" s="1"/>
  <c r="G9" i="2"/>
  <c r="G13" i="2"/>
  <c r="G17" i="2"/>
  <c r="G21" i="2"/>
  <c r="G25" i="2"/>
  <c r="G29" i="2"/>
  <c r="G33" i="2"/>
  <c r="G6" i="2"/>
  <c r="F199" i="2"/>
  <c r="F195" i="2"/>
  <c r="F191" i="2"/>
  <c r="F187" i="2"/>
  <c r="F183" i="2"/>
  <c r="F179" i="2"/>
  <c r="F175" i="2"/>
  <c r="F171" i="2"/>
  <c r="F167" i="2"/>
  <c r="F163" i="2"/>
  <c r="F159" i="2"/>
  <c r="F155" i="2"/>
  <c r="F151" i="2"/>
  <c r="F147" i="2"/>
  <c r="F143" i="2"/>
  <c r="F138" i="2"/>
  <c r="F133" i="2"/>
  <c r="F128" i="2"/>
  <c r="F122" i="2"/>
  <c r="F117" i="2"/>
  <c r="F112" i="2"/>
  <c r="F106" i="2"/>
  <c r="F101" i="2"/>
  <c r="F96" i="2"/>
  <c r="F90" i="2"/>
  <c r="F85" i="2"/>
  <c r="F80" i="2"/>
  <c r="F74" i="2"/>
  <c r="F69" i="2"/>
  <c r="F64" i="2"/>
  <c r="F58" i="2"/>
  <c r="F53" i="2"/>
  <c r="F48" i="2"/>
  <c r="F42" i="2"/>
  <c r="F37" i="2"/>
  <c r="F32" i="2"/>
  <c r="F26" i="2"/>
  <c r="F21" i="2"/>
  <c r="F16" i="2"/>
  <c r="F10" i="2"/>
  <c r="G200" i="2"/>
  <c r="G194" i="2"/>
  <c r="G189" i="2"/>
  <c r="H189" i="2" s="1"/>
  <c r="G184" i="2"/>
  <c r="G178" i="2"/>
  <c r="G173" i="2"/>
  <c r="G168" i="2"/>
  <c r="G161" i="2"/>
  <c r="G153" i="2"/>
  <c r="G145" i="2"/>
  <c r="G137" i="2"/>
  <c r="G129" i="2"/>
  <c r="G121" i="2"/>
  <c r="G113" i="2"/>
  <c r="G105" i="2"/>
  <c r="G97" i="2"/>
  <c r="G89" i="2"/>
  <c r="G81" i="2"/>
  <c r="G73" i="2"/>
  <c r="G65" i="2"/>
  <c r="G57" i="2"/>
  <c r="G49" i="2"/>
  <c r="G41" i="2"/>
  <c r="G30" i="2"/>
  <c r="G14" i="2"/>
  <c r="F3" i="2"/>
  <c r="F7" i="2"/>
  <c r="F11" i="2"/>
  <c r="F15" i="2"/>
  <c r="F19" i="2"/>
  <c r="F23" i="2"/>
  <c r="F27" i="2"/>
  <c r="F31" i="2"/>
  <c r="F35" i="2"/>
  <c r="F39" i="2"/>
  <c r="F43" i="2"/>
  <c r="F47" i="2"/>
  <c r="F51" i="2"/>
  <c r="F55" i="2"/>
  <c r="F59" i="2"/>
  <c r="F63" i="2"/>
  <c r="F67" i="2"/>
  <c r="F71" i="2"/>
  <c r="F75" i="2"/>
  <c r="F79" i="2"/>
  <c r="F83" i="2"/>
  <c r="F87" i="2"/>
  <c r="F91" i="2"/>
  <c r="F95" i="2"/>
  <c r="F99" i="2"/>
  <c r="F103" i="2"/>
  <c r="F107" i="2"/>
  <c r="F111" i="2"/>
  <c r="F115" i="2"/>
  <c r="F119" i="2"/>
  <c r="F123" i="2"/>
  <c r="F127" i="2"/>
  <c r="F131" i="2"/>
  <c r="F135" i="2"/>
  <c r="F139" i="2"/>
  <c r="F200" i="2"/>
  <c r="F196" i="2"/>
  <c r="F192" i="2"/>
  <c r="F184" i="2"/>
  <c r="F172" i="2"/>
  <c r="F164" i="2"/>
  <c r="F156" i="2"/>
  <c r="F148" i="2"/>
  <c r="F140" i="2"/>
  <c r="F129" i="2"/>
  <c r="F124" i="2"/>
  <c r="F113" i="2"/>
  <c r="F102" i="2"/>
  <c r="F92" i="2"/>
  <c r="F81" i="2"/>
  <c r="F60" i="2"/>
  <c r="F54" i="2"/>
  <c r="F44" i="2"/>
  <c r="F38" i="2"/>
  <c r="F33" i="2"/>
  <c r="F28" i="2"/>
  <c r="F17" i="2"/>
  <c r="F12" i="2"/>
  <c r="F6" i="2"/>
  <c r="G201" i="2"/>
  <c r="G196" i="2"/>
  <c r="G190" i="2"/>
  <c r="G185" i="2"/>
  <c r="G180" i="2"/>
  <c r="G174" i="2"/>
  <c r="G169" i="2"/>
  <c r="G162" i="2"/>
  <c r="G154" i="2"/>
  <c r="G146" i="2"/>
  <c r="G138" i="2"/>
  <c r="G130" i="2"/>
  <c r="G122" i="2"/>
  <c r="G114" i="2"/>
  <c r="G106" i="2"/>
  <c r="G98" i="2"/>
  <c r="G90" i="2"/>
  <c r="G82" i="2"/>
  <c r="H82" i="2" s="1"/>
  <c r="G74" i="2"/>
  <c r="G66" i="2"/>
  <c r="G58" i="2"/>
  <c r="G50" i="2"/>
  <c r="G42" i="2"/>
  <c r="G34" i="2"/>
  <c r="G18" i="2"/>
  <c r="F2" i="2"/>
  <c r="F198" i="2"/>
  <c r="F194" i="2"/>
  <c r="F190" i="2"/>
  <c r="F186" i="2"/>
  <c r="F182" i="2"/>
  <c r="F178" i="2"/>
  <c r="F174" i="2"/>
  <c r="F170" i="2"/>
  <c r="F166" i="2"/>
  <c r="F162" i="2"/>
  <c r="F158" i="2"/>
  <c r="F154" i="2"/>
  <c r="F150" i="2"/>
  <c r="F146" i="2"/>
  <c r="F142" i="2"/>
  <c r="F137" i="2"/>
  <c r="F132" i="2"/>
  <c r="F126" i="2"/>
  <c r="F121" i="2"/>
  <c r="F116" i="2"/>
  <c r="F110" i="2"/>
  <c r="F105" i="2"/>
  <c r="F100" i="2"/>
  <c r="F94" i="2"/>
  <c r="F89" i="2"/>
  <c r="F84" i="2"/>
  <c r="F78" i="2"/>
  <c r="F73" i="2"/>
  <c r="F68" i="2"/>
  <c r="F62" i="2"/>
  <c r="F57" i="2"/>
  <c r="F52" i="2"/>
  <c r="F46" i="2"/>
  <c r="F41" i="2"/>
  <c r="F36" i="2"/>
  <c r="F30" i="2"/>
  <c r="F25" i="2"/>
  <c r="F20" i="2"/>
  <c r="F14" i="2"/>
  <c r="F9" i="2"/>
  <c r="F4" i="2"/>
  <c r="G198" i="2"/>
  <c r="G193" i="2"/>
  <c r="G188" i="2"/>
  <c r="G182" i="2"/>
  <c r="G177" i="2"/>
  <c r="H177" i="2" s="1"/>
  <c r="G172" i="2"/>
  <c r="G166" i="2"/>
  <c r="G158" i="2"/>
  <c r="G150" i="2"/>
  <c r="G142" i="2"/>
  <c r="G134" i="2"/>
  <c r="G126" i="2"/>
  <c r="G118" i="2"/>
  <c r="G110" i="2"/>
  <c r="G102" i="2"/>
  <c r="G94" i="2"/>
  <c r="G86" i="2"/>
  <c r="G78" i="2"/>
  <c r="G70" i="2"/>
  <c r="G62" i="2"/>
  <c r="G54" i="2"/>
  <c r="G46" i="2"/>
  <c r="G38" i="2"/>
  <c r="G26" i="2"/>
  <c r="G10" i="2"/>
  <c r="I165" i="1" l="1"/>
  <c r="H153" i="1"/>
  <c r="H87" i="1"/>
  <c r="H138" i="1"/>
  <c r="H129" i="1"/>
  <c r="H20" i="1"/>
  <c r="I20" i="1"/>
  <c r="H101" i="1"/>
  <c r="H65" i="1"/>
  <c r="H146" i="1"/>
  <c r="H174" i="1"/>
  <c r="I76" i="1"/>
  <c r="H7" i="1"/>
  <c r="I7" i="1"/>
  <c r="H80" i="1"/>
  <c r="I80" i="1"/>
  <c r="I88" i="1"/>
  <c r="H25" i="1"/>
  <c r="H86" i="1"/>
  <c r="H79" i="1"/>
  <c r="H31" i="1"/>
  <c r="H126" i="1"/>
  <c r="H85" i="1"/>
  <c r="H82" i="1"/>
  <c r="H50" i="1"/>
  <c r="H2" i="1"/>
  <c r="H18" i="1"/>
  <c r="H66" i="1"/>
  <c r="H109" i="1"/>
  <c r="H81" i="1"/>
  <c r="H17" i="1"/>
  <c r="H63" i="1"/>
  <c r="H4" i="1"/>
  <c r="I4" i="1"/>
  <c r="H169" i="1"/>
  <c r="H137" i="1"/>
  <c r="H74" i="1"/>
  <c r="H42" i="1"/>
  <c r="H14" i="1"/>
  <c r="H22" i="1"/>
  <c r="H35" i="1"/>
  <c r="H71" i="1"/>
  <c r="H60" i="1"/>
  <c r="I60" i="1"/>
  <c r="H28" i="1"/>
  <c r="I28" i="1"/>
  <c r="H70" i="1"/>
  <c r="H47" i="1"/>
  <c r="I84" i="1"/>
  <c r="H23" i="1"/>
  <c r="H39" i="1"/>
  <c r="H19" i="1"/>
  <c r="I119" i="1"/>
  <c r="H119" i="1"/>
  <c r="I179" i="1"/>
  <c r="H179" i="1"/>
  <c r="I147" i="1"/>
  <c r="H147" i="1"/>
  <c r="H115" i="1"/>
  <c r="I115" i="1"/>
  <c r="H180" i="1"/>
  <c r="I180" i="1"/>
  <c r="H148" i="1"/>
  <c r="I148" i="1"/>
  <c r="H116" i="1"/>
  <c r="I116" i="1"/>
  <c r="I183" i="1"/>
  <c r="H183" i="1"/>
  <c r="H144" i="1"/>
  <c r="I144" i="1"/>
  <c r="I171" i="1"/>
  <c r="H171" i="1"/>
  <c r="H139" i="1"/>
  <c r="I139" i="1"/>
  <c r="I107" i="1"/>
  <c r="H107" i="1"/>
  <c r="H172" i="1"/>
  <c r="I172" i="1"/>
  <c r="H140" i="1"/>
  <c r="I140" i="1"/>
  <c r="H108" i="1"/>
  <c r="I108" i="1"/>
  <c r="H184" i="1"/>
  <c r="I184" i="1"/>
  <c r="I175" i="1"/>
  <c r="H175" i="1"/>
  <c r="H167" i="1"/>
  <c r="I167" i="1"/>
  <c r="I135" i="1"/>
  <c r="H135" i="1"/>
  <c r="I103" i="1"/>
  <c r="H103" i="1"/>
  <c r="H200" i="1"/>
  <c r="I200" i="1"/>
  <c r="H168" i="1"/>
  <c r="I168" i="1"/>
  <c r="H136" i="1"/>
  <c r="I136" i="1"/>
  <c r="H104" i="1"/>
  <c r="I104" i="1"/>
  <c r="H120" i="1"/>
  <c r="I120" i="1"/>
  <c r="H112" i="1"/>
  <c r="I112" i="1"/>
  <c r="H195" i="1"/>
  <c r="I195" i="1"/>
  <c r="H163" i="1"/>
  <c r="I163" i="1"/>
  <c r="H131" i="1"/>
  <c r="I131" i="1"/>
  <c r="I99" i="1"/>
  <c r="H99" i="1"/>
  <c r="H196" i="1"/>
  <c r="I196" i="1"/>
  <c r="H164" i="1"/>
  <c r="I164" i="1"/>
  <c r="H132" i="1"/>
  <c r="I132" i="1"/>
  <c r="H100" i="1"/>
  <c r="I100" i="1"/>
  <c r="H152" i="1"/>
  <c r="I152" i="1"/>
  <c r="I143" i="1"/>
  <c r="H143" i="1"/>
  <c r="H176" i="1"/>
  <c r="I176" i="1"/>
  <c r="I191" i="1"/>
  <c r="H191" i="1"/>
  <c r="I159" i="1"/>
  <c r="H159" i="1"/>
  <c r="I127" i="1"/>
  <c r="H127" i="1"/>
  <c r="I95" i="1"/>
  <c r="H95" i="1"/>
  <c r="H192" i="1"/>
  <c r="I192" i="1"/>
  <c r="H160" i="1"/>
  <c r="I160" i="1"/>
  <c r="H128" i="1"/>
  <c r="I128" i="1"/>
  <c r="H96" i="1"/>
  <c r="I96" i="1"/>
  <c r="I151" i="1"/>
  <c r="H151" i="1"/>
  <c r="I111" i="1"/>
  <c r="H111" i="1"/>
  <c r="I187" i="1"/>
  <c r="H187" i="1"/>
  <c r="I155" i="1"/>
  <c r="H155" i="1"/>
  <c r="H123" i="1"/>
  <c r="I123" i="1"/>
  <c r="I91" i="1"/>
  <c r="H91" i="1"/>
  <c r="H188" i="1"/>
  <c r="I188" i="1"/>
  <c r="H156" i="1"/>
  <c r="I156" i="1"/>
  <c r="H124" i="1"/>
  <c r="I124" i="1"/>
  <c r="H92" i="1"/>
  <c r="I92" i="1"/>
  <c r="I36" i="2"/>
  <c r="H36" i="2"/>
  <c r="I100" i="2"/>
  <c r="H100" i="2"/>
  <c r="I158" i="2"/>
  <c r="H158" i="2"/>
  <c r="I200" i="2"/>
  <c r="H200" i="2"/>
  <c r="H63" i="2"/>
  <c r="I63" i="2"/>
  <c r="H69" i="2"/>
  <c r="I69" i="2"/>
  <c r="I167" i="2"/>
  <c r="H167" i="2"/>
  <c r="I88" i="2"/>
  <c r="H88" i="2"/>
  <c r="I185" i="2"/>
  <c r="H185" i="2"/>
  <c r="H62" i="2"/>
  <c r="I62" i="2"/>
  <c r="I178" i="2"/>
  <c r="H178" i="2"/>
  <c r="I184" i="2"/>
  <c r="H184" i="2"/>
  <c r="H75" i="2"/>
  <c r="I75" i="2"/>
  <c r="H74" i="2"/>
  <c r="I74" i="2"/>
  <c r="I187" i="2"/>
  <c r="H187" i="2"/>
  <c r="I118" i="2"/>
  <c r="H118" i="2"/>
  <c r="I160" i="2"/>
  <c r="H160" i="2"/>
  <c r="I24" i="2"/>
  <c r="H24" i="2"/>
  <c r="I109" i="2"/>
  <c r="H109" i="2"/>
  <c r="I136" i="2"/>
  <c r="H136" i="2"/>
  <c r="I197" i="2"/>
  <c r="H197" i="2"/>
  <c r="H77" i="2"/>
  <c r="I77" i="2"/>
  <c r="I157" i="2"/>
  <c r="H157" i="2"/>
  <c r="H18" i="2"/>
  <c r="I18" i="2"/>
  <c r="H14" i="2"/>
  <c r="I14" i="2"/>
  <c r="H78" i="2"/>
  <c r="I78" i="2"/>
  <c r="I142" i="2"/>
  <c r="H142" i="2"/>
  <c r="I190" i="2"/>
  <c r="H190" i="2"/>
  <c r="I28" i="2"/>
  <c r="H28" i="2"/>
  <c r="H102" i="2"/>
  <c r="I102" i="2"/>
  <c r="I172" i="2"/>
  <c r="H172" i="2"/>
  <c r="H111" i="2"/>
  <c r="I111" i="2"/>
  <c r="H79" i="2"/>
  <c r="I79" i="2"/>
  <c r="H31" i="2"/>
  <c r="I31" i="2"/>
  <c r="I48" i="2"/>
  <c r="H48" i="2"/>
  <c r="I112" i="2"/>
  <c r="H112" i="2"/>
  <c r="I151" i="2"/>
  <c r="H151" i="2"/>
  <c r="I199" i="2"/>
  <c r="H199" i="2"/>
  <c r="H70" i="2"/>
  <c r="I70" i="2"/>
  <c r="I152" i="2"/>
  <c r="H152" i="2"/>
  <c r="I165" i="2"/>
  <c r="H165" i="2"/>
  <c r="I114" i="2"/>
  <c r="H114" i="2"/>
  <c r="I141" i="2"/>
  <c r="H141" i="2"/>
  <c r="I20" i="2"/>
  <c r="H20" i="2"/>
  <c r="I84" i="2"/>
  <c r="H84" i="2"/>
  <c r="I146" i="2"/>
  <c r="H146" i="2"/>
  <c r="I194" i="2"/>
  <c r="H194" i="2"/>
  <c r="H6" i="2"/>
  <c r="I6" i="2"/>
  <c r="I60" i="2"/>
  <c r="H60" i="2"/>
  <c r="I148" i="2"/>
  <c r="H148" i="2"/>
  <c r="I139" i="2"/>
  <c r="H139" i="2"/>
  <c r="I107" i="2"/>
  <c r="H107" i="2"/>
  <c r="H59" i="2"/>
  <c r="I59" i="2"/>
  <c r="H27" i="2"/>
  <c r="I27" i="2"/>
  <c r="H10" i="2"/>
  <c r="I10" i="2"/>
  <c r="H53" i="2"/>
  <c r="I53" i="2"/>
  <c r="I117" i="2"/>
  <c r="H117" i="2"/>
  <c r="I138" i="2"/>
  <c r="H138" i="2"/>
  <c r="I171" i="2"/>
  <c r="H171" i="2"/>
  <c r="I76" i="2"/>
  <c r="H76" i="2"/>
  <c r="I181" i="2"/>
  <c r="H181" i="2"/>
  <c r="I4" i="2"/>
  <c r="H4" i="2"/>
  <c r="H46" i="2"/>
  <c r="I46" i="2"/>
  <c r="H89" i="2"/>
  <c r="I89" i="2"/>
  <c r="I132" i="2"/>
  <c r="H132" i="2"/>
  <c r="I150" i="2"/>
  <c r="H150" i="2"/>
  <c r="I182" i="2"/>
  <c r="H182" i="2"/>
  <c r="I12" i="2"/>
  <c r="H12" i="2"/>
  <c r="H81" i="2"/>
  <c r="I81" i="2"/>
  <c r="I124" i="2"/>
  <c r="H124" i="2"/>
  <c r="I192" i="2"/>
  <c r="H192" i="2"/>
  <c r="I119" i="2"/>
  <c r="H119" i="2"/>
  <c r="H87" i="2"/>
  <c r="I87" i="2"/>
  <c r="H55" i="2"/>
  <c r="I55" i="2"/>
  <c r="H23" i="2"/>
  <c r="I23" i="2"/>
  <c r="H37" i="2"/>
  <c r="I37" i="2"/>
  <c r="I80" i="2"/>
  <c r="H80" i="2"/>
  <c r="I122" i="2"/>
  <c r="H122" i="2"/>
  <c r="H159" i="2"/>
  <c r="I159" i="2"/>
  <c r="H175" i="2"/>
  <c r="I175" i="2"/>
  <c r="H49" i="2"/>
  <c r="I49" i="2"/>
  <c r="I130" i="2"/>
  <c r="H130" i="2"/>
  <c r="H57" i="2"/>
  <c r="I57" i="2"/>
  <c r="I121" i="2"/>
  <c r="H121" i="2"/>
  <c r="I174" i="2"/>
  <c r="H174" i="2"/>
  <c r="H54" i="2"/>
  <c r="I54" i="2"/>
  <c r="I140" i="2"/>
  <c r="H140" i="2"/>
  <c r="H127" i="2"/>
  <c r="I127" i="2"/>
  <c r="H95" i="2"/>
  <c r="I95" i="2"/>
  <c r="H47" i="2"/>
  <c r="I47" i="2"/>
  <c r="H15" i="2"/>
  <c r="I15" i="2"/>
  <c r="H26" i="2"/>
  <c r="I26" i="2"/>
  <c r="H90" i="2"/>
  <c r="I90" i="2"/>
  <c r="I133" i="2"/>
  <c r="H133" i="2"/>
  <c r="I183" i="2"/>
  <c r="H183" i="2"/>
  <c r="I108" i="2"/>
  <c r="H108" i="2"/>
  <c r="I180" i="2"/>
  <c r="H180" i="2"/>
  <c r="H29" i="2"/>
  <c r="I29" i="2"/>
  <c r="I56" i="2"/>
  <c r="H56" i="2"/>
  <c r="I201" i="2"/>
  <c r="H201" i="2"/>
  <c r="H41" i="2"/>
  <c r="I41" i="2"/>
  <c r="I105" i="2"/>
  <c r="H105" i="2"/>
  <c r="I126" i="2"/>
  <c r="H126" i="2"/>
  <c r="I162" i="2"/>
  <c r="H162" i="2"/>
  <c r="H33" i="2"/>
  <c r="I33" i="2"/>
  <c r="I113" i="2"/>
  <c r="H113" i="2"/>
  <c r="I123" i="2"/>
  <c r="H123" i="2"/>
  <c r="H91" i="2"/>
  <c r="I91" i="2"/>
  <c r="H43" i="2"/>
  <c r="I43" i="2"/>
  <c r="H11" i="2"/>
  <c r="I11" i="2"/>
  <c r="I32" i="2"/>
  <c r="H32" i="2"/>
  <c r="I96" i="2"/>
  <c r="H96" i="2"/>
  <c r="I155" i="2"/>
  <c r="H155" i="2"/>
  <c r="H22" i="2"/>
  <c r="I22" i="2"/>
  <c r="H50" i="2"/>
  <c r="I50" i="2"/>
  <c r="H25" i="2"/>
  <c r="I25" i="2"/>
  <c r="I68" i="2"/>
  <c r="H68" i="2"/>
  <c r="I110" i="2"/>
  <c r="H110" i="2"/>
  <c r="I166" i="2"/>
  <c r="H166" i="2"/>
  <c r="I198" i="2"/>
  <c r="H198" i="2"/>
  <c r="H38" i="2"/>
  <c r="I38" i="2"/>
  <c r="I156" i="2"/>
  <c r="H156" i="2"/>
  <c r="I135" i="2"/>
  <c r="H135" i="2"/>
  <c r="I103" i="2"/>
  <c r="H103" i="2"/>
  <c r="H71" i="2"/>
  <c r="I71" i="2"/>
  <c r="H39" i="2"/>
  <c r="I39" i="2"/>
  <c r="H7" i="2"/>
  <c r="I7" i="2"/>
  <c r="I16" i="2"/>
  <c r="H16" i="2"/>
  <c r="H58" i="2"/>
  <c r="I58" i="2"/>
  <c r="H101" i="2"/>
  <c r="I101" i="2"/>
  <c r="H143" i="2"/>
  <c r="I143" i="2"/>
  <c r="H191" i="2"/>
  <c r="I191" i="2"/>
  <c r="H86" i="2"/>
  <c r="I86" i="2"/>
  <c r="I134" i="2"/>
  <c r="H134" i="2"/>
  <c r="I168" i="2"/>
  <c r="H168" i="2"/>
  <c r="H45" i="2"/>
  <c r="I45" i="2"/>
  <c r="I193" i="2"/>
  <c r="H193" i="2"/>
  <c r="I72" i="2"/>
  <c r="H72" i="2"/>
  <c r="I153" i="2"/>
  <c r="H153" i="2"/>
  <c r="H13" i="2"/>
  <c r="I13" i="2"/>
  <c r="H98" i="2"/>
  <c r="I98" i="2"/>
  <c r="I173" i="2"/>
  <c r="H173" i="2"/>
  <c r="H9" i="2"/>
  <c r="I9" i="2"/>
  <c r="H30" i="2"/>
  <c r="I30" i="2"/>
  <c r="I52" i="2"/>
  <c r="H52" i="2"/>
  <c r="H73" i="2"/>
  <c r="I73" i="2"/>
  <c r="H94" i="2"/>
  <c r="I94" i="2"/>
  <c r="I116" i="2"/>
  <c r="H116" i="2"/>
  <c r="I137" i="2"/>
  <c r="H137" i="2"/>
  <c r="I154" i="2"/>
  <c r="H154" i="2"/>
  <c r="I170" i="2"/>
  <c r="H170" i="2"/>
  <c r="I186" i="2"/>
  <c r="H186" i="2"/>
  <c r="I2" i="2"/>
  <c r="H2" i="2"/>
  <c r="H17" i="2"/>
  <c r="I17" i="2"/>
  <c r="I44" i="2"/>
  <c r="H44" i="2"/>
  <c r="I92" i="2"/>
  <c r="H92" i="2"/>
  <c r="I129" i="2"/>
  <c r="H129" i="2"/>
  <c r="I164" i="2"/>
  <c r="H164" i="2"/>
  <c r="I196" i="2"/>
  <c r="H196" i="2"/>
  <c r="I131" i="2"/>
  <c r="H131" i="2"/>
  <c r="I115" i="2"/>
  <c r="H115" i="2"/>
  <c r="I99" i="2"/>
  <c r="H99" i="2"/>
  <c r="H83" i="2"/>
  <c r="I83" i="2"/>
  <c r="H67" i="2"/>
  <c r="I67" i="2"/>
  <c r="H51" i="2"/>
  <c r="I51" i="2"/>
  <c r="H35" i="2"/>
  <c r="I35" i="2"/>
  <c r="H19" i="2"/>
  <c r="I19" i="2"/>
  <c r="H3" i="2"/>
  <c r="I3" i="2"/>
  <c r="H21" i="2"/>
  <c r="I21" i="2"/>
  <c r="H42" i="2"/>
  <c r="I42" i="2"/>
  <c r="I64" i="2"/>
  <c r="H64" i="2"/>
  <c r="H85" i="2"/>
  <c r="I85" i="2"/>
  <c r="I106" i="2"/>
  <c r="H106" i="2"/>
  <c r="I128" i="2"/>
  <c r="H128" i="2"/>
  <c r="I147" i="2"/>
  <c r="H147" i="2"/>
  <c r="I163" i="2"/>
  <c r="H163" i="2"/>
  <c r="I179" i="2"/>
  <c r="H179" i="2"/>
  <c r="I195" i="2"/>
  <c r="H195" i="2"/>
  <c r="H65" i="2"/>
  <c r="I65" i="2"/>
  <c r="H97" i="2"/>
  <c r="I97" i="2"/>
  <c r="I144" i="2"/>
  <c r="H144" i="2"/>
  <c r="I176" i="2"/>
  <c r="H176" i="2"/>
  <c r="H66" i="2"/>
  <c r="I66" i="2"/>
  <c r="I149" i="2"/>
  <c r="H149" i="2"/>
  <c r="I8" i="2"/>
  <c r="H8" i="2"/>
  <c r="H93" i="2"/>
  <c r="I93" i="2"/>
  <c r="I169" i="2"/>
  <c r="H169" i="2"/>
  <c r="H34" i="2"/>
  <c r="I34" i="2"/>
  <c r="I120" i="2"/>
  <c r="H120" i="2"/>
  <c r="I188" i="2"/>
  <c r="H188" i="2"/>
  <c r="H202" i="1" l="1"/>
  <c r="I202" i="1"/>
  <c r="J205" i="1" s="1"/>
  <c r="J206" i="1" s="1"/>
  <c r="H202" i="2"/>
  <c r="I202" i="2"/>
  <c r="J201" i="1" l="1"/>
  <c r="K201" i="1" s="1"/>
  <c r="J197" i="1"/>
  <c r="K197" i="1" s="1"/>
  <c r="J193" i="1"/>
  <c r="K193" i="1" s="1"/>
  <c r="J189" i="1"/>
  <c r="K189" i="1" s="1"/>
  <c r="J185" i="1"/>
  <c r="K185" i="1" s="1"/>
  <c r="J181" i="1"/>
  <c r="K181" i="1" s="1"/>
  <c r="J177" i="1"/>
  <c r="K177" i="1" s="1"/>
  <c r="J173" i="1"/>
  <c r="K173" i="1" s="1"/>
  <c r="J169" i="1"/>
  <c r="K169" i="1" s="1"/>
  <c r="J165" i="1"/>
  <c r="K165" i="1" s="1"/>
  <c r="J161" i="1"/>
  <c r="K161" i="1" s="1"/>
  <c r="J157" i="1"/>
  <c r="K157" i="1" s="1"/>
  <c r="J153" i="1"/>
  <c r="K153" i="1" s="1"/>
  <c r="J149" i="1"/>
  <c r="K149" i="1" s="1"/>
  <c r="J145" i="1"/>
  <c r="K145" i="1" s="1"/>
  <c r="J141" i="1"/>
  <c r="K141" i="1" s="1"/>
  <c r="J137" i="1"/>
  <c r="K137" i="1" s="1"/>
  <c r="J133" i="1"/>
  <c r="K133" i="1" s="1"/>
  <c r="J129" i="1"/>
  <c r="K129" i="1" s="1"/>
  <c r="J125" i="1"/>
  <c r="K125" i="1" s="1"/>
  <c r="J121" i="1"/>
  <c r="K121" i="1" s="1"/>
  <c r="J117" i="1"/>
  <c r="K117" i="1" s="1"/>
  <c r="J113" i="1"/>
  <c r="K113" i="1" s="1"/>
  <c r="J109" i="1"/>
  <c r="K109" i="1" s="1"/>
  <c r="J105" i="1"/>
  <c r="K105" i="1" s="1"/>
  <c r="J101" i="1"/>
  <c r="K101" i="1" s="1"/>
  <c r="J97" i="1"/>
  <c r="K97" i="1" s="1"/>
  <c r="J93" i="1"/>
  <c r="K93" i="1" s="1"/>
  <c r="J198" i="1"/>
  <c r="K198" i="1" s="1"/>
  <c r="J194" i="1"/>
  <c r="K194" i="1" s="1"/>
  <c r="J190" i="1"/>
  <c r="K190" i="1" s="1"/>
  <c r="J186" i="1"/>
  <c r="K186" i="1" s="1"/>
  <c r="J182" i="1"/>
  <c r="K182" i="1" s="1"/>
  <c r="J178" i="1"/>
  <c r="K178" i="1" s="1"/>
  <c r="J174" i="1"/>
  <c r="K174" i="1" s="1"/>
  <c r="J170" i="1"/>
  <c r="K170" i="1" s="1"/>
  <c r="J166" i="1"/>
  <c r="K166" i="1" s="1"/>
  <c r="J162" i="1"/>
  <c r="K162" i="1" s="1"/>
  <c r="J158" i="1"/>
  <c r="K158" i="1" s="1"/>
  <c r="J154" i="1"/>
  <c r="K154" i="1" s="1"/>
  <c r="J150" i="1"/>
  <c r="K150" i="1" s="1"/>
  <c r="J146" i="1"/>
  <c r="K146" i="1" s="1"/>
  <c r="J142" i="1"/>
  <c r="K142" i="1" s="1"/>
  <c r="J138" i="1"/>
  <c r="K138" i="1" s="1"/>
  <c r="J134" i="1"/>
  <c r="K134" i="1" s="1"/>
  <c r="J130" i="1"/>
  <c r="K130" i="1" s="1"/>
  <c r="J126" i="1"/>
  <c r="K126" i="1" s="1"/>
  <c r="J122" i="1"/>
  <c r="K122" i="1" s="1"/>
  <c r="J118" i="1"/>
  <c r="K118" i="1" s="1"/>
  <c r="J114" i="1"/>
  <c r="K114" i="1" s="1"/>
  <c r="J110" i="1"/>
  <c r="K110" i="1" s="1"/>
  <c r="J106" i="1"/>
  <c r="K106" i="1" s="1"/>
  <c r="J102" i="1"/>
  <c r="K102" i="1" s="1"/>
  <c r="J98" i="1"/>
  <c r="K98" i="1" s="1"/>
  <c r="J94" i="1"/>
  <c r="K94" i="1" s="1"/>
  <c r="J90" i="1"/>
  <c r="K90" i="1" s="1"/>
  <c r="J187" i="1"/>
  <c r="K187" i="1" s="1"/>
  <c r="J184" i="1"/>
  <c r="K184" i="1" s="1"/>
  <c r="J155" i="1"/>
  <c r="K155" i="1" s="1"/>
  <c r="J152" i="1"/>
  <c r="K152" i="1" s="1"/>
  <c r="J136" i="1"/>
  <c r="K136" i="1" s="1"/>
  <c r="J128" i="1"/>
  <c r="K128" i="1" s="1"/>
  <c r="J120" i="1"/>
  <c r="K120" i="1" s="1"/>
  <c r="J112" i="1"/>
  <c r="K112" i="1" s="1"/>
  <c r="J183" i="1"/>
  <c r="K183" i="1" s="1"/>
  <c r="J180" i="1"/>
  <c r="K180" i="1" s="1"/>
  <c r="J151" i="1"/>
  <c r="K151" i="1" s="1"/>
  <c r="J148" i="1"/>
  <c r="K148" i="1" s="1"/>
  <c r="J89" i="1"/>
  <c r="K89" i="1" s="1"/>
  <c r="J85" i="1"/>
  <c r="K85" i="1" s="1"/>
  <c r="J81" i="1"/>
  <c r="K81" i="1" s="1"/>
  <c r="J77" i="1"/>
  <c r="K77" i="1" s="1"/>
  <c r="J73" i="1"/>
  <c r="K73" i="1" s="1"/>
  <c r="J69" i="1"/>
  <c r="K69" i="1" s="1"/>
  <c r="J65" i="1"/>
  <c r="K65" i="1" s="1"/>
  <c r="J61" i="1"/>
  <c r="K61" i="1" s="1"/>
  <c r="J57" i="1"/>
  <c r="K57" i="1" s="1"/>
  <c r="J53" i="1"/>
  <c r="K53" i="1" s="1"/>
  <c r="J49" i="1"/>
  <c r="K49" i="1" s="1"/>
  <c r="J45" i="1"/>
  <c r="K45" i="1" s="1"/>
  <c r="J41" i="1"/>
  <c r="K41" i="1" s="1"/>
  <c r="J37" i="1"/>
  <c r="K37" i="1" s="1"/>
  <c r="J33" i="1"/>
  <c r="K33" i="1" s="1"/>
  <c r="J29" i="1"/>
  <c r="K29" i="1" s="1"/>
  <c r="J25" i="1"/>
  <c r="K25" i="1" s="1"/>
  <c r="J21" i="1"/>
  <c r="K21" i="1" s="1"/>
  <c r="J17" i="1"/>
  <c r="K17" i="1" s="1"/>
  <c r="J13" i="1"/>
  <c r="K13" i="1" s="1"/>
  <c r="J9" i="1"/>
  <c r="K9" i="1" s="1"/>
  <c r="J5" i="1"/>
  <c r="K5" i="1" s="1"/>
  <c r="J88" i="1"/>
  <c r="K88" i="1" s="1"/>
  <c r="J72" i="1"/>
  <c r="K72" i="1" s="1"/>
  <c r="J52" i="1"/>
  <c r="K52" i="1" s="1"/>
  <c r="J179" i="1"/>
  <c r="K179" i="1" s="1"/>
  <c r="J176" i="1"/>
  <c r="K176" i="1" s="1"/>
  <c r="J147" i="1"/>
  <c r="K147" i="1" s="1"/>
  <c r="J144" i="1"/>
  <c r="K144" i="1" s="1"/>
  <c r="J135" i="1"/>
  <c r="K135" i="1" s="1"/>
  <c r="J127" i="1"/>
  <c r="K127" i="1" s="1"/>
  <c r="J119" i="1"/>
  <c r="K119" i="1" s="1"/>
  <c r="J111" i="1"/>
  <c r="K111" i="1" s="1"/>
  <c r="J103" i="1"/>
  <c r="K103" i="1" s="1"/>
  <c r="J95" i="1"/>
  <c r="K95" i="1" s="1"/>
  <c r="J188" i="1"/>
  <c r="K188" i="1" s="1"/>
  <c r="J76" i="1"/>
  <c r="K76" i="1" s="1"/>
  <c r="J60" i="1"/>
  <c r="K60" i="1" s="1"/>
  <c r="J175" i="1"/>
  <c r="K175" i="1" s="1"/>
  <c r="J172" i="1"/>
  <c r="K172" i="1" s="1"/>
  <c r="J143" i="1"/>
  <c r="K143" i="1" s="1"/>
  <c r="J86" i="1"/>
  <c r="K86" i="1" s="1"/>
  <c r="J82" i="1"/>
  <c r="K82" i="1" s="1"/>
  <c r="J78" i="1"/>
  <c r="K78" i="1" s="1"/>
  <c r="J74" i="1"/>
  <c r="K74" i="1" s="1"/>
  <c r="J70" i="1"/>
  <c r="K70" i="1" s="1"/>
  <c r="J66" i="1"/>
  <c r="K66" i="1" s="1"/>
  <c r="J62" i="1"/>
  <c r="K62" i="1" s="1"/>
  <c r="J58" i="1"/>
  <c r="K58" i="1" s="1"/>
  <c r="J54" i="1"/>
  <c r="K54" i="1" s="1"/>
  <c r="J50" i="1"/>
  <c r="K50" i="1" s="1"/>
  <c r="J46" i="1"/>
  <c r="K46" i="1" s="1"/>
  <c r="J42" i="1"/>
  <c r="K42" i="1" s="1"/>
  <c r="J38" i="1"/>
  <c r="K38" i="1" s="1"/>
  <c r="J34" i="1"/>
  <c r="K34" i="1" s="1"/>
  <c r="J30" i="1"/>
  <c r="K30" i="1" s="1"/>
  <c r="J26" i="1"/>
  <c r="K26" i="1" s="1"/>
  <c r="J22" i="1"/>
  <c r="K22" i="1" s="1"/>
  <c r="J18" i="1"/>
  <c r="K18" i="1" s="1"/>
  <c r="J14" i="1"/>
  <c r="K14" i="1" s="1"/>
  <c r="J10" i="1"/>
  <c r="K10" i="1" s="1"/>
  <c r="J6" i="1"/>
  <c r="K6" i="1" s="1"/>
  <c r="J2" i="1"/>
  <c r="K2" i="1" s="1"/>
  <c r="J159" i="1"/>
  <c r="K159" i="1" s="1"/>
  <c r="J84" i="1"/>
  <c r="K84" i="1" s="1"/>
  <c r="J68" i="1"/>
  <c r="K68" i="1" s="1"/>
  <c r="J40" i="1"/>
  <c r="K40" i="1" s="1"/>
  <c r="J200" i="1"/>
  <c r="K200" i="1" s="1"/>
  <c r="J171" i="1"/>
  <c r="K171" i="1" s="1"/>
  <c r="J168" i="1"/>
  <c r="K168" i="1" s="1"/>
  <c r="J140" i="1"/>
  <c r="K140" i="1" s="1"/>
  <c r="J132" i="1"/>
  <c r="K132" i="1" s="1"/>
  <c r="J124" i="1"/>
  <c r="K124" i="1" s="1"/>
  <c r="J116" i="1"/>
  <c r="K116" i="1" s="1"/>
  <c r="J108" i="1"/>
  <c r="K108" i="1" s="1"/>
  <c r="J100" i="1"/>
  <c r="K100" i="1" s="1"/>
  <c r="J199" i="1"/>
  <c r="K199" i="1" s="1"/>
  <c r="J196" i="1"/>
  <c r="K196" i="1" s="1"/>
  <c r="J167" i="1"/>
  <c r="K167" i="1" s="1"/>
  <c r="J164" i="1"/>
  <c r="K164" i="1" s="1"/>
  <c r="J92" i="1"/>
  <c r="K92" i="1" s="1"/>
  <c r="J87" i="1"/>
  <c r="K87" i="1" s="1"/>
  <c r="J83" i="1"/>
  <c r="K83" i="1" s="1"/>
  <c r="J79" i="1"/>
  <c r="K79" i="1" s="1"/>
  <c r="J75" i="1"/>
  <c r="K75" i="1" s="1"/>
  <c r="J71" i="1"/>
  <c r="K71" i="1" s="1"/>
  <c r="J67" i="1"/>
  <c r="K67" i="1" s="1"/>
  <c r="J63" i="1"/>
  <c r="K63" i="1" s="1"/>
  <c r="J59" i="1"/>
  <c r="K59" i="1" s="1"/>
  <c r="J55" i="1"/>
  <c r="K55" i="1" s="1"/>
  <c r="J51" i="1"/>
  <c r="K51" i="1" s="1"/>
  <c r="J47" i="1"/>
  <c r="K47" i="1" s="1"/>
  <c r="J43" i="1"/>
  <c r="K43" i="1" s="1"/>
  <c r="J39" i="1"/>
  <c r="K39" i="1" s="1"/>
  <c r="J35" i="1"/>
  <c r="K35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7" i="1"/>
  <c r="K7" i="1" s="1"/>
  <c r="J3" i="1"/>
  <c r="K3" i="1" s="1"/>
  <c r="J191" i="1"/>
  <c r="K191" i="1" s="1"/>
  <c r="J156" i="1"/>
  <c r="K156" i="1" s="1"/>
  <c r="J64" i="1"/>
  <c r="K64" i="1" s="1"/>
  <c r="J48" i="1"/>
  <c r="K48" i="1" s="1"/>
  <c r="J195" i="1"/>
  <c r="K195" i="1" s="1"/>
  <c r="J192" i="1"/>
  <c r="K192" i="1" s="1"/>
  <c r="J163" i="1"/>
  <c r="K163" i="1" s="1"/>
  <c r="J160" i="1"/>
  <c r="K160" i="1" s="1"/>
  <c r="J139" i="1"/>
  <c r="K139" i="1" s="1"/>
  <c r="J131" i="1"/>
  <c r="K131" i="1" s="1"/>
  <c r="J123" i="1"/>
  <c r="K123" i="1" s="1"/>
  <c r="J115" i="1"/>
  <c r="K115" i="1" s="1"/>
  <c r="J107" i="1"/>
  <c r="K107" i="1" s="1"/>
  <c r="J99" i="1"/>
  <c r="K99" i="1" s="1"/>
  <c r="J80" i="1"/>
  <c r="K80" i="1" s="1"/>
  <c r="J56" i="1"/>
  <c r="K56" i="1" s="1"/>
  <c r="J16" i="1"/>
  <c r="K16" i="1" s="1"/>
  <c r="J44" i="1"/>
  <c r="K44" i="1" s="1"/>
  <c r="J96" i="1"/>
  <c r="K96" i="1" s="1"/>
  <c r="J28" i="1"/>
  <c r="K28" i="1" s="1"/>
  <c r="J12" i="1"/>
  <c r="K12" i="1" s="1"/>
  <c r="J8" i="1"/>
  <c r="K8" i="1" s="1"/>
  <c r="J4" i="1"/>
  <c r="K4" i="1" s="1"/>
  <c r="J20" i="1"/>
  <c r="K20" i="1" s="1"/>
  <c r="J36" i="1"/>
  <c r="K36" i="1" s="1"/>
  <c r="J32" i="1"/>
  <c r="K32" i="1" s="1"/>
  <c r="J24" i="1"/>
  <c r="K24" i="1" s="1"/>
  <c r="J104" i="1"/>
  <c r="K104" i="1" s="1"/>
  <c r="J91" i="1"/>
  <c r="K91" i="1" s="1"/>
  <c r="J205" i="2"/>
  <c r="J206" i="2" s="1"/>
  <c r="K20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B54EAC-C7A9-4A5B-9DDF-C55478285304}" keepAlive="1" name="Consulta - Advertising" description="Conexión a la consulta 'Advertising' en el libro." type="5" refreshedVersion="0" background="1" saveData="1">
    <dbPr connection="Provider=Microsoft.Mashup.OleDb.1;Data Source=$Workbook$;Location=Advertising;Extended Properties=&quot;&quot;" command="SELECT * FROM [Advertising]"/>
  </connection>
</connections>
</file>

<file path=xl/sharedStrings.xml><?xml version="1.0" encoding="utf-8"?>
<sst xmlns="http://schemas.openxmlformats.org/spreadsheetml/2006/main" count="36" uniqueCount="18">
  <si>
    <t>Column1</t>
  </si>
  <si>
    <t>TV</t>
  </si>
  <si>
    <t>Radio</t>
  </si>
  <si>
    <t>Newspaper</t>
  </si>
  <si>
    <t>Sales</t>
  </si>
  <si>
    <t>(xi - xprom)</t>
  </si>
  <si>
    <t>(yi - yprom)</t>
  </si>
  <si>
    <t>(xi-xprom)^2</t>
  </si>
  <si>
    <t>(xi-xprom)(y-yprom)</t>
  </si>
  <si>
    <t>B1=</t>
  </si>
  <si>
    <t>B0=</t>
  </si>
  <si>
    <t>(y_real- y_pred)^2</t>
  </si>
  <si>
    <t xml:space="preserve"> y_pred</t>
  </si>
  <si>
    <t>RSS</t>
  </si>
  <si>
    <t>x_prom</t>
  </si>
  <si>
    <t>y_prom</t>
  </si>
  <si>
    <t>num para B1</t>
  </si>
  <si>
    <t>den para 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</si>
</sst>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" fontId="0" fillId="0" borderId="0" xfId="0" applyNumberFormat="1"/>
    <xf numFmtId="2" fontId="1" fillId="2" borderId="4" xfId="0" applyNumberFormat="1" applyFont="1" applyFill="1" applyBorder="1"/>
    <xf numFmtId="2" fontId="1" fillId="2" borderId="5" xfId="0" applyNumberFormat="1" applyFont="1" applyFill="1" applyBorder="1"/>
    <xf numFmtId="2" fontId="1" fillId="2" borderId="6" xfId="0" applyNumberFormat="1" applyFont="1" applyFill="1" applyBorder="1"/>
    <xf numFmtId="2" fontId="0" fillId="3" borderId="4" xfId="0" applyNumberFormat="1" applyFont="1" applyFill="1" applyBorder="1"/>
    <xf numFmtId="2" fontId="0" fillId="3" borderId="5" xfId="0" applyNumberFormat="1" applyFont="1" applyFill="1" applyBorder="1"/>
    <xf numFmtId="2" fontId="0" fillId="3" borderId="6" xfId="0" applyNumberFormat="1" applyFont="1" applyFill="1" applyBorder="1"/>
    <xf numFmtId="2" fontId="0" fillId="0" borderId="4" xfId="0" applyNumberFormat="1" applyFont="1" applyBorder="1"/>
    <xf numFmtId="2" fontId="0" fillId="0" borderId="5" xfId="0" applyNumberFormat="1" applyFont="1" applyBorder="1"/>
    <xf numFmtId="2" fontId="2" fillId="0" borderId="1" xfId="0" applyNumberFormat="1" applyFont="1" applyBorder="1"/>
    <xf numFmtId="2" fontId="2" fillId="0" borderId="2" xfId="0" applyNumberFormat="1" applyFont="1" applyBorder="1"/>
    <xf numFmtId="2" fontId="2" fillId="0" borderId="3" xfId="0" applyNumberFormat="1" applyFont="1" applyBorder="1"/>
    <xf numFmtId="2" fontId="1" fillId="2" borderId="0" xfId="0" applyNumberFormat="1" applyFont="1" applyFill="1" applyBorder="1"/>
    <xf numFmtId="0" fontId="0" fillId="0" borderId="0" xfId="0" applyAlignment="1">
      <alignment horizontal="right"/>
    </xf>
    <xf numFmtId="164" fontId="0" fillId="0" borderId="0" xfId="0" applyNumberFormat="1"/>
    <xf numFmtId="2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380E3-2F2A-4C6C-A013-FA71E9C73683}">
  <dimension ref="A1:K206"/>
  <sheetViews>
    <sheetView tabSelected="1" topLeftCell="A191" zoomScale="130" zoomScaleNormal="130" workbookViewId="0">
      <selection activeCell="I1" sqref="I1"/>
    </sheetView>
  </sheetViews>
  <sheetFormatPr baseColWidth="10" defaultRowHeight="15" x14ac:dyDescent="0.25"/>
  <cols>
    <col min="1" max="1" width="11.28515625" style="1" bestFit="1" customWidth="1"/>
    <col min="2" max="2" width="7" style="1" bestFit="1" customWidth="1"/>
    <col min="3" max="3" width="8.42578125" style="1" bestFit="1" customWidth="1"/>
    <col min="4" max="4" width="13.5703125" style="1" bestFit="1" customWidth="1"/>
    <col min="5" max="5" width="8" style="1" bestFit="1" customWidth="1"/>
    <col min="6" max="7" width="11.42578125" style="1"/>
    <col min="8" max="8" width="18.42578125" style="1" customWidth="1"/>
    <col min="9" max="9" width="14.140625" style="1" customWidth="1"/>
    <col min="10" max="10" width="9.140625" customWidth="1"/>
    <col min="11" max="11" width="22.140625" customWidth="1"/>
  </cols>
  <sheetData>
    <row r="1" spans="1:11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4" t="s">
        <v>7</v>
      </c>
      <c r="J1" s="13" t="s">
        <v>12</v>
      </c>
      <c r="K1" s="13" t="s">
        <v>11</v>
      </c>
    </row>
    <row r="2" spans="1:11" x14ac:dyDescent="0.25">
      <c r="A2" s="5">
        <v>1</v>
      </c>
      <c r="B2" s="6">
        <v>230.1</v>
      </c>
      <c r="C2" s="6">
        <v>37.799999999999997</v>
      </c>
      <c r="D2" s="6">
        <v>69.2</v>
      </c>
      <c r="E2" s="6">
        <v>22.1</v>
      </c>
      <c r="F2" s="6">
        <f>(B2-$B$202)</f>
        <v>83.057500000000005</v>
      </c>
      <c r="G2" s="6">
        <f>E2-$E$202</f>
        <v>8.0774999999999988</v>
      </c>
      <c r="H2" s="6">
        <f>F2*G2</f>
        <v>670.8969562499999</v>
      </c>
      <c r="I2" s="7">
        <f>F2*F2</f>
        <v>6898.5483062500007</v>
      </c>
      <c r="J2">
        <f>$J$206+$J$205*B2</f>
        <v>17.970774512765537</v>
      </c>
      <c r="K2" s="15">
        <f>(E2-J2)*(E2-J2)</f>
        <v>17.050503124426697</v>
      </c>
    </row>
    <row r="3" spans="1:11" x14ac:dyDescent="0.25">
      <c r="A3" s="8">
        <v>2</v>
      </c>
      <c r="B3" s="9">
        <v>44.5</v>
      </c>
      <c r="C3" s="9">
        <v>39.299999999999997</v>
      </c>
      <c r="D3" s="9">
        <v>45.1</v>
      </c>
      <c r="E3" s="9">
        <v>10.4</v>
      </c>
      <c r="F3" s="6">
        <f t="shared" ref="F3:F66" si="0">(B3-$B$202)</f>
        <v>-102.54249999999999</v>
      </c>
      <c r="G3" s="6">
        <f t="shared" ref="G3:G66" si="1">E3-$E$202</f>
        <v>-3.6225000000000023</v>
      </c>
      <c r="H3" s="6">
        <f t="shared" ref="H3:H66" si="2">F3*G3</f>
        <v>371.46020625000017</v>
      </c>
      <c r="I3" s="7">
        <f t="shared" ref="I3:I66" si="3">F3*F3</f>
        <v>10514.964306249998</v>
      </c>
      <c r="J3">
        <f t="shared" ref="J3:J66" si="4">$J$206+$J$205*B3</f>
        <v>9.1479740483970815</v>
      </c>
      <c r="K3" s="15">
        <f t="shared" ref="K3:K66" si="5">(E3-J3)*(E3-J3)</f>
        <v>1.5675689834871944</v>
      </c>
    </row>
    <row r="4" spans="1:11" x14ac:dyDescent="0.25">
      <c r="A4" s="5">
        <v>3</v>
      </c>
      <c r="B4" s="6">
        <v>17.2</v>
      </c>
      <c r="C4" s="6">
        <v>45.9</v>
      </c>
      <c r="D4" s="6">
        <v>69.3</v>
      </c>
      <c r="E4" s="6">
        <v>9.3000000000000007</v>
      </c>
      <c r="F4" s="6">
        <f t="shared" si="0"/>
        <v>-129.8425</v>
      </c>
      <c r="G4" s="6">
        <f t="shared" si="1"/>
        <v>-4.7225000000000019</v>
      </c>
      <c r="H4" s="6">
        <f t="shared" si="2"/>
        <v>613.18120625000029</v>
      </c>
      <c r="I4" s="7">
        <f t="shared" si="3"/>
        <v>16859.074806249999</v>
      </c>
      <c r="J4">
        <f t="shared" si="4"/>
        <v>7.8502237645756443</v>
      </c>
      <c r="K4" s="15">
        <f t="shared" si="5"/>
        <v>2.1018511328012188</v>
      </c>
    </row>
    <row r="5" spans="1:11" x14ac:dyDescent="0.25">
      <c r="A5" s="8">
        <v>4</v>
      </c>
      <c r="B5" s="9">
        <v>151.5</v>
      </c>
      <c r="C5" s="9">
        <v>41.3</v>
      </c>
      <c r="D5" s="9">
        <v>58.5</v>
      </c>
      <c r="E5" s="9">
        <v>18.5</v>
      </c>
      <c r="F5" s="6">
        <f t="shared" si="0"/>
        <v>4.4575000000000102</v>
      </c>
      <c r="G5" s="6">
        <f t="shared" si="1"/>
        <v>4.4774999999999974</v>
      </c>
      <c r="H5" s="6">
        <f t="shared" si="2"/>
        <v>19.958456250000033</v>
      </c>
      <c r="I5" s="7">
        <f t="shared" si="3"/>
        <v>19.86930625000009</v>
      </c>
      <c r="J5">
        <f t="shared" si="4"/>
        <v>14.234394574730189</v>
      </c>
      <c r="K5" s="15">
        <f t="shared" si="5"/>
        <v>18.195389644091247</v>
      </c>
    </row>
    <row r="6" spans="1:11" x14ac:dyDescent="0.25">
      <c r="A6" s="5">
        <v>5</v>
      </c>
      <c r="B6" s="6">
        <v>180.8</v>
      </c>
      <c r="C6" s="6">
        <v>10.8</v>
      </c>
      <c r="D6" s="6">
        <v>58.4</v>
      </c>
      <c r="E6" s="6">
        <v>12.9</v>
      </c>
      <c r="F6" s="6">
        <f t="shared" si="0"/>
        <v>33.757500000000022</v>
      </c>
      <c r="G6" s="6">
        <f t="shared" si="1"/>
        <v>-1.1225000000000023</v>
      </c>
      <c r="H6" s="6">
        <f t="shared" si="2"/>
        <v>-37.892793750000102</v>
      </c>
      <c r="I6" s="7">
        <f t="shared" si="3"/>
        <v>1139.5688062500014</v>
      </c>
      <c r="J6">
        <f t="shared" si="4"/>
        <v>15.627218139417666</v>
      </c>
      <c r="K6" s="15">
        <f t="shared" si="5"/>
        <v>7.4377187799687539</v>
      </c>
    </row>
    <row r="7" spans="1:11" x14ac:dyDescent="0.25">
      <c r="A7" s="8">
        <v>6</v>
      </c>
      <c r="B7" s="9">
        <v>8.6999999999999993</v>
      </c>
      <c r="C7" s="9">
        <v>48.9</v>
      </c>
      <c r="D7" s="9">
        <v>75</v>
      </c>
      <c r="E7" s="9">
        <v>7.2</v>
      </c>
      <c r="F7" s="6">
        <f t="shared" si="0"/>
        <v>-138.3425</v>
      </c>
      <c r="G7" s="6">
        <f t="shared" si="1"/>
        <v>-6.8225000000000025</v>
      </c>
      <c r="H7" s="6">
        <f t="shared" si="2"/>
        <v>943.84170625000036</v>
      </c>
      <c r="I7" s="7">
        <f t="shared" si="3"/>
        <v>19138.647306250001</v>
      </c>
      <c r="J7">
        <f t="shared" si="4"/>
        <v>7.4461623208949765</v>
      </c>
      <c r="K7" s="15">
        <f t="shared" si="5"/>
        <v>6.0595888228401312E-2</v>
      </c>
    </row>
    <row r="8" spans="1:11" x14ac:dyDescent="0.25">
      <c r="A8" s="5">
        <v>7</v>
      </c>
      <c r="B8" s="6">
        <v>57.5</v>
      </c>
      <c r="C8" s="6">
        <v>32.799999999999997</v>
      </c>
      <c r="D8" s="6">
        <v>23.5</v>
      </c>
      <c r="E8" s="6">
        <v>11.8</v>
      </c>
      <c r="F8" s="6">
        <f t="shared" si="0"/>
        <v>-89.54249999999999</v>
      </c>
      <c r="G8" s="6">
        <f t="shared" si="1"/>
        <v>-2.2225000000000019</v>
      </c>
      <c r="H8" s="6">
        <f t="shared" si="2"/>
        <v>199.00820625000014</v>
      </c>
      <c r="I8" s="7">
        <f t="shared" si="3"/>
        <v>8017.8593062499986</v>
      </c>
      <c r="J8">
        <f t="shared" si="4"/>
        <v>9.7659503740263371</v>
      </c>
      <c r="K8" s="15">
        <f t="shared" si="5"/>
        <v>4.1373578809236005</v>
      </c>
    </row>
    <row r="9" spans="1:11" x14ac:dyDescent="0.25">
      <c r="A9" s="8">
        <v>8</v>
      </c>
      <c r="B9" s="9">
        <v>120.2</v>
      </c>
      <c r="C9" s="9">
        <v>19.600000000000001</v>
      </c>
      <c r="D9" s="9">
        <v>11.6</v>
      </c>
      <c r="E9" s="9">
        <v>13.2</v>
      </c>
      <c r="F9" s="6">
        <f t="shared" si="0"/>
        <v>-26.842499999999987</v>
      </c>
      <c r="G9" s="6">
        <f t="shared" si="1"/>
        <v>-0.82250000000000334</v>
      </c>
      <c r="H9" s="6">
        <f t="shared" si="2"/>
        <v>22.077956250000078</v>
      </c>
      <c r="I9" s="7">
        <f t="shared" si="3"/>
        <v>720.51980624999931</v>
      </c>
      <c r="J9">
        <f t="shared" si="4"/>
        <v>12.746497729176671</v>
      </c>
      <c r="K9" s="15">
        <f t="shared" si="5"/>
        <v>0.20566430964191559</v>
      </c>
    </row>
    <row r="10" spans="1:11" x14ac:dyDescent="0.25">
      <c r="A10" s="5">
        <v>9</v>
      </c>
      <c r="B10" s="6">
        <v>8.6</v>
      </c>
      <c r="C10" s="6">
        <v>2.1</v>
      </c>
      <c r="D10" s="6">
        <v>1</v>
      </c>
      <c r="E10" s="6">
        <v>4.8</v>
      </c>
      <c r="F10" s="6">
        <f t="shared" si="0"/>
        <v>-138.4425</v>
      </c>
      <c r="G10" s="6">
        <f t="shared" si="1"/>
        <v>-9.2225000000000037</v>
      </c>
      <c r="H10" s="6">
        <f t="shared" si="2"/>
        <v>1276.7859562500005</v>
      </c>
      <c r="I10" s="7">
        <f t="shared" si="3"/>
        <v>19166.325806249999</v>
      </c>
      <c r="J10">
        <f t="shared" si="4"/>
        <v>7.4414086568516744</v>
      </c>
      <c r="K10" s="15">
        <f t="shared" si="5"/>
        <v>6.9770396924909672</v>
      </c>
    </row>
    <row r="11" spans="1:11" x14ac:dyDescent="0.25">
      <c r="A11" s="8">
        <v>10</v>
      </c>
      <c r="B11" s="9">
        <v>199.8</v>
      </c>
      <c r="C11" s="9">
        <v>2.6</v>
      </c>
      <c r="D11" s="9">
        <v>21.2</v>
      </c>
      <c r="E11" s="9">
        <v>10.6</v>
      </c>
      <c r="F11" s="6">
        <f t="shared" si="0"/>
        <v>52.757500000000022</v>
      </c>
      <c r="G11" s="6">
        <f t="shared" si="1"/>
        <v>-3.422500000000003</v>
      </c>
      <c r="H11" s="6">
        <f t="shared" si="2"/>
        <v>-180.56254375000023</v>
      </c>
      <c r="I11" s="7">
        <f t="shared" si="3"/>
        <v>2783.3538062500024</v>
      </c>
      <c r="J11">
        <f t="shared" si="4"/>
        <v>16.530414307645039</v>
      </c>
      <c r="K11" s="15">
        <f t="shared" si="5"/>
        <v>35.169813860320986</v>
      </c>
    </row>
    <row r="12" spans="1:11" x14ac:dyDescent="0.25">
      <c r="A12" s="5">
        <v>11</v>
      </c>
      <c r="B12" s="6">
        <v>66.099999999999994</v>
      </c>
      <c r="C12" s="6">
        <v>5.8</v>
      </c>
      <c r="D12" s="6">
        <v>24.2</v>
      </c>
      <c r="E12" s="6">
        <v>8.6</v>
      </c>
      <c r="F12" s="6">
        <f t="shared" si="0"/>
        <v>-80.942499999999995</v>
      </c>
      <c r="G12" s="6">
        <f t="shared" si="1"/>
        <v>-5.422500000000003</v>
      </c>
      <c r="H12" s="6">
        <f t="shared" si="2"/>
        <v>438.9107062500002</v>
      </c>
      <c r="I12" s="7">
        <f t="shared" si="3"/>
        <v>6551.6883062499992</v>
      </c>
      <c r="J12">
        <f t="shared" si="4"/>
        <v>10.174765481750306</v>
      </c>
      <c r="K12" s="15">
        <f t="shared" si="5"/>
        <v>2.4798863225122751</v>
      </c>
    </row>
    <row r="13" spans="1:11" x14ac:dyDescent="0.25">
      <c r="A13" s="8">
        <v>12</v>
      </c>
      <c r="B13" s="9">
        <v>214.7</v>
      </c>
      <c r="C13" s="9">
        <v>24</v>
      </c>
      <c r="D13" s="9">
        <v>4</v>
      </c>
      <c r="E13" s="9">
        <v>17.399999999999999</v>
      </c>
      <c r="F13" s="6">
        <f t="shared" si="0"/>
        <v>67.657499999999999</v>
      </c>
      <c r="G13" s="6">
        <f t="shared" si="1"/>
        <v>3.3774999999999959</v>
      </c>
      <c r="H13" s="6">
        <f t="shared" si="2"/>
        <v>228.51320624999971</v>
      </c>
      <c r="I13" s="7">
        <f t="shared" si="3"/>
        <v>4577.5373062500003</v>
      </c>
      <c r="J13">
        <f t="shared" si="4"/>
        <v>17.238710250097032</v>
      </c>
      <c r="K13" s="15">
        <f t="shared" si="5"/>
        <v>2.6014383423761452E-2</v>
      </c>
    </row>
    <row r="14" spans="1:11" x14ac:dyDescent="0.25">
      <c r="A14" s="5">
        <v>13</v>
      </c>
      <c r="B14" s="6">
        <v>23.8</v>
      </c>
      <c r="C14" s="6">
        <v>35.1</v>
      </c>
      <c r="D14" s="6">
        <v>65.900000000000006</v>
      </c>
      <c r="E14" s="6">
        <v>9.1999999999999993</v>
      </c>
      <c r="F14" s="6">
        <f t="shared" si="0"/>
        <v>-123.24249999999999</v>
      </c>
      <c r="G14" s="6">
        <f t="shared" si="1"/>
        <v>-4.8225000000000033</v>
      </c>
      <c r="H14" s="6">
        <f t="shared" si="2"/>
        <v>594.33695625000041</v>
      </c>
      <c r="I14" s="7">
        <f t="shared" si="3"/>
        <v>15188.713806249998</v>
      </c>
      <c r="J14">
        <f t="shared" si="4"/>
        <v>8.1639655914335734</v>
      </c>
      <c r="K14" s="15">
        <f t="shared" si="5"/>
        <v>1.073367295733584</v>
      </c>
    </row>
    <row r="15" spans="1:11" x14ac:dyDescent="0.25">
      <c r="A15" s="8">
        <v>14</v>
      </c>
      <c r="B15" s="9">
        <v>97.5</v>
      </c>
      <c r="C15" s="9">
        <v>7.6</v>
      </c>
      <c r="D15" s="9">
        <v>7.2</v>
      </c>
      <c r="E15" s="9">
        <v>9.6999999999999993</v>
      </c>
      <c r="F15" s="6">
        <f t="shared" si="0"/>
        <v>-49.54249999999999</v>
      </c>
      <c r="G15" s="6">
        <f t="shared" si="1"/>
        <v>-4.3225000000000033</v>
      </c>
      <c r="H15" s="6">
        <f t="shared" si="2"/>
        <v>214.14745625000012</v>
      </c>
      <c r="I15" s="7">
        <f t="shared" si="3"/>
        <v>2454.4593062499989</v>
      </c>
      <c r="J15">
        <f t="shared" si="4"/>
        <v>11.667415991347125</v>
      </c>
      <c r="K15" s="15">
        <f t="shared" si="5"/>
        <v>3.8707256830083949</v>
      </c>
    </row>
    <row r="16" spans="1:11" x14ac:dyDescent="0.25">
      <c r="A16" s="5">
        <v>15</v>
      </c>
      <c r="B16" s="6">
        <v>204.1</v>
      </c>
      <c r="C16" s="6">
        <v>32.9</v>
      </c>
      <c r="D16" s="6">
        <v>46</v>
      </c>
      <c r="E16" s="6">
        <v>19</v>
      </c>
      <c r="F16" s="6">
        <f t="shared" si="0"/>
        <v>57.057500000000005</v>
      </c>
      <c r="G16" s="6">
        <f t="shared" si="1"/>
        <v>4.9774999999999974</v>
      </c>
      <c r="H16" s="6">
        <f t="shared" si="2"/>
        <v>284.00370624999988</v>
      </c>
      <c r="I16" s="7">
        <f t="shared" si="3"/>
        <v>3255.5583062500004</v>
      </c>
      <c r="J16">
        <f t="shared" si="4"/>
        <v>16.734821861507022</v>
      </c>
      <c r="K16" s="15">
        <f t="shared" si="5"/>
        <v>5.1310319991065114</v>
      </c>
    </row>
    <row r="17" spans="1:11" x14ac:dyDescent="0.25">
      <c r="A17" s="8">
        <v>16</v>
      </c>
      <c r="B17" s="9">
        <v>195.4</v>
      </c>
      <c r="C17" s="9">
        <v>47.7</v>
      </c>
      <c r="D17" s="9">
        <v>52.9</v>
      </c>
      <c r="E17" s="9">
        <v>22.4</v>
      </c>
      <c r="F17" s="6">
        <f t="shared" si="0"/>
        <v>48.357500000000016</v>
      </c>
      <c r="G17" s="6">
        <f t="shared" si="1"/>
        <v>8.3774999999999959</v>
      </c>
      <c r="H17" s="6">
        <f t="shared" si="2"/>
        <v>405.11495624999992</v>
      </c>
      <c r="I17" s="7">
        <f t="shared" si="3"/>
        <v>2338.4478062500016</v>
      </c>
      <c r="J17">
        <f t="shared" si="4"/>
        <v>16.321253089739752</v>
      </c>
      <c r="K17" s="15">
        <f t="shared" si="5"/>
        <v>36.951163998998496</v>
      </c>
    </row>
    <row r="18" spans="1:11" x14ac:dyDescent="0.25">
      <c r="A18" s="5">
        <v>17</v>
      </c>
      <c r="B18" s="6">
        <v>67.8</v>
      </c>
      <c r="C18" s="6">
        <v>36.6</v>
      </c>
      <c r="D18" s="6">
        <v>114</v>
      </c>
      <c r="E18" s="6">
        <v>12.5</v>
      </c>
      <c r="F18" s="6">
        <f t="shared" si="0"/>
        <v>-79.242499999999993</v>
      </c>
      <c r="G18" s="6">
        <f t="shared" si="1"/>
        <v>-1.5225000000000026</v>
      </c>
      <c r="H18" s="6">
        <f t="shared" si="2"/>
        <v>120.64670625000019</v>
      </c>
      <c r="I18" s="7">
        <f t="shared" si="3"/>
        <v>6279.3738062499988</v>
      </c>
      <c r="J18">
        <f t="shared" si="4"/>
        <v>10.25557777048644</v>
      </c>
      <c r="K18" s="15">
        <f t="shared" si="5"/>
        <v>5.0374311443346205</v>
      </c>
    </row>
    <row r="19" spans="1:11" x14ac:dyDescent="0.25">
      <c r="A19" s="8">
        <v>18</v>
      </c>
      <c r="B19" s="9">
        <v>281.39999999999998</v>
      </c>
      <c r="C19" s="9">
        <v>39.6</v>
      </c>
      <c r="D19" s="9">
        <v>55.8</v>
      </c>
      <c r="E19" s="9">
        <v>24.4</v>
      </c>
      <c r="F19" s="6">
        <f t="shared" si="0"/>
        <v>134.35749999999999</v>
      </c>
      <c r="G19" s="6">
        <f t="shared" si="1"/>
        <v>10.377499999999996</v>
      </c>
      <c r="H19" s="6">
        <f t="shared" si="2"/>
        <v>1394.2949562499994</v>
      </c>
      <c r="I19" s="7">
        <f t="shared" si="3"/>
        <v>18051.937806249996</v>
      </c>
      <c r="J19">
        <f t="shared" si="4"/>
        <v>20.409404166979442</v>
      </c>
      <c r="K19" s="15">
        <f t="shared" si="5"/>
        <v>15.924855102521029</v>
      </c>
    </row>
    <row r="20" spans="1:11" x14ac:dyDescent="0.25">
      <c r="A20" s="5">
        <v>19</v>
      </c>
      <c r="B20" s="6">
        <v>69.2</v>
      </c>
      <c r="C20" s="6">
        <v>20.5</v>
      </c>
      <c r="D20" s="6">
        <v>18.3</v>
      </c>
      <c r="E20" s="6">
        <v>11.3</v>
      </c>
      <c r="F20" s="6">
        <f t="shared" si="0"/>
        <v>-77.842499999999987</v>
      </c>
      <c r="G20" s="6">
        <f t="shared" si="1"/>
        <v>-2.7225000000000019</v>
      </c>
      <c r="H20" s="6">
        <f t="shared" si="2"/>
        <v>211.92620625000012</v>
      </c>
      <c r="I20" s="7">
        <f t="shared" si="3"/>
        <v>6059.454806249998</v>
      </c>
      <c r="J20">
        <f t="shared" si="4"/>
        <v>10.322129067092668</v>
      </c>
      <c r="K20" s="15">
        <f t="shared" si="5"/>
        <v>0.95623156142505772</v>
      </c>
    </row>
    <row r="21" spans="1:11" x14ac:dyDescent="0.25">
      <c r="A21" s="8">
        <v>20</v>
      </c>
      <c r="B21" s="9">
        <v>147.30000000000001</v>
      </c>
      <c r="C21" s="9">
        <v>23.9</v>
      </c>
      <c r="D21" s="9">
        <v>19.100000000000001</v>
      </c>
      <c r="E21" s="9">
        <v>14.6</v>
      </c>
      <c r="F21" s="6">
        <f t="shared" si="0"/>
        <v>0.2575000000000216</v>
      </c>
      <c r="G21" s="6">
        <f t="shared" si="1"/>
        <v>0.57749999999999702</v>
      </c>
      <c r="H21" s="6">
        <f t="shared" si="2"/>
        <v>0.1487062500000117</v>
      </c>
      <c r="I21" s="7">
        <f t="shared" si="3"/>
        <v>6.6306250000011127E-2</v>
      </c>
      <c r="J21">
        <f t="shared" si="4"/>
        <v>14.034740684911505</v>
      </c>
      <c r="K21" s="15">
        <f t="shared" si="5"/>
        <v>0.31951809329431452</v>
      </c>
    </row>
    <row r="22" spans="1:11" x14ac:dyDescent="0.25">
      <c r="A22" s="5">
        <v>21</v>
      </c>
      <c r="B22" s="6">
        <v>218.4</v>
      </c>
      <c r="C22" s="6">
        <v>27.7</v>
      </c>
      <c r="D22" s="6">
        <v>53.4</v>
      </c>
      <c r="E22" s="6">
        <v>18</v>
      </c>
      <c r="F22" s="6">
        <f t="shared" si="0"/>
        <v>71.357500000000016</v>
      </c>
      <c r="G22" s="6">
        <f t="shared" si="1"/>
        <v>3.9774999999999974</v>
      </c>
      <c r="H22" s="6">
        <f t="shared" si="2"/>
        <v>283.82445624999986</v>
      </c>
      <c r="I22" s="7">
        <f t="shared" si="3"/>
        <v>5091.8928062500026</v>
      </c>
      <c r="J22">
        <f t="shared" si="4"/>
        <v>17.414595819699205</v>
      </c>
      <c r="K22" s="15">
        <f t="shared" si="5"/>
        <v>0.34269805431364597</v>
      </c>
    </row>
    <row r="23" spans="1:11" x14ac:dyDescent="0.25">
      <c r="A23" s="8">
        <v>22</v>
      </c>
      <c r="B23" s="9">
        <v>237.4</v>
      </c>
      <c r="C23" s="9">
        <v>5.0999999999999996</v>
      </c>
      <c r="D23" s="9">
        <v>23.5</v>
      </c>
      <c r="E23" s="9">
        <v>12.5</v>
      </c>
      <c r="F23" s="6">
        <f t="shared" si="0"/>
        <v>90.357500000000016</v>
      </c>
      <c r="G23" s="6">
        <f t="shared" si="1"/>
        <v>-1.5225000000000026</v>
      </c>
      <c r="H23" s="6">
        <f t="shared" si="2"/>
        <v>-137.56929375000027</v>
      </c>
      <c r="I23" s="7">
        <f t="shared" si="3"/>
        <v>8164.4778062500027</v>
      </c>
      <c r="J23">
        <f t="shared" si="4"/>
        <v>18.317791987926579</v>
      </c>
      <c r="K23" s="15">
        <f t="shared" si="5"/>
        <v>33.846703614782697</v>
      </c>
    </row>
    <row r="24" spans="1:11" x14ac:dyDescent="0.25">
      <c r="A24" s="5">
        <v>23</v>
      </c>
      <c r="B24" s="6">
        <v>13.2</v>
      </c>
      <c r="C24" s="6">
        <v>15.9</v>
      </c>
      <c r="D24" s="6">
        <v>49.6</v>
      </c>
      <c r="E24" s="6">
        <v>5.6</v>
      </c>
      <c r="F24" s="6">
        <f t="shared" si="0"/>
        <v>-133.8425</v>
      </c>
      <c r="G24" s="6">
        <f t="shared" si="1"/>
        <v>-8.422500000000003</v>
      </c>
      <c r="H24" s="6">
        <f t="shared" si="2"/>
        <v>1127.2884562500003</v>
      </c>
      <c r="I24" s="7">
        <f t="shared" si="3"/>
        <v>17913.81480625</v>
      </c>
      <c r="J24">
        <f t="shared" si="4"/>
        <v>7.6600772028435653</v>
      </c>
      <c r="K24" s="15">
        <f t="shared" si="5"/>
        <v>4.24391808167577</v>
      </c>
    </row>
    <row r="25" spans="1:11" x14ac:dyDescent="0.25">
      <c r="A25" s="8">
        <v>24</v>
      </c>
      <c r="B25" s="9">
        <v>228.3</v>
      </c>
      <c r="C25" s="9">
        <v>16.899999999999999</v>
      </c>
      <c r="D25" s="9">
        <v>26.2</v>
      </c>
      <c r="E25" s="9">
        <v>15.5</v>
      </c>
      <c r="F25" s="6">
        <f t="shared" si="0"/>
        <v>81.257500000000022</v>
      </c>
      <c r="G25" s="6">
        <f t="shared" si="1"/>
        <v>1.4774999999999974</v>
      </c>
      <c r="H25" s="6">
        <f t="shared" si="2"/>
        <v>120.05795624999982</v>
      </c>
      <c r="I25" s="7">
        <f t="shared" si="3"/>
        <v>6602.7813062500036</v>
      </c>
      <c r="J25">
        <f t="shared" si="4"/>
        <v>17.885208559986101</v>
      </c>
      <c r="K25" s="15">
        <f t="shared" si="5"/>
        <v>5.6892198746309672</v>
      </c>
    </row>
    <row r="26" spans="1:11" x14ac:dyDescent="0.25">
      <c r="A26" s="5">
        <v>25</v>
      </c>
      <c r="B26" s="6">
        <v>62.3</v>
      </c>
      <c r="C26" s="6">
        <v>12.6</v>
      </c>
      <c r="D26" s="6">
        <v>18.3</v>
      </c>
      <c r="E26" s="6">
        <v>9.6999999999999993</v>
      </c>
      <c r="F26" s="6">
        <f t="shared" si="0"/>
        <v>-84.742499999999993</v>
      </c>
      <c r="G26" s="6">
        <f t="shared" si="1"/>
        <v>-4.3225000000000033</v>
      </c>
      <c r="H26" s="6">
        <f t="shared" si="2"/>
        <v>366.29945625000028</v>
      </c>
      <c r="I26" s="7">
        <f t="shared" si="3"/>
        <v>7181.2913062499983</v>
      </c>
      <c r="J26">
        <f t="shared" si="4"/>
        <v>9.9941262481048323</v>
      </c>
      <c r="K26" s="15">
        <f t="shared" si="5"/>
        <v>8.6510249824225782E-2</v>
      </c>
    </row>
    <row r="27" spans="1:11" x14ac:dyDescent="0.25">
      <c r="A27" s="8">
        <v>26</v>
      </c>
      <c r="B27" s="9">
        <v>262.89999999999998</v>
      </c>
      <c r="C27" s="9">
        <v>3.5</v>
      </c>
      <c r="D27" s="9">
        <v>19.5</v>
      </c>
      <c r="E27" s="9">
        <v>12</v>
      </c>
      <c r="F27" s="6">
        <f t="shared" si="0"/>
        <v>115.85749999999999</v>
      </c>
      <c r="G27" s="6">
        <f t="shared" si="1"/>
        <v>-2.0225000000000026</v>
      </c>
      <c r="H27" s="6">
        <f t="shared" si="2"/>
        <v>-234.32179375000027</v>
      </c>
      <c r="I27" s="7">
        <f t="shared" si="3"/>
        <v>13422.960306249997</v>
      </c>
      <c r="J27">
        <f t="shared" si="4"/>
        <v>19.529976318968579</v>
      </c>
      <c r="K27" s="15">
        <f t="shared" si="5"/>
        <v>56.700543364227592</v>
      </c>
    </row>
    <row r="28" spans="1:11" x14ac:dyDescent="0.25">
      <c r="A28" s="5">
        <v>27</v>
      </c>
      <c r="B28" s="6">
        <v>142.9</v>
      </c>
      <c r="C28" s="6">
        <v>29.3</v>
      </c>
      <c r="D28" s="6">
        <v>12.6</v>
      </c>
      <c r="E28" s="6">
        <v>15</v>
      </c>
      <c r="F28" s="6">
        <f t="shared" si="0"/>
        <v>-4.1424999999999841</v>
      </c>
      <c r="G28" s="6">
        <f t="shared" si="1"/>
        <v>0.97749999999999737</v>
      </c>
      <c r="H28" s="6">
        <f t="shared" si="2"/>
        <v>-4.0492937499999737</v>
      </c>
      <c r="I28" s="7">
        <f t="shared" si="3"/>
        <v>17.160306249999866</v>
      </c>
      <c r="J28">
        <f t="shared" si="4"/>
        <v>13.825579467006218</v>
      </c>
      <c r="K28" s="15">
        <f t="shared" si="5"/>
        <v>1.3792635883173991</v>
      </c>
    </row>
    <row r="29" spans="1:11" x14ac:dyDescent="0.25">
      <c r="A29" s="8">
        <v>28</v>
      </c>
      <c r="B29" s="9">
        <v>240.1</v>
      </c>
      <c r="C29" s="9">
        <v>16.7</v>
      </c>
      <c r="D29" s="9">
        <v>22.9</v>
      </c>
      <c r="E29" s="9">
        <v>15.9</v>
      </c>
      <c r="F29" s="6">
        <f t="shared" si="0"/>
        <v>93.057500000000005</v>
      </c>
      <c r="G29" s="6">
        <f t="shared" si="1"/>
        <v>1.8774999999999977</v>
      </c>
      <c r="H29" s="6">
        <f t="shared" si="2"/>
        <v>174.71545624999979</v>
      </c>
      <c r="I29" s="7">
        <f t="shared" si="3"/>
        <v>8659.6983062500003</v>
      </c>
      <c r="J29">
        <f t="shared" si="4"/>
        <v>18.446140917095732</v>
      </c>
      <c r="K29" s="15">
        <f t="shared" si="5"/>
        <v>6.4828335697090953</v>
      </c>
    </row>
    <row r="30" spans="1:11" x14ac:dyDescent="0.25">
      <c r="A30" s="5">
        <v>29</v>
      </c>
      <c r="B30" s="6">
        <v>248.8</v>
      </c>
      <c r="C30" s="6">
        <v>27.1</v>
      </c>
      <c r="D30" s="6">
        <v>22.9</v>
      </c>
      <c r="E30" s="6">
        <v>18.899999999999999</v>
      </c>
      <c r="F30" s="6">
        <f t="shared" si="0"/>
        <v>101.75750000000002</v>
      </c>
      <c r="G30" s="6">
        <f t="shared" si="1"/>
        <v>4.8774999999999959</v>
      </c>
      <c r="H30" s="6">
        <f t="shared" si="2"/>
        <v>496.32220624999968</v>
      </c>
      <c r="I30" s="7">
        <f t="shared" si="3"/>
        <v>10354.588806250005</v>
      </c>
      <c r="J30">
        <f t="shared" si="4"/>
        <v>18.859709688863006</v>
      </c>
      <c r="K30" s="15">
        <f t="shared" si="5"/>
        <v>1.6233091715156481E-3</v>
      </c>
    </row>
    <row r="31" spans="1:11" x14ac:dyDescent="0.25">
      <c r="A31" s="8">
        <v>30</v>
      </c>
      <c r="B31" s="9">
        <v>70.599999999999994</v>
      </c>
      <c r="C31" s="9">
        <v>16</v>
      </c>
      <c r="D31" s="9">
        <v>40.799999999999997</v>
      </c>
      <c r="E31" s="9">
        <v>10.5</v>
      </c>
      <c r="F31" s="6">
        <f t="shared" si="0"/>
        <v>-76.442499999999995</v>
      </c>
      <c r="G31" s="6">
        <f t="shared" si="1"/>
        <v>-3.5225000000000026</v>
      </c>
      <c r="H31" s="6">
        <f t="shared" si="2"/>
        <v>269.26870625000021</v>
      </c>
      <c r="I31" s="7">
        <f t="shared" si="3"/>
        <v>5843.4558062499991</v>
      </c>
      <c r="J31">
        <f t="shared" si="4"/>
        <v>10.388680363698896</v>
      </c>
      <c r="K31" s="15">
        <f t="shared" si="5"/>
        <v>1.2392061426210115E-2</v>
      </c>
    </row>
    <row r="32" spans="1:11" x14ac:dyDescent="0.25">
      <c r="A32" s="5">
        <v>31</v>
      </c>
      <c r="B32" s="6">
        <v>292.89999999999998</v>
      </c>
      <c r="C32" s="6">
        <v>28.3</v>
      </c>
      <c r="D32" s="6">
        <v>43.2</v>
      </c>
      <c r="E32" s="6">
        <v>21.4</v>
      </c>
      <c r="F32" s="6">
        <f t="shared" si="0"/>
        <v>145.85749999999999</v>
      </c>
      <c r="G32" s="6">
        <f t="shared" si="1"/>
        <v>7.3774999999999959</v>
      </c>
      <c r="H32" s="6">
        <f t="shared" si="2"/>
        <v>1076.0637062499993</v>
      </c>
      <c r="I32" s="7">
        <f t="shared" si="3"/>
        <v>21274.410306249996</v>
      </c>
      <c r="J32">
        <f t="shared" si="4"/>
        <v>20.956075531959172</v>
      </c>
      <c r="K32" s="15">
        <f t="shared" si="5"/>
        <v>0.19706893332533082</v>
      </c>
    </row>
    <row r="33" spans="1:11" x14ac:dyDescent="0.25">
      <c r="A33" s="8">
        <v>32</v>
      </c>
      <c r="B33" s="9">
        <v>112.9</v>
      </c>
      <c r="C33" s="9">
        <v>17.399999999999999</v>
      </c>
      <c r="D33" s="9">
        <v>38.6</v>
      </c>
      <c r="E33" s="9">
        <v>11.9</v>
      </c>
      <c r="F33" s="6">
        <f t="shared" si="0"/>
        <v>-34.142499999999984</v>
      </c>
      <c r="G33" s="6">
        <f t="shared" si="1"/>
        <v>-2.1225000000000023</v>
      </c>
      <c r="H33" s="6">
        <f t="shared" si="2"/>
        <v>72.467456250000041</v>
      </c>
      <c r="I33" s="7">
        <f t="shared" si="3"/>
        <v>1165.7103062499989</v>
      </c>
      <c r="J33">
        <f t="shared" si="4"/>
        <v>12.399480254015629</v>
      </c>
      <c r="K33" s="15">
        <f t="shared" si="5"/>
        <v>0.2494805241515165</v>
      </c>
    </row>
    <row r="34" spans="1:11" x14ac:dyDescent="0.25">
      <c r="A34" s="5">
        <v>33</v>
      </c>
      <c r="B34" s="6">
        <v>97.2</v>
      </c>
      <c r="C34" s="6">
        <v>1.5</v>
      </c>
      <c r="D34" s="6">
        <v>30</v>
      </c>
      <c r="E34" s="6">
        <v>9.6</v>
      </c>
      <c r="F34" s="6">
        <f t="shared" si="0"/>
        <v>-49.842499999999987</v>
      </c>
      <c r="G34" s="6">
        <f t="shared" si="1"/>
        <v>-4.422500000000003</v>
      </c>
      <c r="H34" s="6">
        <f t="shared" si="2"/>
        <v>220.4284562500001</v>
      </c>
      <c r="I34" s="7">
        <f t="shared" si="3"/>
        <v>2484.2748062499986</v>
      </c>
      <c r="J34">
        <f t="shared" si="4"/>
        <v>11.653154999217218</v>
      </c>
      <c r="K34" s="15">
        <f t="shared" si="5"/>
        <v>4.2154454508106562</v>
      </c>
    </row>
    <row r="35" spans="1:11" x14ac:dyDescent="0.25">
      <c r="A35" s="8">
        <v>34</v>
      </c>
      <c r="B35" s="9">
        <v>265.60000000000002</v>
      </c>
      <c r="C35" s="9">
        <v>20</v>
      </c>
      <c r="D35" s="9">
        <v>0.3</v>
      </c>
      <c r="E35" s="9">
        <v>17.399999999999999</v>
      </c>
      <c r="F35" s="6">
        <f t="shared" si="0"/>
        <v>118.55750000000003</v>
      </c>
      <c r="G35" s="6">
        <f t="shared" si="1"/>
        <v>3.3774999999999959</v>
      </c>
      <c r="H35" s="6">
        <f t="shared" si="2"/>
        <v>400.42795624999962</v>
      </c>
      <c r="I35" s="7">
        <f t="shared" si="3"/>
        <v>14055.880806250008</v>
      </c>
      <c r="J35">
        <f t="shared" si="4"/>
        <v>19.658325248137736</v>
      </c>
      <c r="K35" s="15">
        <f t="shared" si="5"/>
        <v>5.1000329263763717</v>
      </c>
    </row>
    <row r="36" spans="1:11" x14ac:dyDescent="0.25">
      <c r="A36" s="5">
        <v>35</v>
      </c>
      <c r="B36" s="6">
        <v>95.7</v>
      </c>
      <c r="C36" s="6">
        <v>1.4</v>
      </c>
      <c r="D36" s="6">
        <v>7.4</v>
      </c>
      <c r="E36" s="6">
        <v>9.5</v>
      </c>
      <c r="F36" s="6">
        <f t="shared" si="0"/>
        <v>-51.342499999999987</v>
      </c>
      <c r="G36" s="6">
        <f t="shared" si="1"/>
        <v>-4.5225000000000026</v>
      </c>
      <c r="H36" s="6">
        <f t="shared" si="2"/>
        <v>232.19645625000007</v>
      </c>
      <c r="I36" s="7">
        <f t="shared" si="3"/>
        <v>2636.0523062499988</v>
      </c>
      <c r="J36">
        <f t="shared" si="4"/>
        <v>11.581850038567691</v>
      </c>
      <c r="K36" s="15">
        <f t="shared" si="5"/>
        <v>4.3340995830842948</v>
      </c>
    </row>
    <row r="37" spans="1:11" x14ac:dyDescent="0.25">
      <c r="A37" s="8">
        <v>36</v>
      </c>
      <c r="B37" s="9">
        <v>290.7</v>
      </c>
      <c r="C37" s="9">
        <v>4.0999999999999996</v>
      </c>
      <c r="D37" s="9">
        <v>8.5</v>
      </c>
      <c r="E37" s="9">
        <v>12.8</v>
      </c>
      <c r="F37" s="6">
        <f t="shared" si="0"/>
        <v>143.6575</v>
      </c>
      <c r="G37" s="6">
        <f t="shared" si="1"/>
        <v>-1.2225000000000019</v>
      </c>
      <c r="H37" s="6">
        <f t="shared" si="2"/>
        <v>-175.62129375000026</v>
      </c>
      <c r="I37" s="7">
        <f t="shared" si="3"/>
        <v>20637.477306249999</v>
      </c>
      <c r="J37">
        <f t="shared" si="4"/>
        <v>20.851494923006527</v>
      </c>
      <c r="K37" s="15">
        <f t="shared" si="5"/>
        <v>64.826570495199874</v>
      </c>
    </row>
    <row r="38" spans="1:11" x14ac:dyDescent="0.25">
      <c r="A38" s="5">
        <v>37</v>
      </c>
      <c r="B38" s="6">
        <v>266.89999999999998</v>
      </c>
      <c r="C38" s="6">
        <v>43.8</v>
      </c>
      <c r="D38" s="6">
        <v>5</v>
      </c>
      <c r="E38" s="6">
        <v>25.4</v>
      </c>
      <c r="F38" s="6">
        <f t="shared" si="0"/>
        <v>119.85749999999999</v>
      </c>
      <c r="G38" s="6">
        <f t="shared" si="1"/>
        <v>11.377499999999996</v>
      </c>
      <c r="H38" s="6">
        <f t="shared" si="2"/>
        <v>1363.6787062499993</v>
      </c>
      <c r="I38" s="7">
        <f t="shared" si="3"/>
        <v>14365.820306249998</v>
      </c>
      <c r="J38">
        <f t="shared" si="4"/>
        <v>19.720122880700657</v>
      </c>
      <c r="K38" s="15">
        <f t="shared" si="5"/>
        <v>32.261004090340187</v>
      </c>
    </row>
    <row r="39" spans="1:11" x14ac:dyDescent="0.25">
      <c r="A39" s="8">
        <v>38</v>
      </c>
      <c r="B39" s="9">
        <v>74.7</v>
      </c>
      <c r="C39" s="9">
        <v>49.4</v>
      </c>
      <c r="D39" s="9">
        <v>45.7</v>
      </c>
      <c r="E39" s="9">
        <v>14.7</v>
      </c>
      <c r="F39" s="6">
        <f t="shared" si="0"/>
        <v>-72.342499999999987</v>
      </c>
      <c r="G39" s="6">
        <f t="shared" si="1"/>
        <v>0.67749999999999666</v>
      </c>
      <c r="H39" s="6">
        <f t="shared" si="2"/>
        <v>-49.012043749999748</v>
      </c>
      <c r="I39" s="7">
        <f t="shared" si="3"/>
        <v>5233.4373062499981</v>
      </c>
      <c r="J39">
        <f t="shared" si="4"/>
        <v>10.583580589474277</v>
      </c>
      <c r="K39" s="15">
        <f t="shared" si="5"/>
        <v>16.944908763352934</v>
      </c>
    </row>
    <row r="40" spans="1:11" x14ac:dyDescent="0.25">
      <c r="A40" s="5">
        <v>39</v>
      </c>
      <c r="B40" s="6">
        <v>43.1</v>
      </c>
      <c r="C40" s="6">
        <v>26.7</v>
      </c>
      <c r="D40" s="6">
        <v>35.1</v>
      </c>
      <c r="E40" s="6">
        <v>10.1</v>
      </c>
      <c r="F40" s="6">
        <f t="shared" si="0"/>
        <v>-103.9425</v>
      </c>
      <c r="G40" s="6">
        <f t="shared" si="1"/>
        <v>-3.922500000000003</v>
      </c>
      <c r="H40" s="6">
        <f t="shared" si="2"/>
        <v>407.7144562500003</v>
      </c>
      <c r="I40" s="7">
        <f t="shared" si="3"/>
        <v>10804.04330625</v>
      </c>
      <c r="J40">
        <f t="shared" si="4"/>
        <v>9.0814227517908535</v>
      </c>
      <c r="K40" s="15">
        <f t="shared" si="5"/>
        <v>1.0374996105693166</v>
      </c>
    </row>
    <row r="41" spans="1:11" x14ac:dyDescent="0.25">
      <c r="A41" s="8">
        <v>40</v>
      </c>
      <c r="B41" s="9">
        <v>228</v>
      </c>
      <c r="C41" s="9">
        <v>37.700000000000003</v>
      </c>
      <c r="D41" s="9">
        <v>32</v>
      </c>
      <c r="E41" s="9">
        <v>21.5</v>
      </c>
      <c r="F41" s="6">
        <f t="shared" si="0"/>
        <v>80.95750000000001</v>
      </c>
      <c r="G41" s="6">
        <f t="shared" si="1"/>
        <v>7.4774999999999974</v>
      </c>
      <c r="H41" s="6">
        <f t="shared" si="2"/>
        <v>605.35970624999982</v>
      </c>
      <c r="I41" s="7">
        <f t="shared" si="3"/>
        <v>6554.1168062500019</v>
      </c>
      <c r="J41">
        <f t="shared" si="4"/>
        <v>17.870947567856192</v>
      </c>
      <c r="K41" s="15">
        <f t="shared" si="5"/>
        <v>13.170021555248891</v>
      </c>
    </row>
    <row r="42" spans="1:11" x14ac:dyDescent="0.25">
      <c r="A42" s="5">
        <v>41</v>
      </c>
      <c r="B42" s="6">
        <v>202.5</v>
      </c>
      <c r="C42" s="6">
        <v>22.3</v>
      </c>
      <c r="D42" s="6">
        <v>31.6</v>
      </c>
      <c r="E42" s="6">
        <v>16.600000000000001</v>
      </c>
      <c r="F42" s="6">
        <f t="shared" si="0"/>
        <v>55.45750000000001</v>
      </c>
      <c r="G42" s="6">
        <f t="shared" si="1"/>
        <v>2.5774999999999988</v>
      </c>
      <c r="H42" s="6">
        <f t="shared" si="2"/>
        <v>142.94170624999995</v>
      </c>
      <c r="I42" s="7">
        <f t="shared" si="3"/>
        <v>3075.534306250001</v>
      </c>
      <c r="J42">
        <f t="shared" si="4"/>
        <v>16.658763236814192</v>
      </c>
      <c r="K42" s="15">
        <f t="shared" si="5"/>
        <v>3.4531180008806192E-3</v>
      </c>
    </row>
    <row r="43" spans="1:11" x14ac:dyDescent="0.25">
      <c r="A43" s="8">
        <v>42</v>
      </c>
      <c r="B43" s="9">
        <v>177</v>
      </c>
      <c r="C43" s="9">
        <v>33.4</v>
      </c>
      <c r="D43" s="9">
        <v>38.700000000000003</v>
      </c>
      <c r="E43" s="9">
        <v>17.100000000000001</v>
      </c>
      <c r="F43" s="6">
        <f t="shared" si="0"/>
        <v>29.95750000000001</v>
      </c>
      <c r="G43" s="6">
        <f t="shared" si="1"/>
        <v>3.0774999999999988</v>
      </c>
      <c r="H43" s="6">
        <f t="shared" si="2"/>
        <v>92.194206249999993</v>
      </c>
      <c r="I43" s="7">
        <f t="shared" si="3"/>
        <v>897.45180625000057</v>
      </c>
      <c r="J43">
        <f t="shared" si="4"/>
        <v>15.44657890577219</v>
      </c>
      <c r="K43" s="15">
        <f t="shared" si="5"/>
        <v>2.7338013148374922</v>
      </c>
    </row>
    <row r="44" spans="1:11" x14ac:dyDescent="0.25">
      <c r="A44" s="5">
        <v>43</v>
      </c>
      <c r="B44" s="6">
        <v>293.60000000000002</v>
      </c>
      <c r="C44" s="6">
        <v>27.7</v>
      </c>
      <c r="D44" s="6">
        <v>1.8</v>
      </c>
      <c r="E44" s="6">
        <v>20.7</v>
      </c>
      <c r="F44" s="6">
        <f t="shared" si="0"/>
        <v>146.55750000000003</v>
      </c>
      <c r="G44" s="6">
        <f t="shared" si="1"/>
        <v>6.6774999999999967</v>
      </c>
      <c r="H44" s="6">
        <f t="shared" si="2"/>
        <v>978.63770624999972</v>
      </c>
      <c r="I44" s="7">
        <f t="shared" si="3"/>
        <v>21479.100806250011</v>
      </c>
      <c r="J44">
        <f t="shared" si="4"/>
        <v>20.989351180262286</v>
      </c>
      <c r="K44" s="15">
        <f t="shared" si="5"/>
        <v>8.3724105519178388E-2</v>
      </c>
    </row>
    <row r="45" spans="1:11" x14ac:dyDescent="0.25">
      <c r="A45" s="8">
        <v>44</v>
      </c>
      <c r="B45" s="9">
        <v>206.9</v>
      </c>
      <c r="C45" s="9">
        <v>8.4</v>
      </c>
      <c r="D45" s="9">
        <v>26.4</v>
      </c>
      <c r="E45" s="9">
        <v>12.9</v>
      </c>
      <c r="F45" s="6">
        <f t="shared" si="0"/>
        <v>59.857500000000016</v>
      </c>
      <c r="G45" s="6">
        <f t="shared" si="1"/>
        <v>-1.1225000000000023</v>
      </c>
      <c r="H45" s="6">
        <f t="shared" si="2"/>
        <v>-67.190043750000157</v>
      </c>
      <c r="I45" s="7">
        <f t="shared" si="3"/>
        <v>3582.9203062500019</v>
      </c>
      <c r="J45">
        <f t="shared" si="4"/>
        <v>16.867924454719478</v>
      </c>
      <c r="K45" s="15">
        <f t="shared" si="5"/>
        <v>15.744424478360868</v>
      </c>
    </row>
    <row r="46" spans="1:11" x14ac:dyDescent="0.25">
      <c r="A46" s="5">
        <v>45</v>
      </c>
      <c r="B46" s="6">
        <v>25.1</v>
      </c>
      <c r="C46" s="6">
        <v>25.7</v>
      </c>
      <c r="D46" s="6">
        <v>43.3</v>
      </c>
      <c r="E46" s="6">
        <v>8.5</v>
      </c>
      <c r="F46" s="6">
        <f t="shared" si="0"/>
        <v>-121.9425</v>
      </c>
      <c r="G46" s="6">
        <f t="shared" si="1"/>
        <v>-5.5225000000000026</v>
      </c>
      <c r="H46" s="6">
        <f t="shared" si="2"/>
        <v>673.42745625000032</v>
      </c>
      <c r="I46" s="7">
        <f t="shared" si="3"/>
        <v>14869.973306249998</v>
      </c>
      <c r="J46">
        <f t="shared" si="4"/>
        <v>8.2257632239965002</v>
      </c>
      <c r="K46" s="15">
        <f t="shared" si="5"/>
        <v>7.5205809312793734E-2</v>
      </c>
    </row>
    <row r="47" spans="1:11" x14ac:dyDescent="0.25">
      <c r="A47" s="8">
        <v>46</v>
      </c>
      <c r="B47" s="9">
        <v>175.1</v>
      </c>
      <c r="C47" s="9">
        <v>22.5</v>
      </c>
      <c r="D47" s="9">
        <v>31.5</v>
      </c>
      <c r="E47" s="9">
        <v>14.9</v>
      </c>
      <c r="F47" s="6">
        <f t="shared" si="0"/>
        <v>28.057500000000005</v>
      </c>
      <c r="G47" s="6">
        <f t="shared" si="1"/>
        <v>0.87749999999999773</v>
      </c>
      <c r="H47" s="6">
        <f t="shared" si="2"/>
        <v>24.62045624999994</v>
      </c>
      <c r="I47" s="7">
        <f t="shared" si="3"/>
        <v>787.22330625000029</v>
      </c>
      <c r="J47">
        <f t="shared" si="4"/>
        <v>15.356259288949452</v>
      </c>
      <c r="K47" s="15">
        <f t="shared" si="5"/>
        <v>0.20817253875265965</v>
      </c>
    </row>
    <row r="48" spans="1:11" x14ac:dyDescent="0.25">
      <c r="A48" s="5">
        <v>47</v>
      </c>
      <c r="B48" s="6">
        <v>89.7</v>
      </c>
      <c r="C48" s="6">
        <v>9.9</v>
      </c>
      <c r="D48" s="6">
        <v>35.700000000000003</v>
      </c>
      <c r="E48" s="6">
        <v>10.6</v>
      </c>
      <c r="F48" s="6">
        <f t="shared" si="0"/>
        <v>-57.342499999999987</v>
      </c>
      <c r="G48" s="6">
        <f t="shared" si="1"/>
        <v>-3.422500000000003</v>
      </c>
      <c r="H48" s="6">
        <f t="shared" si="2"/>
        <v>196.25470625000014</v>
      </c>
      <c r="I48" s="7">
        <f t="shared" si="3"/>
        <v>3288.1623062499984</v>
      </c>
      <c r="J48">
        <f t="shared" si="4"/>
        <v>11.296630195969572</v>
      </c>
      <c r="K48" s="15">
        <f t="shared" si="5"/>
        <v>0.48529362993660424</v>
      </c>
    </row>
    <row r="49" spans="1:11" x14ac:dyDescent="0.25">
      <c r="A49" s="8">
        <v>48</v>
      </c>
      <c r="B49" s="9">
        <v>239.9</v>
      </c>
      <c r="C49" s="9">
        <v>41.5</v>
      </c>
      <c r="D49" s="9">
        <v>18.5</v>
      </c>
      <c r="E49" s="9">
        <v>23.2</v>
      </c>
      <c r="F49" s="6">
        <f t="shared" si="0"/>
        <v>92.857500000000016</v>
      </c>
      <c r="G49" s="6">
        <f t="shared" si="1"/>
        <v>9.1774999999999967</v>
      </c>
      <c r="H49" s="6">
        <f t="shared" si="2"/>
        <v>852.19970624999985</v>
      </c>
      <c r="I49" s="7">
        <f t="shared" si="3"/>
        <v>8622.5153062500031</v>
      </c>
      <c r="J49">
        <f t="shared" si="4"/>
        <v>18.436633589009126</v>
      </c>
      <c r="K49" s="15">
        <f t="shared" si="5"/>
        <v>22.68965956535607</v>
      </c>
    </row>
    <row r="50" spans="1:11" x14ac:dyDescent="0.25">
      <c r="A50" s="5">
        <v>49</v>
      </c>
      <c r="B50" s="6">
        <v>227.2</v>
      </c>
      <c r="C50" s="6">
        <v>15.8</v>
      </c>
      <c r="D50" s="6">
        <v>49.9</v>
      </c>
      <c r="E50" s="6">
        <v>14.8</v>
      </c>
      <c r="F50" s="6">
        <f t="shared" si="0"/>
        <v>80.157499999999999</v>
      </c>
      <c r="G50" s="6">
        <f t="shared" si="1"/>
        <v>0.77749999999999808</v>
      </c>
      <c r="H50" s="6">
        <f t="shared" si="2"/>
        <v>62.322456249999846</v>
      </c>
      <c r="I50" s="7">
        <f t="shared" si="3"/>
        <v>6425.2248062500003</v>
      </c>
      <c r="J50">
        <f t="shared" si="4"/>
        <v>17.832918255509778</v>
      </c>
      <c r="K50" s="15">
        <f t="shared" si="5"/>
        <v>9.1985931446044713</v>
      </c>
    </row>
    <row r="51" spans="1:11" x14ac:dyDescent="0.25">
      <c r="A51" s="8">
        <v>50</v>
      </c>
      <c r="B51" s="9">
        <v>66.900000000000006</v>
      </c>
      <c r="C51" s="9">
        <v>11.7</v>
      </c>
      <c r="D51" s="9">
        <v>36.799999999999997</v>
      </c>
      <c r="E51" s="9">
        <v>9.6999999999999993</v>
      </c>
      <c r="F51" s="6">
        <f t="shared" si="0"/>
        <v>-80.142499999999984</v>
      </c>
      <c r="G51" s="6">
        <f t="shared" si="1"/>
        <v>-4.3225000000000033</v>
      </c>
      <c r="H51" s="6">
        <f t="shared" si="2"/>
        <v>346.41595625000019</v>
      </c>
      <c r="I51" s="7">
        <f t="shared" si="3"/>
        <v>6422.8203062499979</v>
      </c>
      <c r="J51">
        <f t="shared" si="4"/>
        <v>10.212794794096723</v>
      </c>
      <c r="K51" s="15">
        <f t="shared" si="5"/>
        <v>0.26295850085270145</v>
      </c>
    </row>
    <row r="52" spans="1:11" x14ac:dyDescent="0.25">
      <c r="A52" s="5">
        <v>51</v>
      </c>
      <c r="B52" s="6">
        <v>199.8</v>
      </c>
      <c r="C52" s="6">
        <v>3.1</v>
      </c>
      <c r="D52" s="6">
        <v>34.6</v>
      </c>
      <c r="E52" s="6">
        <v>11.4</v>
      </c>
      <c r="F52" s="6">
        <f t="shared" si="0"/>
        <v>52.757500000000022</v>
      </c>
      <c r="G52" s="6">
        <f t="shared" si="1"/>
        <v>-2.6225000000000023</v>
      </c>
      <c r="H52" s="6">
        <f t="shared" si="2"/>
        <v>-138.35654375000018</v>
      </c>
      <c r="I52" s="7">
        <f t="shared" si="3"/>
        <v>2783.3538062500024</v>
      </c>
      <c r="J52">
        <f t="shared" si="4"/>
        <v>16.530414307645039</v>
      </c>
      <c r="K52" s="15">
        <f t="shared" si="5"/>
        <v>26.321150968088919</v>
      </c>
    </row>
    <row r="53" spans="1:11" x14ac:dyDescent="0.25">
      <c r="A53" s="8">
        <v>52</v>
      </c>
      <c r="B53" s="9">
        <v>100.4</v>
      </c>
      <c r="C53" s="9">
        <v>9.6</v>
      </c>
      <c r="D53" s="9">
        <v>3.6</v>
      </c>
      <c r="E53" s="9">
        <v>10.7</v>
      </c>
      <c r="F53" s="6">
        <f t="shared" si="0"/>
        <v>-46.642499999999984</v>
      </c>
      <c r="G53" s="6">
        <f t="shared" si="1"/>
        <v>-3.3225000000000033</v>
      </c>
      <c r="H53" s="6">
        <f t="shared" si="2"/>
        <v>154.96970625000012</v>
      </c>
      <c r="I53" s="7">
        <f t="shared" si="3"/>
        <v>2175.5228062499987</v>
      </c>
      <c r="J53">
        <f t="shared" si="4"/>
        <v>11.805272248602883</v>
      </c>
      <c r="K53" s="15">
        <f t="shared" si="5"/>
        <v>1.2216267435316741</v>
      </c>
    </row>
    <row r="54" spans="1:11" x14ac:dyDescent="0.25">
      <c r="A54" s="5">
        <v>53</v>
      </c>
      <c r="B54" s="6">
        <v>216.4</v>
      </c>
      <c r="C54" s="6">
        <v>41.7</v>
      </c>
      <c r="D54" s="6">
        <v>39.6</v>
      </c>
      <c r="E54" s="6">
        <v>22.6</v>
      </c>
      <c r="F54" s="6">
        <f t="shared" si="0"/>
        <v>69.357500000000016</v>
      </c>
      <c r="G54" s="6">
        <f t="shared" si="1"/>
        <v>8.5774999999999988</v>
      </c>
      <c r="H54" s="6">
        <f t="shared" si="2"/>
        <v>594.91395625000007</v>
      </c>
      <c r="I54" s="7">
        <f t="shared" si="3"/>
        <v>4810.4628062500024</v>
      </c>
      <c r="J54">
        <f t="shared" si="4"/>
        <v>17.319522538833166</v>
      </c>
      <c r="K54" s="15">
        <f t="shared" si="5"/>
        <v>27.883442217890952</v>
      </c>
    </row>
    <row r="55" spans="1:11" x14ac:dyDescent="0.25">
      <c r="A55" s="8">
        <v>54</v>
      </c>
      <c r="B55" s="9">
        <v>182.6</v>
      </c>
      <c r="C55" s="9">
        <v>46.2</v>
      </c>
      <c r="D55" s="9">
        <v>58.7</v>
      </c>
      <c r="E55" s="9">
        <v>21.2</v>
      </c>
      <c r="F55" s="6">
        <f t="shared" si="0"/>
        <v>35.557500000000005</v>
      </c>
      <c r="G55" s="6">
        <f t="shared" si="1"/>
        <v>7.1774999999999967</v>
      </c>
      <c r="H55" s="6">
        <f t="shared" si="2"/>
        <v>255.21395624999991</v>
      </c>
      <c r="I55" s="7">
        <f t="shared" si="3"/>
        <v>1264.3358062500004</v>
      </c>
      <c r="J55">
        <f t="shared" si="4"/>
        <v>15.712784092197101</v>
      </c>
      <c r="K55" s="15">
        <f t="shared" si="5"/>
        <v>30.109538418845187</v>
      </c>
    </row>
    <row r="56" spans="1:11" x14ac:dyDescent="0.25">
      <c r="A56" s="5">
        <v>55</v>
      </c>
      <c r="B56" s="6">
        <v>262.7</v>
      </c>
      <c r="C56" s="6">
        <v>28.8</v>
      </c>
      <c r="D56" s="6">
        <v>15.9</v>
      </c>
      <c r="E56" s="6">
        <v>20.2</v>
      </c>
      <c r="F56" s="6">
        <f t="shared" si="0"/>
        <v>115.6575</v>
      </c>
      <c r="G56" s="6">
        <f t="shared" si="1"/>
        <v>6.1774999999999967</v>
      </c>
      <c r="H56" s="6">
        <f t="shared" si="2"/>
        <v>714.47420624999961</v>
      </c>
      <c r="I56" s="7">
        <f t="shared" si="3"/>
        <v>13376.657306249999</v>
      </c>
      <c r="J56">
        <f t="shared" si="4"/>
        <v>19.520468990881977</v>
      </c>
      <c r="K56" s="15">
        <f t="shared" si="5"/>
        <v>0.46176239235295818</v>
      </c>
    </row>
    <row r="57" spans="1:11" x14ac:dyDescent="0.25">
      <c r="A57" s="8">
        <v>56</v>
      </c>
      <c r="B57" s="9">
        <v>198.9</v>
      </c>
      <c r="C57" s="9">
        <v>49.4</v>
      </c>
      <c r="D57" s="9">
        <v>60</v>
      </c>
      <c r="E57" s="9">
        <v>23.7</v>
      </c>
      <c r="F57" s="6">
        <f t="shared" si="0"/>
        <v>51.857500000000016</v>
      </c>
      <c r="G57" s="6">
        <f t="shared" si="1"/>
        <v>9.6774999999999967</v>
      </c>
      <c r="H57" s="6">
        <f t="shared" si="2"/>
        <v>501.85095624999997</v>
      </c>
      <c r="I57" s="7">
        <f t="shared" si="3"/>
        <v>2689.2003062500016</v>
      </c>
      <c r="J57">
        <f t="shared" si="4"/>
        <v>16.487631331255322</v>
      </c>
      <c r="K57" s="15">
        <f t="shared" si="5"/>
        <v>52.018261813889865</v>
      </c>
    </row>
    <row r="58" spans="1:11" x14ac:dyDescent="0.25">
      <c r="A58" s="5">
        <v>57</v>
      </c>
      <c r="B58" s="6">
        <v>7.3</v>
      </c>
      <c r="C58" s="6">
        <v>28.1</v>
      </c>
      <c r="D58" s="6">
        <v>41.4</v>
      </c>
      <c r="E58" s="6">
        <v>5.5</v>
      </c>
      <c r="F58" s="6">
        <f t="shared" si="0"/>
        <v>-139.74249999999998</v>
      </c>
      <c r="G58" s="6">
        <f t="shared" si="1"/>
        <v>-8.5225000000000026</v>
      </c>
      <c r="H58" s="6">
        <f t="shared" si="2"/>
        <v>1190.9554562500002</v>
      </c>
      <c r="I58" s="7">
        <f t="shared" si="3"/>
        <v>19527.966306249993</v>
      </c>
      <c r="J58">
        <f t="shared" si="4"/>
        <v>7.3796110242887494</v>
      </c>
      <c r="K58" s="15">
        <f t="shared" si="5"/>
        <v>3.5329376026278014</v>
      </c>
    </row>
    <row r="59" spans="1:11" x14ac:dyDescent="0.25">
      <c r="A59" s="8">
        <v>58</v>
      </c>
      <c r="B59" s="9">
        <v>136.19999999999999</v>
      </c>
      <c r="C59" s="9">
        <v>19.2</v>
      </c>
      <c r="D59" s="9">
        <v>16.600000000000001</v>
      </c>
      <c r="E59" s="9">
        <v>13.2</v>
      </c>
      <c r="F59" s="6">
        <f t="shared" si="0"/>
        <v>-10.842500000000001</v>
      </c>
      <c r="G59" s="6">
        <f t="shared" si="1"/>
        <v>-0.82250000000000334</v>
      </c>
      <c r="H59" s="6">
        <f t="shared" si="2"/>
        <v>8.9179562500000369</v>
      </c>
      <c r="I59" s="7">
        <f t="shared" si="3"/>
        <v>117.55980625000002</v>
      </c>
      <c r="J59">
        <f t="shared" si="4"/>
        <v>13.507083976104987</v>
      </c>
      <c r="K59" s="15">
        <f t="shared" si="5"/>
        <v>9.4300568380448535E-2</v>
      </c>
    </row>
    <row r="60" spans="1:11" x14ac:dyDescent="0.25">
      <c r="A60" s="5">
        <v>59</v>
      </c>
      <c r="B60" s="6">
        <v>210.8</v>
      </c>
      <c r="C60" s="6">
        <v>49.6</v>
      </c>
      <c r="D60" s="6">
        <v>37.700000000000003</v>
      </c>
      <c r="E60" s="6">
        <v>23.8</v>
      </c>
      <c r="F60" s="6">
        <f t="shared" si="0"/>
        <v>63.757500000000022</v>
      </c>
      <c r="G60" s="6">
        <f t="shared" si="1"/>
        <v>9.7774999999999981</v>
      </c>
      <c r="H60" s="6">
        <f t="shared" si="2"/>
        <v>623.38895625000009</v>
      </c>
      <c r="I60" s="7">
        <f t="shared" si="3"/>
        <v>4065.0188062500029</v>
      </c>
      <c r="J60">
        <f t="shared" si="4"/>
        <v>17.053317352408257</v>
      </c>
      <c r="K60" s="15">
        <f t="shared" si="5"/>
        <v>45.517726747315542</v>
      </c>
    </row>
    <row r="61" spans="1:11" x14ac:dyDescent="0.25">
      <c r="A61" s="8">
        <v>60</v>
      </c>
      <c r="B61" s="9">
        <v>210.7</v>
      </c>
      <c r="C61" s="9">
        <v>29.5</v>
      </c>
      <c r="D61" s="9">
        <v>9.3000000000000007</v>
      </c>
      <c r="E61" s="9">
        <v>18.399999999999999</v>
      </c>
      <c r="F61" s="6">
        <f t="shared" si="0"/>
        <v>63.657499999999999</v>
      </c>
      <c r="G61" s="6">
        <f t="shared" si="1"/>
        <v>4.3774999999999959</v>
      </c>
      <c r="H61" s="6">
        <f t="shared" si="2"/>
        <v>278.66070624999975</v>
      </c>
      <c r="I61" s="7">
        <f t="shared" si="3"/>
        <v>4052.27730625</v>
      </c>
      <c r="J61">
        <f t="shared" si="4"/>
        <v>17.048563688364951</v>
      </c>
      <c r="K61" s="15">
        <f t="shared" si="5"/>
        <v>1.8263801044057428</v>
      </c>
    </row>
    <row r="62" spans="1:11" x14ac:dyDescent="0.25">
      <c r="A62" s="5">
        <v>61</v>
      </c>
      <c r="B62" s="6">
        <v>53.5</v>
      </c>
      <c r="C62" s="6">
        <v>2</v>
      </c>
      <c r="D62" s="6">
        <v>21.4</v>
      </c>
      <c r="E62" s="6">
        <v>8.1</v>
      </c>
      <c r="F62" s="6">
        <f t="shared" si="0"/>
        <v>-93.54249999999999</v>
      </c>
      <c r="G62" s="6">
        <f t="shared" si="1"/>
        <v>-5.922500000000003</v>
      </c>
      <c r="H62" s="6">
        <f t="shared" si="2"/>
        <v>554.00545625000018</v>
      </c>
      <c r="I62" s="7">
        <f t="shared" si="3"/>
        <v>8750.1993062499987</v>
      </c>
      <c r="J62">
        <f t="shared" si="4"/>
        <v>9.575803812294259</v>
      </c>
      <c r="K62" s="15">
        <f t="shared" si="5"/>
        <v>2.1779968923822697</v>
      </c>
    </row>
    <row r="63" spans="1:11" x14ac:dyDescent="0.25">
      <c r="A63" s="8">
        <v>62</v>
      </c>
      <c r="B63" s="9">
        <v>261.3</v>
      </c>
      <c r="C63" s="9">
        <v>42.7</v>
      </c>
      <c r="D63" s="9">
        <v>54.7</v>
      </c>
      <c r="E63" s="9">
        <v>24.2</v>
      </c>
      <c r="F63" s="6">
        <f t="shared" si="0"/>
        <v>114.25750000000002</v>
      </c>
      <c r="G63" s="6">
        <f t="shared" si="1"/>
        <v>10.177499999999997</v>
      </c>
      <c r="H63" s="6">
        <f t="shared" si="2"/>
        <v>1162.8557062499999</v>
      </c>
      <c r="I63" s="7">
        <f t="shared" si="3"/>
        <v>13054.776306250005</v>
      </c>
      <c r="J63">
        <f t="shared" si="4"/>
        <v>19.453917694275752</v>
      </c>
      <c r="K63" s="15">
        <f t="shared" si="5"/>
        <v>22.525297252708786</v>
      </c>
    </row>
    <row r="64" spans="1:11" x14ac:dyDescent="0.25">
      <c r="A64" s="5">
        <v>63</v>
      </c>
      <c r="B64" s="6">
        <v>239.3</v>
      </c>
      <c r="C64" s="6">
        <v>15.5</v>
      </c>
      <c r="D64" s="6">
        <v>27.3</v>
      </c>
      <c r="E64" s="6">
        <v>15.7</v>
      </c>
      <c r="F64" s="6">
        <f t="shared" si="0"/>
        <v>92.257500000000022</v>
      </c>
      <c r="G64" s="6">
        <f t="shared" si="1"/>
        <v>1.6774999999999967</v>
      </c>
      <c r="H64" s="6">
        <f t="shared" si="2"/>
        <v>154.76195624999974</v>
      </c>
      <c r="I64" s="7">
        <f t="shared" si="3"/>
        <v>8511.4463062500035</v>
      </c>
      <c r="J64">
        <f t="shared" si="4"/>
        <v>18.408111604749315</v>
      </c>
      <c r="K64" s="15">
        <f t="shared" si="5"/>
        <v>7.3338684637779163</v>
      </c>
    </row>
    <row r="65" spans="1:11" x14ac:dyDescent="0.25">
      <c r="A65" s="8">
        <v>64</v>
      </c>
      <c r="B65" s="9">
        <v>102.7</v>
      </c>
      <c r="C65" s="9">
        <v>29.6</v>
      </c>
      <c r="D65" s="9">
        <v>8.4</v>
      </c>
      <c r="E65" s="9">
        <v>14</v>
      </c>
      <c r="F65" s="6">
        <f t="shared" si="0"/>
        <v>-44.342499999999987</v>
      </c>
      <c r="G65" s="6">
        <f t="shared" si="1"/>
        <v>-2.2500000000002629E-2</v>
      </c>
      <c r="H65" s="6">
        <f t="shared" si="2"/>
        <v>0.99770625000011626</v>
      </c>
      <c r="I65" s="7">
        <f t="shared" si="3"/>
        <v>1966.2573062499989</v>
      </c>
      <c r="J65">
        <f t="shared" si="4"/>
        <v>11.914606521598827</v>
      </c>
      <c r="K65" s="15">
        <f t="shared" si="5"/>
        <v>4.3488659597581423</v>
      </c>
    </row>
    <row r="66" spans="1:11" x14ac:dyDescent="0.25">
      <c r="A66" s="5">
        <v>65</v>
      </c>
      <c r="B66" s="6">
        <v>131.1</v>
      </c>
      <c r="C66" s="6">
        <v>42.8</v>
      </c>
      <c r="D66" s="6">
        <v>28.9</v>
      </c>
      <c r="E66" s="6">
        <v>18</v>
      </c>
      <c r="F66" s="6">
        <f t="shared" si="0"/>
        <v>-15.942499999999995</v>
      </c>
      <c r="G66" s="6">
        <f t="shared" si="1"/>
        <v>3.9774999999999974</v>
      </c>
      <c r="H66" s="6">
        <f t="shared" si="2"/>
        <v>-63.411293749999942</v>
      </c>
      <c r="I66" s="7">
        <f t="shared" si="3"/>
        <v>254.16330624999986</v>
      </c>
      <c r="J66">
        <f t="shared" si="4"/>
        <v>13.264647109896586</v>
      </c>
      <c r="K66" s="15">
        <f t="shared" si="5"/>
        <v>22.423566993810756</v>
      </c>
    </row>
    <row r="67" spans="1:11" x14ac:dyDescent="0.25">
      <c r="A67" s="8">
        <v>66</v>
      </c>
      <c r="B67" s="9">
        <v>69</v>
      </c>
      <c r="C67" s="9">
        <v>9.3000000000000007</v>
      </c>
      <c r="D67" s="9">
        <v>0.9</v>
      </c>
      <c r="E67" s="9">
        <v>9.3000000000000007</v>
      </c>
      <c r="F67" s="6">
        <f t="shared" ref="F67:F130" si="6">(B67-$B$202)</f>
        <v>-78.04249999999999</v>
      </c>
      <c r="G67" s="6">
        <f t="shared" ref="G67:G130" si="7">E67-$E$202</f>
        <v>-4.7225000000000019</v>
      </c>
      <c r="H67" s="6">
        <f t="shared" ref="H67:H130" si="8">F67*G67</f>
        <v>368.55570625000013</v>
      </c>
      <c r="I67" s="7">
        <f t="shared" ref="I67:I130" si="9">F67*F67</f>
        <v>6090.6318062499986</v>
      </c>
      <c r="J67">
        <f t="shared" ref="J67:J130" si="10">$J$206+$J$205*B67</f>
        <v>10.312621739006063</v>
      </c>
      <c r="K67" s="15">
        <f t="shared" ref="K67:K130" si="11">(E67-J67)*(E67-J67)</f>
        <v>1.0254027863076627</v>
      </c>
    </row>
    <row r="68" spans="1:11" x14ac:dyDescent="0.25">
      <c r="A68" s="5">
        <v>67</v>
      </c>
      <c r="B68" s="6">
        <v>31.5</v>
      </c>
      <c r="C68" s="6">
        <v>24.6</v>
      </c>
      <c r="D68" s="6">
        <v>2.2000000000000002</v>
      </c>
      <c r="E68" s="6">
        <v>9.5</v>
      </c>
      <c r="F68" s="6">
        <f t="shared" si="6"/>
        <v>-115.54249999999999</v>
      </c>
      <c r="G68" s="6">
        <f t="shared" si="7"/>
        <v>-4.5225000000000026</v>
      </c>
      <c r="H68" s="6">
        <f t="shared" si="8"/>
        <v>522.54095625000025</v>
      </c>
      <c r="I68" s="7">
        <f t="shared" si="9"/>
        <v>13350.069306249998</v>
      </c>
      <c r="J68">
        <f t="shared" si="10"/>
        <v>8.5299977227678259</v>
      </c>
      <c r="K68" s="15">
        <f t="shared" si="11"/>
        <v>0.94090441783560363</v>
      </c>
    </row>
    <row r="69" spans="1:11" x14ac:dyDescent="0.25">
      <c r="A69" s="8">
        <v>68</v>
      </c>
      <c r="B69" s="9">
        <v>139.30000000000001</v>
      </c>
      <c r="C69" s="9">
        <v>14.5</v>
      </c>
      <c r="D69" s="9">
        <v>10.199999999999999</v>
      </c>
      <c r="E69" s="9">
        <v>13.4</v>
      </c>
      <c r="F69" s="6">
        <f t="shared" si="6"/>
        <v>-7.7424999999999784</v>
      </c>
      <c r="G69" s="6">
        <f t="shared" si="7"/>
        <v>-0.62250000000000227</v>
      </c>
      <c r="H69" s="6">
        <f t="shared" si="8"/>
        <v>4.8197062500000039</v>
      </c>
      <c r="I69" s="7">
        <f t="shared" si="9"/>
        <v>59.946306249999665</v>
      </c>
      <c r="J69">
        <f t="shared" si="10"/>
        <v>13.654447561447348</v>
      </c>
      <c r="K69" s="15">
        <f t="shared" si="11"/>
        <v>6.4743561526501958E-2</v>
      </c>
    </row>
    <row r="70" spans="1:11" x14ac:dyDescent="0.25">
      <c r="A70" s="5">
        <v>69</v>
      </c>
      <c r="B70" s="6">
        <v>237.4</v>
      </c>
      <c r="C70" s="6">
        <v>27.5</v>
      </c>
      <c r="D70" s="6">
        <v>11</v>
      </c>
      <c r="E70" s="6">
        <v>18.899999999999999</v>
      </c>
      <c r="F70" s="6">
        <f t="shared" si="6"/>
        <v>90.357500000000016</v>
      </c>
      <c r="G70" s="6">
        <f t="shared" si="7"/>
        <v>4.8774999999999959</v>
      </c>
      <c r="H70" s="6">
        <f t="shared" si="8"/>
        <v>440.71870624999968</v>
      </c>
      <c r="I70" s="7">
        <f t="shared" si="9"/>
        <v>8164.4778062500027</v>
      </c>
      <c r="J70">
        <f t="shared" si="10"/>
        <v>18.317791987926579</v>
      </c>
      <c r="K70" s="15">
        <f t="shared" si="11"/>
        <v>0.33896616932248264</v>
      </c>
    </row>
    <row r="71" spans="1:11" x14ac:dyDescent="0.25">
      <c r="A71" s="8">
        <v>70</v>
      </c>
      <c r="B71" s="9">
        <v>216.8</v>
      </c>
      <c r="C71" s="9">
        <v>43.9</v>
      </c>
      <c r="D71" s="9">
        <v>27.2</v>
      </c>
      <c r="E71" s="9">
        <v>22.3</v>
      </c>
      <c r="F71" s="6">
        <f t="shared" si="6"/>
        <v>69.757500000000022</v>
      </c>
      <c r="G71" s="6">
        <f t="shared" si="7"/>
        <v>8.2774999999999981</v>
      </c>
      <c r="H71" s="6">
        <f t="shared" si="8"/>
        <v>577.41770625000004</v>
      </c>
      <c r="I71" s="7">
        <f t="shared" si="9"/>
        <v>4866.108806250003</v>
      </c>
      <c r="J71">
        <f t="shared" si="10"/>
        <v>17.338537195006374</v>
      </c>
      <c r="K71" s="15">
        <f t="shared" si="11"/>
        <v>24.616113165335225</v>
      </c>
    </row>
    <row r="72" spans="1:11" x14ac:dyDescent="0.25">
      <c r="A72" s="5">
        <v>71</v>
      </c>
      <c r="B72" s="6">
        <v>199.1</v>
      </c>
      <c r="C72" s="6">
        <v>30.6</v>
      </c>
      <c r="D72" s="6">
        <v>38.700000000000003</v>
      </c>
      <c r="E72" s="6">
        <v>18.3</v>
      </c>
      <c r="F72" s="6">
        <f t="shared" si="6"/>
        <v>52.057500000000005</v>
      </c>
      <c r="G72" s="6">
        <f t="shared" si="7"/>
        <v>4.2774999999999981</v>
      </c>
      <c r="H72" s="6">
        <f t="shared" si="8"/>
        <v>222.67595624999993</v>
      </c>
      <c r="I72" s="7">
        <f t="shared" si="9"/>
        <v>2709.9833062500006</v>
      </c>
      <c r="J72">
        <f t="shared" si="10"/>
        <v>16.497138659341925</v>
      </c>
      <c r="K72" s="15">
        <f t="shared" si="11"/>
        <v>3.250309013639435</v>
      </c>
    </row>
    <row r="73" spans="1:11" x14ac:dyDescent="0.25">
      <c r="A73" s="8">
        <v>72</v>
      </c>
      <c r="B73" s="9">
        <v>109.8</v>
      </c>
      <c r="C73" s="9">
        <v>14.3</v>
      </c>
      <c r="D73" s="9">
        <v>31.7</v>
      </c>
      <c r="E73" s="9">
        <v>12.4</v>
      </c>
      <c r="F73" s="6">
        <f t="shared" si="6"/>
        <v>-37.242499999999993</v>
      </c>
      <c r="G73" s="6">
        <f t="shared" si="7"/>
        <v>-1.6225000000000023</v>
      </c>
      <c r="H73" s="6">
        <f t="shared" si="8"/>
        <v>60.42595625000007</v>
      </c>
      <c r="I73" s="7">
        <f t="shared" si="9"/>
        <v>1387.0038062499993</v>
      </c>
      <c r="J73">
        <f t="shared" si="10"/>
        <v>12.252116668673267</v>
      </c>
      <c r="K73" s="15">
        <f t="shared" si="11"/>
        <v>2.1869479684292398E-2</v>
      </c>
    </row>
    <row r="74" spans="1:11" x14ac:dyDescent="0.25">
      <c r="A74" s="5">
        <v>73</v>
      </c>
      <c r="B74" s="6">
        <v>26.8</v>
      </c>
      <c r="C74" s="6">
        <v>33</v>
      </c>
      <c r="D74" s="6">
        <v>19.3</v>
      </c>
      <c r="E74" s="6">
        <v>8.8000000000000007</v>
      </c>
      <c r="F74" s="6">
        <f t="shared" si="6"/>
        <v>-120.24249999999999</v>
      </c>
      <c r="G74" s="6">
        <f t="shared" si="7"/>
        <v>-5.2225000000000019</v>
      </c>
      <c r="H74" s="6">
        <f t="shared" si="8"/>
        <v>627.96645625000019</v>
      </c>
      <c r="I74" s="7">
        <f t="shared" si="9"/>
        <v>14458.258806249998</v>
      </c>
      <c r="J74">
        <f t="shared" si="10"/>
        <v>8.3065755127326337</v>
      </c>
      <c r="K74" s="15">
        <f t="shared" si="11"/>
        <v>0.243467724635064</v>
      </c>
    </row>
    <row r="75" spans="1:11" x14ac:dyDescent="0.25">
      <c r="A75" s="8">
        <v>74</v>
      </c>
      <c r="B75" s="9">
        <v>129.4</v>
      </c>
      <c r="C75" s="9">
        <v>5.7</v>
      </c>
      <c r="D75" s="9">
        <v>31.3</v>
      </c>
      <c r="E75" s="9">
        <v>11</v>
      </c>
      <c r="F75" s="6">
        <f t="shared" si="6"/>
        <v>-17.642499999999984</v>
      </c>
      <c r="G75" s="6">
        <f t="shared" si="7"/>
        <v>-3.0225000000000026</v>
      </c>
      <c r="H75" s="6">
        <f t="shared" si="8"/>
        <v>53.324456249999997</v>
      </c>
      <c r="I75" s="7">
        <f t="shared" si="9"/>
        <v>311.25780624999942</v>
      </c>
      <c r="J75">
        <f t="shared" si="10"/>
        <v>13.183834821160453</v>
      </c>
      <c r="K75" s="15">
        <f t="shared" si="11"/>
        <v>4.7691345261129054</v>
      </c>
    </row>
    <row r="76" spans="1:11" x14ac:dyDescent="0.25">
      <c r="A76" s="5">
        <v>75</v>
      </c>
      <c r="B76" s="6">
        <v>213.4</v>
      </c>
      <c r="C76" s="6">
        <v>24.6</v>
      </c>
      <c r="D76" s="6">
        <v>13.1</v>
      </c>
      <c r="E76" s="6">
        <v>17</v>
      </c>
      <c r="F76" s="6">
        <f t="shared" si="6"/>
        <v>66.357500000000016</v>
      </c>
      <c r="G76" s="6">
        <f t="shared" si="7"/>
        <v>2.9774999999999974</v>
      </c>
      <c r="H76" s="6">
        <f t="shared" si="8"/>
        <v>197.57945624999988</v>
      </c>
      <c r="I76" s="7">
        <f t="shared" si="9"/>
        <v>4403.3178062500019</v>
      </c>
      <c r="J76">
        <f t="shared" si="10"/>
        <v>17.176912617534107</v>
      </c>
      <c r="K76" s="15">
        <f t="shared" si="11"/>
        <v>3.1298074242769272E-2</v>
      </c>
    </row>
    <row r="77" spans="1:11" x14ac:dyDescent="0.25">
      <c r="A77" s="8">
        <v>76</v>
      </c>
      <c r="B77" s="9">
        <v>16.899999999999999</v>
      </c>
      <c r="C77" s="9">
        <v>43.7</v>
      </c>
      <c r="D77" s="9">
        <v>89.4</v>
      </c>
      <c r="E77" s="9">
        <v>8.6999999999999993</v>
      </c>
      <c r="F77" s="6">
        <f t="shared" si="6"/>
        <v>-130.14249999999998</v>
      </c>
      <c r="G77" s="6">
        <f t="shared" si="7"/>
        <v>-5.3225000000000033</v>
      </c>
      <c r="H77" s="6">
        <f t="shared" si="8"/>
        <v>692.6834562500004</v>
      </c>
      <c r="I77" s="7">
        <f t="shared" si="9"/>
        <v>16937.070306249996</v>
      </c>
      <c r="J77">
        <f t="shared" si="10"/>
        <v>7.8359627724457379</v>
      </c>
      <c r="K77" s="15">
        <f t="shared" si="11"/>
        <v>0.74656033059965443</v>
      </c>
    </row>
    <row r="78" spans="1:11" x14ac:dyDescent="0.25">
      <c r="A78" s="5">
        <v>77</v>
      </c>
      <c r="B78" s="6">
        <v>27.5</v>
      </c>
      <c r="C78" s="6">
        <v>1.6</v>
      </c>
      <c r="D78" s="6">
        <v>20.7</v>
      </c>
      <c r="E78" s="6">
        <v>6.9</v>
      </c>
      <c r="F78" s="6">
        <f t="shared" si="6"/>
        <v>-119.54249999999999</v>
      </c>
      <c r="G78" s="6">
        <f t="shared" si="7"/>
        <v>-7.1225000000000023</v>
      </c>
      <c r="H78" s="6">
        <f t="shared" si="8"/>
        <v>851.44145625000021</v>
      </c>
      <c r="I78" s="7">
        <f t="shared" si="9"/>
        <v>14290.409306249998</v>
      </c>
      <c r="J78">
        <f t="shared" si="10"/>
        <v>8.339851161035746</v>
      </c>
      <c r="K78" s="15">
        <f t="shared" si="11"/>
        <v>2.0731713659359845</v>
      </c>
    </row>
    <row r="79" spans="1:11" x14ac:dyDescent="0.25">
      <c r="A79" s="8">
        <v>78</v>
      </c>
      <c r="B79" s="9">
        <v>120.5</v>
      </c>
      <c r="C79" s="9">
        <v>28.5</v>
      </c>
      <c r="D79" s="9">
        <v>14.2</v>
      </c>
      <c r="E79" s="9">
        <v>14.2</v>
      </c>
      <c r="F79" s="6">
        <f t="shared" si="6"/>
        <v>-26.54249999999999</v>
      </c>
      <c r="G79" s="6">
        <f t="shared" si="7"/>
        <v>0.17749999999999666</v>
      </c>
      <c r="H79" s="6">
        <f t="shared" si="8"/>
        <v>-4.7112937499999097</v>
      </c>
      <c r="I79" s="7">
        <f t="shared" si="9"/>
        <v>704.50430624999944</v>
      </c>
      <c r="J79">
        <f t="shared" si="10"/>
        <v>12.760758721306578</v>
      </c>
      <c r="K79" s="15">
        <f t="shared" si="11"/>
        <v>2.0714154582950743</v>
      </c>
    </row>
    <row r="80" spans="1:11" x14ac:dyDescent="0.25">
      <c r="A80" s="5">
        <v>79</v>
      </c>
      <c r="B80" s="6">
        <v>5.4</v>
      </c>
      <c r="C80" s="6">
        <v>29.9</v>
      </c>
      <c r="D80" s="6">
        <v>9.4</v>
      </c>
      <c r="E80" s="6">
        <v>5.3</v>
      </c>
      <c r="F80" s="6">
        <f t="shared" si="6"/>
        <v>-141.64249999999998</v>
      </c>
      <c r="G80" s="6">
        <f t="shared" si="7"/>
        <v>-8.7225000000000037</v>
      </c>
      <c r="H80" s="6">
        <f t="shared" si="8"/>
        <v>1235.4767062500005</v>
      </c>
      <c r="I80" s="7">
        <f t="shared" si="9"/>
        <v>20062.597806249996</v>
      </c>
      <c r="J80">
        <f t="shared" si="10"/>
        <v>7.2892914074660116</v>
      </c>
      <c r="K80" s="15">
        <f t="shared" si="11"/>
        <v>3.9572803038181061</v>
      </c>
    </row>
    <row r="81" spans="1:11" x14ac:dyDescent="0.25">
      <c r="A81" s="8">
        <v>80</v>
      </c>
      <c r="B81" s="9">
        <v>116</v>
      </c>
      <c r="C81" s="9">
        <v>7.7</v>
      </c>
      <c r="D81" s="9">
        <v>23.1</v>
      </c>
      <c r="E81" s="9">
        <v>11</v>
      </c>
      <c r="F81" s="6">
        <f t="shared" si="6"/>
        <v>-31.04249999999999</v>
      </c>
      <c r="G81" s="6">
        <f t="shared" si="7"/>
        <v>-3.0225000000000026</v>
      </c>
      <c r="H81" s="6">
        <f t="shared" si="8"/>
        <v>93.825956250000047</v>
      </c>
      <c r="I81" s="7">
        <f t="shared" si="9"/>
        <v>963.63680624999938</v>
      </c>
      <c r="J81">
        <f t="shared" si="10"/>
        <v>12.54684383935799</v>
      </c>
      <c r="K81" s="15">
        <f t="shared" si="11"/>
        <v>2.3927258633597677</v>
      </c>
    </row>
    <row r="82" spans="1:11" x14ac:dyDescent="0.25">
      <c r="A82" s="5">
        <v>81</v>
      </c>
      <c r="B82" s="6">
        <v>76.400000000000006</v>
      </c>
      <c r="C82" s="6">
        <v>26.7</v>
      </c>
      <c r="D82" s="6">
        <v>22.3</v>
      </c>
      <c r="E82" s="6">
        <v>11.8</v>
      </c>
      <c r="F82" s="6">
        <f t="shared" si="6"/>
        <v>-70.642499999999984</v>
      </c>
      <c r="G82" s="6">
        <f t="shared" si="7"/>
        <v>-2.2225000000000019</v>
      </c>
      <c r="H82" s="6">
        <f t="shared" si="8"/>
        <v>157.0029562500001</v>
      </c>
      <c r="I82" s="7">
        <f t="shared" si="9"/>
        <v>4990.3628062499974</v>
      </c>
      <c r="J82">
        <f t="shared" si="10"/>
        <v>10.66439287821041</v>
      </c>
      <c r="K82" s="15">
        <f t="shared" si="11"/>
        <v>1.2896035350592372</v>
      </c>
    </row>
    <row r="83" spans="1:11" x14ac:dyDescent="0.25">
      <c r="A83" s="8">
        <v>82</v>
      </c>
      <c r="B83" s="9">
        <v>239.8</v>
      </c>
      <c r="C83" s="9">
        <v>4.0999999999999996</v>
      </c>
      <c r="D83" s="9">
        <v>36.9</v>
      </c>
      <c r="E83" s="9">
        <v>12.3</v>
      </c>
      <c r="F83" s="6">
        <f t="shared" si="6"/>
        <v>92.757500000000022</v>
      </c>
      <c r="G83" s="6">
        <f t="shared" si="7"/>
        <v>-1.7225000000000019</v>
      </c>
      <c r="H83" s="6">
        <f t="shared" si="8"/>
        <v>-159.77479375000021</v>
      </c>
      <c r="I83" s="7">
        <f t="shared" si="9"/>
        <v>8603.9538062500033</v>
      </c>
      <c r="J83">
        <f t="shared" si="10"/>
        <v>18.431879924965827</v>
      </c>
      <c r="K83" s="15">
        <f t="shared" si="11"/>
        <v>37.599951414198905</v>
      </c>
    </row>
    <row r="84" spans="1:11" x14ac:dyDescent="0.25">
      <c r="A84" s="5">
        <v>83</v>
      </c>
      <c r="B84" s="6">
        <v>75.3</v>
      </c>
      <c r="C84" s="6">
        <v>20.3</v>
      </c>
      <c r="D84" s="6">
        <v>32.5</v>
      </c>
      <c r="E84" s="6">
        <v>11.3</v>
      </c>
      <c r="F84" s="6">
        <f t="shared" si="6"/>
        <v>-71.742499999999993</v>
      </c>
      <c r="G84" s="6">
        <f t="shared" si="7"/>
        <v>-2.7225000000000019</v>
      </c>
      <c r="H84" s="6">
        <f t="shared" si="8"/>
        <v>195.31895625000013</v>
      </c>
      <c r="I84" s="7">
        <f t="shared" si="9"/>
        <v>5146.986306249999</v>
      </c>
      <c r="J84">
        <f t="shared" si="10"/>
        <v>10.612102573734088</v>
      </c>
      <c r="K84" s="15">
        <f t="shared" si="11"/>
        <v>0.47320286906326692</v>
      </c>
    </row>
    <row r="85" spans="1:11" x14ac:dyDescent="0.25">
      <c r="A85" s="8">
        <v>84</v>
      </c>
      <c r="B85" s="9">
        <v>68.400000000000006</v>
      </c>
      <c r="C85" s="9">
        <v>44.5</v>
      </c>
      <c r="D85" s="9">
        <v>35.6</v>
      </c>
      <c r="E85" s="9">
        <v>13.6</v>
      </c>
      <c r="F85" s="6">
        <f t="shared" si="6"/>
        <v>-78.642499999999984</v>
      </c>
      <c r="G85" s="6">
        <f t="shared" si="7"/>
        <v>-0.42250000000000298</v>
      </c>
      <c r="H85" s="6">
        <f t="shared" si="8"/>
        <v>33.226456250000226</v>
      </c>
      <c r="I85" s="7">
        <f t="shared" si="9"/>
        <v>6184.6428062499972</v>
      </c>
      <c r="J85">
        <f t="shared" si="10"/>
        <v>10.284099754746252</v>
      </c>
      <c r="K85" s="15">
        <f t="shared" si="11"/>
        <v>10.995194436473861</v>
      </c>
    </row>
    <row r="86" spans="1:11" x14ac:dyDescent="0.25">
      <c r="A86" s="5">
        <v>85</v>
      </c>
      <c r="B86" s="6">
        <v>213.5</v>
      </c>
      <c r="C86" s="6">
        <v>43</v>
      </c>
      <c r="D86" s="6">
        <v>33.799999999999997</v>
      </c>
      <c r="E86" s="6">
        <v>21.7</v>
      </c>
      <c r="F86" s="6">
        <f t="shared" si="6"/>
        <v>66.45750000000001</v>
      </c>
      <c r="G86" s="6">
        <f t="shared" si="7"/>
        <v>7.6774999999999967</v>
      </c>
      <c r="H86" s="6">
        <f t="shared" si="8"/>
        <v>510.22745624999988</v>
      </c>
      <c r="I86" s="7">
        <f t="shared" si="9"/>
        <v>4416.5993062500011</v>
      </c>
      <c r="J86">
        <f t="shared" si="10"/>
        <v>17.181666281577407</v>
      </c>
      <c r="K86" s="15">
        <f t="shared" si="11"/>
        <v>20.415339591034535</v>
      </c>
    </row>
    <row r="87" spans="1:11" x14ac:dyDescent="0.25">
      <c r="A87" s="8">
        <v>86</v>
      </c>
      <c r="B87" s="9">
        <v>193.2</v>
      </c>
      <c r="C87" s="9">
        <v>18.399999999999999</v>
      </c>
      <c r="D87" s="9">
        <v>65.7</v>
      </c>
      <c r="E87" s="9">
        <v>15.2</v>
      </c>
      <c r="F87" s="6">
        <f t="shared" si="6"/>
        <v>46.157499999999999</v>
      </c>
      <c r="G87" s="6">
        <f t="shared" si="7"/>
        <v>1.1774999999999967</v>
      </c>
      <c r="H87" s="6">
        <f t="shared" si="8"/>
        <v>54.350456249999844</v>
      </c>
      <c r="I87" s="7">
        <f t="shared" si="9"/>
        <v>2130.5148062499998</v>
      </c>
      <c r="J87">
        <f t="shared" si="10"/>
        <v>16.216672480787111</v>
      </c>
      <c r="K87" s="15">
        <f t="shared" si="11"/>
        <v>1.033622933189819</v>
      </c>
    </row>
    <row r="88" spans="1:11" x14ac:dyDescent="0.25">
      <c r="A88" s="5">
        <v>87</v>
      </c>
      <c r="B88" s="6">
        <v>76.3</v>
      </c>
      <c r="C88" s="6">
        <v>27.5</v>
      </c>
      <c r="D88" s="6">
        <v>16</v>
      </c>
      <c r="E88" s="6">
        <v>12</v>
      </c>
      <c r="F88" s="6">
        <f t="shared" si="6"/>
        <v>-70.742499999999993</v>
      </c>
      <c r="G88" s="6">
        <f t="shared" si="7"/>
        <v>-2.0225000000000026</v>
      </c>
      <c r="H88" s="6">
        <f t="shared" si="8"/>
        <v>143.07670625000017</v>
      </c>
      <c r="I88" s="7">
        <f t="shared" si="9"/>
        <v>5004.5013062499993</v>
      </c>
      <c r="J88">
        <f t="shared" si="10"/>
        <v>10.659639214167107</v>
      </c>
      <c r="K88" s="15">
        <f t="shared" si="11"/>
        <v>1.7965670361985693</v>
      </c>
    </row>
    <row r="89" spans="1:11" x14ac:dyDescent="0.25">
      <c r="A89" s="8">
        <v>88</v>
      </c>
      <c r="B89" s="9">
        <v>110.7</v>
      </c>
      <c r="C89" s="9">
        <v>40.6</v>
      </c>
      <c r="D89" s="9">
        <v>63.2</v>
      </c>
      <c r="E89" s="9">
        <v>16</v>
      </c>
      <c r="F89" s="6">
        <f t="shared" si="6"/>
        <v>-36.342499999999987</v>
      </c>
      <c r="G89" s="6">
        <f t="shared" si="7"/>
        <v>1.9774999999999974</v>
      </c>
      <c r="H89" s="6">
        <f t="shared" si="8"/>
        <v>-71.867293749999874</v>
      </c>
      <c r="I89" s="7">
        <f t="shared" si="9"/>
        <v>1320.7773062499991</v>
      </c>
      <c r="J89">
        <f t="shared" si="10"/>
        <v>12.294899645062985</v>
      </c>
      <c r="K89" s="15">
        <f t="shared" si="11"/>
        <v>13.727768640154393</v>
      </c>
    </row>
    <row r="90" spans="1:11" x14ac:dyDescent="0.25">
      <c r="A90" s="5">
        <v>89</v>
      </c>
      <c r="B90" s="6">
        <v>88.3</v>
      </c>
      <c r="C90" s="6">
        <v>25.5</v>
      </c>
      <c r="D90" s="6">
        <v>73.400000000000006</v>
      </c>
      <c r="E90" s="6">
        <v>12.9</v>
      </c>
      <c r="F90" s="6">
        <f t="shared" si="6"/>
        <v>-58.742499999999993</v>
      </c>
      <c r="G90" s="6">
        <f t="shared" si="7"/>
        <v>-1.1225000000000023</v>
      </c>
      <c r="H90" s="6">
        <f t="shared" si="8"/>
        <v>65.938456250000129</v>
      </c>
      <c r="I90" s="7">
        <f t="shared" si="9"/>
        <v>3450.6813062499991</v>
      </c>
      <c r="J90">
        <f t="shared" si="10"/>
        <v>11.230078899363344</v>
      </c>
      <c r="K90" s="15">
        <f t="shared" si="11"/>
        <v>2.788636482351543</v>
      </c>
    </row>
    <row r="91" spans="1:11" x14ac:dyDescent="0.25">
      <c r="A91" s="8">
        <v>90</v>
      </c>
      <c r="B91" s="9">
        <v>109.8</v>
      </c>
      <c r="C91" s="9">
        <v>47.8</v>
      </c>
      <c r="D91" s="9">
        <v>51.4</v>
      </c>
      <c r="E91" s="9">
        <v>16.7</v>
      </c>
      <c r="F91" s="6">
        <f t="shared" si="6"/>
        <v>-37.242499999999993</v>
      </c>
      <c r="G91" s="6">
        <f t="shared" si="7"/>
        <v>2.6774999999999967</v>
      </c>
      <c r="H91" s="6">
        <f t="shared" si="8"/>
        <v>-99.716793749999852</v>
      </c>
      <c r="I91" s="7">
        <f t="shared" si="9"/>
        <v>1387.0038062499993</v>
      </c>
      <c r="J91">
        <f t="shared" si="10"/>
        <v>12.252116668673267</v>
      </c>
      <c r="K91" s="15">
        <f t="shared" si="11"/>
        <v>19.78366612909419</v>
      </c>
    </row>
    <row r="92" spans="1:11" x14ac:dyDescent="0.25">
      <c r="A92" s="5">
        <v>91</v>
      </c>
      <c r="B92" s="6">
        <v>134.30000000000001</v>
      </c>
      <c r="C92" s="6">
        <v>4.9000000000000004</v>
      </c>
      <c r="D92" s="6">
        <v>9.3000000000000007</v>
      </c>
      <c r="E92" s="6">
        <v>11.2</v>
      </c>
      <c r="F92" s="6">
        <f t="shared" si="6"/>
        <v>-12.742499999999978</v>
      </c>
      <c r="G92" s="6">
        <f t="shared" si="7"/>
        <v>-2.8225000000000033</v>
      </c>
      <c r="H92" s="6">
        <f t="shared" si="8"/>
        <v>35.965706249999982</v>
      </c>
      <c r="I92" s="7">
        <f t="shared" si="9"/>
        <v>162.37130624999946</v>
      </c>
      <c r="J92">
        <f t="shared" si="10"/>
        <v>13.416764359282251</v>
      </c>
      <c r="K92" s="15">
        <f t="shared" si="11"/>
        <v>4.9140442245840505</v>
      </c>
    </row>
    <row r="93" spans="1:11" x14ac:dyDescent="0.25">
      <c r="A93" s="8">
        <v>92</v>
      </c>
      <c r="B93" s="9">
        <v>28.6</v>
      </c>
      <c r="C93" s="9">
        <v>1.5</v>
      </c>
      <c r="D93" s="9">
        <v>33</v>
      </c>
      <c r="E93" s="9">
        <v>7.3</v>
      </c>
      <c r="F93" s="6">
        <f t="shared" si="6"/>
        <v>-118.4425</v>
      </c>
      <c r="G93" s="6">
        <f t="shared" si="7"/>
        <v>-6.7225000000000028</v>
      </c>
      <c r="H93" s="6">
        <f t="shared" si="8"/>
        <v>796.22970625000028</v>
      </c>
      <c r="I93" s="7">
        <f t="shared" si="9"/>
        <v>14028.625806249998</v>
      </c>
      <c r="J93">
        <f t="shared" si="10"/>
        <v>8.3921414655120685</v>
      </c>
      <c r="K93" s="15">
        <f t="shared" si="11"/>
        <v>1.1927729806908491</v>
      </c>
    </row>
    <row r="94" spans="1:11" x14ac:dyDescent="0.25">
      <c r="A94" s="5">
        <v>93</v>
      </c>
      <c r="B94" s="6">
        <v>217.7</v>
      </c>
      <c r="C94" s="6">
        <v>33.5</v>
      </c>
      <c r="D94" s="6">
        <v>59</v>
      </c>
      <c r="E94" s="6">
        <v>19.399999999999999</v>
      </c>
      <c r="F94" s="6">
        <f t="shared" si="6"/>
        <v>70.657499999999999</v>
      </c>
      <c r="G94" s="6">
        <f t="shared" si="7"/>
        <v>5.3774999999999959</v>
      </c>
      <c r="H94" s="6">
        <f t="shared" si="8"/>
        <v>379.9607062499997</v>
      </c>
      <c r="I94" s="7">
        <f t="shared" si="9"/>
        <v>4992.48230625</v>
      </c>
      <c r="J94">
        <f t="shared" si="10"/>
        <v>17.381320171396091</v>
      </c>
      <c r="K94" s="15">
        <f t="shared" si="11"/>
        <v>4.0750682504123024</v>
      </c>
    </row>
    <row r="95" spans="1:11" x14ac:dyDescent="0.25">
      <c r="A95" s="8">
        <v>94</v>
      </c>
      <c r="B95" s="9">
        <v>250.9</v>
      </c>
      <c r="C95" s="9">
        <v>36.5</v>
      </c>
      <c r="D95" s="9">
        <v>72.3</v>
      </c>
      <c r="E95" s="9">
        <v>22.2</v>
      </c>
      <c r="F95" s="6">
        <f t="shared" si="6"/>
        <v>103.85750000000002</v>
      </c>
      <c r="G95" s="6">
        <f t="shared" si="7"/>
        <v>8.1774999999999967</v>
      </c>
      <c r="H95" s="6">
        <f t="shared" si="8"/>
        <v>849.29470624999976</v>
      </c>
      <c r="I95" s="7">
        <f t="shared" si="9"/>
        <v>10786.380306250003</v>
      </c>
      <c r="J95">
        <f t="shared" si="10"/>
        <v>18.959536633772345</v>
      </c>
      <c r="K95" s="15">
        <f t="shared" si="11"/>
        <v>10.500602827863462</v>
      </c>
    </row>
    <row r="96" spans="1:11" x14ac:dyDescent="0.25">
      <c r="A96" s="5">
        <v>95</v>
      </c>
      <c r="B96" s="6">
        <v>107.4</v>
      </c>
      <c r="C96" s="6">
        <v>14</v>
      </c>
      <c r="D96" s="6">
        <v>10.9</v>
      </c>
      <c r="E96" s="6">
        <v>11.5</v>
      </c>
      <c r="F96" s="6">
        <f t="shared" si="6"/>
        <v>-39.642499999999984</v>
      </c>
      <c r="G96" s="6">
        <f t="shared" si="7"/>
        <v>-2.5225000000000026</v>
      </c>
      <c r="H96" s="6">
        <f t="shared" si="8"/>
        <v>99.998206250000067</v>
      </c>
      <c r="I96" s="7">
        <f t="shared" si="9"/>
        <v>1571.5278062499988</v>
      </c>
      <c r="J96">
        <f t="shared" si="10"/>
        <v>12.138028731634019</v>
      </c>
      <c r="K96" s="15">
        <f t="shared" si="11"/>
        <v>0.40708066239051555</v>
      </c>
    </row>
    <row r="97" spans="1:11" x14ac:dyDescent="0.25">
      <c r="A97" s="8">
        <v>96</v>
      </c>
      <c r="B97" s="9">
        <v>163.30000000000001</v>
      </c>
      <c r="C97" s="9">
        <v>31.6</v>
      </c>
      <c r="D97" s="9">
        <v>52.9</v>
      </c>
      <c r="E97" s="9">
        <v>16.899999999999999</v>
      </c>
      <c r="F97" s="6">
        <f t="shared" si="6"/>
        <v>16.257500000000022</v>
      </c>
      <c r="G97" s="6">
        <f t="shared" si="7"/>
        <v>2.8774999999999959</v>
      </c>
      <c r="H97" s="6">
        <f t="shared" si="8"/>
        <v>46.780956249999996</v>
      </c>
      <c r="I97" s="7">
        <f t="shared" si="9"/>
        <v>264.30630625000072</v>
      </c>
      <c r="J97">
        <f t="shared" si="10"/>
        <v>14.795326931839821</v>
      </c>
      <c r="K97" s="15">
        <f t="shared" si="11"/>
        <v>4.4296487238387767</v>
      </c>
    </row>
    <row r="98" spans="1:11" x14ac:dyDescent="0.25">
      <c r="A98" s="5">
        <v>97</v>
      </c>
      <c r="B98" s="6">
        <v>197.6</v>
      </c>
      <c r="C98" s="6">
        <v>3.5</v>
      </c>
      <c r="D98" s="6">
        <v>5.9</v>
      </c>
      <c r="E98" s="6">
        <v>11.7</v>
      </c>
      <c r="F98" s="6">
        <f t="shared" si="6"/>
        <v>50.557500000000005</v>
      </c>
      <c r="G98" s="6">
        <f t="shared" si="7"/>
        <v>-2.3225000000000033</v>
      </c>
      <c r="H98" s="6">
        <f t="shared" si="8"/>
        <v>-117.41979375000018</v>
      </c>
      <c r="I98" s="7">
        <f t="shared" si="9"/>
        <v>2556.0608062500005</v>
      </c>
      <c r="J98">
        <f t="shared" si="10"/>
        <v>16.425833698692394</v>
      </c>
      <c r="K98" s="15">
        <f t="shared" si="11"/>
        <v>22.333504147696637</v>
      </c>
    </row>
    <row r="99" spans="1:11" x14ac:dyDescent="0.25">
      <c r="A99" s="8">
        <v>98</v>
      </c>
      <c r="B99" s="9">
        <v>184.9</v>
      </c>
      <c r="C99" s="9">
        <v>21</v>
      </c>
      <c r="D99" s="9">
        <v>22</v>
      </c>
      <c r="E99" s="9">
        <v>15.5</v>
      </c>
      <c r="F99" s="6">
        <f t="shared" si="6"/>
        <v>37.857500000000016</v>
      </c>
      <c r="G99" s="6">
        <f t="shared" si="7"/>
        <v>1.4774999999999974</v>
      </c>
      <c r="H99" s="6">
        <f t="shared" si="8"/>
        <v>55.934456249999926</v>
      </c>
      <c r="I99" s="7">
        <f t="shared" si="9"/>
        <v>1433.1903062500012</v>
      </c>
      <c r="J99">
        <f t="shared" si="10"/>
        <v>15.822118365193045</v>
      </c>
      <c r="K99" s="15">
        <f t="shared" si="11"/>
        <v>0.10376024119464007</v>
      </c>
    </row>
    <row r="100" spans="1:11" x14ac:dyDescent="0.25">
      <c r="A100" s="5">
        <v>99</v>
      </c>
      <c r="B100" s="6">
        <v>289.7</v>
      </c>
      <c r="C100" s="6">
        <v>42.3</v>
      </c>
      <c r="D100" s="6">
        <v>51.2</v>
      </c>
      <c r="E100" s="6">
        <v>25.4</v>
      </c>
      <c r="F100" s="6">
        <f t="shared" si="6"/>
        <v>142.6575</v>
      </c>
      <c r="G100" s="6">
        <f t="shared" si="7"/>
        <v>11.377499999999996</v>
      </c>
      <c r="H100" s="6">
        <f t="shared" si="8"/>
        <v>1623.0857062499995</v>
      </c>
      <c r="I100" s="7">
        <f t="shared" si="9"/>
        <v>20351.16230625</v>
      </c>
      <c r="J100">
        <f t="shared" si="10"/>
        <v>20.803958282573511</v>
      </c>
      <c r="K100" s="15">
        <f t="shared" si="11"/>
        <v>21.123599468324617</v>
      </c>
    </row>
    <row r="101" spans="1:11" x14ac:dyDescent="0.25">
      <c r="A101" s="8">
        <v>100</v>
      </c>
      <c r="B101" s="9">
        <v>135.19999999999999</v>
      </c>
      <c r="C101" s="9">
        <v>41.7</v>
      </c>
      <c r="D101" s="9">
        <v>45.9</v>
      </c>
      <c r="E101" s="9">
        <v>17.2</v>
      </c>
      <c r="F101" s="6">
        <f t="shared" si="6"/>
        <v>-11.842500000000001</v>
      </c>
      <c r="G101" s="6">
        <f t="shared" si="7"/>
        <v>3.1774999999999967</v>
      </c>
      <c r="H101" s="6">
        <f t="shared" si="8"/>
        <v>-37.629543749999961</v>
      </c>
      <c r="I101" s="7">
        <f t="shared" si="9"/>
        <v>140.24480625000004</v>
      </c>
      <c r="J101">
        <f t="shared" si="10"/>
        <v>13.459547335671967</v>
      </c>
      <c r="K101" s="15">
        <f t="shared" si="11"/>
        <v>13.990986134078673</v>
      </c>
    </row>
    <row r="102" spans="1:11" x14ac:dyDescent="0.25">
      <c r="A102" s="5">
        <v>101</v>
      </c>
      <c r="B102" s="6">
        <v>222.4</v>
      </c>
      <c r="C102" s="6">
        <v>4.3</v>
      </c>
      <c r="D102" s="6">
        <v>49.8</v>
      </c>
      <c r="E102" s="6">
        <v>11.7</v>
      </c>
      <c r="F102" s="6">
        <f t="shared" si="6"/>
        <v>75.357500000000016</v>
      </c>
      <c r="G102" s="6">
        <f t="shared" si="7"/>
        <v>-2.3225000000000033</v>
      </c>
      <c r="H102" s="6">
        <f t="shared" si="8"/>
        <v>-175.01779375000029</v>
      </c>
      <c r="I102" s="7">
        <f t="shared" si="9"/>
        <v>5678.7528062500023</v>
      </c>
      <c r="J102">
        <f t="shared" si="10"/>
        <v>17.604742381431286</v>
      </c>
      <c r="K102" s="15">
        <f t="shared" si="11"/>
        <v>34.865982591070825</v>
      </c>
    </row>
    <row r="103" spans="1:11" x14ac:dyDescent="0.25">
      <c r="A103" s="8">
        <v>102</v>
      </c>
      <c r="B103" s="9">
        <v>296.39999999999998</v>
      </c>
      <c r="C103" s="9">
        <v>36.299999999999997</v>
      </c>
      <c r="D103" s="9">
        <v>100.9</v>
      </c>
      <c r="E103" s="9">
        <v>23.8</v>
      </c>
      <c r="F103" s="6">
        <f t="shared" si="6"/>
        <v>149.35749999999999</v>
      </c>
      <c r="G103" s="6">
        <f t="shared" si="7"/>
        <v>9.7774999999999981</v>
      </c>
      <c r="H103" s="6">
        <f t="shared" si="8"/>
        <v>1460.3429562499996</v>
      </c>
      <c r="I103" s="7">
        <f t="shared" si="9"/>
        <v>22307.662806249995</v>
      </c>
      <c r="J103">
        <f t="shared" si="10"/>
        <v>21.122453773474739</v>
      </c>
      <c r="K103" s="15">
        <f t="shared" si="11"/>
        <v>7.16925379517967</v>
      </c>
    </row>
    <row r="104" spans="1:11" x14ac:dyDescent="0.25">
      <c r="A104" s="5">
        <v>103</v>
      </c>
      <c r="B104" s="6">
        <v>280.2</v>
      </c>
      <c r="C104" s="6">
        <v>10.1</v>
      </c>
      <c r="D104" s="6">
        <v>21.4</v>
      </c>
      <c r="E104" s="6">
        <v>14.8</v>
      </c>
      <c r="F104" s="6">
        <f t="shared" si="6"/>
        <v>133.1575</v>
      </c>
      <c r="G104" s="6">
        <f t="shared" si="7"/>
        <v>0.77749999999999808</v>
      </c>
      <c r="H104" s="6">
        <f t="shared" si="8"/>
        <v>103.52995624999974</v>
      </c>
      <c r="I104" s="7">
        <f t="shared" si="9"/>
        <v>17730.91980625</v>
      </c>
      <c r="J104">
        <f t="shared" si="10"/>
        <v>20.35236019845982</v>
      </c>
      <c r="K104" s="15">
        <f t="shared" si="11"/>
        <v>30.828703773440765</v>
      </c>
    </row>
    <row r="105" spans="1:11" x14ac:dyDescent="0.25">
      <c r="A105" s="8">
        <v>104</v>
      </c>
      <c r="B105" s="9">
        <v>187.9</v>
      </c>
      <c r="C105" s="9">
        <v>17.2</v>
      </c>
      <c r="D105" s="9">
        <v>17.899999999999999</v>
      </c>
      <c r="E105" s="9">
        <v>14.7</v>
      </c>
      <c r="F105" s="6">
        <f t="shared" si="6"/>
        <v>40.857500000000016</v>
      </c>
      <c r="G105" s="6">
        <f t="shared" si="7"/>
        <v>0.67749999999999666</v>
      </c>
      <c r="H105" s="6">
        <f t="shared" si="8"/>
        <v>27.680956249999873</v>
      </c>
      <c r="I105" s="7">
        <f t="shared" si="9"/>
        <v>1669.3353062500014</v>
      </c>
      <c r="J105">
        <f t="shared" si="10"/>
        <v>15.964728286492106</v>
      </c>
      <c r="K105" s="15">
        <f t="shared" si="11"/>
        <v>1.5995376386532594</v>
      </c>
    </row>
    <row r="106" spans="1:11" x14ac:dyDescent="0.25">
      <c r="A106" s="5">
        <v>105</v>
      </c>
      <c r="B106" s="6">
        <v>238.2</v>
      </c>
      <c r="C106" s="6">
        <v>34.299999999999997</v>
      </c>
      <c r="D106" s="6">
        <v>5.3</v>
      </c>
      <c r="E106" s="6">
        <v>20.7</v>
      </c>
      <c r="F106" s="6">
        <f t="shared" si="6"/>
        <v>91.157499999999999</v>
      </c>
      <c r="G106" s="6">
        <f t="shared" si="7"/>
        <v>6.6774999999999967</v>
      </c>
      <c r="H106" s="6">
        <f t="shared" si="8"/>
        <v>608.70420624999974</v>
      </c>
      <c r="I106" s="7">
        <f t="shared" si="9"/>
        <v>8309.6898062500004</v>
      </c>
      <c r="J106">
        <f t="shared" si="10"/>
        <v>18.355821300272993</v>
      </c>
      <c r="K106" s="15">
        <f t="shared" si="11"/>
        <v>5.4951737762537984</v>
      </c>
    </row>
    <row r="107" spans="1:11" x14ac:dyDescent="0.25">
      <c r="A107" s="8">
        <v>106</v>
      </c>
      <c r="B107" s="9">
        <v>137.9</v>
      </c>
      <c r="C107" s="9">
        <v>46.4</v>
      </c>
      <c r="D107" s="9">
        <v>59</v>
      </c>
      <c r="E107" s="9">
        <v>19.2</v>
      </c>
      <c r="F107" s="6">
        <f t="shared" si="6"/>
        <v>-9.1424999999999841</v>
      </c>
      <c r="G107" s="6">
        <f t="shared" si="7"/>
        <v>5.1774999999999967</v>
      </c>
      <c r="H107" s="6">
        <f t="shared" si="8"/>
        <v>-47.335293749999884</v>
      </c>
      <c r="I107" s="7">
        <f t="shared" si="9"/>
        <v>83.585306249999704</v>
      </c>
      <c r="J107">
        <f t="shared" si="10"/>
        <v>13.58789626484112</v>
      </c>
      <c r="K107" s="15">
        <f t="shared" si="11"/>
        <v>31.49570833418424</v>
      </c>
    </row>
    <row r="108" spans="1:11" x14ac:dyDescent="0.25">
      <c r="A108" s="5">
        <v>107</v>
      </c>
      <c r="B108" s="6">
        <v>25</v>
      </c>
      <c r="C108" s="6">
        <v>11</v>
      </c>
      <c r="D108" s="6">
        <v>29.7</v>
      </c>
      <c r="E108" s="6">
        <v>7.2</v>
      </c>
      <c r="F108" s="6">
        <f t="shared" si="6"/>
        <v>-122.04249999999999</v>
      </c>
      <c r="G108" s="6">
        <f t="shared" si="7"/>
        <v>-6.8225000000000025</v>
      </c>
      <c r="H108" s="6">
        <f t="shared" si="8"/>
        <v>832.63495625000019</v>
      </c>
      <c r="I108" s="7">
        <f t="shared" si="9"/>
        <v>14894.371806249997</v>
      </c>
      <c r="J108">
        <f t="shared" si="10"/>
        <v>8.2210095599531972</v>
      </c>
      <c r="K108" s="15">
        <f t="shared" si="11"/>
        <v>1.0424605215158209</v>
      </c>
    </row>
    <row r="109" spans="1:11" x14ac:dyDescent="0.25">
      <c r="A109" s="8">
        <v>108</v>
      </c>
      <c r="B109" s="9">
        <v>90.4</v>
      </c>
      <c r="C109" s="9">
        <v>0.3</v>
      </c>
      <c r="D109" s="9">
        <v>23.2</v>
      </c>
      <c r="E109" s="9">
        <v>8.6999999999999993</v>
      </c>
      <c r="F109" s="6">
        <f t="shared" si="6"/>
        <v>-56.642499999999984</v>
      </c>
      <c r="G109" s="6">
        <f t="shared" si="7"/>
        <v>-5.3225000000000033</v>
      </c>
      <c r="H109" s="6">
        <f t="shared" si="8"/>
        <v>301.47970625000011</v>
      </c>
      <c r="I109" s="7">
        <f t="shared" si="9"/>
        <v>3208.3728062499981</v>
      </c>
      <c r="J109">
        <f t="shared" si="10"/>
        <v>11.329905844272686</v>
      </c>
      <c r="K109" s="15">
        <f t="shared" si="11"/>
        <v>6.9164047497396313</v>
      </c>
    </row>
    <row r="110" spans="1:11" x14ac:dyDescent="0.25">
      <c r="A110" s="5">
        <v>109</v>
      </c>
      <c r="B110" s="6">
        <v>13.1</v>
      </c>
      <c r="C110" s="6">
        <v>0.4</v>
      </c>
      <c r="D110" s="6">
        <v>25.6</v>
      </c>
      <c r="E110" s="6">
        <v>5.3</v>
      </c>
      <c r="F110" s="6">
        <f t="shared" si="6"/>
        <v>-133.9425</v>
      </c>
      <c r="G110" s="6">
        <f t="shared" si="7"/>
        <v>-8.7225000000000037</v>
      </c>
      <c r="H110" s="6">
        <f t="shared" si="8"/>
        <v>1168.3134562500004</v>
      </c>
      <c r="I110" s="7">
        <f t="shared" si="9"/>
        <v>17940.593306249997</v>
      </c>
      <c r="J110">
        <f t="shared" si="10"/>
        <v>7.6553235388002632</v>
      </c>
      <c r="K110" s="15">
        <f t="shared" si="11"/>
        <v>5.5475489724265961</v>
      </c>
    </row>
    <row r="111" spans="1:11" x14ac:dyDescent="0.25">
      <c r="A111" s="8">
        <v>110</v>
      </c>
      <c r="B111" s="9">
        <v>255.4</v>
      </c>
      <c r="C111" s="9">
        <v>26.9</v>
      </c>
      <c r="D111" s="9">
        <v>5.5</v>
      </c>
      <c r="E111" s="9">
        <v>19.8</v>
      </c>
      <c r="F111" s="6">
        <f t="shared" si="6"/>
        <v>108.35750000000002</v>
      </c>
      <c r="G111" s="6">
        <f t="shared" si="7"/>
        <v>5.7774999999999981</v>
      </c>
      <c r="H111" s="6">
        <f t="shared" si="8"/>
        <v>626.03545624999992</v>
      </c>
      <c r="I111" s="7">
        <f t="shared" si="9"/>
        <v>11741.347806250003</v>
      </c>
      <c r="J111">
        <f t="shared" si="10"/>
        <v>19.173451515720934</v>
      </c>
      <c r="K111" s="15">
        <f t="shared" si="11"/>
        <v>0.3925630031523954</v>
      </c>
    </row>
    <row r="112" spans="1:11" x14ac:dyDescent="0.25">
      <c r="A112" s="5">
        <v>111</v>
      </c>
      <c r="B112" s="6">
        <v>225.8</v>
      </c>
      <c r="C112" s="6">
        <v>8.1999999999999993</v>
      </c>
      <c r="D112" s="6">
        <v>56.5</v>
      </c>
      <c r="E112" s="6">
        <v>13.4</v>
      </c>
      <c r="F112" s="6">
        <f t="shared" si="6"/>
        <v>78.757500000000022</v>
      </c>
      <c r="G112" s="6">
        <f t="shared" si="7"/>
        <v>-0.62250000000000227</v>
      </c>
      <c r="H112" s="6">
        <f t="shared" si="8"/>
        <v>-49.026543750000194</v>
      </c>
      <c r="I112" s="7">
        <f t="shared" si="9"/>
        <v>6202.7438062500032</v>
      </c>
      <c r="J112">
        <f t="shared" si="10"/>
        <v>17.766366958903554</v>
      </c>
      <c r="K112" s="15">
        <f t="shared" si="11"/>
        <v>19.065160419804663</v>
      </c>
    </row>
    <row r="113" spans="1:11" x14ac:dyDescent="0.25">
      <c r="A113" s="8">
        <v>112</v>
      </c>
      <c r="B113" s="9">
        <v>241.7</v>
      </c>
      <c r="C113" s="9">
        <v>38</v>
      </c>
      <c r="D113" s="9">
        <v>23.2</v>
      </c>
      <c r="E113" s="9">
        <v>21.8</v>
      </c>
      <c r="F113" s="6">
        <f t="shared" si="6"/>
        <v>94.657499999999999</v>
      </c>
      <c r="G113" s="6">
        <f t="shared" si="7"/>
        <v>7.7774999999999981</v>
      </c>
      <c r="H113" s="6">
        <f t="shared" si="8"/>
        <v>736.19870624999976</v>
      </c>
      <c r="I113" s="7">
        <f t="shared" si="9"/>
        <v>8960.0423062499995</v>
      </c>
      <c r="J113">
        <f t="shared" si="10"/>
        <v>18.522199541788563</v>
      </c>
      <c r="K113" s="15">
        <f t="shared" si="11"/>
        <v>10.743975843851111</v>
      </c>
    </row>
    <row r="114" spans="1:11" x14ac:dyDescent="0.25">
      <c r="A114" s="5">
        <v>113</v>
      </c>
      <c r="B114" s="6">
        <v>175.7</v>
      </c>
      <c r="C114" s="6">
        <v>15.4</v>
      </c>
      <c r="D114" s="6">
        <v>2.4</v>
      </c>
      <c r="E114" s="6">
        <v>14.1</v>
      </c>
      <c r="F114" s="6">
        <f t="shared" si="6"/>
        <v>28.657499999999999</v>
      </c>
      <c r="G114" s="6">
        <f t="shared" si="7"/>
        <v>7.7499999999997016E-2</v>
      </c>
      <c r="H114" s="6">
        <f t="shared" si="8"/>
        <v>2.2209562499999143</v>
      </c>
      <c r="I114" s="7">
        <f t="shared" si="9"/>
        <v>821.25230624999995</v>
      </c>
      <c r="J114">
        <f t="shared" si="10"/>
        <v>15.384781273209263</v>
      </c>
      <c r="K114" s="15">
        <f t="shared" si="11"/>
        <v>1.6506629199892171</v>
      </c>
    </row>
    <row r="115" spans="1:11" x14ac:dyDescent="0.25">
      <c r="A115" s="8">
        <v>114</v>
      </c>
      <c r="B115" s="9">
        <v>209.6</v>
      </c>
      <c r="C115" s="9">
        <v>20.6</v>
      </c>
      <c r="D115" s="9">
        <v>10.7</v>
      </c>
      <c r="E115" s="9">
        <v>15.9</v>
      </c>
      <c r="F115" s="6">
        <f t="shared" si="6"/>
        <v>62.557500000000005</v>
      </c>
      <c r="G115" s="6">
        <f t="shared" si="7"/>
        <v>1.8774999999999977</v>
      </c>
      <c r="H115" s="6">
        <f t="shared" si="8"/>
        <v>117.45170624999987</v>
      </c>
      <c r="I115" s="7">
        <f t="shared" si="9"/>
        <v>3913.4408062500006</v>
      </c>
      <c r="J115">
        <f t="shared" si="10"/>
        <v>16.996273383888632</v>
      </c>
      <c r="K115" s="15">
        <f t="shared" si="11"/>
        <v>1.2018153322226302</v>
      </c>
    </row>
    <row r="116" spans="1:11" x14ac:dyDescent="0.25">
      <c r="A116" s="5">
        <v>115</v>
      </c>
      <c r="B116" s="6">
        <v>78.2</v>
      </c>
      <c r="C116" s="6">
        <v>46.8</v>
      </c>
      <c r="D116" s="6">
        <v>34.5</v>
      </c>
      <c r="E116" s="6">
        <v>14.6</v>
      </c>
      <c r="F116" s="6">
        <f t="shared" si="6"/>
        <v>-68.842499999999987</v>
      </c>
      <c r="G116" s="6">
        <f t="shared" si="7"/>
        <v>0.57749999999999702</v>
      </c>
      <c r="H116" s="6">
        <f t="shared" si="8"/>
        <v>-39.756543749999786</v>
      </c>
      <c r="I116" s="7">
        <f t="shared" si="9"/>
        <v>4739.289806249998</v>
      </c>
      <c r="J116">
        <f t="shared" si="10"/>
        <v>10.749958830989845</v>
      </c>
      <c r="K116" s="15">
        <f t="shared" si="11"/>
        <v>14.822817003073077</v>
      </c>
    </row>
    <row r="117" spans="1:11" x14ac:dyDescent="0.25">
      <c r="A117" s="8">
        <v>116</v>
      </c>
      <c r="B117" s="9">
        <v>75.099999999999994</v>
      </c>
      <c r="C117" s="9">
        <v>35</v>
      </c>
      <c r="D117" s="9">
        <v>52.7</v>
      </c>
      <c r="E117" s="9">
        <v>12.6</v>
      </c>
      <c r="F117" s="6">
        <f t="shared" si="6"/>
        <v>-71.942499999999995</v>
      </c>
      <c r="G117" s="6">
        <f t="shared" si="7"/>
        <v>-1.422500000000003</v>
      </c>
      <c r="H117" s="6">
        <f t="shared" si="8"/>
        <v>102.33820625000021</v>
      </c>
      <c r="I117" s="7">
        <f t="shared" si="9"/>
        <v>5175.723306249999</v>
      </c>
      <c r="J117">
        <f t="shared" si="10"/>
        <v>10.602595245647484</v>
      </c>
      <c r="K117" s="15">
        <f t="shared" si="11"/>
        <v>3.9896257527100345</v>
      </c>
    </row>
    <row r="118" spans="1:11" x14ac:dyDescent="0.25">
      <c r="A118" s="5">
        <v>117</v>
      </c>
      <c r="B118" s="6">
        <v>139.19999999999999</v>
      </c>
      <c r="C118" s="6">
        <v>14.3</v>
      </c>
      <c r="D118" s="6">
        <v>25.6</v>
      </c>
      <c r="E118" s="6">
        <v>12.2</v>
      </c>
      <c r="F118" s="6">
        <f t="shared" si="6"/>
        <v>-7.8425000000000011</v>
      </c>
      <c r="G118" s="6">
        <f t="shared" si="7"/>
        <v>-1.8225000000000033</v>
      </c>
      <c r="H118" s="6">
        <f t="shared" si="8"/>
        <v>14.292956250000028</v>
      </c>
      <c r="I118" s="7">
        <f t="shared" si="9"/>
        <v>61.504806250000016</v>
      </c>
      <c r="J118">
        <f t="shared" si="10"/>
        <v>13.649693897404045</v>
      </c>
      <c r="K118" s="15">
        <f t="shared" si="11"/>
        <v>2.1016123961705331</v>
      </c>
    </row>
    <row r="119" spans="1:11" x14ac:dyDescent="0.25">
      <c r="A119" s="8">
        <v>118</v>
      </c>
      <c r="B119" s="9">
        <v>76.400000000000006</v>
      </c>
      <c r="C119" s="9">
        <v>0.8</v>
      </c>
      <c r="D119" s="9">
        <v>14.8</v>
      </c>
      <c r="E119" s="9">
        <v>9.4</v>
      </c>
      <c r="F119" s="6">
        <f t="shared" si="6"/>
        <v>-70.642499999999984</v>
      </c>
      <c r="G119" s="6">
        <f t="shared" si="7"/>
        <v>-4.6225000000000023</v>
      </c>
      <c r="H119" s="6">
        <f t="shared" si="8"/>
        <v>326.5449562500001</v>
      </c>
      <c r="I119" s="7">
        <f t="shared" si="9"/>
        <v>4990.3628062499974</v>
      </c>
      <c r="J119">
        <f t="shared" si="10"/>
        <v>10.66439287821041</v>
      </c>
      <c r="K119" s="15">
        <f t="shared" si="11"/>
        <v>1.598689350469205</v>
      </c>
    </row>
    <row r="120" spans="1:11" x14ac:dyDescent="0.25">
      <c r="A120" s="5">
        <v>119</v>
      </c>
      <c r="B120" s="6">
        <v>125.7</v>
      </c>
      <c r="C120" s="6">
        <v>36.9</v>
      </c>
      <c r="D120" s="6">
        <v>79.2</v>
      </c>
      <c r="E120" s="6">
        <v>15.9</v>
      </c>
      <c r="F120" s="6">
        <f t="shared" si="6"/>
        <v>-21.342499999999987</v>
      </c>
      <c r="G120" s="6">
        <f t="shared" si="7"/>
        <v>1.8774999999999977</v>
      </c>
      <c r="H120" s="6">
        <f t="shared" si="8"/>
        <v>-40.070543749999928</v>
      </c>
      <c r="I120" s="7">
        <f t="shared" si="9"/>
        <v>455.50230624999944</v>
      </c>
      <c r="J120">
        <f t="shared" si="10"/>
        <v>13.00794925155828</v>
      </c>
      <c r="K120" s="15">
        <f t="shared" si="11"/>
        <v>8.3639575315623151</v>
      </c>
    </row>
    <row r="121" spans="1:11" x14ac:dyDescent="0.25">
      <c r="A121" s="8">
        <v>120</v>
      </c>
      <c r="B121" s="9">
        <v>19.399999999999999</v>
      </c>
      <c r="C121" s="9">
        <v>16</v>
      </c>
      <c r="D121" s="9">
        <v>22.3</v>
      </c>
      <c r="E121" s="9">
        <v>6.6</v>
      </c>
      <c r="F121" s="6">
        <f t="shared" si="6"/>
        <v>-127.64249999999998</v>
      </c>
      <c r="G121" s="6">
        <f t="shared" si="7"/>
        <v>-7.422500000000003</v>
      </c>
      <c r="H121" s="6">
        <f t="shared" si="8"/>
        <v>947.42645625000023</v>
      </c>
      <c r="I121" s="7">
        <f t="shared" si="9"/>
        <v>16292.607806249996</v>
      </c>
      <c r="J121">
        <f t="shared" si="10"/>
        <v>7.9548043735282876</v>
      </c>
      <c r="K121" s="15">
        <f t="shared" si="11"/>
        <v>1.8354948905313768</v>
      </c>
    </row>
    <row r="122" spans="1:11" x14ac:dyDescent="0.25">
      <c r="A122" s="5">
        <v>121</v>
      </c>
      <c r="B122" s="6">
        <v>141.30000000000001</v>
      </c>
      <c r="C122" s="6">
        <v>26.8</v>
      </c>
      <c r="D122" s="6">
        <v>46.2</v>
      </c>
      <c r="E122" s="6">
        <v>15.5</v>
      </c>
      <c r="F122" s="6">
        <f t="shared" si="6"/>
        <v>-5.7424999999999784</v>
      </c>
      <c r="G122" s="6">
        <f t="shared" si="7"/>
        <v>1.4774999999999974</v>
      </c>
      <c r="H122" s="6">
        <f t="shared" si="8"/>
        <v>-8.4845437499999523</v>
      </c>
      <c r="I122" s="7">
        <f t="shared" si="9"/>
        <v>32.976306249999752</v>
      </c>
      <c r="J122">
        <f t="shared" si="10"/>
        <v>13.749520842313387</v>
      </c>
      <c r="K122" s="15">
        <f t="shared" si="11"/>
        <v>3.0641772814952324</v>
      </c>
    </row>
    <row r="123" spans="1:11" x14ac:dyDescent="0.25">
      <c r="A123" s="8">
        <v>122</v>
      </c>
      <c r="B123" s="9">
        <v>18.8</v>
      </c>
      <c r="C123" s="9">
        <v>21.7</v>
      </c>
      <c r="D123" s="9">
        <v>50.4</v>
      </c>
      <c r="E123" s="9">
        <v>7</v>
      </c>
      <c r="F123" s="6">
        <f t="shared" si="6"/>
        <v>-128.24249999999998</v>
      </c>
      <c r="G123" s="6">
        <f t="shared" si="7"/>
        <v>-7.0225000000000026</v>
      </c>
      <c r="H123" s="6">
        <f t="shared" si="8"/>
        <v>900.58295625000017</v>
      </c>
      <c r="I123" s="7">
        <f t="shared" si="9"/>
        <v>16446.138806249994</v>
      </c>
      <c r="J123">
        <f t="shared" si="10"/>
        <v>7.9262823892684757</v>
      </c>
      <c r="K123" s="15">
        <f t="shared" si="11"/>
        <v>0.85799906466891596</v>
      </c>
    </row>
    <row r="124" spans="1:11" x14ac:dyDescent="0.25">
      <c r="A124" s="5">
        <v>123</v>
      </c>
      <c r="B124" s="6">
        <v>224</v>
      </c>
      <c r="C124" s="6">
        <v>2.4</v>
      </c>
      <c r="D124" s="6">
        <v>15.6</v>
      </c>
      <c r="E124" s="6">
        <v>11.6</v>
      </c>
      <c r="F124" s="6">
        <f t="shared" si="6"/>
        <v>76.95750000000001</v>
      </c>
      <c r="G124" s="6">
        <f t="shared" si="7"/>
        <v>-2.422500000000003</v>
      </c>
      <c r="H124" s="6">
        <f t="shared" si="8"/>
        <v>-186.42954375000025</v>
      </c>
      <c r="I124" s="7">
        <f t="shared" si="9"/>
        <v>5922.4568062500011</v>
      </c>
      <c r="J124">
        <f t="shared" si="10"/>
        <v>17.680801006124113</v>
      </c>
      <c r="K124" s="15">
        <f t="shared" si="11"/>
        <v>36.976140876080038</v>
      </c>
    </row>
    <row r="125" spans="1:11" x14ac:dyDescent="0.25">
      <c r="A125" s="8">
        <v>124</v>
      </c>
      <c r="B125" s="9">
        <v>123.1</v>
      </c>
      <c r="C125" s="9">
        <v>34.6</v>
      </c>
      <c r="D125" s="9">
        <v>12.4</v>
      </c>
      <c r="E125" s="9">
        <v>15.2</v>
      </c>
      <c r="F125" s="6">
        <f t="shared" si="6"/>
        <v>-23.942499999999995</v>
      </c>
      <c r="G125" s="6">
        <f t="shared" si="7"/>
        <v>1.1774999999999967</v>
      </c>
      <c r="H125" s="6">
        <f t="shared" si="8"/>
        <v>-28.192293749999916</v>
      </c>
      <c r="I125" s="7">
        <f t="shared" si="9"/>
        <v>573.24330624999982</v>
      </c>
      <c r="J125">
        <f t="shared" si="10"/>
        <v>12.88435398643243</v>
      </c>
      <c r="K125" s="15">
        <f t="shared" si="11"/>
        <v>5.3622164601513758</v>
      </c>
    </row>
    <row r="126" spans="1:11" x14ac:dyDescent="0.25">
      <c r="A126" s="5">
        <v>125</v>
      </c>
      <c r="B126" s="6">
        <v>229.5</v>
      </c>
      <c r="C126" s="6">
        <v>32.299999999999997</v>
      </c>
      <c r="D126" s="6">
        <v>74.2</v>
      </c>
      <c r="E126" s="6">
        <v>19.7</v>
      </c>
      <c r="F126" s="6">
        <f t="shared" si="6"/>
        <v>82.45750000000001</v>
      </c>
      <c r="G126" s="6">
        <f t="shared" si="7"/>
        <v>5.6774999999999967</v>
      </c>
      <c r="H126" s="6">
        <f t="shared" si="8"/>
        <v>468.15245624999977</v>
      </c>
      <c r="I126" s="7">
        <f t="shared" si="9"/>
        <v>6799.2393062500014</v>
      </c>
      <c r="J126">
        <f t="shared" si="10"/>
        <v>17.942252528505726</v>
      </c>
      <c r="K126" s="15">
        <f t="shared" si="11"/>
        <v>3.0896761735445106</v>
      </c>
    </row>
    <row r="127" spans="1:11" x14ac:dyDescent="0.25">
      <c r="A127" s="8">
        <v>126</v>
      </c>
      <c r="B127" s="9">
        <v>87.2</v>
      </c>
      <c r="C127" s="9">
        <v>11.8</v>
      </c>
      <c r="D127" s="9">
        <v>25.9</v>
      </c>
      <c r="E127" s="9">
        <v>10.6</v>
      </c>
      <c r="F127" s="6">
        <f t="shared" si="6"/>
        <v>-59.842499999999987</v>
      </c>
      <c r="G127" s="6">
        <f t="shared" si="7"/>
        <v>-3.422500000000003</v>
      </c>
      <c r="H127" s="6">
        <f t="shared" si="8"/>
        <v>204.81095625000015</v>
      </c>
      <c r="I127" s="7">
        <f t="shared" si="9"/>
        <v>3581.1248062499985</v>
      </c>
      <c r="J127">
        <f t="shared" si="10"/>
        <v>11.177788594887023</v>
      </c>
      <c r="K127" s="15">
        <f t="shared" si="11"/>
        <v>0.33383966038152058</v>
      </c>
    </row>
    <row r="128" spans="1:11" x14ac:dyDescent="0.25">
      <c r="A128" s="5">
        <v>127</v>
      </c>
      <c r="B128" s="6">
        <v>7.8</v>
      </c>
      <c r="C128" s="6">
        <v>38.9</v>
      </c>
      <c r="D128" s="6">
        <v>50.6</v>
      </c>
      <c r="E128" s="6">
        <v>6.6</v>
      </c>
      <c r="F128" s="6">
        <f t="shared" si="6"/>
        <v>-139.24249999999998</v>
      </c>
      <c r="G128" s="6">
        <f t="shared" si="7"/>
        <v>-7.422500000000003</v>
      </c>
      <c r="H128" s="6">
        <f t="shared" si="8"/>
        <v>1033.5274562500003</v>
      </c>
      <c r="I128" s="7">
        <f t="shared" si="9"/>
        <v>19388.473806249993</v>
      </c>
      <c r="J128">
        <f t="shared" si="10"/>
        <v>7.4033793445052591</v>
      </c>
      <c r="K128" s="15">
        <f t="shared" si="11"/>
        <v>0.6454183711777004</v>
      </c>
    </row>
    <row r="129" spans="1:11" x14ac:dyDescent="0.25">
      <c r="A129" s="8">
        <v>128</v>
      </c>
      <c r="B129" s="9">
        <v>80.2</v>
      </c>
      <c r="C129" s="9">
        <v>0</v>
      </c>
      <c r="D129" s="9">
        <v>9.1999999999999993</v>
      </c>
      <c r="E129" s="9">
        <v>8.8000000000000007</v>
      </c>
      <c r="F129" s="6">
        <f t="shared" si="6"/>
        <v>-66.842499999999987</v>
      </c>
      <c r="G129" s="6">
        <f t="shared" si="7"/>
        <v>-5.2225000000000019</v>
      </c>
      <c r="H129" s="6">
        <f t="shared" si="8"/>
        <v>349.08495625000006</v>
      </c>
      <c r="I129" s="7">
        <f t="shared" si="9"/>
        <v>4467.9198062499981</v>
      </c>
      <c r="J129">
        <f t="shared" si="10"/>
        <v>10.845032111855884</v>
      </c>
      <c r="K129" s="15">
        <f t="shared" si="11"/>
        <v>4.1821563385217351</v>
      </c>
    </row>
    <row r="130" spans="1:11" x14ac:dyDescent="0.25">
      <c r="A130" s="5">
        <v>129</v>
      </c>
      <c r="B130" s="6">
        <v>220.3</v>
      </c>
      <c r="C130" s="6">
        <v>49</v>
      </c>
      <c r="D130" s="6">
        <v>3.2</v>
      </c>
      <c r="E130" s="6">
        <v>24.7</v>
      </c>
      <c r="F130" s="6">
        <f t="shared" si="6"/>
        <v>73.257500000000022</v>
      </c>
      <c r="G130" s="6">
        <f t="shared" si="7"/>
        <v>10.677499999999997</v>
      </c>
      <c r="H130" s="6">
        <f t="shared" si="8"/>
        <v>782.20695624999996</v>
      </c>
      <c r="I130" s="7">
        <f t="shared" si="9"/>
        <v>5366.6613062500028</v>
      </c>
      <c r="J130">
        <f t="shared" si="10"/>
        <v>17.504915436521941</v>
      </c>
      <c r="K130" s="15">
        <f t="shared" si="11"/>
        <v>51.769241875600244</v>
      </c>
    </row>
    <row r="131" spans="1:11" x14ac:dyDescent="0.25">
      <c r="A131" s="8">
        <v>130</v>
      </c>
      <c r="B131" s="9">
        <v>59.6</v>
      </c>
      <c r="C131" s="9">
        <v>12</v>
      </c>
      <c r="D131" s="9">
        <v>43.1</v>
      </c>
      <c r="E131" s="9">
        <v>9.6999999999999993</v>
      </c>
      <c r="F131" s="6">
        <f t="shared" ref="F131:F194" si="12">(B131-$B$202)</f>
        <v>-87.442499999999995</v>
      </c>
      <c r="G131" s="6">
        <f t="shared" ref="G131:G194" si="13">E131-$E$202</f>
        <v>-4.3225000000000033</v>
      </c>
      <c r="H131" s="6">
        <f t="shared" ref="H131:H194" si="14">F131*G131</f>
        <v>377.97020625000027</v>
      </c>
      <c r="I131" s="7">
        <f t="shared" ref="I131:I194" si="15">F131*F131</f>
        <v>7646.1908062499988</v>
      </c>
      <c r="J131">
        <f t="shared" ref="J131:J194" si="16">$J$206+$J$205*B131</f>
        <v>9.8657773189356792</v>
      </c>
      <c r="K131" s="15">
        <f t="shared" ref="K131:K194" si="17">(E131-J131)*(E131-J131)</f>
        <v>2.7482119473502143E-2</v>
      </c>
    </row>
    <row r="132" spans="1:11" x14ac:dyDescent="0.25">
      <c r="A132" s="5">
        <v>131</v>
      </c>
      <c r="B132" s="6">
        <v>0.7</v>
      </c>
      <c r="C132" s="6">
        <v>39.6</v>
      </c>
      <c r="D132" s="6">
        <v>8.6999999999999993</v>
      </c>
      <c r="E132" s="6">
        <v>1.6</v>
      </c>
      <c r="F132" s="6">
        <f t="shared" si="12"/>
        <v>-146.3425</v>
      </c>
      <c r="G132" s="6">
        <f t="shared" si="13"/>
        <v>-12.422500000000003</v>
      </c>
      <c r="H132" s="6">
        <f t="shared" si="14"/>
        <v>1817.9397062500004</v>
      </c>
      <c r="I132" s="7">
        <f t="shared" si="15"/>
        <v>21416.12730625</v>
      </c>
      <c r="J132">
        <f t="shared" si="16"/>
        <v>7.0658691974308194</v>
      </c>
      <c r="K132" s="15">
        <f t="shared" si="17"/>
        <v>29.875726083423032</v>
      </c>
    </row>
    <row r="133" spans="1:11" x14ac:dyDescent="0.25">
      <c r="A133" s="8">
        <v>132</v>
      </c>
      <c r="B133" s="9">
        <v>265.2</v>
      </c>
      <c r="C133" s="9">
        <v>2.9</v>
      </c>
      <c r="D133" s="9">
        <v>43</v>
      </c>
      <c r="E133" s="9">
        <v>12.7</v>
      </c>
      <c r="F133" s="6">
        <f t="shared" si="12"/>
        <v>118.1575</v>
      </c>
      <c r="G133" s="6">
        <f t="shared" si="13"/>
        <v>-1.3225000000000033</v>
      </c>
      <c r="H133" s="6">
        <f t="shared" si="14"/>
        <v>-156.2632937500004</v>
      </c>
      <c r="I133" s="7">
        <f t="shared" si="15"/>
        <v>13961.19480625</v>
      </c>
      <c r="J133">
        <f t="shared" si="16"/>
        <v>19.639310591964524</v>
      </c>
      <c r="K133" s="15">
        <f t="shared" si="17"/>
        <v>48.154031491751034</v>
      </c>
    </row>
    <row r="134" spans="1:11" x14ac:dyDescent="0.25">
      <c r="A134" s="5">
        <v>133</v>
      </c>
      <c r="B134" s="6">
        <v>8.4</v>
      </c>
      <c r="C134" s="6">
        <v>27.2</v>
      </c>
      <c r="D134" s="6">
        <v>2.1</v>
      </c>
      <c r="E134" s="6">
        <v>5.7</v>
      </c>
      <c r="F134" s="6">
        <f t="shared" si="12"/>
        <v>-138.64249999999998</v>
      </c>
      <c r="G134" s="6">
        <f t="shared" si="13"/>
        <v>-8.3225000000000016</v>
      </c>
      <c r="H134" s="6">
        <f t="shared" si="14"/>
        <v>1153.8522062500001</v>
      </c>
      <c r="I134" s="7">
        <f t="shared" si="15"/>
        <v>19221.742806249997</v>
      </c>
      <c r="J134">
        <f t="shared" si="16"/>
        <v>7.431901328765071</v>
      </c>
      <c r="K134" s="15">
        <f t="shared" si="17"/>
        <v>2.9994822125782181</v>
      </c>
    </row>
    <row r="135" spans="1:11" x14ac:dyDescent="0.25">
      <c r="A135" s="8">
        <v>134</v>
      </c>
      <c r="B135" s="9">
        <v>219.8</v>
      </c>
      <c r="C135" s="9">
        <v>33.5</v>
      </c>
      <c r="D135" s="9">
        <v>45.1</v>
      </c>
      <c r="E135" s="9">
        <v>19.600000000000001</v>
      </c>
      <c r="F135" s="6">
        <f t="shared" si="12"/>
        <v>72.757500000000022</v>
      </c>
      <c r="G135" s="6">
        <f t="shared" si="13"/>
        <v>5.5774999999999988</v>
      </c>
      <c r="H135" s="6">
        <f t="shared" si="14"/>
        <v>405.80495625000003</v>
      </c>
      <c r="I135" s="7">
        <f t="shared" si="15"/>
        <v>5293.6538062500031</v>
      </c>
      <c r="J135">
        <f t="shared" si="16"/>
        <v>17.481147116305433</v>
      </c>
      <c r="K135" s="15">
        <f t="shared" si="17"/>
        <v>4.4895375427407886</v>
      </c>
    </row>
    <row r="136" spans="1:11" x14ac:dyDescent="0.25">
      <c r="A136" s="5">
        <v>135</v>
      </c>
      <c r="B136" s="6">
        <v>36.9</v>
      </c>
      <c r="C136" s="6">
        <v>38.6</v>
      </c>
      <c r="D136" s="6">
        <v>65.599999999999994</v>
      </c>
      <c r="E136" s="6">
        <v>10.8</v>
      </c>
      <c r="F136" s="6">
        <f t="shared" si="12"/>
        <v>-110.14249999999998</v>
      </c>
      <c r="G136" s="6">
        <f t="shared" si="13"/>
        <v>-3.2225000000000019</v>
      </c>
      <c r="H136" s="6">
        <f t="shared" si="14"/>
        <v>354.93420625000016</v>
      </c>
      <c r="I136" s="7">
        <f t="shared" si="15"/>
        <v>12131.370306249997</v>
      </c>
      <c r="J136">
        <f t="shared" si="16"/>
        <v>8.786695581106132</v>
      </c>
      <c r="K136" s="15">
        <f t="shared" si="17"/>
        <v>4.0533946831375784</v>
      </c>
    </row>
    <row r="137" spans="1:11" x14ac:dyDescent="0.25">
      <c r="A137" s="8">
        <v>136</v>
      </c>
      <c r="B137" s="9">
        <v>48.3</v>
      </c>
      <c r="C137" s="9">
        <v>47</v>
      </c>
      <c r="D137" s="9">
        <v>8.5</v>
      </c>
      <c r="E137" s="9">
        <v>11.6</v>
      </c>
      <c r="F137" s="6">
        <f t="shared" si="12"/>
        <v>-98.742499999999993</v>
      </c>
      <c r="G137" s="6">
        <f t="shared" si="13"/>
        <v>-2.422500000000003</v>
      </c>
      <c r="H137" s="6">
        <f t="shared" si="14"/>
        <v>239.20370625000027</v>
      </c>
      <c r="I137" s="7">
        <f t="shared" si="15"/>
        <v>9750.0813062499983</v>
      </c>
      <c r="J137">
        <f t="shared" si="16"/>
        <v>9.3286132820425571</v>
      </c>
      <c r="K137" s="15">
        <f t="shared" si="17"/>
        <v>5.1591976225134824</v>
      </c>
    </row>
    <row r="138" spans="1:11" x14ac:dyDescent="0.25">
      <c r="A138" s="5">
        <v>137</v>
      </c>
      <c r="B138" s="6">
        <v>25.6</v>
      </c>
      <c r="C138" s="6">
        <v>39</v>
      </c>
      <c r="D138" s="6">
        <v>9.3000000000000007</v>
      </c>
      <c r="E138" s="6">
        <v>9.5</v>
      </c>
      <c r="F138" s="6">
        <f t="shared" si="12"/>
        <v>-121.4425</v>
      </c>
      <c r="G138" s="6">
        <f t="shared" si="13"/>
        <v>-4.5225000000000026</v>
      </c>
      <c r="H138" s="6">
        <f t="shared" si="14"/>
        <v>549.2237062500003</v>
      </c>
      <c r="I138" s="7">
        <f t="shared" si="15"/>
        <v>14748.280806249999</v>
      </c>
      <c r="J138">
        <f t="shared" si="16"/>
        <v>8.2495315442130099</v>
      </c>
      <c r="K138" s="15">
        <f t="shared" si="17"/>
        <v>1.5636713589182996</v>
      </c>
    </row>
    <row r="139" spans="1:11" x14ac:dyDescent="0.25">
      <c r="A139" s="8">
        <v>138</v>
      </c>
      <c r="B139" s="9">
        <v>273.7</v>
      </c>
      <c r="C139" s="9">
        <v>28.9</v>
      </c>
      <c r="D139" s="9">
        <v>59.7</v>
      </c>
      <c r="E139" s="9">
        <v>20.8</v>
      </c>
      <c r="F139" s="6">
        <f t="shared" si="12"/>
        <v>126.6575</v>
      </c>
      <c r="G139" s="6">
        <f t="shared" si="13"/>
        <v>6.7774999999999981</v>
      </c>
      <c r="H139" s="6">
        <f t="shared" si="14"/>
        <v>858.42120624999973</v>
      </c>
      <c r="I139" s="7">
        <f t="shared" si="15"/>
        <v>16042.122306249999</v>
      </c>
      <c r="J139">
        <f t="shared" si="16"/>
        <v>20.043372035645191</v>
      </c>
      <c r="K139" s="15">
        <f t="shared" si="17"/>
        <v>0.57248587644370252</v>
      </c>
    </row>
    <row r="140" spans="1:11" x14ac:dyDescent="0.25">
      <c r="A140" s="5">
        <v>139</v>
      </c>
      <c r="B140" s="6">
        <v>43</v>
      </c>
      <c r="C140" s="6">
        <v>25.9</v>
      </c>
      <c r="D140" s="6">
        <v>20.5</v>
      </c>
      <c r="E140" s="6">
        <v>9.6</v>
      </c>
      <c r="F140" s="6">
        <f t="shared" si="12"/>
        <v>-104.04249999999999</v>
      </c>
      <c r="G140" s="6">
        <f t="shared" si="13"/>
        <v>-4.422500000000003</v>
      </c>
      <c r="H140" s="6">
        <f t="shared" si="14"/>
        <v>460.12795625000024</v>
      </c>
      <c r="I140" s="7">
        <f t="shared" si="15"/>
        <v>10824.841806249999</v>
      </c>
      <c r="J140">
        <f t="shared" si="16"/>
        <v>9.0766690877475522</v>
      </c>
      <c r="K140" s="15">
        <f t="shared" si="17"/>
        <v>0.27387524371897881</v>
      </c>
    </row>
    <row r="141" spans="1:11" x14ac:dyDescent="0.25">
      <c r="A141" s="8">
        <v>140</v>
      </c>
      <c r="B141" s="9">
        <v>184.9</v>
      </c>
      <c r="C141" s="9">
        <v>43.9</v>
      </c>
      <c r="D141" s="9">
        <v>1.7</v>
      </c>
      <c r="E141" s="9">
        <v>20.7</v>
      </c>
      <c r="F141" s="6">
        <f t="shared" si="12"/>
        <v>37.857500000000016</v>
      </c>
      <c r="G141" s="6">
        <f t="shared" si="13"/>
        <v>6.6774999999999967</v>
      </c>
      <c r="H141" s="6">
        <f t="shared" si="14"/>
        <v>252.79345624999999</v>
      </c>
      <c r="I141" s="7">
        <f t="shared" si="15"/>
        <v>1433.1903062500012</v>
      </c>
      <c r="J141">
        <f t="shared" si="16"/>
        <v>15.822118365193045</v>
      </c>
      <c r="K141" s="15">
        <f t="shared" si="17"/>
        <v>23.793729243186963</v>
      </c>
    </row>
    <row r="142" spans="1:11" x14ac:dyDescent="0.25">
      <c r="A142" s="5">
        <v>141</v>
      </c>
      <c r="B142" s="6">
        <v>73.400000000000006</v>
      </c>
      <c r="C142" s="6">
        <v>17</v>
      </c>
      <c r="D142" s="6">
        <v>12.9</v>
      </c>
      <c r="E142" s="6">
        <v>10.9</v>
      </c>
      <c r="F142" s="6">
        <f t="shared" si="12"/>
        <v>-73.642499999999984</v>
      </c>
      <c r="G142" s="6">
        <f t="shared" si="13"/>
        <v>-3.1225000000000023</v>
      </c>
      <c r="H142" s="6">
        <f t="shared" si="14"/>
        <v>229.94870625000013</v>
      </c>
      <c r="I142" s="7">
        <f t="shared" si="15"/>
        <v>5423.2178062499979</v>
      </c>
      <c r="J142">
        <f t="shared" si="16"/>
        <v>10.52178295691135</v>
      </c>
      <c r="K142" s="15">
        <f t="shared" si="17"/>
        <v>0.1430481316827219</v>
      </c>
    </row>
    <row r="143" spans="1:11" x14ac:dyDescent="0.25">
      <c r="A143" s="8">
        <v>142</v>
      </c>
      <c r="B143" s="9">
        <v>193.7</v>
      </c>
      <c r="C143" s="9">
        <v>35.4</v>
      </c>
      <c r="D143" s="9">
        <v>75.599999999999994</v>
      </c>
      <c r="E143" s="9">
        <v>19.2</v>
      </c>
      <c r="F143" s="6">
        <f t="shared" si="12"/>
        <v>46.657499999999999</v>
      </c>
      <c r="G143" s="6">
        <f t="shared" si="13"/>
        <v>5.1774999999999967</v>
      </c>
      <c r="H143" s="6">
        <f t="shared" si="14"/>
        <v>241.56920624999984</v>
      </c>
      <c r="I143" s="7">
        <f t="shared" si="15"/>
        <v>2176.92230625</v>
      </c>
      <c r="J143">
        <f t="shared" si="16"/>
        <v>16.240440801003619</v>
      </c>
      <c r="K143" s="15">
        <f t="shared" si="17"/>
        <v>8.7589906523640995</v>
      </c>
    </row>
    <row r="144" spans="1:11" x14ac:dyDescent="0.25">
      <c r="A144" s="5">
        <v>143</v>
      </c>
      <c r="B144" s="6">
        <v>220.5</v>
      </c>
      <c r="C144" s="6">
        <v>33.200000000000003</v>
      </c>
      <c r="D144" s="6">
        <v>37.9</v>
      </c>
      <c r="E144" s="6">
        <v>20.100000000000001</v>
      </c>
      <c r="F144" s="6">
        <f t="shared" si="12"/>
        <v>73.45750000000001</v>
      </c>
      <c r="G144" s="6">
        <f t="shared" si="13"/>
        <v>6.0774999999999988</v>
      </c>
      <c r="H144" s="6">
        <f t="shared" si="14"/>
        <v>446.43795624999996</v>
      </c>
      <c r="I144" s="7">
        <f t="shared" si="15"/>
        <v>5396.0043062500017</v>
      </c>
      <c r="J144">
        <f t="shared" si="16"/>
        <v>17.514422764608547</v>
      </c>
      <c r="K144" s="15">
        <f t="shared" si="17"/>
        <v>6.6852096401745174</v>
      </c>
    </row>
    <row r="145" spans="1:11" x14ac:dyDescent="0.25">
      <c r="A145" s="8">
        <v>144</v>
      </c>
      <c r="B145" s="9">
        <v>104.6</v>
      </c>
      <c r="C145" s="9">
        <v>5.7</v>
      </c>
      <c r="D145" s="9">
        <v>34.4</v>
      </c>
      <c r="E145" s="9">
        <v>10.4</v>
      </c>
      <c r="F145" s="6">
        <f t="shared" si="12"/>
        <v>-42.442499999999995</v>
      </c>
      <c r="G145" s="6">
        <f t="shared" si="13"/>
        <v>-3.6225000000000023</v>
      </c>
      <c r="H145" s="6">
        <f t="shared" si="14"/>
        <v>153.74795625000007</v>
      </c>
      <c r="I145" s="7">
        <f t="shared" si="15"/>
        <v>1801.3658062499997</v>
      </c>
      <c r="J145">
        <f t="shared" si="16"/>
        <v>12.004926138421563</v>
      </c>
      <c r="K145" s="15">
        <f t="shared" si="17"/>
        <v>2.5757879097887497</v>
      </c>
    </row>
    <row r="146" spans="1:11" x14ac:dyDescent="0.25">
      <c r="A146" s="5">
        <v>145</v>
      </c>
      <c r="B146" s="6">
        <v>96.2</v>
      </c>
      <c r="C146" s="6">
        <v>14.8</v>
      </c>
      <c r="D146" s="6">
        <v>38.9</v>
      </c>
      <c r="E146" s="6">
        <v>11.4</v>
      </c>
      <c r="F146" s="6">
        <f t="shared" si="12"/>
        <v>-50.842499999999987</v>
      </c>
      <c r="G146" s="6">
        <f t="shared" si="13"/>
        <v>-2.6225000000000023</v>
      </c>
      <c r="H146" s="6">
        <f t="shared" si="14"/>
        <v>133.33445625000007</v>
      </c>
      <c r="I146" s="7">
        <f t="shared" si="15"/>
        <v>2584.9598062499986</v>
      </c>
      <c r="J146">
        <f t="shared" si="16"/>
        <v>11.605618358784199</v>
      </c>
      <c r="K146" s="15">
        <f t="shared" si="17"/>
        <v>4.2278909469107263E-2</v>
      </c>
    </row>
    <row r="147" spans="1:11" x14ac:dyDescent="0.25">
      <c r="A147" s="8">
        <v>146</v>
      </c>
      <c r="B147" s="9">
        <v>140.30000000000001</v>
      </c>
      <c r="C147" s="9">
        <v>1.9</v>
      </c>
      <c r="D147" s="9">
        <v>9</v>
      </c>
      <c r="E147" s="9">
        <v>10.3</v>
      </c>
      <c r="F147" s="6">
        <f t="shared" si="12"/>
        <v>-6.7424999999999784</v>
      </c>
      <c r="G147" s="6">
        <f t="shared" si="13"/>
        <v>-3.7225000000000019</v>
      </c>
      <c r="H147" s="6">
        <f t="shared" si="14"/>
        <v>25.098956249999933</v>
      </c>
      <c r="I147" s="7">
        <f t="shared" si="15"/>
        <v>45.461306249999708</v>
      </c>
      <c r="J147">
        <f t="shared" si="16"/>
        <v>13.701984201880368</v>
      </c>
      <c r="K147" s="15">
        <f t="shared" si="17"/>
        <v>11.573496509843599</v>
      </c>
    </row>
    <row r="148" spans="1:11" x14ac:dyDescent="0.25">
      <c r="A148" s="5">
        <v>147</v>
      </c>
      <c r="B148" s="6">
        <v>240.1</v>
      </c>
      <c r="C148" s="6">
        <v>7.3</v>
      </c>
      <c r="D148" s="6">
        <v>8.6999999999999993</v>
      </c>
      <c r="E148" s="6">
        <v>13.2</v>
      </c>
      <c r="F148" s="6">
        <f t="shared" si="12"/>
        <v>93.057500000000005</v>
      </c>
      <c r="G148" s="6">
        <f t="shared" si="13"/>
        <v>-0.82250000000000334</v>
      </c>
      <c r="H148" s="6">
        <f t="shared" si="14"/>
        <v>-76.539793750000314</v>
      </c>
      <c r="I148" s="7">
        <f t="shared" si="15"/>
        <v>8659.6983062500003</v>
      </c>
      <c r="J148">
        <f t="shared" si="16"/>
        <v>18.446140917095732</v>
      </c>
      <c r="K148" s="15">
        <f t="shared" si="17"/>
        <v>27.521994522026059</v>
      </c>
    </row>
    <row r="149" spans="1:11" x14ac:dyDescent="0.25">
      <c r="A149" s="8">
        <v>148</v>
      </c>
      <c r="B149" s="9">
        <v>243.2</v>
      </c>
      <c r="C149" s="9">
        <v>49</v>
      </c>
      <c r="D149" s="9">
        <v>44.3</v>
      </c>
      <c r="E149" s="9">
        <v>25.4</v>
      </c>
      <c r="F149" s="6">
        <f t="shared" si="12"/>
        <v>96.157499999999999</v>
      </c>
      <c r="G149" s="6">
        <f t="shared" si="13"/>
        <v>11.377499999999996</v>
      </c>
      <c r="H149" s="6">
        <f t="shared" si="14"/>
        <v>1094.0319562499997</v>
      </c>
      <c r="I149" s="7">
        <f t="shared" si="15"/>
        <v>9246.2648062499993</v>
      </c>
      <c r="J149">
        <f t="shared" si="16"/>
        <v>18.593504502438094</v>
      </c>
      <c r="K149" s="15">
        <f t="shared" si="17"/>
        <v>46.328380958330477</v>
      </c>
    </row>
    <row r="150" spans="1:11" x14ac:dyDescent="0.25">
      <c r="A150" s="5">
        <v>149</v>
      </c>
      <c r="B150" s="6">
        <v>38</v>
      </c>
      <c r="C150" s="6">
        <v>40.299999999999997</v>
      </c>
      <c r="D150" s="6">
        <v>11.9</v>
      </c>
      <c r="E150" s="6">
        <v>10.9</v>
      </c>
      <c r="F150" s="6">
        <f t="shared" si="12"/>
        <v>-109.04249999999999</v>
      </c>
      <c r="G150" s="6">
        <f t="shared" si="13"/>
        <v>-3.1225000000000023</v>
      </c>
      <c r="H150" s="6">
        <f t="shared" si="14"/>
        <v>340.4852062500002</v>
      </c>
      <c r="I150" s="7">
        <f t="shared" si="15"/>
        <v>11890.266806249998</v>
      </c>
      <c r="J150">
        <f t="shared" si="16"/>
        <v>8.8389858855824528</v>
      </c>
      <c r="K150" s="15">
        <f t="shared" si="17"/>
        <v>4.2477791798283482</v>
      </c>
    </row>
    <row r="151" spans="1:11" x14ac:dyDescent="0.25">
      <c r="A151" s="8">
        <v>150</v>
      </c>
      <c r="B151" s="9">
        <v>44.7</v>
      </c>
      <c r="C151" s="9">
        <v>25.8</v>
      </c>
      <c r="D151" s="9">
        <v>20.6</v>
      </c>
      <c r="E151" s="9">
        <v>10.1</v>
      </c>
      <c r="F151" s="6">
        <f t="shared" si="12"/>
        <v>-102.34249999999999</v>
      </c>
      <c r="G151" s="6">
        <f t="shared" si="13"/>
        <v>-3.922500000000003</v>
      </c>
      <c r="H151" s="6">
        <f t="shared" si="14"/>
        <v>401.43845625000023</v>
      </c>
      <c r="I151" s="7">
        <f t="shared" si="15"/>
        <v>10473.987306249997</v>
      </c>
      <c r="J151">
        <f t="shared" si="16"/>
        <v>9.1574813764836858</v>
      </c>
      <c r="K151" s="15">
        <f t="shared" si="17"/>
        <v>0.88834135567508699</v>
      </c>
    </row>
    <row r="152" spans="1:11" x14ac:dyDescent="0.25">
      <c r="A152" s="5">
        <v>151</v>
      </c>
      <c r="B152" s="6">
        <v>280.7</v>
      </c>
      <c r="C152" s="6">
        <v>13.9</v>
      </c>
      <c r="D152" s="6">
        <v>37</v>
      </c>
      <c r="E152" s="6">
        <v>16.100000000000001</v>
      </c>
      <c r="F152" s="6">
        <f t="shared" si="12"/>
        <v>133.6575</v>
      </c>
      <c r="G152" s="6">
        <f t="shared" si="13"/>
        <v>2.0774999999999988</v>
      </c>
      <c r="H152" s="6">
        <f t="shared" si="14"/>
        <v>277.67345624999984</v>
      </c>
      <c r="I152" s="7">
        <f t="shared" si="15"/>
        <v>17864.327306250001</v>
      </c>
      <c r="J152">
        <f t="shared" si="16"/>
        <v>20.376128518676332</v>
      </c>
      <c r="K152" s="15">
        <f t="shared" si="17"/>
        <v>18.285275108237027</v>
      </c>
    </row>
    <row r="153" spans="1:11" x14ac:dyDescent="0.25">
      <c r="A153" s="8">
        <v>152</v>
      </c>
      <c r="B153" s="9">
        <v>121</v>
      </c>
      <c r="C153" s="9">
        <v>8.4</v>
      </c>
      <c r="D153" s="9">
        <v>48.7</v>
      </c>
      <c r="E153" s="9">
        <v>11.6</v>
      </c>
      <c r="F153" s="6">
        <f t="shared" si="12"/>
        <v>-26.04249999999999</v>
      </c>
      <c r="G153" s="6">
        <f t="shared" si="13"/>
        <v>-2.422500000000003</v>
      </c>
      <c r="H153" s="6">
        <f t="shared" si="14"/>
        <v>63.087956250000055</v>
      </c>
      <c r="I153" s="7">
        <f t="shared" si="15"/>
        <v>678.21180624999943</v>
      </c>
      <c r="J153">
        <f t="shared" si="16"/>
        <v>12.784527041523088</v>
      </c>
      <c r="K153" s="15">
        <f t="shared" si="17"/>
        <v>1.40310431209944</v>
      </c>
    </row>
    <row r="154" spans="1:11" x14ac:dyDescent="0.25">
      <c r="A154" s="5">
        <v>153</v>
      </c>
      <c r="B154" s="6">
        <v>197.6</v>
      </c>
      <c r="C154" s="6">
        <v>23.3</v>
      </c>
      <c r="D154" s="6">
        <v>14.2</v>
      </c>
      <c r="E154" s="6">
        <v>16.600000000000001</v>
      </c>
      <c r="F154" s="6">
        <f t="shared" si="12"/>
        <v>50.557500000000005</v>
      </c>
      <c r="G154" s="6">
        <f t="shared" si="13"/>
        <v>2.5774999999999988</v>
      </c>
      <c r="H154" s="6">
        <f t="shared" si="14"/>
        <v>130.31195624999995</v>
      </c>
      <c r="I154" s="7">
        <f t="shared" si="15"/>
        <v>2556.0608062500005</v>
      </c>
      <c r="J154">
        <f t="shared" si="16"/>
        <v>16.425833698692394</v>
      </c>
      <c r="K154" s="15">
        <f t="shared" si="17"/>
        <v>3.0333900511172424E-2</v>
      </c>
    </row>
    <row r="155" spans="1:11" x14ac:dyDescent="0.25">
      <c r="A155" s="8">
        <v>154</v>
      </c>
      <c r="B155" s="9">
        <v>171.3</v>
      </c>
      <c r="C155" s="9">
        <v>39.700000000000003</v>
      </c>
      <c r="D155" s="9">
        <v>37.700000000000003</v>
      </c>
      <c r="E155" s="9">
        <v>19</v>
      </c>
      <c r="F155" s="6">
        <f t="shared" si="12"/>
        <v>24.257500000000022</v>
      </c>
      <c r="G155" s="6">
        <f t="shared" si="13"/>
        <v>4.9774999999999974</v>
      </c>
      <c r="H155" s="6">
        <f t="shared" si="14"/>
        <v>120.74170625000005</v>
      </c>
      <c r="I155" s="7">
        <f t="shared" si="15"/>
        <v>588.42630625000106</v>
      </c>
      <c r="J155">
        <f t="shared" si="16"/>
        <v>15.175620055303979</v>
      </c>
      <c r="K155" s="15">
        <f t="shared" si="17"/>
        <v>14.625881961393144</v>
      </c>
    </row>
    <row r="156" spans="1:11" x14ac:dyDescent="0.25">
      <c r="A156" s="5">
        <v>155</v>
      </c>
      <c r="B156" s="6">
        <v>187.8</v>
      </c>
      <c r="C156" s="6">
        <v>21.1</v>
      </c>
      <c r="D156" s="6">
        <v>9.5</v>
      </c>
      <c r="E156" s="6">
        <v>15.6</v>
      </c>
      <c r="F156" s="6">
        <f t="shared" si="12"/>
        <v>40.757500000000022</v>
      </c>
      <c r="G156" s="6">
        <f t="shared" si="13"/>
        <v>1.577499999999997</v>
      </c>
      <c r="H156" s="6">
        <f t="shared" si="14"/>
        <v>64.294956249999913</v>
      </c>
      <c r="I156" s="7">
        <f t="shared" si="15"/>
        <v>1661.1738062500017</v>
      </c>
      <c r="J156">
        <f t="shared" si="16"/>
        <v>15.959974622448803</v>
      </c>
      <c r="K156" s="15">
        <f t="shared" si="17"/>
        <v>0.12958172880715824</v>
      </c>
    </row>
    <row r="157" spans="1:11" x14ac:dyDescent="0.25">
      <c r="A157" s="8">
        <v>156</v>
      </c>
      <c r="B157" s="9">
        <v>4.0999999999999996</v>
      </c>
      <c r="C157" s="9">
        <v>11.6</v>
      </c>
      <c r="D157" s="9">
        <v>5.7</v>
      </c>
      <c r="E157" s="9">
        <v>3.2</v>
      </c>
      <c r="F157" s="6">
        <f t="shared" si="12"/>
        <v>-142.9425</v>
      </c>
      <c r="G157" s="6">
        <f t="shared" si="13"/>
        <v>-10.822500000000002</v>
      </c>
      <c r="H157" s="6">
        <f t="shared" si="14"/>
        <v>1546.9952062500001</v>
      </c>
      <c r="I157" s="7">
        <f t="shared" si="15"/>
        <v>20432.558306249997</v>
      </c>
      <c r="J157">
        <f t="shared" si="16"/>
        <v>7.2274937749030865</v>
      </c>
      <c r="K157" s="15">
        <f t="shared" si="17"/>
        <v>16.220706106883114</v>
      </c>
    </row>
    <row r="158" spans="1:11" x14ac:dyDescent="0.25">
      <c r="A158" s="5">
        <v>157</v>
      </c>
      <c r="B158" s="6">
        <v>93.9</v>
      </c>
      <c r="C158" s="6">
        <v>43.5</v>
      </c>
      <c r="D158" s="6">
        <v>50.5</v>
      </c>
      <c r="E158" s="6">
        <v>15.3</v>
      </c>
      <c r="F158" s="6">
        <f t="shared" si="12"/>
        <v>-53.142499999999984</v>
      </c>
      <c r="G158" s="6">
        <f t="shared" si="13"/>
        <v>1.2774999999999981</v>
      </c>
      <c r="H158" s="6">
        <f t="shared" si="14"/>
        <v>-67.889543749999874</v>
      </c>
      <c r="I158" s="7">
        <f t="shared" si="15"/>
        <v>2824.1253062499982</v>
      </c>
      <c r="J158">
        <f t="shared" si="16"/>
        <v>11.496284085788254</v>
      </c>
      <c r="K158" s="15">
        <f t="shared" si="17"/>
        <v>14.468254756027704</v>
      </c>
    </row>
    <row r="159" spans="1:11" x14ac:dyDescent="0.25">
      <c r="A159" s="8">
        <v>158</v>
      </c>
      <c r="B159" s="9">
        <v>149.80000000000001</v>
      </c>
      <c r="C159" s="9">
        <v>1.3</v>
      </c>
      <c r="D159" s="9">
        <v>24.3</v>
      </c>
      <c r="E159" s="9">
        <v>10.1</v>
      </c>
      <c r="F159" s="6">
        <f t="shared" si="12"/>
        <v>2.7575000000000216</v>
      </c>
      <c r="G159" s="6">
        <f t="shared" si="13"/>
        <v>-3.922500000000003</v>
      </c>
      <c r="H159" s="6">
        <f t="shared" si="14"/>
        <v>-10.816293750000092</v>
      </c>
      <c r="I159" s="7">
        <f t="shared" si="15"/>
        <v>7.6038062500001189</v>
      </c>
      <c r="J159">
        <f t="shared" si="16"/>
        <v>14.153582285994055</v>
      </c>
      <c r="K159" s="15">
        <f t="shared" si="17"/>
        <v>16.431529349324794</v>
      </c>
    </row>
    <row r="160" spans="1:11" x14ac:dyDescent="0.25">
      <c r="A160" s="5">
        <v>159</v>
      </c>
      <c r="B160" s="6">
        <v>11.7</v>
      </c>
      <c r="C160" s="6">
        <v>36.9</v>
      </c>
      <c r="D160" s="6">
        <v>45.2</v>
      </c>
      <c r="E160" s="6">
        <v>7.3</v>
      </c>
      <c r="F160" s="6">
        <f t="shared" si="12"/>
        <v>-135.3425</v>
      </c>
      <c r="G160" s="6">
        <f t="shared" si="13"/>
        <v>-6.7225000000000028</v>
      </c>
      <c r="H160" s="6">
        <f t="shared" si="14"/>
        <v>909.83995625000034</v>
      </c>
      <c r="I160" s="7">
        <f t="shared" si="15"/>
        <v>18317.592306250001</v>
      </c>
      <c r="J160">
        <f t="shared" si="16"/>
        <v>7.588772242194036</v>
      </c>
      <c r="K160" s="15">
        <f t="shared" si="17"/>
        <v>8.3389407861771098E-2</v>
      </c>
    </row>
    <row r="161" spans="1:11" x14ac:dyDescent="0.25">
      <c r="A161" s="8">
        <v>160</v>
      </c>
      <c r="B161" s="9">
        <v>131.69999999999999</v>
      </c>
      <c r="C161" s="9">
        <v>18.399999999999999</v>
      </c>
      <c r="D161" s="9">
        <v>34.6</v>
      </c>
      <c r="E161" s="9">
        <v>12.9</v>
      </c>
      <c r="F161" s="6">
        <f t="shared" si="12"/>
        <v>-15.342500000000001</v>
      </c>
      <c r="G161" s="6">
        <f t="shared" si="13"/>
        <v>-1.1225000000000023</v>
      </c>
      <c r="H161" s="6">
        <f t="shared" si="14"/>
        <v>17.221956250000037</v>
      </c>
      <c r="I161" s="7">
        <f t="shared" si="15"/>
        <v>235.39230625000005</v>
      </c>
      <c r="J161">
        <f t="shared" si="16"/>
        <v>13.293169094156397</v>
      </c>
      <c r="K161" s="15">
        <f t="shared" si="17"/>
        <v>0.1545819365997616</v>
      </c>
    </row>
    <row r="162" spans="1:11" x14ac:dyDescent="0.25">
      <c r="A162" s="5">
        <v>161</v>
      </c>
      <c r="B162" s="6">
        <v>172.5</v>
      </c>
      <c r="C162" s="6">
        <v>18.100000000000001</v>
      </c>
      <c r="D162" s="6">
        <v>30.7</v>
      </c>
      <c r="E162" s="6">
        <v>14.4</v>
      </c>
      <c r="F162" s="6">
        <f t="shared" si="12"/>
        <v>25.45750000000001</v>
      </c>
      <c r="G162" s="6">
        <f t="shared" si="13"/>
        <v>0.37749999999999773</v>
      </c>
      <c r="H162" s="6">
        <f t="shared" si="14"/>
        <v>9.6102062499999459</v>
      </c>
      <c r="I162" s="7">
        <f t="shared" si="15"/>
        <v>648.08430625000051</v>
      </c>
      <c r="J162">
        <f t="shared" si="16"/>
        <v>15.232664023823601</v>
      </c>
      <c r="K162" s="15">
        <f t="shared" si="17"/>
        <v>0.69332937657010918</v>
      </c>
    </row>
    <row r="163" spans="1:11" x14ac:dyDescent="0.25">
      <c r="A163" s="8">
        <v>162</v>
      </c>
      <c r="B163" s="9">
        <v>85.7</v>
      </c>
      <c r="C163" s="9">
        <v>35.799999999999997</v>
      </c>
      <c r="D163" s="9">
        <v>49.3</v>
      </c>
      <c r="E163" s="9">
        <v>13.3</v>
      </c>
      <c r="F163" s="6">
        <f t="shared" si="12"/>
        <v>-61.342499999999987</v>
      </c>
      <c r="G163" s="6">
        <f t="shared" si="13"/>
        <v>-0.72250000000000192</v>
      </c>
      <c r="H163" s="6">
        <f t="shared" si="14"/>
        <v>44.319956250000111</v>
      </c>
      <c r="I163" s="7">
        <f t="shared" si="15"/>
        <v>3762.9023062499982</v>
      </c>
      <c r="J163">
        <f t="shared" si="16"/>
        <v>11.106483634237492</v>
      </c>
      <c r="K163" s="15">
        <f t="shared" si="17"/>
        <v>4.8115140468679654</v>
      </c>
    </row>
    <row r="164" spans="1:11" x14ac:dyDescent="0.25">
      <c r="A164" s="5">
        <v>163</v>
      </c>
      <c r="B164" s="6">
        <v>188.4</v>
      </c>
      <c r="C164" s="6">
        <v>18.100000000000001</v>
      </c>
      <c r="D164" s="6">
        <v>25.6</v>
      </c>
      <c r="E164" s="6">
        <v>14.9</v>
      </c>
      <c r="F164" s="6">
        <f t="shared" si="12"/>
        <v>41.357500000000016</v>
      </c>
      <c r="G164" s="6">
        <f t="shared" si="13"/>
        <v>0.87749999999999773</v>
      </c>
      <c r="H164" s="6">
        <f t="shared" si="14"/>
        <v>36.291206249999917</v>
      </c>
      <c r="I164" s="7">
        <f t="shared" si="15"/>
        <v>1710.4428062500012</v>
      </c>
      <c r="J164">
        <f t="shared" si="16"/>
        <v>15.988496606708615</v>
      </c>
      <c r="K164" s="15">
        <f t="shared" si="17"/>
        <v>1.1848248628161693</v>
      </c>
    </row>
    <row r="165" spans="1:11" x14ac:dyDescent="0.25">
      <c r="A165" s="8">
        <v>164</v>
      </c>
      <c r="B165" s="9">
        <v>163.5</v>
      </c>
      <c r="C165" s="9">
        <v>36.799999999999997</v>
      </c>
      <c r="D165" s="9">
        <v>7.4</v>
      </c>
      <c r="E165" s="9">
        <v>18</v>
      </c>
      <c r="F165" s="6">
        <f t="shared" si="12"/>
        <v>16.45750000000001</v>
      </c>
      <c r="G165" s="6">
        <f t="shared" si="13"/>
        <v>3.9774999999999974</v>
      </c>
      <c r="H165" s="6">
        <f t="shared" si="14"/>
        <v>65.459706249999996</v>
      </c>
      <c r="I165" s="7">
        <f t="shared" si="15"/>
        <v>270.84930625000032</v>
      </c>
      <c r="J165">
        <f t="shared" si="16"/>
        <v>14.804834259926423</v>
      </c>
      <c r="K165" s="15">
        <f t="shared" si="17"/>
        <v>10.209084106539928</v>
      </c>
    </row>
    <row r="166" spans="1:11" x14ac:dyDescent="0.25">
      <c r="A166" s="5">
        <v>165</v>
      </c>
      <c r="B166" s="6">
        <v>117.2</v>
      </c>
      <c r="C166" s="6">
        <v>14.7</v>
      </c>
      <c r="D166" s="6">
        <v>5.4</v>
      </c>
      <c r="E166" s="6">
        <v>11.9</v>
      </c>
      <c r="F166" s="6">
        <f t="shared" si="12"/>
        <v>-29.842499999999987</v>
      </c>
      <c r="G166" s="6">
        <f t="shared" si="13"/>
        <v>-2.1225000000000023</v>
      </c>
      <c r="H166" s="6">
        <f t="shared" si="14"/>
        <v>63.340706250000039</v>
      </c>
      <c r="I166" s="7">
        <f t="shared" si="15"/>
        <v>890.57480624999926</v>
      </c>
      <c r="J166">
        <f t="shared" si="16"/>
        <v>12.603887807877612</v>
      </c>
      <c r="K166" s="15">
        <f t="shared" si="17"/>
        <v>0.49545804607874983</v>
      </c>
    </row>
    <row r="167" spans="1:11" x14ac:dyDescent="0.25">
      <c r="A167" s="8">
        <v>166</v>
      </c>
      <c r="B167" s="9">
        <v>234.5</v>
      </c>
      <c r="C167" s="9">
        <v>3.4</v>
      </c>
      <c r="D167" s="9">
        <v>84.8</v>
      </c>
      <c r="E167" s="9">
        <v>11.9</v>
      </c>
      <c r="F167" s="6">
        <f t="shared" si="12"/>
        <v>87.45750000000001</v>
      </c>
      <c r="G167" s="6">
        <f t="shared" si="13"/>
        <v>-2.1225000000000023</v>
      </c>
      <c r="H167" s="6">
        <f t="shared" si="14"/>
        <v>-185.62854375000023</v>
      </c>
      <c r="I167" s="7">
        <f t="shared" si="15"/>
        <v>7648.8143062500021</v>
      </c>
      <c r="J167">
        <f t="shared" si="16"/>
        <v>18.17993573067082</v>
      </c>
      <c r="K167" s="15">
        <f t="shared" si="17"/>
        <v>39.437592781356045</v>
      </c>
    </row>
    <row r="168" spans="1:11" x14ac:dyDescent="0.25">
      <c r="A168" s="5">
        <v>167</v>
      </c>
      <c r="B168" s="6">
        <v>17.899999999999999</v>
      </c>
      <c r="C168" s="6">
        <v>37.6</v>
      </c>
      <c r="D168" s="6">
        <v>21.6</v>
      </c>
      <c r="E168" s="6">
        <v>8</v>
      </c>
      <c r="F168" s="6">
        <f t="shared" si="12"/>
        <v>-129.14249999999998</v>
      </c>
      <c r="G168" s="6">
        <f t="shared" si="13"/>
        <v>-6.0225000000000026</v>
      </c>
      <c r="H168" s="6">
        <f t="shared" si="14"/>
        <v>777.76070625000023</v>
      </c>
      <c r="I168" s="7">
        <f t="shared" si="15"/>
        <v>16677.785306249996</v>
      </c>
      <c r="J168">
        <f t="shared" si="16"/>
        <v>7.8834994128787574</v>
      </c>
      <c r="K168" s="15">
        <f t="shared" si="17"/>
        <v>1.3572386799594228E-2</v>
      </c>
    </row>
    <row r="169" spans="1:11" x14ac:dyDescent="0.25">
      <c r="A169" s="8">
        <v>168</v>
      </c>
      <c r="B169" s="9">
        <v>206.8</v>
      </c>
      <c r="C169" s="9">
        <v>5.2</v>
      </c>
      <c r="D169" s="9">
        <v>19.399999999999999</v>
      </c>
      <c r="E169" s="9">
        <v>12.2</v>
      </c>
      <c r="F169" s="6">
        <f t="shared" si="12"/>
        <v>59.757500000000022</v>
      </c>
      <c r="G169" s="6">
        <f t="shared" si="13"/>
        <v>-1.8225000000000033</v>
      </c>
      <c r="H169" s="6">
        <f t="shared" si="14"/>
        <v>-108.90804375000023</v>
      </c>
      <c r="I169" s="7">
        <f t="shared" si="15"/>
        <v>3570.9588062500025</v>
      </c>
      <c r="J169">
        <f t="shared" si="16"/>
        <v>16.863170790676179</v>
      </c>
      <c r="K169" s="15">
        <f t="shared" si="17"/>
        <v>21.745161823015508</v>
      </c>
    </row>
    <row r="170" spans="1:11" x14ac:dyDescent="0.25">
      <c r="A170" s="5">
        <v>169</v>
      </c>
      <c r="B170" s="6">
        <v>215.4</v>
      </c>
      <c r="C170" s="6">
        <v>23.6</v>
      </c>
      <c r="D170" s="6">
        <v>57.6</v>
      </c>
      <c r="E170" s="6">
        <v>17.100000000000001</v>
      </c>
      <c r="F170" s="6">
        <f t="shared" si="12"/>
        <v>68.357500000000016</v>
      </c>
      <c r="G170" s="6">
        <f t="shared" si="13"/>
        <v>3.0774999999999988</v>
      </c>
      <c r="H170" s="6">
        <f t="shared" si="14"/>
        <v>210.37020624999997</v>
      </c>
      <c r="I170" s="7">
        <f t="shared" si="15"/>
        <v>4672.7478062500022</v>
      </c>
      <c r="J170">
        <f t="shared" si="16"/>
        <v>17.271985898400146</v>
      </c>
      <c r="K170" s="15">
        <f t="shared" si="17"/>
        <v>2.9579149248504921E-2</v>
      </c>
    </row>
    <row r="171" spans="1:11" x14ac:dyDescent="0.25">
      <c r="A171" s="8">
        <v>170</v>
      </c>
      <c r="B171" s="9">
        <v>284.3</v>
      </c>
      <c r="C171" s="9">
        <v>10.6</v>
      </c>
      <c r="D171" s="9">
        <v>6.4</v>
      </c>
      <c r="E171" s="9">
        <v>15</v>
      </c>
      <c r="F171" s="6">
        <f t="shared" si="12"/>
        <v>137.25750000000002</v>
      </c>
      <c r="G171" s="6">
        <f t="shared" si="13"/>
        <v>0.97749999999999737</v>
      </c>
      <c r="H171" s="6">
        <f t="shared" si="14"/>
        <v>134.16920624999966</v>
      </c>
      <c r="I171" s="7">
        <f t="shared" si="15"/>
        <v>18839.621306250006</v>
      </c>
      <c r="J171">
        <f t="shared" si="16"/>
        <v>20.547260424235205</v>
      </c>
      <c r="K171" s="15">
        <f t="shared" si="17"/>
        <v>30.772098214286146</v>
      </c>
    </row>
    <row r="172" spans="1:11" x14ac:dyDescent="0.25">
      <c r="A172" s="5">
        <v>171</v>
      </c>
      <c r="B172" s="6">
        <v>50</v>
      </c>
      <c r="C172" s="6">
        <v>11.6</v>
      </c>
      <c r="D172" s="6">
        <v>18.399999999999999</v>
      </c>
      <c r="E172" s="6">
        <v>8.4</v>
      </c>
      <c r="F172" s="6">
        <f t="shared" si="12"/>
        <v>-97.04249999999999</v>
      </c>
      <c r="G172" s="6">
        <f t="shared" si="13"/>
        <v>-5.6225000000000023</v>
      </c>
      <c r="H172" s="6">
        <f t="shared" si="14"/>
        <v>545.62145625000016</v>
      </c>
      <c r="I172" s="7">
        <f t="shared" si="15"/>
        <v>9417.2468062499975</v>
      </c>
      <c r="J172">
        <f t="shared" si="16"/>
        <v>9.4094255707786907</v>
      </c>
      <c r="K172" s="15">
        <f t="shared" si="17"/>
        <v>1.0189399829418848</v>
      </c>
    </row>
    <row r="173" spans="1:11" x14ac:dyDescent="0.25">
      <c r="A173" s="8">
        <v>172</v>
      </c>
      <c r="B173" s="9">
        <v>164.5</v>
      </c>
      <c r="C173" s="9">
        <v>20.9</v>
      </c>
      <c r="D173" s="9">
        <v>47.4</v>
      </c>
      <c r="E173" s="9">
        <v>14.5</v>
      </c>
      <c r="F173" s="6">
        <f t="shared" si="12"/>
        <v>17.45750000000001</v>
      </c>
      <c r="G173" s="6">
        <f t="shared" si="13"/>
        <v>0.47749999999999737</v>
      </c>
      <c r="H173" s="6">
        <f t="shared" si="14"/>
        <v>8.3359562499999598</v>
      </c>
      <c r="I173" s="7">
        <f t="shared" si="15"/>
        <v>304.76430625000035</v>
      </c>
      <c r="J173">
        <f t="shared" si="16"/>
        <v>14.852370900359444</v>
      </c>
      <c r="K173" s="15">
        <f t="shared" si="17"/>
        <v>0.12416525142012549</v>
      </c>
    </row>
    <row r="174" spans="1:11" x14ac:dyDescent="0.25">
      <c r="A174" s="5">
        <v>173</v>
      </c>
      <c r="B174" s="6">
        <v>19.600000000000001</v>
      </c>
      <c r="C174" s="6">
        <v>20.100000000000001</v>
      </c>
      <c r="D174" s="6">
        <v>17</v>
      </c>
      <c r="E174" s="6">
        <v>7.6</v>
      </c>
      <c r="F174" s="6">
        <f t="shared" si="12"/>
        <v>-127.4425</v>
      </c>
      <c r="G174" s="6">
        <f t="shared" si="13"/>
        <v>-6.422500000000003</v>
      </c>
      <c r="H174" s="6">
        <f t="shared" si="14"/>
        <v>818.49945625000032</v>
      </c>
      <c r="I174" s="7">
        <f t="shared" si="15"/>
        <v>16241.590806249998</v>
      </c>
      <c r="J174">
        <f t="shared" si="16"/>
        <v>7.964311701614891</v>
      </c>
      <c r="K174" s="15">
        <f t="shared" si="17"/>
        <v>0.13272301593353764</v>
      </c>
    </row>
    <row r="175" spans="1:11" x14ac:dyDescent="0.25">
      <c r="A175" s="8">
        <v>174</v>
      </c>
      <c r="B175" s="9">
        <v>168.4</v>
      </c>
      <c r="C175" s="9">
        <v>7.1</v>
      </c>
      <c r="D175" s="9">
        <v>12.8</v>
      </c>
      <c r="E175" s="9">
        <v>11.7</v>
      </c>
      <c r="F175" s="6">
        <f t="shared" si="12"/>
        <v>21.357500000000016</v>
      </c>
      <c r="G175" s="6">
        <f t="shared" si="13"/>
        <v>-2.3225000000000033</v>
      </c>
      <c r="H175" s="6">
        <f t="shared" si="14"/>
        <v>-49.60279375000011</v>
      </c>
      <c r="I175" s="7">
        <f t="shared" si="15"/>
        <v>456.14280625000066</v>
      </c>
      <c r="J175">
        <f t="shared" si="16"/>
        <v>15.037763798048221</v>
      </c>
      <c r="K175" s="15">
        <f t="shared" si="17"/>
        <v>11.140667171561292</v>
      </c>
    </row>
    <row r="176" spans="1:11" x14ac:dyDescent="0.25">
      <c r="A176" s="5">
        <v>175</v>
      </c>
      <c r="B176" s="6">
        <v>222.4</v>
      </c>
      <c r="C176" s="6">
        <v>3.4</v>
      </c>
      <c r="D176" s="6">
        <v>13.1</v>
      </c>
      <c r="E176" s="6">
        <v>11.5</v>
      </c>
      <c r="F176" s="6">
        <f t="shared" si="12"/>
        <v>75.357500000000016</v>
      </c>
      <c r="G176" s="6">
        <f t="shared" si="13"/>
        <v>-2.5225000000000026</v>
      </c>
      <c r="H176" s="6">
        <f t="shared" si="14"/>
        <v>-190.08929375000025</v>
      </c>
      <c r="I176" s="7">
        <f t="shared" si="15"/>
        <v>5678.7528062500023</v>
      </c>
      <c r="J176">
        <f t="shared" si="16"/>
        <v>17.604742381431286</v>
      </c>
      <c r="K176" s="15">
        <f t="shared" si="17"/>
        <v>37.267879543643332</v>
      </c>
    </row>
    <row r="177" spans="1:11" x14ac:dyDescent="0.25">
      <c r="A177" s="8">
        <v>176</v>
      </c>
      <c r="B177" s="9">
        <v>276.89999999999998</v>
      </c>
      <c r="C177" s="9">
        <v>48.9</v>
      </c>
      <c r="D177" s="9">
        <v>41.8</v>
      </c>
      <c r="E177" s="9">
        <v>27</v>
      </c>
      <c r="F177" s="6">
        <f t="shared" si="12"/>
        <v>129.85749999999999</v>
      </c>
      <c r="G177" s="6">
        <f t="shared" si="13"/>
        <v>12.977499999999997</v>
      </c>
      <c r="H177" s="6">
        <f t="shared" si="14"/>
        <v>1685.2257062499996</v>
      </c>
      <c r="I177" s="7">
        <f t="shared" si="15"/>
        <v>16862.970306249998</v>
      </c>
      <c r="J177">
        <f t="shared" si="16"/>
        <v>20.195489285030856</v>
      </c>
      <c r="K177" s="15">
        <f t="shared" si="17"/>
        <v>46.301366070129887</v>
      </c>
    </row>
    <row r="178" spans="1:11" x14ac:dyDescent="0.25">
      <c r="A178" s="5">
        <v>177</v>
      </c>
      <c r="B178" s="6">
        <v>248.4</v>
      </c>
      <c r="C178" s="6">
        <v>30.2</v>
      </c>
      <c r="D178" s="6">
        <v>20.3</v>
      </c>
      <c r="E178" s="6">
        <v>20.2</v>
      </c>
      <c r="F178" s="6">
        <f t="shared" si="12"/>
        <v>101.35750000000002</v>
      </c>
      <c r="G178" s="6">
        <f t="shared" si="13"/>
        <v>6.1774999999999967</v>
      </c>
      <c r="H178" s="6">
        <f t="shared" si="14"/>
        <v>626.13595624999971</v>
      </c>
      <c r="I178" s="7">
        <f t="shared" si="15"/>
        <v>10273.342806250002</v>
      </c>
      <c r="J178">
        <f t="shared" si="16"/>
        <v>18.840695032689794</v>
      </c>
      <c r="K178" s="15">
        <f t="shared" si="17"/>
        <v>1.8477099941541979</v>
      </c>
    </row>
    <row r="179" spans="1:11" x14ac:dyDescent="0.25">
      <c r="A179" s="8">
        <v>178</v>
      </c>
      <c r="B179" s="9">
        <v>170.2</v>
      </c>
      <c r="C179" s="9">
        <v>7.8</v>
      </c>
      <c r="D179" s="9">
        <v>35.200000000000003</v>
      </c>
      <c r="E179" s="9">
        <v>11.7</v>
      </c>
      <c r="F179" s="6">
        <f t="shared" si="12"/>
        <v>23.157499999999999</v>
      </c>
      <c r="G179" s="6">
        <f t="shared" si="13"/>
        <v>-2.3225000000000033</v>
      </c>
      <c r="H179" s="6">
        <f t="shared" si="14"/>
        <v>-53.783293750000077</v>
      </c>
      <c r="I179" s="7">
        <f t="shared" si="15"/>
        <v>536.26980624999999</v>
      </c>
      <c r="J179">
        <f t="shared" si="16"/>
        <v>15.123329750827656</v>
      </c>
      <c r="K179" s="15">
        <f t="shared" si="17"/>
        <v>11.719186582901747</v>
      </c>
    </row>
    <row r="180" spans="1:11" x14ac:dyDescent="0.25">
      <c r="A180" s="5">
        <v>179</v>
      </c>
      <c r="B180" s="6">
        <v>276.7</v>
      </c>
      <c r="C180" s="6">
        <v>2.2999999999999998</v>
      </c>
      <c r="D180" s="6">
        <v>23.7</v>
      </c>
      <c r="E180" s="6">
        <v>11.8</v>
      </c>
      <c r="F180" s="6">
        <f t="shared" si="12"/>
        <v>129.6575</v>
      </c>
      <c r="G180" s="6">
        <f t="shared" si="13"/>
        <v>-2.2225000000000019</v>
      </c>
      <c r="H180" s="6">
        <f t="shared" si="14"/>
        <v>-288.16379375000025</v>
      </c>
      <c r="I180" s="7">
        <f t="shared" si="15"/>
        <v>16811.067306249999</v>
      </c>
      <c r="J180">
        <f t="shared" si="16"/>
        <v>20.185981956944254</v>
      </c>
      <c r="K180" s="15">
        <f t="shared" si="17"/>
        <v>70.324693382194567</v>
      </c>
    </row>
    <row r="181" spans="1:11" x14ac:dyDescent="0.25">
      <c r="A181" s="8">
        <v>180</v>
      </c>
      <c r="B181" s="9">
        <v>165.6</v>
      </c>
      <c r="C181" s="9">
        <v>10</v>
      </c>
      <c r="D181" s="9">
        <v>17.600000000000001</v>
      </c>
      <c r="E181" s="9">
        <v>12.6</v>
      </c>
      <c r="F181" s="6">
        <f t="shared" si="12"/>
        <v>18.557500000000005</v>
      </c>
      <c r="G181" s="6">
        <f t="shared" si="13"/>
        <v>-1.422500000000003</v>
      </c>
      <c r="H181" s="6">
        <f t="shared" si="14"/>
        <v>-26.398043750000063</v>
      </c>
      <c r="I181" s="7">
        <f t="shared" si="15"/>
        <v>344.38080625000015</v>
      </c>
      <c r="J181">
        <f t="shared" si="16"/>
        <v>14.904661204835765</v>
      </c>
      <c r="K181" s="15">
        <f t="shared" si="17"/>
        <v>5.3114632690750421</v>
      </c>
    </row>
    <row r="182" spans="1:11" x14ac:dyDescent="0.25">
      <c r="A182" s="5">
        <v>181</v>
      </c>
      <c r="B182" s="6">
        <v>156.6</v>
      </c>
      <c r="C182" s="6">
        <v>2.6</v>
      </c>
      <c r="D182" s="6">
        <v>8.3000000000000007</v>
      </c>
      <c r="E182" s="6">
        <v>10.5</v>
      </c>
      <c r="F182" s="6">
        <f t="shared" si="12"/>
        <v>9.5575000000000045</v>
      </c>
      <c r="G182" s="6">
        <f t="shared" si="13"/>
        <v>-3.5225000000000026</v>
      </c>
      <c r="H182" s="6">
        <f t="shared" si="14"/>
        <v>-33.666293750000044</v>
      </c>
      <c r="I182" s="7">
        <f t="shared" si="15"/>
        <v>91.345806250000081</v>
      </c>
      <c r="J182">
        <f t="shared" si="16"/>
        <v>14.476831440938589</v>
      </c>
      <c r="K182" s="15">
        <f t="shared" si="17"/>
        <v>15.815188309637698</v>
      </c>
    </row>
    <row r="183" spans="1:11" x14ac:dyDescent="0.25">
      <c r="A183" s="8">
        <v>182</v>
      </c>
      <c r="B183" s="9">
        <v>218.5</v>
      </c>
      <c r="C183" s="9">
        <v>5.4</v>
      </c>
      <c r="D183" s="9">
        <v>27.4</v>
      </c>
      <c r="E183" s="9">
        <v>12.2</v>
      </c>
      <c r="F183" s="6">
        <f t="shared" si="12"/>
        <v>71.45750000000001</v>
      </c>
      <c r="G183" s="6">
        <f t="shared" si="13"/>
        <v>-1.8225000000000033</v>
      </c>
      <c r="H183" s="6">
        <f t="shared" si="14"/>
        <v>-130.23129375000025</v>
      </c>
      <c r="I183" s="7">
        <f t="shared" si="15"/>
        <v>5106.1743062500018</v>
      </c>
      <c r="J183">
        <f t="shared" si="16"/>
        <v>17.419349483742508</v>
      </c>
      <c r="K183" s="15">
        <f t="shared" si="17"/>
        <v>27.24160903344319</v>
      </c>
    </row>
    <row r="184" spans="1:11" x14ac:dyDescent="0.25">
      <c r="A184" s="5">
        <v>183</v>
      </c>
      <c r="B184" s="6">
        <v>56.2</v>
      </c>
      <c r="C184" s="6">
        <v>5.7</v>
      </c>
      <c r="D184" s="6">
        <v>29.7</v>
      </c>
      <c r="E184" s="6">
        <v>8.6999999999999993</v>
      </c>
      <c r="F184" s="6">
        <f t="shared" si="12"/>
        <v>-90.842499999999987</v>
      </c>
      <c r="G184" s="6">
        <f t="shared" si="13"/>
        <v>-5.3225000000000033</v>
      </c>
      <c r="H184" s="6">
        <f t="shared" si="14"/>
        <v>483.50920625000026</v>
      </c>
      <c r="I184" s="7">
        <f t="shared" si="15"/>
        <v>8252.3598062499968</v>
      </c>
      <c r="J184">
        <f t="shared" si="16"/>
        <v>9.7041527414634121</v>
      </c>
      <c r="K184" s="15">
        <f t="shared" si="17"/>
        <v>1.0083227281884877</v>
      </c>
    </row>
    <row r="185" spans="1:11" x14ac:dyDescent="0.25">
      <c r="A185" s="8">
        <v>184</v>
      </c>
      <c r="B185" s="9">
        <v>287.60000000000002</v>
      </c>
      <c r="C185" s="9">
        <v>43</v>
      </c>
      <c r="D185" s="9">
        <v>71.8</v>
      </c>
      <c r="E185" s="9">
        <v>26.2</v>
      </c>
      <c r="F185" s="6">
        <f t="shared" si="12"/>
        <v>140.55750000000003</v>
      </c>
      <c r="G185" s="6">
        <f t="shared" si="13"/>
        <v>12.177499999999997</v>
      </c>
      <c r="H185" s="6">
        <f t="shared" si="14"/>
        <v>1711.6389562499999</v>
      </c>
      <c r="I185" s="7">
        <f t="shared" si="15"/>
        <v>19756.410806250009</v>
      </c>
      <c r="J185">
        <f t="shared" si="16"/>
        <v>20.704131337664169</v>
      </c>
      <c r="K185" s="15">
        <f t="shared" si="17"/>
        <v>30.20457235364503</v>
      </c>
    </row>
    <row r="186" spans="1:11" x14ac:dyDescent="0.25">
      <c r="A186" s="5">
        <v>185</v>
      </c>
      <c r="B186" s="6">
        <v>253.8</v>
      </c>
      <c r="C186" s="6">
        <v>21.3</v>
      </c>
      <c r="D186" s="6">
        <v>30</v>
      </c>
      <c r="E186" s="6">
        <v>17.600000000000001</v>
      </c>
      <c r="F186" s="6">
        <f t="shared" si="12"/>
        <v>106.75750000000002</v>
      </c>
      <c r="G186" s="6">
        <f t="shared" si="13"/>
        <v>3.5774999999999988</v>
      </c>
      <c r="H186" s="6">
        <f t="shared" si="14"/>
        <v>381.92495624999992</v>
      </c>
      <c r="I186" s="7">
        <f t="shared" si="15"/>
        <v>11397.163806250004</v>
      </c>
      <c r="J186">
        <f t="shared" si="16"/>
        <v>19.0973928910281</v>
      </c>
      <c r="K186" s="15">
        <f t="shared" si="17"/>
        <v>2.2421854701014881</v>
      </c>
    </row>
    <row r="187" spans="1:11" x14ac:dyDescent="0.25">
      <c r="A187" s="8">
        <v>186</v>
      </c>
      <c r="B187" s="9">
        <v>205</v>
      </c>
      <c r="C187" s="9">
        <v>45.1</v>
      </c>
      <c r="D187" s="9">
        <v>19.600000000000001</v>
      </c>
      <c r="E187" s="9">
        <v>22.6</v>
      </c>
      <c r="F187" s="6">
        <f t="shared" si="12"/>
        <v>57.95750000000001</v>
      </c>
      <c r="G187" s="6">
        <f t="shared" si="13"/>
        <v>8.5774999999999988</v>
      </c>
      <c r="H187" s="6">
        <f t="shared" si="14"/>
        <v>497.13045625000001</v>
      </c>
      <c r="I187" s="7">
        <f t="shared" si="15"/>
        <v>3359.0718062500014</v>
      </c>
      <c r="J187">
        <f t="shared" si="16"/>
        <v>16.777604837896739</v>
      </c>
      <c r="K187" s="15">
        <f t="shared" si="17"/>
        <v>33.900285423683478</v>
      </c>
    </row>
    <row r="188" spans="1:11" x14ac:dyDescent="0.25">
      <c r="A188" s="5">
        <v>187</v>
      </c>
      <c r="B188" s="6">
        <v>139.5</v>
      </c>
      <c r="C188" s="6">
        <v>2.1</v>
      </c>
      <c r="D188" s="6">
        <v>26.6</v>
      </c>
      <c r="E188" s="6">
        <v>10.3</v>
      </c>
      <c r="F188" s="6">
        <f t="shared" si="12"/>
        <v>-7.5424999999999898</v>
      </c>
      <c r="G188" s="6">
        <f t="shared" si="13"/>
        <v>-3.7225000000000019</v>
      </c>
      <c r="H188" s="6">
        <f t="shared" si="14"/>
        <v>28.076956249999977</v>
      </c>
      <c r="I188" s="7">
        <f t="shared" si="15"/>
        <v>56.889306249999848</v>
      </c>
      <c r="J188">
        <f t="shared" si="16"/>
        <v>13.663954889533951</v>
      </c>
      <c r="K188" s="15">
        <f t="shared" si="17"/>
        <v>11.316192498819371</v>
      </c>
    </row>
    <row r="189" spans="1:11" x14ac:dyDescent="0.25">
      <c r="A189" s="8">
        <v>188</v>
      </c>
      <c r="B189" s="9">
        <v>191.1</v>
      </c>
      <c r="C189" s="9">
        <v>28.7</v>
      </c>
      <c r="D189" s="9">
        <v>18.2</v>
      </c>
      <c r="E189" s="9">
        <v>17.3</v>
      </c>
      <c r="F189" s="6">
        <f t="shared" si="12"/>
        <v>44.057500000000005</v>
      </c>
      <c r="G189" s="6">
        <f t="shared" si="13"/>
        <v>3.2774999999999981</v>
      </c>
      <c r="H189" s="6">
        <f t="shared" si="14"/>
        <v>144.39845624999992</v>
      </c>
      <c r="I189" s="7">
        <f t="shared" si="15"/>
        <v>1941.0633062500003</v>
      </c>
      <c r="J189">
        <f t="shared" si="16"/>
        <v>16.116845535877765</v>
      </c>
      <c r="K189" s="15">
        <f t="shared" si="17"/>
        <v>1.3998544859723749</v>
      </c>
    </row>
    <row r="190" spans="1:11" x14ac:dyDescent="0.25">
      <c r="A190" s="5">
        <v>189</v>
      </c>
      <c r="B190" s="6">
        <v>286</v>
      </c>
      <c r="C190" s="6">
        <v>13.9</v>
      </c>
      <c r="D190" s="6">
        <v>3.7</v>
      </c>
      <c r="E190" s="6">
        <v>15.9</v>
      </c>
      <c r="F190" s="6">
        <f t="shared" si="12"/>
        <v>138.95750000000001</v>
      </c>
      <c r="G190" s="6">
        <f t="shared" si="13"/>
        <v>1.8774999999999977</v>
      </c>
      <c r="H190" s="6">
        <f t="shared" si="14"/>
        <v>260.89270624999972</v>
      </c>
      <c r="I190" s="7">
        <f t="shared" si="15"/>
        <v>19309.186806250003</v>
      </c>
      <c r="J190">
        <f t="shared" si="16"/>
        <v>20.628072712971338</v>
      </c>
      <c r="K190" s="15">
        <f t="shared" si="17"/>
        <v>22.354671579144149</v>
      </c>
    </row>
    <row r="191" spans="1:11" x14ac:dyDescent="0.25">
      <c r="A191" s="8">
        <v>190</v>
      </c>
      <c r="B191" s="9">
        <v>18.7</v>
      </c>
      <c r="C191" s="9">
        <v>12.1</v>
      </c>
      <c r="D191" s="9">
        <v>23.4</v>
      </c>
      <c r="E191" s="9">
        <v>6.7</v>
      </c>
      <c r="F191" s="6">
        <f t="shared" si="12"/>
        <v>-128.3425</v>
      </c>
      <c r="G191" s="6">
        <f t="shared" si="13"/>
        <v>-7.3225000000000025</v>
      </c>
      <c r="H191" s="6">
        <f t="shared" si="14"/>
        <v>939.78795625000032</v>
      </c>
      <c r="I191" s="7">
        <f t="shared" si="15"/>
        <v>16471.797306249999</v>
      </c>
      <c r="J191">
        <f t="shared" si="16"/>
        <v>7.9215287252251736</v>
      </c>
      <c r="K191" s="15">
        <f t="shared" si="17"/>
        <v>1.4921324265502371</v>
      </c>
    </row>
    <row r="192" spans="1:11" x14ac:dyDescent="0.25">
      <c r="A192" s="5">
        <v>191</v>
      </c>
      <c r="B192" s="6">
        <v>39.5</v>
      </c>
      <c r="C192" s="6">
        <v>41.1</v>
      </c>
      <c r="D192" s="6">
        <v>5.8</v>
      </c>
      <c r="E192" s="6">
        <v>10.8</v>
      </c>
      <c r="F192" s="6">
        <f t="shared" si="12"/>
        <v>-107.54249999999999</v>
      </c>
      <c r="G192" s="6">
        <f t="shared" si="13"/>
        <v>-3.2225000000000019</v>
      </c>
      <c r="H192" s="6">
        <f t="shared" si="14"/>
        <v>346.55570625000018</v>
      </c>
      <c r="I192" s="7">
        <f t="shared" si="15"/>
        <v>11565.389306249997</v>
      </c>
      <c r="J192">
        <f t="shared" si="16"/>
        <v>8.9102908462319839</v>
      </c>
      <c r="K192" s="15">
        <f t="shared" si="17"/>
        <v>3.5710006858346341</v>
      </c>
    </row>
    <row r="193" spans="1:11" x14ac:dyDescent="0.25">
      <c r="A193" s="8">
        <v>192</v>
      </c>
      <c r="B193" s="9">
        <v>75.5</v>
      </c>
      <c r="C193" s="9">
        <v>10.8</v>
      </c>
      <c r="D193" s="9">
        <v>6</v>
      </c>
      <c r="E193" s="9">
        <v>9.9</v>
      </c>
      <c r="F193" s="6">
        <f t="shared" si="12"/>
        <v>-71.54249999999999</v>
      </c>
      <c r="G193" s="6">
        <f t="shared" si="13"/>
        <v>-4.1225000000000023</v>
      </c>
      <c r="H193" s="6">
        <f t="shared" si="14"/>
        <v>294.93395625000011</v>
      </c>
      <c r="I193" s="7">
        <f t="shared" si="15"/>
        <v>5118.3293062499988</v>
      </c>
      <c r="J193">
        <f t="shared" si="16"/>
        <v>10.621609901820692</v>
      </c>
      <c r="K193" s="15">
        <f t="shared" si="17"/>
        <v>0.52072085040566851</v>
      </c>
    </row>
    <row r="194" spans="1:11" x14ac:dyDescent="0.25">
      <c r="A194" s="5">
        <v>193</v>
      </c>
      <c r="B194" s="6">
        <v>17.2</v>
      </c>
      <c r="C194" s="6">
        <v>4.0999999999999996</v>
      </c>
      <c r="D194" s="6">
        <v>31.6</v>
      </c>
      <c r="E194" s="6">
        <v>5.9</v>
      </c>
      <c r="F194" s="6">
        <f t="shared" si="12"/>
        <v>-129.8425</v>
      </c>
      <c r="G194" s="6">
        <f t="shared" si="13"/>
        <v>-8.1225000000000023</v>
      </c>
      <c r="H194" s="6">
        <f t="shared" si="14"/>
        <v>1054.6457062500003</v>
      </c>
      <c r="I194" s="7">
        <f t="shared" si="15"/>
        <v>16859.074806249999</v>
      </c>
      <c r="J194">
        <f t="shared" si="16"/>
        <v>7.8502237645756443</v>
      </c>
      <c r="K194" s="15">
        <f t="shared" si="17"/>
        <v>3.8033727319155965</v>
      </c>
    </row>
    <row r="195" spans="1:11" x14ac:dyDescent="0.25">
      <c r="A195" s="8">
        <v>194</v>
      </c>
      <c r="B195" s="9">
        <v>166.8</v>
      </c>
      <c r="C195" s="9">
        <v>42</v>
      </c>
      <c r="D195" s="9">
        <v>3.6</v>
      </c>
      <c r="E195" s="9">
        <v>19.600000000000001</v>
      </c>
      <c r="F195" s="6">
        <f t="shared" ref="F195:F201" si="18">(B195-$B$202)</f>
        <v>19.757500000000022</v>
      </c>
      <c r="G195" s="6">
        <f t="shared" ref="G195:G201" si="19">E195-$E$202</f>
        <v>5.5774999999999988</v>
      </c>
      <c r="H195" s="6">
        <f t="shared" ref="H195:H201" si="20">F195*G195</f>
        <v>110.1974562500001</v>
      </c>
      <c r="I195" s="7">
        <f t="shared" ref="I195:I201" si="21">F195*F195</f>
        <v>390.35880625000084</v>
      </c>
      <c r="J195">
        <f t="shared" ref="J195:J201" si="22">$J$206+$J$205*B195</f>
        <v>14.961705173355391</v>
      </c>
      <c r="K195" s="15">
        <f t="shared" ref="K195:K201" si="23">(E195-J195)*(E195-J195)</f>
        <v>21.513778898878158</v>
      </c>
    </row>
    <row r="196" spans="1:11" x14ac:dyDescent="0.25">
      <c r="A196" s="5">
        <v>195</v>
      </c>
      <c r="B196" s="6">
        <v>149.69999999999999</v>
      </c>
      <c r="C196" s="6">
        <v>35.6</v>
      </c>
      <c r="D196" s="6">
        <v>6</v>
      </c>
      <c r="E196" s="6">
        <v>17.3</v>
      </c>
      <c r="F196" s="6">
        <f t="shared" si="18"/>
        <v>2.6574999999999989</v>
      </c>
      <c r="G196" s="6">
        <f t="shared" si="19"/>
        <v>3.2774999999999981</v>
      </c>
      <c r="H196" s="6">
        <f t="shared" si="20"/>
        <v>8.7099562499999905</v>
      </c>
      <c r="I196" s="7">
        <f t="shared" si="21"/>
        <v>7.0623062499999936</v>
      </c>
      <c r="J196">
        <f t="shared" si="22"/>
        <v>14.148828621950752</v>
      </c>
      <c r="K196" s="15">
        <f t="shared" si="23"/>
        <v>9.9298810538367999</v>
      </c>
    </row>
    <row r="197" spans="1:11" x14ac:dyDescent="0.25">
      <c r="A197" s="8">
        <v>196</v>
      </c>
      <c r="B197" s="9">
        <v>38.200000000000003</v>
      </c>
      <c r="C197" s="9">
        <v>3.7</v>
      </c>
      <c r="D197" s="9">
        <v>13.8</v>
      </c>
      <c r="E197" s="9">
        <v>7.6</v>
      </c>
      <c r="F197" s="6">
        <f t="shared" si="18"/>
        <v>-108.84249999999999</v>
      </c>
      <c r="G197" s="6">
        <f t="shared" si="19"/>
        <v>-6.422500000000003</v>
      </c>
      <c r="H197" s="6">
        <f t="shared" si="20"/>
        <v>699.04095625000025</v>
      </c>
      <c r="I197" s="7">
        <f t="shared" si="21"/>
        <v>11846.689806249997</v>
      </c>
      <c r="J197">
        <f t="shared" si="22"/>
        <v>8.8484932136690571</v>
      </c>
      <c r="K197" s="15">
        <f t="shared" si="23"/>
        <v>1.5587353045776906</v>
      </c>
    </row>
    <row r="198" spans="1:11" x14ac:dyDescent="0.25">
      <c r="A198" s="5">
        <v>197</v>
      </c>
      <c r="B198" s="6">
        <v>94.2</v>
      </c>
      <c r="C198" s="6">
        <v>4.9000000000000004</v>
      </c>
      <c r="D198" s="6">
        <v>8.1</v>
      </c>
      <c r="E198" s="6">
        <v>9.6999999999999993</v>
      </c>
      <c r="F198" s="6">
        <f t="shared" si="18"/>
        <v>-52.842499999999987</v>
      </c>
      <c r="G198" s="6">
        <f t="shared" si="19"/>
        <v>-4.3225000000000033</v>
      </c>
      <c r="H198" s="6">
        <f t="shared" si="20"/>
        <v>228.41170625000012</v>
      </c>
      <c r="I198" s="7">
        <f t="shared" si="21"/>
        <v>2792.3298062499985</v>
      </c>
      <c r="J198">
        <f t="shared" si="22"/>
        <v>11.51054507791816</v>
      </c>
      <c r="K198" s="15">
        <f t="shared" si="23"/>
        <v>3.2780734791736768</v>
      </c>
    </row>
    <row r="199" spans="1:11" x14ac:dyDescent="0.25">
      <c r="A199" s="8">
        <v>198</v>
      </c>
      <c r="B199" s="9">
        <v>177</v>
      </c>
      <c r="C199" s="9">
        <v>9.3000000000000007</v>
      </c>
      <c r="D199" s="9">
        <v>6.4</v>
      </c>
      <c r="E199" s="9">
        <v>12.8</v>
      </c>
      <c r="F199" s="6">
        <f t="shared" si="18"/>
        <v>29.95750000000001</v>
      </c>
      <c r="G199" s="6">
        <f t="shared" si="19"/>
        <v>-1.2225000000000019</v>
      </c>
      <c r="H199" s="6">
        <f t="shared" si="20"/>
        <v>-36.623043750000072</v>
      </c>
      <c r="I199" s="7">
        <f t="shared" si="21"/>
        <v>897.45180625000057</v>
      </c>
      <c r="J199">
        <f t="shared" si="22"/>
        <v>15.44657890577219</v>
      </c>
      <c r="K199" s="15">
        <f t="shared" si="23"/>
        <v>7.0043799044783199</v>
      </c>
    </row>
    <row r="200" spans="1:11" x14ac:dyDescent="0.25">
      <c r="A200" s="5">
        <v>199</v>
      </c>
      <c r="B200" s="6">
        <v>283.60000000000002</v>
      </c>
      <c r="C200" s="6">
        <v>42</v>
      </c>
      <c r="D200" s="6">
        <v>66.2</v>
      </c>
      <c r="E200" s="6">
        <v>25.5</v>
      </c>
      <c r="F200" s="6">
        <f t="shared" si="18"/>
        <v>136.55750000000003</v>
      </c>
      <c r="G200" s="6">
        <f t="shared" si="19"/>
        <v>11.477499999999997</v>
      </c>
      <c r="H200" s="6">
        <f t="shared" si="20"/>
        <v>1567.3387062500001</v>
      </c>
      <c r="I200" s="7">
        <f t="shared" si="21"/>
        <v>18647.95080625001</v>
      </c>
      <c r="J200">
        <f t="shared" si="22"/>
        <v>20.513984775932087</v>
      </c>
      <c r="K200" s="15">
        <f t="shared" si="23"/>
        <v>24.860347814636999</v>
      </c>
    </row>
    <row r="201" spans="1:11" ht="15.75" thickBot="1" x14ac:dyDescent="0.3">
      <c r="A201" s="8">
        <v>200</v>
      </c>
      <c r="B201" s="9">
        <v>232.1</v>
      </c>
      <c r="C201" s="9">
        <v>8.6</v>
      </c>
      <c r="D201" s="9">
        <v>8.6999999999999993</v>
      </c>
      <c r="E201" s="9">
        <v>13.4</v>
      </c>
      <c r="F201" s="6">
        <f t="shared" si="18"/>
        <v>85.057500000000005</v>
      </c>
      <c r="G201" s="6">
        <f t="shared" si="19"/>
        <v>-0.62250000000000227</v>
      </c>
      <c r="H201" s="6">
        <f t="shared" si="20"/>
        <v>-52.948293750000197</v>
      </c>
      <c r="I201" s="7">
        <f t="shared" si="21"/>
        <v>7234.7783062500012</v>
      </c>
      <c r="J201">
        <f t="shared" si="22"/>
        <v>18.065847793631576</v>
      </c>
      <c r="K201" s="15">
        <f t="shared" si="23"/>
        <v>21.770135633336643</v>
      </c>
    </row>
    <row r="202" spans="1:11" ht="15.75" thickTop="1" x14ac:dyDescent="0.25">
      <c r="A202" s="10"/>
      <c r="B202" s="11">
        <f>AVERAGE(Advertising!$B$2:$B$201)</f>
        <v>147.04249999999999</v>
      </c>
      <c r="C202" s="11"/>
      <c r="D202" s="11"/>
      <c r="E202" s="11">
        <f>AVERAGE(Advertising!$E$2:$E$201)</f>
        <v>14.022500000000003</v>
      </c>
      <c r="F202" s="11"/>
      <c r="G202" s="11"/>
      <c r="H202" s="11">
        <f>SUM(H2:H201)</f>
        <v>69727.648749999978</v>
      </c>
      <c r="I202" s="12">
        <f>SUM(I2:I201)</f>
        <v>1466819.0287500012</v>
      </c>
      <c r="K202" s="15">
        <f>SUM(K2:K201)</f>
        <v>2102.5305831313517</v>
      </c>
    </row>
    <row r="203" spans="1:11" x14ac:dyDescent="0.25">
      <c r="B203" s="1" t="s">
        <v>14</v>
      </c>
      <c r="E203" s="1" t="s">
        <v>15</v>
      </c>
      <c r="H203" s="16" t="s">
        <v>16</v>
      </c>
      <c r="I203" s="16" t="s">
        <v>17</v>
      </c>
      <c r="K203" s="14" t="s">
        <v>13</v>
      </c>
    </row>
    <row r="205" spans="1:11" x14ac:dyDescent="0.25">
      <c r="I205" s="14" t="s">
        <v>9</v>
      </c>
      <c r="J205">
        <f>H202/I202</f>
        <v>4.7536640433019688E-2</v>
      </c>
    </row>
    <row r="206" spans="1:11" x14ac:dyDescent="0.25">
      <c r="I206" s="14" t="s">
        <v>10</v>
      </c>
      <c r="J206">
        <f>E202-J205*B202</f>
        <v>7.0325935491277054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1FF55-8065-49A1-9A33-020220CC6AAB}">
  <dimension ref="A1:K206"/>
  <sheetViews>
    <sheetView workbookViewId="0">
      <selection activeCell="B203" sqref="B203"/>
    </sheetView>
  </sheetViews>
  <sheetFormatPr baseColWidth="10" defaultRowHeight="15" x14ac:dyDescent="0.25"/>
  <cols>
    <col min="2" max="2" width="12" bestFit="1" customWidth="1"/>
    <col min="7" max="7" width="14.5703125" customWidth="1"/>
    <col min="8" max="8" width="16.42578125" customWidth="1"/>
    <col min="9" max="9" width="21.28515625" customWidth="1"/>
    <col min="10" max="10" width="19.42578125" customWidth="1"/>
    <col min="11" max="11" width="41" customWidth="1"/>
  </cols>
  <sheetData>
    <row r="1" spans="1:11" x14ac:dyDescent="0.25">
      <c r="A1" s="2" t="s">
        <v>0</v>
      </c>
      <c r="B1" s="3" t="s">
        <v>2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8</v>
      </c>
      <c r="I1" s="4" t="s">
        <v>7</v>
      </c>
      <c r="J1" s="13" t="s">
        <v>12</v>
      </c>
      <c r="K1" s="13" t="s">
        <v>11</v>
      </c>
    </row>
    <row r="2" spans="1:11" x14ac:dyDescent="0.25">
      <c r="A2" s="5">
        <v>1</v>
      </c>
      <c r="B2" s="6">
        <v>37.799999999999997</v>
      </c>
      <c r="C2" s="6">
        <v>37.799999999999997</v>
      </c>
      <c r="D2" s="6">
        <v>69.2</v>
      </c>
      <c r="E2" s="6">
        <v>22.1</v>
      </c>
      <c r="F2" s="6">
        <f>(B2-$B$202)</f>
        <v>14.535999999999973</v>
      </c>
      <c r="G2" s="6">
        <f>E2-$E$202</f>
        <v>8.0774999999999988</v>
      </c>
      <c r="H2" s="6">
        <f>F2*G2</f>
        <v>117.41453999999976</v>
      </c>
      <c r="I2" s="7">
        <f>F2*F2</f>
        <v>211.29529599999921</v>
      </c>
      <c r="J2">
        <f>$J$206+$J$205*B2</f>
        <v>16.965978707392498</v>
      </c>
      <c r="K2" s="15">
        <f>(E2-J2)*(E2-J2)</f>
        <v>26.358174632947218</v>
      </c>
    </row>
    <row r="3" spans="1:11" x14ac:dyDescent="0.25">
      <c r="A3" s="8">
        <v>2</v>
      </c>
      <c r="B3" s="9">
        <v>39.299999999999997</v>
      </c>
      <c r="C3" s="9">
        <v>39.299999999999997</v>
      </c>
      <c r="D3" s="9">
        <v>45.1</v>
      </c>
      <c r="E3" s="9">
        <v>10.4</v>
      </c>
      <c r="F3" s="6">
        <f t="shared" ref="F3:F66" si="0">(B3-$B$202)</f>
        <v>16.035999999999973</v>
      </c>
      <c r="G3" s="6">
        <f t="shared" ref="G3:G66" si="1">E3-$E$202</f>
        <v>-3.6225000000000023</v>
      </c>
      <c r="H3" s="6">
        <f t="shared" ref="H3:H66" si="2">F3*G3</f>
        <v>-58.090409999999942</v>
      </c>
      <c r="I3" s="7">
        <f t="shared" ref="I3:I66" si="3">F3*F3</f>
        <v>257.15329599999916</v>
      </c>
      <c r="J3">
        <f t="shared" ref="J3:J66" si="4">$J$206+$J$205*B3</f>
        <v>17.269722382481159</v>
      </c>
      <c r="K3" s="15">
        <f t="shared" ref="K3:K66" si="5">(E3-J3)*(E3-J3)</f>
        <v>47.193085612362616</v>
      </c>
    </row>
    <row r="4" spans="1:11" x14ac:dyDescent="0.25">
      <c r="A4" s="5">
        <v>3</v>
      </c>
      <c r="B4" s="6">
        <v>45.9</v>
      </c>
      <c r="C4" s="6">
        <v>45.9</v>
      </c>
      <c r="D4" s="6">
        <v>69.3</v>
      </c>
      <c r="E4" s="6">
        <v>9.3000000000000007</v>
      </c>
      <c r="F4" s="6">
        <f t="shared" si="0"/>
        <v>22.635999999999974</v>
      </c>
      <c r="G4" s="6">
        <f t="shared" si="1"/>
        <v>-4.7225000000000019</v>
      </c>
      <c r="H4" s="6">
        <f t="shared" si="2"/>
        <v>-106.89850999999992</v>
      </c>
      <c r="I4" s="7">
        <f t="shared" si="3"/>
        <v>512.3884959999989</v>
      </c>
      <c r="J4">
        <f t="shared" si="4"/>
        <v>18.606194552871258</v>
      </c>
      <c r="K4" s="15">
        <f t="shared" si="5"/>
        <v>86.605257055890675</v>
      </c>
    </row>
    <row r="5" spans="1:11" x14ac:dyDescent="0.25">
      <c r="A5" s="8">
        <v>4</v>
      </c>
      <c r="B5" s="9">
        <v>41.3</v>
      </c>
      <c r="C5" s="9">
        <v>41.3</v>
      </c>
      <c r="D5" s="9">
        <v>58.5</v>
      </c>
      <c r="E5" s="9">
        <v>18.5</v>
      </c>
      <c r="F5" s="6">
        <f t="shared" si="0"/>
        <v>18.035999999999973</v>
      </c>
      <c r="G5" s="6">
        <f t="shared" si="1"/>
        <v>4.4774999999999974</v>
      </c>
      <c r="H5" s="6">
        <f t="shared" si="2"/>
        <v>80.756189999999833</v>
      </c>
      <c r="I5" s="7">
        <f t="shared" si="3"/>
        <v>325.29729599999905</v>
      </c>
      <c r="J5">
        <f t="shared" si="4"/>
        <v>17.674713949266035</v>
      </c>
      <c r="K5" s="15">
        <f t="shared" si="5"/>
        <v>0.68109706553606431</v>
      </c>
    </row>
    <row r="6" spans="1:11" x14ac:dyDescent="0.25">
      <c r="A6" s="5">
        <v>5</v>
      </c>
      <c r="B6" s="6">
        <v>10.8</v>
      </c>
      <c r="C6" s="6">
        <v>10.8</v>
      </c>
      <c r="D6" s="6">
        <v>58.4</v>
      </c>
      <c r="E6" s="6">
        <v>12.9</v>
      </c>
      <c r="F6" s="6">
        <f t="shared" si="0"/>
        <v>-12.464000000000024</v>
      </c>
      <c r="G6" s="6">
        <f t="shared" si="1"/>
        <v>-1.1225000000000023</v>
      </c>
      <c r="H6" s="6">
        <f t="shared" si="2"/>
        <v>13.990840000000055</v>
      </c>
      <c r="I6" s="7">
        <f t="shared" si="3"/>
        <v>155.35129600000059</v>
      </c>
      <c r="J6">
        <f t="shared" si="4"/>
        <v>11.498592555796629</v>
      </c>
      <c r="K6" s="15">
        <f t="shared" si="5"/>
        <v>1.9639428246686264</v>
      </c>
    </row>
    <row r="7" spans="1:11" x14ac:dyDescent="0.25">
      <c r="A7" s="8">
        <v>6</v>
      </c>
      <c r="B7" s="9">
        <v>48.9</v>
      </c>
      <c r="C7" s="9">
        <v>48.9</v>
      </c>
      <c r="D7" s="9">
        <v>75</v>
      </c>
      <c r="E7" s="9">
        <v>7.2</v>
      </c>
      <c r="F7" s="6">
        <f t="shared" si="0"/>
        <v>25.635999999999974</v>
      </c>
      <c r="G7" s="6">
        <f t="shared" si="1"/>
        <v>-6.8225000000000025</v>
      </c>
      <c r="H7" s="6">
        <f t="shared" si="2"/>
        <v>-174.90160999999989</v>
      </c>
      <c r="I7" s="7">
        <f t="shared" si="3"/>
        <v>657.2044959999987</v>
      </c>
      <c r="J7">
        <f t="shared" si="4"/>
        <v>19.213681903048581</v>
      </c>
      <c r="K7" s="15">
        <f t="shared" si="5"/>
        <v>144.328552867637</v>
      </c>
    </row>
    <row r="8" spans="1:11" x14ac:dyDescent="0.25">
      <c r="A8" s="5">
        <v>7</v>
      </c>
      <c r="B8" s="6">
        <v>32.799999999999997</v>
      </c>
      <c r="C8" s="6">
        <v>32.799999999999997</v>
      </c>
      <c r="D8" s="6">
        <v>23.5</v>
      </c>
      <c r="E8" s="6">
        <v>11.8</v>
      </c>
      <c r="F8" s="6">
        <f t="shared" si="0"/>
        <v>9.5359999999999729</v>
      </c>
      <c r="G8" s="6">
        <f t="shared" si="1"/>
        <v>-2.2225000000000019</v>
      </c>
      <c r="H8" s="6">
        <f t="shared" si="2"/>
        <v>-21.193759999999958</v>
      </c>
      <c r="I8" s="7">
        <f t="shared" si="3"/>
        <v>90.935295999999482</v>
      </c>
      <c r="J8">
        <f t="shared" si="4"/>
        <v>15.9534997904303</v>
      </c>
      <c r="K8" s="15">
        <f t="shared" si="5"/>
        <v>17.251560509104539</v>
      </c>
    </row>
    <row r="9" spans="1:11" x14ac:dyDescent="0.25">
      <c r="A9" s="8">
        <v>8</v>
      </c>
      <c r="B9" s="9">
        <v>19.600000000000001</v>
      </c>
      <c r="C9" s="9">
        <v>19.600000000000001</v>
      </c>
      <c r="D9" s="9">
        <v>11.6</v>
      </c>
      <c r="E9" s="9">
        <v>13.2</v>
      </c>
      <c r="F9" s="6">
        <f t="shared" si="0"/>
        <v>-3.6640000000000228</v>
      </c>
      <c r="G9" s="6">
        <f t="shared" si="1"/>
        <v>-0.82250000000000334</v>
      </c>
      <c r="H9" s="6">
        <f t="shared" si="2"/>
        <v>3.0136400000000312</v>
      </c>
      <c r="I9" s="7">
        <f t="shared" si="3"/>
        <v>13.424896000000167</v>
      </c>
      <c r="J9">
        <f t="shared" si="4"/>
        <v>13.280555449650098</v>
      </c>
      <c r="K9" s="15">
        <f t="shared" si="5"/>
        <v>6.4891804683296136E-3</v>
      </c>
    </row>
    <row r="10" spans="1:11" x14ac:dyDescent="0.25">
      <c r="A10" s="5">
        <v>9</v>
      </c>
      <c r="B10" s="6">
        <v>2.1</v>
      </c>
      <c r="C10" s="6">
        <v>2.1</v>
      </c>
      <c r="D10" s="6">
        <v>1</v>
      </c>
      <c r="E10" s="6">
        <v>4.8</v>
      </c>
      <c r="F10" s="6">
        <f t="shared" si="0"/>
        <v>-21.164000000000023</v>
      </c>
      <c r="G10" s="6">
        <f t="shared" si="1"/>
        <v>-9.2225000000000037</v>
      </c>
      <c r="H10" s="6">
        <f t="shared" si="2"/>
        <v>195.18499000000028</v>
      </c>
      <c r="I10" s="7">
        <f t="shared" si="3"/>
        <v>447.91489600000097</v>
      </c>
      <c r="J10">
        <f t="shared" si="4"/>
        <v>9.7368792402824038</v>
      </c>
      <c r="K10" s="15">
        <f t="shared" si="5"/>
        <v>24.372776633131366</v>
      </c>
    </row>
    <row r="11" spans="1:11" x14ac:dyDescent="0.25">
      <c r="A11" s="8">
        <v>10</v>
      </c>
      <c r="B11" s="9">
        <v>2.6</v>
      </c>
      <c r="C11" s="9">
        <v>2.6</v>
      </c>
      <c r="D11" s="9">
        <v>21.2</v>
      </c>
      <c r="E11" s="9">
        <v>10.6</v>
      </c>
      <c r="F11" s="6">
        <f t="shared" si="0"/>
        <v>-20.664000000000023</v>
      </c>
      <c r="G11" s="6">
        <f t="shared" si="1"/>
        <v>-3.422500000000003</v>
      </c>
      <c r="H11" s="6">
        <f t="shared" si="2"/>
        <v>70.722540000000137</v>
      </c>
      <c r="I11" s="7">
        <f t="shared" si="3"/>
        <v>427.00089600000092</v>
      </c>
      <c r="J11">
        <f t="shared" si="4"/>
        <v>9.8381271319786237</v>
      </c>
      <c r="K11" s="15">
        <f t="shared" si="5"/>
        <v>0.580450267027117</v>
      </c>
    </row>
    <row r="12" spans="1:11" x14ac:dyDescent="0.25">
      <c r="A12" s="5">
        <v>11</v>
      </c>
      <c r="B12" s="6">
        <v>5.8</v>
      </c>
      <c r="C12" s="6">
        <v>5.8</v>
      </c>
      <c r="D12" s="6">
        <v>24.2</v>
      </c>
      <c r="E12" s="6">
        <v>8.6</v>
      </c>
      <c r="F12" s="6">
        <f t="shared" si="0"/>
        <v>-17.464000000000024</v>
      </c>
      <c r="G12" s="6">
        <f t="shared" si="1"/>
        <v>-5.422500000000003</v>
      </c>
      <c r="H12" s="6">
        <f t="shared" si="2"/>
        <v>94.698540000000179</v>
      </c>
      <c r="I12" s="7">
        <f t="shared" si="3"/>
        <v>304.99129600000083</v>
      </c>
      <c r="J12">
        <f t="shared" si="4"/>
        <v>10.48611363883443</v>
      </c>
      <c r="K12" s="15">
        <f t="shared" si="5"/>
        <v>3.5574246585972569</v>
      </c>
    </row>
    <row r="13" spans="1:11" x14ac:dyDescent="0.25">
      <c r="A13" s="8">
        <v>12</v>
      </c>
      <c r="B13" s="9">
        <v>24</v>
      </c>
      <c r="C13" s="9">
        <v>24</v>
      </c>
      <c r="D13" s="9">
        <v>4</v>
      </c>
      <c r="E13" s="9">
        <v>17.399999999999999</v>
      </c>
      <c r="F13" s="6">
        <f t="shared" si="0"/>
        <v>0.73599999999997578</v>
      </c>
      <c r="G13" s="6">
        <f t="shared" si="1"/>
        <v>3.3774999999999959</v>
      </c>
      <c r="H13" s="6">
        <f t="shared" si="2"/>
        <v>2.4858399999999152</v>
      </c>
      <c r="I13" s="7">
        <f t="shared" si="3"/>
        <v>0.54169599999996432</v>
      </c>
      <c r="J13">
        <f t="shared" si="4"/>
        <v>14.171536896576832</v>
      </c>
      <c r="K13" s="15">
        <f t="shared" si="5"/>
        <v>10.422974010164744</v>
      </c>
    </row>
    <row r="14" spans="1:11" x14ac:dyDescent="0.25">
      <c r="A14" s="5">
        <v>13</v>
      </c>
      <c r="B14" s="6">
        <v>35.1</v>
      </c>
      <c r="C14" s="6">
        <v>35.1</v>
      </c>
      <c r="D14" s="6">
        <v>65.900000000000006</v>
      </c>
      <c r="E14" s="6">
        <v>9.1999999999999993</v>
      </c>
      <c r="F14" s="6">
        <f t="shared" si="0"/>
        <v>11.835999999999977</v>
      </c>
      <c r="G14" s="6">
        <f t="shared" si="1"/>
        <v>-4.8225000000000033</v>
      </c>
      <c r="H14" s="6">
        <f t="shared" si="2"/>
        <v>-57.079109999999929</v>
      </c>
      <c r="I14" s="7">
        <f t="shared" si="3"/>
        <v>140.09089599999945</v>
      </c>
      <c r="J14">
        <f t="shared" si="4"/>
        <v>16.419240092232911</v>
      </c>
      <c r="K14" s="15">
        <f t="shared" si="5"/>
        <v>52.117427509303063</v>
      </c>
    </row>
    <row r="15" spans="1:11" x14ac:dyDescent="0.25">
      <c r="A15" s="8">
        <v>14</v>
      </c>
      <c r="B15" s="9">
        <v>7.6</v>
      </c>
      <c r="C15" s="9">
        <v>7.6</v>
      </c>
      <c r="D15" s="9">
        <v>7.2</v>
      </c>
      <c r="E15" s="9">
        <v>9.6999999999999993</v>
      </c>
      <c r="F15" s="6">
        <f t="shared" si="0"/>
        <v>-15.664000000000025</v>
      </c>
      <c r="G15" s="6">
        <f t="shared" si="1"/>
        <v>-4.3225000000000033</v>
      </c>
      <c r="H15" s="6">
        <f t="shared" si="2"/>
        <v>67.707640000000154</v>
      </c>
      <c r="I15" s="7">
        <f t="shared" si="3"/>
        <v>245.36089600000076</v>
      </c>
      <c r="J15">
        <f t="shared" si="4"/>
        <v>10.850606048940822</v>
      </c>
      <c r="K15" s="15">
        <f t="shared" si="5"/>
        <v>1.323894279859211</v>
      </c>
    </row>
    <row r="16" spans="1:11" x14ac:dyDescent="0.25">
      <c r="A16" s="5">
        <v>15</v>
      </c>
      <c r="B16" s="6">
        <v>32.9</v>
      </c>
      <c r="C16" s="6">
        <v>32.9</v>
      </c>
      <c r="D16" s="6">
        <v>46</v>
      </c>
      <c r="E16" s="6">
        <v>19</v>
      </c>
      <c r="F16" s="6">
        <f t="shared" si="0"/>
        <v>9.6359999999999744</v>
      </c>
      <c r="G16" s="6">
        <f t="shared" si="1"/>
        <v>4.9774999999999974</v>
      </c>
      <c r="H16" s="6">
        <f t="shared" si="2"/>
        <v>47.963189999999848</v>
      </c>
      <c r="I16" s="7">
        <f t="shared" si="3"/>
        <v>92.852495999999505</v>
      </c>
      <c r="J16">
        <f t="shared" si="4"/>
        <v>15.973749368769544</v>
      </c>
      <c r="K16" s="15">
        <f t="shared" si="5"/>
        <v>9.1581928830227302</v>
      </c>
    </row>
    <row r="17" spans="1:11" x14ac:dyDescent="0.25">
      <c r="A17" s="8">
        <v>16</v>
      </c>
      <c r="B17" s="9">
        <v>47.7</v>
      </c>
      <c r="C17" s="9">
        <v>47.7</v>
      </c>
      <c r="D17" s="9">
        <v>52.9</v>
      </c>
      <c r="E17" s="9">
        <v>22.4</v>
      </c>
      <c r="F17" s="6">
        <f t="shared" si="0"/>
        <v>24.435999999999979</v>
      </c>
      <c r="G17" s="6">
        <f t="shared" si="1"/>
        <v>8.3774999999999959</v>
      </c>
      <c r="H17" s="6">
        <f t="shared" si="2"/>
        <v>204.71258999999972</v>
      </c>
      <c r="I17" s="7">
        <f t="shared" si="3"/>
        <v>597.1180959999989</v>
      </c>
      <c r="J17">
        <f t="shared" si="4"/>
        <v>18.970686962977652</v>
      </c>
      <c r="K17" s="15">
        <f t="shared" si="5"/>
        <v>11.76018790589143</v>
      </c>
    </row>
    <row r="18" spans="1:11" x14ac:dyDescent="0.25">
      <c r="A18" s="5">
        <v>17</v>
      </c>
      <c r="B18" s="6">
        <v>36.6</v>
      </c>
      <c r="C18" s="6">
        <v>36.6</v>
      </c>
      <c r="D18" s="6">
        <v>114</v>
      </c>
      <c r="E18" s="6">
        <v>12.5</v>
      </c>
      <c r="F18" s="6">
        <f t="shared" si="0"/>
        <v>13.335999999999977</v>
      </c>
      <c r="G18" s="6">
        <f t="shared" si="1"/>
        <v>-1.5225000000000026</v>
      </c>
      <c r="H18" s="6">
        <f t="shared" si="2"/>
        <v>-20.30406</v>
      </c>
      <c r="I18" s="7">
        <f t="shared" si="3"/>
        <v>177.8488959999994</v>
      </c>
      <c r="J18">
        <f t="shared" si="4"/>
        <v>16.722983767321573</v>
      </c>
      <c r="K18" s="15">
        <f t="shared" si="5"/>
        <v>17.833591899061503</v>
      </c>
    </row>
    <row r="19" spans="1:11" x14ac:dyDescent="0.25">
      <c r="A19" s="8">
        <v>18</v>
      </c>
      <c r="B19" s="9">
        <v>39.6</v>
      </c>
      <c r="C19" s="9">
        <v>39.6</v>
      </c>
      <c r="D19" s="9">
        <v>55.8</v>
      </c>
      <c r="E19" s="9">
        <v>24.4</v>
      </c>
      <c r="F19" s="6">
        <f t="shared" si="0"/>
        <v>16.335999999999977</v>
      </c>
      <c r="G19" s="6">
        <f t="shared" si="1"/>
        <v>10.377499999999996</v>
      </c>
      <c r="H19" s="6">
        <f t="shared" si="2"/>
        <v>169.52683999999971</v>
      </c>
      <c r="I19" s="7">
        <f t="shared" si="3"/>
        <v>266.86489599999925</v>
      </c>
      <c r="J19">
        <f t="shared" si="4"/>
        <v>17.330471117498892</v>
      </c>
      <c r="K19" s="15">
        <f t="shared" si="5"/>
        <v>49.978238620517352</v>
      </c>
    </row>
    <row r="20" spans="1:11" x14ac:dyDescent="0.25">
      <c r="A20" s="5">
        <v>19</v>
      </c>
      <c r="B20" s="6">
        <v>20.5</v>
      </c>
      <c r="C20" s="6">
        <v>20.5</v>
      </c>
      <c r="D20" s="6">
        <v>18.3</v>
      </c>
      <c r="E20" s="6">
        <v>11.3</v>
      </c>
      <c r="F20" s="6">
        <f t="shared" si="0"/>
        <v>-2.7640000000000242</v>
      </c>
      <c r="G20" s="6">
        <f t="shared" si="1"/>
        <v>-2.7225000000000019</v>
      </c>
      <c r="H20" s="6">
        <f t="shared" si="2"/>
        <v>7.5249900000000709</v>
      </c>
      <c r="I20" s="7">
        <f t="shared" si="3"/>
        <v>7.6396960000001339</v>
      </c>
      <c r="J20">
        <f t="shared" si="4"/>
        <v>13.462801654703293</v>
      </c>
      <c r="K20" s="15">
        <f t="shared" si="5"/>
        <v>4.6777109975873001</v>
      </c>
    </row>
    <row r="21" spans="1:11" x14ac:dyDescent="0.25">
      <c r="A21" s="8">
        <v>20</v>
      </c>
      <c r="B21" s="9">
        <v>23.9</v>
      </c>
      <c r="C21" s="9">
        <v>23.9</v>
      </c>
      <c r="D21" s="9">
        <v>19.100000000000001</v>
      </c>
      <c r="E21" s="9">
        <v>14.6</v>
      </c>
      <c r="F21" s="6">
        <f t="shared" si="0"/>
        <v>0.63599999999997436</v>
      </c>
      <c r="G21" s="6">
        <f t="shared" si="1"/>
        <v>0.57749999999999702</v>
      </c>
      <c r="H21" s="6">
        <f t="shared" si="2"/>
        <v>0.3672899999999833</v>
      </c>
      <c r="I21" s="7">
        <f t="shared" si="3"/>
        <v>0.40449599999996738</v>
      </c>
      <c r="J21">
        <f t="shared" si="4"/>
        <v>14.151287318237587</v>
      </c>
      <c r="K21" s="15">
        <f t="shared" si="5"/>
        <v>0.20134307077441591</v>
      </c>
    </row>
    <row r="22" spans="1:11" x14ac:dyDescent="0.25">
      <c r="A22" s="5">
        <v>21</v>
      </c>
      <c r="B22" s="6">
        <v>27.7</v>
      </c>
      <c r="C22" s="6">
        <v>27.7</v>
      </c>
      <c r="D22" s="6">
        <v>53.4</v>
      </c>
      <c r="E22" s="6">
        <v>18</v>
      </c>
      <c r="F22" s="6">
        <f t="shared" si="0"/>
        <v>4.4359999999999751</v>
      </c>
      <c r="G22" s="6">
        <f t="shared" si="1"/>
        <v>3.9774999999999974</v>
      </c>
      <c r="H22" s="6">
        <f t="shared" si="2"/>
        <v>17.644189999999888</v>
      </c>
      <c r="I22" s="7">
        <f t="shared" si="3"/>
        <v>19.67809599999978</v>
      </c>
      <c r="J22">
        <f t="shared" si="4"/>
        <v>14.920771295128858</v>
      </c>
      <c r="K22" s="15">
        <f t="shared" si="5"/>
        <v>9.4816494169024068</v>
      </c>
    </row>
    <row r="23" spans="1:11" x14ac:dyDescent="0.25">
      <c r="A23" s="8">
        <v>22</v>
      </c>
      <c r="B23" s="9">
        <v>5.0999999999999996</v>
      </c>
      <c r="C23" s="9">
        <v>5.0999999999999996</v>
      </c>
      <c r="D23" s="9">
        <v>23.5</v>
      </c>
      <c r="E23" s="9">
        <v>12.5</v>
      </c>
      <c r="F23" s="6">
        <f t="shared" si="0"/>
        <v>-18.164000000000023</v>
      </c>
      <c r="G23" s="6">
        <f t="shared" si="1"/>
        <v>-1.5225000000000026</v>
      </c>
      <c r="H23" s="6">
        <f t="shared" si="2"/>
        <v>27.654690000000084</v>
      </c>
      <c r="I23" s="7">
        <f t="shared" si="3"/>
        <v>329.93089600000081</v>
      </c>
      <c r="J23">
        <f t="shared" si="4"/>
        <v>10.344366590459721</v>
      </c>
      <c r="K23" s="15">
        <f t="shared" si="5"/>
        <v>4.646755396326248</v>
      </c>
    </row>
    <row r="24" spans="1:11" x14ac:dyDescent="0.25">
      <c r="A24" s="5">
        <v>23</v>
      </c>
      <c r="B24" s="6">
        <v>15.9</v>
      </c>
      <c r="C24" s="6">
        <v>15.9</v>
      </c>
      <c r="D24" s="6">
        <v>49.6</v>
      </c>
      <c r="E24" s="6">
        <v>5.6</v>
      </c>
      <c r="F24" s="6">
        <f t="shared" si="0"/>
        <v>-7.3640000000000239</v>
      </c>
      <c r="G24" s="6">
        <f t="shared" si="1"/>
        <v>-8.422500000000003</v>
      </c>
      <c r="H24" s="6">
        <f t="shared" si="2"/>
        <v>62.023290000000223</v>
      </c>
      <c r="I24" s="7">
        <f t="shared" si="3"/>
        <v>54.228496000000348</v>
      </c>
      <c r="J24">
        <f t="shared" si="4"/>
        <v>12.531321051098072</v>
      </c>
      <c r="K24" s="15">
        <f t="shared" si="5"/>
        <v>48.043211513395285</v>
      </c>
    </row>
    <row r="25" spans="1:11" x14ac:dyDescent="0.25">
      <c r="A25" s="8">
        <v>24</v>
      </c>
      <c r="B25" s="9">
        <v>16.899999999999999</v>
      </c>
      <c r="C25" s="9">
        <v>16.899999999999999</v>
      </c>
      <c r="D25" s="9">
        <v>26.2</v>
      </c>
      <c r="E25" s="9">
        <v>15.5</v>
      </c>
      <c r="F25" s="6">
        <f t="shared" si="0"/>
        <v>-6.3640000000000256</v>
      </c>
      <c r="G25" s="6">
        <f t="shared" si="1"/>
        <v>1.4774999999999974</v>
      </c>
      <c r="H25" s="6">
        <f t="shared" si="2"/>
        <v>-9.4028100000000219</v>
      </c>
      <c r="I25" s="7">
        <f t="shared" si="3"/>
        <v>40.500496000000325</v>
      </c>
      <c r="J25">
        <f t="shared" si="4"/>
        <v>12.73381683449051</v>
      </c>
      <c r="K25" s="15">
        <f t="shared" si="5"/>
        <v>7.6517693051481048</v>
      </c>
    </row>
    <row r="26" spans="1:11" x14ac:dyDescent="0.25">
      <c r="A26" s="5">
        <v>25</v>
      </c>
      <c r="B26" s="6">
        <v>12.6</v>
      </c>
      <c r="C26" s="6">
        <v>12.6</v>
      </c>
      <c r="D26" s="6">
        <v>18.3</v>
      </c>
      <c r="E26" s="6">
        <v>9.6999999999999993</v>
      </c>
      <c r="F26" s="6">
        <f t="shared" si="0"/>
        <v>-10.664000000000025</v>
      </c>
      <c r="G26" s="6">
        <f t="shared" si="1"/>
        <v>-4.3225000000000033</v>
      </c>
      <c r="H26" s="6">
        <f t="shared" si="2"/>
        <v>46.095140000000143</v>
      </c>
      <c r="I26" s="7">
        <f t="shared" si="3"/>
        <v>113.72089600000052</v>
      </c>
      <c r="J26">
        <f t="shared" si="4"/>
        <v>11.86308496590302</v>
      </c>
      <c r="K26" s="15">
        <f t="shared" si="5"/>
        <v>4.678936569715674</v>
      </c>
    </row>
    <row r="27" spans="1:11" x14ac:dyDescent="0.25">
      <c r="A27" s="8">
        <v>26</v>
      </c>
      <c r="B27" s="9">
        <v>3.5</v>
      </c>
      <c r="C27" s="9">
        <v>3.5</v>
      </c>
      <c r="D27" s="9">
        <v>19.5</v>
      </c>
      <c r="E27" s="9">
        <v>12</v>
      </c>
      <c r="F27" s="6">
        <f t="shared" si="0"/>
        <v>-19.764000000000024</v>
      </c>
      <c r="G27" s="6">
        <f t="shared" si="1"/>
        <v>-2.0225000000000026</v>
      </c>
      <c r="H27" s="6">
        <f t="shared" si="2"/>
        <v>39.9726900000001</v>
      </c>
      <c r="I27" s="7">
        <f t="shared" si="3"/>
        <v>390.61569600000098</v>
      </c>
      <c r="J27">
        <f t="shared" si="4"/>
        <v>10.020373337031819</v>
      </c>
      <c r="K27" s="15">
        <f t="shared" si="5"/>
        <v>3.9189217247345374</v>
      </c>
    </row>
    <row r="28" spans="1:11" x14ac:dyDescent="0.25">
      <c r="A28" s="5">
        <v>27</v>
      </c>
      <c r="B28" s="6">
        <v>29.3</v>
      </c>
      <c r="C28" s="6">
        <v>29.3</v>
      </c>
      <c r="D28" s="6">
        <v>12.6</v>
      </c>
      <c r="E28" s="6">
        <v>15</v>
      </c>
      <c r="F28" s="6">
        <f t="shared" si="0"/>
        <v>6.0359999999999765</v>
      </c>
      <c r="G28" s="6">
        <f t="shared" si="1"/>
        <v>0.97749999999999737</v>
      </c>
      <c r="H28" s="6">
        <f t="shared" si="2"/>
        <v>5.9001899999999612</v>
      </c>
      <c r="I28" s="7">
        <f t="shared" si="3"/>
        <v>36.433295999999714</v>
      </c>
      <c r="J28">
        <f t="shared" si="4"/>
        <v>15.244764548556763</v>
      </c>
      <c r="K28" s="15">
        <f t="shared" si="5"/>
        <v>5.9909684230195825E-2</v>
      </c>
    </row>
    <row r="29" spans="1:11" x14ac:dyDescent="0.25">
      <c r="A29" s="8">
        <v>28</v>
      </c>
      <c r="B29" s="9">
        <v>16.7</v>
      </c>
      <c r="C29" s="9">
        <v>16.7</v>
      </c>
      <c r="D29" s="9">
        <v>22.9</v>
      </c>
      <c r="E29" s="9">
        <v>15.9</v>
      </c>
      <c r="F29" s="6">
        <f t="shared" si="0"/>
        <v>-6.5640000000000249</v>
      </c>
      <c r="G29" s="6">
        <f t="shared" si="1"/>
        <v>1.8774999999999977</v>
      </c>
      <c r="H29" s="6">
        <f t="shared" si="2"/>
        <v>-12.323910000000032</v>
      </c>
      <c r="I29" s="7">
        <f t="shared" si="3"/>
        <v>43.086096000000325</v>
      </c>
      <c r="J29">
        <f t="shared" si="4"/>
        <v>12.693317677812022</v>
      </c>
      <c r="K29" s="15">
        <f t="shared" si="5"/>
        <v>10.282811515432885</v>
      </c>
    </row>
    <row r="30" spans="1:11" x14ac:dyDescent="0.25">
      <c r="A30" s="5">
        <v>29</v>
      </c>
      <c r="B30" s="6">
        <v>27.1</v>
      </c>
      <c r="C30" s="6">
        <v>27.1</v>
      </c>
      <c r="D30" s="6">
        <v>22.9</v>
      </c>
      <c r="E30" s="6">
        <v>18.899999999999999</v>
      </c>
      <c r="F30" s="6">
        <f t="shared" si="0"/>
        <v>3.8359999999999772</v>
      </c>
      <c r="G30" s="6">
        <f t="shared" si="1"/>
        <v>4.8774999999999959</v>
      </c>
      <c r="H30" s="6">
        <f t="shared" si="2"/>
        <v>18.710089999999873</v>
      </c>
      <c r="I30" s="7">
        <f t="shared" si="3"/>
        <v>14.714895999999825</v>
      </c>
      <c r="J30">
        <f t="shared" si="4"/>
        <v>14.799273825093396</v>
      </c>
      <c r="K30" s="15">
        <f t="shared" si="5"/>
        <v>16.815955161564137</v>
      </c>
    </row>
    <row r="31" spans="1:11" x14ac:dyDescent="0.25">
      <c r="A31" s="8">
        <v>30</v>
      </c>
      <c r="B31" s="9">
        <v>16</v>
      </c>
      <c r="C31" s="9">
        <v>16</v>
      </c>
      <c r="D31" s="9">
        <v>40.799999999999997</v>
      </c>
      <c r="E31" s="9">
        <v>10.5</v>
      </c>
      <c r="F31" s="6">
        <f t="shared" si="0"/>
        <v>-7.2640000000000242</v>
      </c>
      <c r="G31" s="6">
        <f t="shared" si="1"/>
        <v>-3.5225000000000026</v>
      </c>
      <c r="H31" s="6">
        <f t="shared" si="2"/>
        <v>25.587440000000104</v>
      </c>
      <c r="I31" s="7">
        <f t="shared" si="3"/>
        <v>52.765696000000354</v>
      </c>
      <c r="J31">
        <f t="shared" si="4"/>
        <v>12.551570629437315</v>
      </c>
      <c r="K31" s="15">
        <f t="shared" si="5"/>
        <v>4.2089420475698196</v>
      </c>
    </row>
    <row r="32" spans="1:11" x14ac:dyDescent="0.25">
      <c r="A32" s="5">
        <v>31</v>
      </c>
      <c r="B32" s="6">
        <v>28.3</v>
      </c>
      <c r="C32" s="6">
        <v>28.3</v>
      </c>
      <c r="D32" s="6">
        <v>43.2</v>
      </c>
      <c r="E32" s="6">
        <v>21.4</v>
      </c>
      <c r="F32" s="6">
        <f t="shared" si="0"/>
        <v>5.0359999999999765</v>
      </c>
      <c r="G32" s="6">
        <f t="shared" si="1"/>
        <v>7.3774999999999959</v>
      </c>
      <c r="H32" s="6">
        <f t="shared" si="2"/>
        <v>37.153089999999807</v>
      </c>
      <c r="I32" s="7">
        <f t="shared" si="3"/>
        <v>25.361295999999765</v>
      </c>
      <c r="J32">
        <f t="shared" si="4"/>
        <v>15.042268765164323</v>
      </c>
      <c r="K32" s="15">
        <f t="shared" si="5"/>
        <v>40.420746454405162</v>
      </c>
    </row>
    <row r="33" spans="1:11" x14ac:dyDescent="0.25">
      <c r="A33" s="8">
        <v>32</v>
      </c>
      <c r="B33" s="9">
        <v>17.399999999999999</v>
      </c>
      <c r="C33" s="9">
        <v>17.399999999999999</v>
      </c>
      <c r="D33" s="9">
        <v>38.6</v>
      </c>
      <c r="E33" s="9">
        <v>11.9</v>
      </c>
      <c r="F33" s="6">
        <f t="shared" si="0"/>
        <v>-5.8640000000000256</v>
      </c>
      <c r="G33" s="6">
        <f t="shared" si="1"/>
        <v>-2.1225000000000023</v>
      </c>
      <c r="H33" s="6">
        <f t="shared" si="2"/>
        <v>12.446340000000069</v>
      </c>
      <c r="I33" s="7">
        <f t="shared" si="3"/>
        <v>34.386496000000299</v>
      </c>
      <c r="J33">
        <f t="shared" si="4"/>
        <v>12.835064726186729</v>
      </c>
      <c r="K33" s="15">
        <f t="shared" si="5"/>
        <v>0.87434604215866263</v>
      </c>
    </row>
    <row r="34" spans="1:11" x14ac:dyDescent="0.25">
      <c r="A34" s="5">
        <v>33</v>
      </c>
      <c r="B34" s="6">
        <v>1.5</v>
      </c>
      <c r="C34" s="6">
        <v>1.5</v>
      </c>
      <c r="D34" s="6">
        <v>30</v>
      </c>
      <c r="E34" s="6">
        <v>9.6</v>
      </c>
      <c r="F34" s="6">
        <f t="shared" si="0"/>
        <v>-21.764000000000024</v>
      </c>
      <c r="G34" s="6">
        <f t="shared" si="1"/>
        <v>-4.422500000000003</v>
      </c>
      <c r="H34" s="6">
        <f t="shared" si="2"/>
        <v>96.251290000000168</v>
      </c>
      <c r="I34" s="7">
        <f t="shared" si="3"/>
        <v>473.67169600000108</v>
      </c>
      <c r="J34">
        <f t="shared" si="4"/>
        <v>9.6153817702469393</v>
      </c>
      <c r="K34" s="15">
        <f t="shared" si="5"/>
        <v>2.3659885592963793E-4</v>
      </c>
    </row>
    <row r="35" spans="1:11" x14ac:dyDescent="0.25">
      <c r="A35" s="8">
        <v>34</v>
      </c>
      <c r="B35" s="9">
        <v>20</v>
      </c>
      <c r="C35" s="9">
        <v>20</v>
      </c>
      <c r="D35" s="9">
        <v>0.3</v>
      </c>
      <c r="E35" s="9">
        <v>17.399999999999999</v>
      </c>
      <c r="F35" s="6">
        <f t="shared" si="0"/>
        <v>-3.2640000000000242</v>
      </c>
      <c r="G35" s="6">
        <f t="shared" si="1"/>
        <v>3.3774999999999959</v>
      </c>
      <c r="H35" s="6">
        <f t="shared" si="2"/>
        <v>-11.024160000000068</v>
      </c>
      <c r="I35" s="7">
        <f t="shared" si="3"/>
        <v>10.653696000000158</v>
      </c>
      <c r="J35">
        <f t="shared" si="4"/>
        <v>13.361553763007073</v>
      </c>
      <c r="K35" s="15">
        <f t="shared" si="5"/>
        <v>16.309048009082318</v>
      </c>
    </row>
    <row r="36" spans="1:11" x14ac:dyDescent="0.25">
      <c r="A36" s="5">
        <v>35</v>
      </c>
      <c r="B36" s="6">
        <v>1.4</v>
      </c>
      <c r="C36" s="6">
        <v>1.4</v>
      </c>
      <c r="D36" s="6">
        <v>7.4</v>
      </c>
      <c r="E36" s="6">
        <v>9.5</v>
      </c>
      <c r="F36" s="6">
        <f t="shared" si="0"/>
        <v>-21.864000000000026</v>
      </c>
      <c r="G36" s="6">
        <f t="shared" si="1"/>
        <v>-4.5225000000000026</v>
      </c>
      <c r="H36" s="6">
        <f t="shared" si="2"/>
        <v>98.879940000000175</v>
      </c>
      <c r="I36" s="7">
        <f t="shared" si="3"/>
        <v>478.03449600000113</v>
      </c>
      <c r="J36">
        <f t="shared" si="4"/>
        <v>9.5951321919076946</v>
      </c>
      <c r="K36" s="15">
        <f t="shared" si="5"/>
        <v>9.0501339371624381E-3</v>
      </c>
    </row>
    <row r="37" spans="1:11" x14ac:dyDescent="0.25">
      <c r="A37" s="8">
        <v>36</v>
      </c>
      <c r="B37" s="9">
        <v>4.0999999999999996</v>
      </c>
      <c r="C37" s="9">
        <v>4.0999999999999996</v>
      </c>
      <c r="D37" s="9">
        <v>8.5</v>
      </c>
      <c r="E37" s="9">
        <v>12.8</v>
      </c>
      <c r="F37" s="6">
        <f t="shared" si="0"/>
        <v>-19.164000000000023</v>
      </c>
      <c r="G37" s="6">
        <f t="shared" si="1"/>
        <v>-1.2225000000000019</v>
      </c>
      <c r="H37" s="6">
        <f t="shared" si="2"/>
        <v>23.427990000000065</v>
      </c>
      <c r="I37" s="7">
        <f t="shared" si="3"/>
        <v>367.25889600000085</v>
      </c>
      <c r="J37">
        <f t="shared" si="4"/>
        <v>10.141870807067283</v>
      </c>
      <c r="K37" s="15">
        <f t="shared" si="5"/>
        <v>7.0656508063211403</v>
      </c>
    </row>
    <row r="38" spans="1:11" x14ac:dyDescent="0.25">
      <c r="A38" s="5">
        <v>37</v>
      </c>
      <c r="B38" s="6">
        <v>43.8</v>
      </c>
      <c r="C38" s="6">
        <v>43.8</v>
      </c>
      <c r="D38" s="6">
        <v>5</v>
      </c>
      <c r="E38" s="6">
        <v>25.4</v>
      </c>
      <c r="F38" s="6">
        <f t="shared" si="0"/>
        <v>20.535999999999973</v>
      </c>
      <c r="G38" s="6">
        <f t="shared" si="1"/>
        <v>11.377499999999996</v>
      </c>
      <c r="H38" s="6">
        <f t="shared" si="2"/>
        <v>233.64833999999962</v>
      </c>
      <c r="I38" s="7">
        <f t="shared" si="3"/>
        <v>421.72729599999889</v>
      </c>
      <c r="J38">
        <f t="shared" si="4"/>
        <v>18.180953407747136</v>
      </c>
      <c r="K38" s="15">
        <f t="shared" si="5"/>
        <v>52.114633701117668</v>
      </c>
    </row>
    <row r="39" spans="1:11" x14ac:dyDescent="0.25">
      <c r="A39" s="8">
        <v>38</v>
      </c>
      <c r="B39" s="9">
        <v>49.4</v>
      </c>
      <c r="C39" s="9">
        <v>49.4</v>
      </c>
      <c r="D39" s="9">
        <v>45.7</v>
      </c>
      <c r="E39" s="9">
        <v>14.7</v>
      </c>
      <c r="F39" s="6">
        <f t="shared" si="0"/>
        <v>26.135999999999974</v>
      </c>
      <c r="G39" s="6">
        <f t="shared" si="1"/>
        <v>0.67749999999999666</v>
      </c>
      <c r="H39" s="6">
        <f t="shared" si="2"/>
        <v>17.707139999999896</v>
      </c>
      <c r="I39" s="7">
        <f t="shared" si="3"/>
        <v>683.09049599999867</v>
      </c>
      <c r="J39">
        <f t="shared" si="4"/>
        <v>19.314929794744799</v>
      </c>
      <c r="K39" s="15">
        <f t="shared" si="5"/>
        <v>21.297577010423279</v>
      </c>
    </row>
    <row r="40" spans="1:11" x14ac:dyDescent="0.25">
      <c r="A40" s="5">
        <v>39</v>
      </c>
      <c r="B40" s="6">
        <v>26.7</v>
      </c>
      <c r="C40" s="6">
        <v>26.7</v>
      </c>
      <c r="D40" s="6">
        <v>35.1</v>
      </c>
      <c r="E40" s="6">
        <v>10.1</v>
      </c>
      <c r="F40" s="6">
        <f t="shared" si="0"/>
        <v>3.4359999999999751</v>
      </c>
      <c r="G40" s="6">
        <f t="shared" si="1"/>
        <v>-3.922500000000003</v>
      </c>
      <c r="H40" s="6">
        <f t="shared" si="2"/>
        <v>-13.477709999999913</v>
      </c>
      <c r="I40" s="7">
        <f t="shared" si="3"/>
        <v>11.806095999999828</v>
      </c>
      <c r="J40">
        <f t="shared" si="4"/>
        <v>14.718275511736419</v>
      </c>
      <c r="K40" s="15">
        <f t="shared" si="5"/>
        <v>21.328468702304285</v>
      </c>
    </row>
    <row r="41" spans="1:11" x14ac:dyDescent="0.25">
      <c r="A41" s="8">
        <v>40</v>
      </c>
      <c r="B41" s="9">
        <v>37.700000000000003</v>
      </c>
      <c r="C41" s="9">
        <v>37.700000000000003</v>
      </c>
      <c r="D41" s="9">
        <v>32</v>
      </c>
      <c r="E41" s="9">
        <v>21.5</v>
      </c>
      <c r="F41" s="6">
        <f t="shared" si="0"/>
        <v>14.435999999999979</v>
      </c>
      <c r="G41" s="6">
        <f t="shared" si="1"/>
        <v>7.4774999999999974</v>
      </c>
      <c r="H41" s="6">
        <f t="shared" si="2"/>
        <v>107.9451899999998</v>
      </c>
      <c r="I41" s="7">
        <f t="shared" si="3"/>
        <v>208.39809599999938</v>
      </c>
      <c r="J41">
        <f t="shared" si="4"/>
        <v>16.945729129053255</v>
      </c>
      <c r="K41" s="15">
        <f t="shared" si="5"/>
        <v>20.741383165954023</v>
      </c>
    </row>
    <row r="42" spans="1:11" x14ac:dyDescent="0.25">
      <c r="A42" s="5">
        <v>41</v>
      </c>
      <c r="B42" s="6">
        <v>22.3</v>
      </c>
      <c r="C42" s="6">
        <v>22.3</v>
      </c>
      <c r="D42" s="6">
        <v>31.6</v>
      </c>
      <c r="E42" s="6">
        <v>16.600000000000001</v>
      </c>
      <c r="F42" s="6">
        <f t="shared" si="0"/>
        <v>-0.9640000000000235</v>
      </c>
      <c r="G42" s="6">
        <f t="shared" si="1"/>
        <v>2.5774999999999988</v>
      </c>
      <c r="H42" s="6">
        <f t="shared" si="2"/>
        <v>-2.4847100000000593</v>
      </c>
      <c r="I42" s="7">
        <f t="shared" si="3"/>
        <v>0.92929600000004531</v>
      </c>
      <c r="J42">
        <f t="shared" si="4"/>
        <v>13.827294064809685</v>
      </c>
      <c r="K42" s="15">
        <f t="shared" si="5"/>
        <v>7.6878982030396079</v>
      </c>
    </row>
    <row r="43" spans="1:11" x14ac:dyDescent="0.25">
      <c r="A43" s="8">
        <v>42</v>
      </c>
      <c r="B43" s="9">
        <v>33.4</v>
      </c>
      <c r="C43" s="9">
        <v>33.4</v>
      </c>
      <c r="D43" s="9">
        <v>38.700000000000003</v>
      </c>
      <c r="E43" s="9">
        <v>17.100000000000001</v>
      </c>
      <c r="F43" s="6">
        <f t="shared" si="0"/>
        <v>10.135999999999974</v>
      </c>
      <c r="G43" s="6">
        <f t="shared" si="1"/>
        <v>3.0774999999999988</v>
      </c>
      <c r="H43" s="6">
        <f t="shared" si="2"/>
        <v>31.19353999999991</v>
      </c>
      <c r="I43" s="7">
        <f t="shared" si="3"/>
        <v>102.73849599999949</v>
      </c>
      <c r="J43">
        <f t="shared" si="4"/>
        <v>16.074997260465764</v>
      </c>
      <c r="K43" s="15">
        <f t="shared" si="5"/>
        <v>1.0506306160526913</v>
      </c>
    </row>
    <row r="44" spans="1:11" x14ac:dyDescent="0.25">
      <c r="A44" s="5">
        <v>43</v>
      </c>
      <c r="B44" s="6">
        <v>27.7</v>
      </c>
      <c r="C44" s="6">
        <v>27.7</v>
      </c>
      <c r="D44" s="6">
        <v>1.8</v>
      </c>
      <c r="E44" s="6">
        <v>20.7</v>
      </c>
      <c r="F44" s="6">
        <f t="shared" si="0"/>
        <v>4.4359999999999751</v>
      </c>
      <c r="G44" s="6">
        <f t="shared" si="1"/>
        <v>6.6774999999999967</v>
      </c>
      <c r="H44" s="6">
        <f t="shared" si="2"/>
        <v>29.62138999999982</v>
      </c>
      <c r="I44" s="7">
        <f t="shared" si="3"/>
        <v>19.67809599999978</v>
      </c>
      <c r="J44">
        <f t="shared" si="4"/>
        <v>14.920771295128858</v>
      </c>
      <c r="K44" s="15">
        <f t="shared" si="5"/>
        <v>33.399484423206566</v>
      </c>
    </row>
    <row r="45" spans="1:11" x14ac:dyDescent="0.25">
      <c r="A45" s="8">
        <v>44</v>
      </c>
      <c r="B45" s="9">
        <v>8.4</v>
      </c>
      <c r="C45" s="9">
        <v>8.4</v>
      </c>
      <c r="D45" s="9">
        <v>26.4</v>
      </c>
      <c r="E45" s="9">
        <v>12.9</v>
      </c>
      <c r="F45" s="6">
        <f t="shared" si="0"/>
        <v>-14.864000000000024</v>
      </c>
      <c r="G45" s="6">
        <f t="shared" si="1"/>
        <v>-1.1225000000000023</v>
      </c>
      <c r="H45" s="6">
        <f t="shared" si="2"/>
        <v>16.684840000000062</v>
      </c>
      <c r="I45" s="7">
        <f t="shared" si="3"/>
        <v>220.9384960000007</v>
      </c>
      <c r="J45">
        <f t="shared" si="4"/>
        <v>11.012602675654772</v>
      </c>
      <c r="K45" s="15">
        <f t="shared" si="5"/>
        <v>3.5622686599455258</v>
      </c>
    </row>
    <row r="46" spans="1:11" x14ac:dyDescent="0.25">
      <c r="A46" s="5">
        <v>45</v>
      </c>
      <c r="B46" s="6">
        <v>25.7</v>
      </c>
      <c r="C46" s="6">
        <v>25.7</v>
      </c>
      <c r="D46" s="6">
        <v>43.3</v>
      </c>
      <c r="E46" s="6">
        <v>8.5</v>
      </c>
      <c r="F46" s="6">
        <f t="shared" si="0"/>
        <v>2.4359999999999751</v>
      </c>
      <c r="G46" s="6">
        <f t="shared" si="1"/>
        <v>-5.5225000000000026</v>
      </c>
      <c r="H46" s="6">
        <f t="shared" si="2"/>
        <v>-13.452809999999868</v>
      </c>
      <c r="I46" s="7">
        <f t="shared" si="3"/>
        <v>5.9340959999998786</v>
      </c>
      <c r="J46">
        <f t="shared" si="4"/>
        <v>14.515779728343979</v>
      </c>
      <c r="K46" s="15">
        <f t="shared" si="5"/>
        <v>36.189605739954359</v>
      </c>
    </row>
    <row r="47" spans="1:11" x14ac:dyDescent="0.25">
      <c r="A47" s="8">
        <v>46</v>
      </c>
      <c r="B47" s="9">
        <v>22.5</v>
      </c>
      <c r="C47" s="9">
        <v>22.5</v>
      </c>
      <c r="D47" s="9">
        <v>31.5</v>
      </c>
      <c r="E47" s="9">
        <v>14.9</v>
      </c>
      <c r="F47" s="6">
        <f t="shared" si="0"/>
        <v>-0.76400000000002422</v>
      </c>
      <c r="G47" s="6">
        <f t="shared" si="1"/>
        <v>0.87749999999999773</v>
      </c>
      <c r="H47" s="6">
        <f t="shared" si="2"/>
        <v>-0.67041000000001949</v>
      </c>
      <c r="I47" s="7">
        <f t="shared" si="3"/>
        <v>0.58369600000003696</v>
      </c>
      <c r="J47">
        <f t="shared" si="4"/>
        <v>13.867793221488173</v>
      </c>
      <c r="K47" s="15">
        <f t="shared" si="5"/>
        <v>1.0654508336057655</v>
      </c>
    </row>
    <row r="48" spans="1:11" x14ac:dyDescent="0.25">
      <c r="A48" s="5">
        <v>47</v>
      </c>
      <c r="B48" s="6">
        <v>9.9</v>
      </c>
      <c r="C48" s="6">
        <v>9.9</v>
      </c>
      <c r="D48" s="6">
        <v>35.700000000000003</v>
      </c>
      <c r="E48" s="6">
        <v>10.6</v>
      </c>
      <c r="F48" s="6">
        <f t="shared" si="0"/>
        <v>-13.364000000000024</v>
      </c>
      <c r="G48" s="6">
        <f t="shared" si="1"/>
        <v>-3.422500000000003</v>
      </c>
      <c r="H48" s="6">
        <f t="shared" si="2"/>
        <v>45.73829000000012</v>
      </c>
      <c r="I48" s="7">
        <f t="shared" si="3"/>
        <v>178.59649600000063</v>
      </c>
      <c r="J48">
        <f t="shared" si="4"/>
        <v>11.316346350743434</v>
      </c>
      <c r="K48" s="15">
        <f t="shared" si="5"/>
        <v>0.513152094223435</v>
      </c>
    </row>
    <row r="49" spans="1:11" x14ac:dyDescent="0.25">
      <c r="A49" s="8">
        <v>48</v>
      </c>
      <c r="B49" s="9">
        <v>41.5</v>
      </c>
      <c r="C49" s="9">
        <v>41.5</v>
      </c>
      <c r="D49" s="9">
        <v>18.5</v>
      </c>
      <c r="E49" s="9">
        <v>23.2</v>
      </c>
      <c r="F49" s="6">
        <f t="shared" si="0"/>
        <v>18.235999999999976</v>
      </c>
      <c r="G49" s="6">
        <f t="shared" si="1"/>
        <v>9.1774999999999967</v>
      </c>
      <c r="H49" s="6">
        <f t="shared" si="2"/>
        <v>167.36088999999973</v>
      </c>
      <c r="I49" s="7">
        <f t="shared" si="3"/>
        <v>332.55169599999914</v>
      </c>
      <c r="J49">
        <f t="shared" si="4"/>
        <v>17.715213105944528</v>
      </c>
      <c r="K49" s="15">
        <f t="shared" si="5"/>
        <v>30.082887273202662</v>
      </c>
    </row>
    <row r="50" spans="1:11" x14ac:dyDescent="0.25">
      <c r="A50" s="5">
        <v>49</v>
      </c>
      <c r="B50" s="6">
        <v>15.8</v>
      </c>
      <c r="C50" s="6">
        <v>15.8</v>
      </c>
      <c r="D50" s="6">
        <v>49.9</v>
      </c>
      <c r="E50" s="6">
        <v>14.8</v>
      </c>
      <c r="F50" s="6">
        <f t="shared" si="0"/>
        <v>-7.4640000000000235</v>
      </c>
      <c r="G50" s="6">
        <f t="shared" si="1"/>
        <v>0.77749999999999808</v>
      </c>
      <c r="H50" s="6">
        <f t="shared" si="2"/>
        <v>-5.8032600000000043</v>
      </c>
      <c r="I50" s="7">
        <f t="shared" si="3"/>
        <v>55.711296000000353</v>
      </c>
      <c r="J50">
        <f t="shared" si="4"/>
        <v>12.511071472758827</v>
      </c>
      <c r="K50" s="15">
        <f t="shared" si="5"/>
        <v>5.2391938028184484</v>
      </c>
    </row>
    <row r="51" spans="1:11" x14ac:dyDescent="0.25">
      <c r="A51" s="8">
        <v>50</v>
      </c>
      <c r="B51" s="9">
        <v>11.7</v>
      </c>
      <c r="C51" s="9">
        <v>11.7</v>
      </c>
      <c r="D51" s="9">
        <v>36.799999999999997</v>
      </c>
      <c r="E51" s="9">
        <v>9.6999999999999993</v>
      </c>
      <c r="F51" s="6">
        <f t="shared" si="0"/>
        <v>-11.564000000000025</v>
      </c>
      <c r="G51" s="6">
        <f t="shared" si="1"/>
        <v>-4.3225000000000033</v>
      </c>
      <c r="H51" s="6">
        <f t="shared" si="2"/>
        <v>49.985390000000145</v>
      </c>
      <c r="I51" s="7">
        <f t="shared" si="3"/>
        <v>133.72609600000058</v>
      </c>
      <c r="J51">
        <f t="shared" si="4"/>
        <v>11.680838760849824</v>
      </c>
      <c r="K51" s="15">
        <f t="shared" si="5"/>
        <v>3.9237221964850675</v>
      </c>
    </row>
    <row r="52" spans="1:11" x14ac:dyDescent="0.25">
      <c r="A52" s="5">
        <v>51</v>
      </c>
      <c r="B52" s="6">
        <v>3.1</v>
      </c>
      <c r="C52" s="6">
        <v>3.1</v>
      </c>
      <c r="D52" s="6">
        <v>34.6</v>
      </c>
      <c r="E52" s="6">
        <v>11.4</v>
      </c>
      <c r="F52" s="6">
        <f t="shared" si="0"/>
        <v>-20.164000000000023</v>
      </c>
      <c r="G52" s="6">
        <f t="shared" si="1"/>
        <v>-2.6225000000000023</v>
      </c>
      <c r="H52" s="6">
        <f t="shared" si="2"/>
        <v>52.880090000000102</v>
      </c>
      <c r="I52" s="7">
        <f t="shared" si="3"/>
        <v>406.58689600000093</v>
      </c>
      <c r="J52">
        <f t="shared" si="4"/>
        <v>9.9393750236748435</v>
      </c>
      <c r="K52" s="15">
        <f t="shared" si="5"/>
        <v>2.1334253214648649</v>
      </c>
    </row>
    <row r="53" spans="1:11" x14ac:dyDescent="0.25">
      <c r="A53" s="8">
        <v>52</v>
      </c>
      <c r="B53" s="9">
        <v>9.6</v>
      </c>
      <c r="C53" s="9">
        <v>9.6</v>
      </c>
      <c r="D53" s="9">
        <v>3.6</v>
      </c>
      <c r="E53" s="9">
        <v>10.7</v>
      </c>
      <c r="F53" s="6">
        <f t="shared" si="0"/>
        <v>-13.664000000000025</v>
      </c>
      <c r="G53" s="6">
        <f t="shared" si="1"/>
        <v>-3.3225000000000033</v>
      </c>
      <c r="H53" s="6">
        <f t="shared" si="2"/>
        <v>45.398640000000128</v>
      </c>
      <c r="I53" s="7">
        <f t="shared" si="3"/>
        <v>186.70489600000067</v>
      </c>
      <c r="J53">
        <f t="shared" si="4"/>
        <v>11.255597615725701</v>
      </c>
      <c r="K53" s="15">
        <f t="shared" si="5"/>
        <v>0.30868871060008496</v>
      </c>
    </row>
    <row r="54" spans="1:11" x14ac:dyDescent="0.25">
      <c r="A54" s="5">
        <v>53</v>
      </c>
      <c r="B54" s="6">
        <v>41.7</v>
      </c>
      <c r="C54" s="6">
        <v>41.7</v>
      </c>
      <c r="D54" s="6">
        <v>39.6</v>
      </c>
      <c r="E54" s="6">
        <v>22.6</v>
      </c>
      <c r="F54" s="6">
        <f t="shared" si="0"/>
        <v>18.435999999999979</v>
      </c>
      <c r="G54" s="6">
        <f t="shared" si="1"/>
        <v>8.5774999999999988</v>
      </c>
      <c r="H54" s="6">
        <f t="shared" si="2"/>
        <v>158.13478999999978</v>
      </c>
      <c r="I54" s="7">
        <f t="shared" si="3"/>
        <v>339.88609599999921</v>
      </c>
      <c r="J54">
        <f t="shared" si="4"/>
        <v>17.755712262623014</v>
      </c>
      <c r="K54" s="15">
        <f t="shared" si="5"/>
        <v>23.467123682501054</v>
      </c>
    </row>
    <row r="55" spans="1:11" x14ac:dyDescent="0.25">
      <c r="A55" s="8">
        <v>54</v>
      </c>
      <c r="B55" s="9">
        <v>46.2</v>
      </c>
      <c r="C55" s="9">
        <v>46.2</v>
      </c>
      <c r="D55" s="9">
        <v>58.7</v>
      </c>
      <c r="E55" s="9">
        <v>21.2</v>
      </c>
      <c r="F55" s="6">
        <f t="shared" si="0"/>
        <v>22.935999999999979</v>
      </c>
      <c r="G55" s="6">
        <f t="shared" si="1"/>
        <v>7.1774999999999967</v>
      </c>
      <c r="H55" s="6">
        <f t="shared" si="2"/>
        <v>164.62313999999978</v>
      </c>
      <c r="I55" s="7">
        <f t="shared" si="3"/>
        <v>526.06009599999902</v>
      </c>
      <c r="J55">
        <f t="shared" si="4"/>
        <v>18.666943287888994</v>
      </c>
      <c r="K55" s="15">
        <f t="shared" si="5"/>
        <v>6.4163763067706148</v>
      </c>
    </row>
    <row r="56" spans="1:11" x14ac:dyDescent="0.25">
      <c r="A56" s="5">
        <v>55</v>
      </c>
      <c r="B56" s="6">
        <v>28.8</v>
      </c>
      <c r="C56" s="6">
        <v>28.8</v>
      </c>
      <c r="D56" s="6">
        <v>15.9</v>
      </c>
      <c r="E56" s="6">
        <v>20.2</v>
      </c>
      <c r="F56" s="6">
        <f t="shared" si="0"/>
        <v>5.5359999999999765</v>
      </c>
      <c r="G56" s="6">
        <f t="shared" si="1"/>
        <v>6.1774999999999967</v>
      </c>
      <c r="H56" s="6">
        <f t="shared" si="2"/>
        <v>34.198639999999834</v>
      </c>
      <c r="I56" s="7">
        <f t="shared" si="3"/>
        <v>30.647295999999741</v>
      </c>
      <c r="J56">
        <f t="shared" si="4"/>
        <v>15.143516656860543</v>
      </c>
      <c r="K56" s="15">
        <f t="shared" si="5"/>
        <v>25.568023799446774</v>
      </c>
    </row>
    <row r="57" spans="1:11" x14ac:dyDescent="0.25">
      <c r="A57" s="8">
        <v>56</v>
      </c>
      <c r="B57" s="9">
        <v>49.4</v>
      </c>
      <c r="C57" s="9">
        <v>49.4</v>
      </c>
      <c r="D57" s="9">
        <v>60</v>
      </c>
      <c r="E57" s="9">
        <v>23.7</v>
      </c>
      <c r="F57" s="6">
        <f t="shared" si="0"/>
        <v>26.135999999999974</v>
      </c>
      <c r="G57" s="6">
        <f t="shared" si="1"/>
        <v>9.6774999999999967</v>
      </c>
      <c r="H57" s="6">
        <f t="shared" si="2"/>
        <v>252.93113999999966</v>
      </c>
      <c r="I57" s="7">
        <f t="shared" si="3"/>
        <v>683.09049599999867</v>
      </c>
      <c r="J57">
        <f t="shared" si="4"/>
        <v>19.314929794744799</v>
      </c>
      <c r="K57" s="15">
        <f t="shared" si="5"/>
        <v>19.228840705016882</v>
      </c>
    </row>
    <row r="58" spans="1:11" x14ac:dyDescent="0.25">
      <c r="A58" s="5">
        <v>57</v>
      </c>
      <c r="B58" s="6">
        <v>28.1</v>
      </c>
      <c r="C58" s="6">
        <v>28.1</v>
      </c>
      <c r="D58" s="6">
        <v>41.4</v>
      </c>
      <c r="E58" s="6">
        <v>5.5</v>
      </c>
      <c r="F58" s="6">
        <f t="shared" si="0"/>
        <v>4.8359999999999772</v>
      </c>
      <c r="G58" s="6">
        <f t="shared" si="1"/>
        <v>-8.5225000000000026</v>
      </c>
      <c r="H58" s="6">
        <f t="shared" si="2"/>
        <v>-41.214809999999815</v>
      </c>
      <c r="I58" s="7">
        <f t="shared" si="3"/>
        <v>23.38689599999978</v>
      </c>
      <c r="J58">
        <f t="shared" si="4"/>
        <v>15.001769608485835</v>
      </c>
      <c r="K58" s="15">
        <f t="shared" si="5"/>
        <v>90.283625692745062</v>
      </c>
    </row>
    <row r="59" spans="1:11" x14ac:dyDescent="0.25">
      <c r="A59" s="8">
        <v>58</v>
      </c>
      <c r="B59" s="9">
        <v>19.2</v>
      </c>
      <c r="C59" s="9">
        <v>19.2</v>
      </c>
      <c r="D59" s="9">
        <v>16.600000000000001</v>
      </c>
      <c r="E59" s="9">
        <v>13.2</v>
      </c>
      <c r="F59" s="6">
        <f t="shared" si="0"/>
        <v>-4.0640000000000249</v>
      </c>
      <c r="G59" s="6">
        <f t="shared" si="1"/>
        <v>-0.82250000000000334</v>
      </c>
      <c r="H59" s="6">
        <f t="shared" si="2"/>
        <v>3.342640000000034</v>
      </c>
      <c r="I59" s="7">
        <f t="shared" si="3"/>
        <v>16.516096000000204</v>
      </c>
      <c r="J59">
        <f t="shared" si="4"/>
        <v>13.199557136293121</v>
      </c>
      <c r="K59" s="15">
        <f t="shared" si="5"/>
        <v>1.9612826286978655E-7</v>
      </c>
    </row>
    <row r="60" spans="1:11" x14ac:dyDescent="0.25">
      <c r="A60" s="5">
        <v>59</v>
      </c>
      <c r="B60" s="6">
        <v>49.6</v>
      </c>
      <c r="C60" s="6">
        <v>49.6</v>
      </c>
      <c r="D60" s="6">
        <v>37.700000000000003</v>
      </c>
      <c r="E60" s="6">
        <v>23.8</v>
      </c>
      <c r="F60" s="6">
        <f t="shared" si="0"/>
        <v>26.335999999999977</v>
      </c>
      <c r="G60" s="6">
        <f t="shared" si="1"/>
        <v>9.7774999999999981</v>
      </c>
      <c r="H60" s="6">
        <f t="shared" si="2"/>
        <v>257.50023999999974</v>
      </c>
      <c r="I60" s="7">
        <f t="shared" si="3"/>
        <v>693.58489599999882</v>
      </c>
      <c r="J60">
        <f t="shared" si="4"/>
        <v>19.355428951423288</v>
      </c>
      <c r="K60" s="15">
        <f t="shared" si="5"/>
        <v>19.754211805846296</v>
      </c>
    </row>
    <row r="61" spans="1:11" x14ac:dyDescent="0.25">
      <c r="A61" s="8">
        <v>60</v>
      </c>
      <c r="B61" s="9">
        <v>29.5</v>
      </c>
      <c r="C61" s="9">
        <v>29.5</v>
      </c>
      <c r="D61" s="9">
        <v>9.3000000000000007</v>
      </c>
      <c r="E61" s="9">
        <v>18.399999999999999</v>
      </c>
      <c r="F61" s="6">
        <f t="shared" si="0"/>
        <v>6.2359999999999758</v>
      </c>
      <c r="G61" s="6">
        <f t="shared" si="1"/>
        <v>4.3774999999999959</v>
      </c>
      <c r="H61" s="6">
        <f t="shared" si="2"/>
        <v>27.298089999999871</v>
      </c>
      <c r="I61" s="7">
        <f t="shared" si="3"/>
        <v>38.8876959999997</v>
      </c>
      <c r="J61">
        <f t="shared" si="4"/>
        <v>15.28526370523525</v>
      </c>
      <c r="K61" s="15">
        <f t="shared" si="5"/>
        <v>9.701582185924833</v>
      </c>
    </row>
    <row r="62" spans="1:11" x14ac:dyDescent="0.25">
      <c r="A62" s="5">
        <v>61</v>
      </c>
      <c r="B62" s="6">
        <v>2</v>
      </c>
      <c r="C62" s="6">
        <v>2</v>
      </c>
      <c r="D62" s="6">
        <v>21.4</v>
      </c>
      <c r="E62" s="6">
        <v>8.1</v>
      </c>
      <c r="F62" s="6">
        <f t="shared" si="0"/>
        <v>-21.264000000000024</v>
      </c>
      <c r="G62" s="6">
        <f t="shared" si="1"/>
        <v>-5.922500000000003</v>
      </c>
      <c r="H62" s="6">
        <f t="shared" si="2"/>
        <v>125.9360400000002</v>
      </c>
      <c r="I62" s="7">
        <f t="shared" si="3"/>
        <v>452.15769600000101</v>
      </c>
      <c r="J62">
        <f t="shared" si="4"/>
        <v>9.7166296619431591</v>
      </c>
      <c r="K62" s="15">
        <f t="shared" si="5"/>
        <v>2.6134914638744542</v>
      </c>
    </row>
    <row r="63" spans="1:11" x14ac:dyDescent="0.25">
      <c r="A63" s="8">
        <v>62</v>
      </c>
      <c r="B63" s="9">
        <v>42.7</v>
      </c>
      <c r="C63" s="9">
        <v>42.7</v>
      </c>
      <c r="D63" s="9">
        <v>54.7</v>
      </c>
      <c r="E63" s="9">
        <v>24.2</v>
      </c>
      <c r="F63" s="6">
        <f t="shared" si="0"/>
        <v>19.435999999999979</v>
      </c>
      <c r="G63" s="6">
        <f t="shared" si="1"/>
        <v>10.177499999999997</v>
      </c>
      <c r="H63" s="6">
        <f t="shared" si="2"/>
        <v>197.80988999999971</v>
      </c>
      <c r="I63" s="7">
        <f t="shared" si="3"/>
        <v>377.75809599999917</v>
      </c>
      <c r="J63">
        <f t="shared" si="4"/>
        <v>17.958208046015457</v>
      </c>
      <c r="K63" s="15">
        <f t="shared" si="5"/>
        <v>38.959966796826166</v>
      </c>
    </row>
    <row r="64" spans="1:11" x14ac:dyDescent="0.25">
      <c r="A64" s="5">
        <v>63</v>
      </c>
      <c r="B64" s="6">
        <v>15.5</v>
      </c>
      <c r="C64" s="6">
        <v>15.5</v>
      </c>
      <c r="D64" s="6">
        <v>27.3</v>
      </c>
      <c r="E64" s="6">
        <v>15.7</v>
      </c>
      <c r="F64" s="6">
        <f t="shared" si="0"/>
        <v>-7.7640000000000242</v>
      </c>
      <c r="G64" s="6">
        <f t="shared" si="1"/>
        <v>1.6774999999999967</v>
      </c>
      <c r="H64" s="6">
        <f t="shared" si="2"/>
        <v>-13.024110000000015</v>
      </c>
      <c r="I64" s="7">
        <f t="shared" si="3"/>
        <v>60.279696000000378</v>
      </c>
      <c r="J64">
        <f t="shared" si="4"/>
        <v>12.450322737741095</v>
      </c>
      <c r="K64" s="15">
        <f t="shared" si="5"/>
        <v>10.560402308842528</v>
      </c>
    </row>
    <row r="65" spans="1:11" x14ac:dyDescent="0.25">
      <c r="A65" s="8">
        <v>64</v>
      </c>
      <c r="B65" s="9">
        <v>29.6</v>
      </c>
      <c r="C65" s="9">
        <v>29.6</v>
      </c>
      <c r="D65" s="9">
        <v>8.4</v>
      </c>
      <c r="E65" s="9">
        <v>14</v>
      </c>
      <c r="F65" s="6">
        <f t="shared" si="0"/>
        <v>6.3359999999999772</v>
      </c>
      <c r="G65" s="6">
        <f t="shared" si="1"/>
        <v>-2.2500000000002629E-2</v>
      </c>
      <c r="H65" s="6">
        <f t="shared" si="2"/>
        <v>-0.14256000000001615</v>
      </c>
      <c r="I65" s="7">
        <f t="shared" si="3"/>
        <v>40.144895999999711</v>
      </c>
      <c r="J65">
        <f t="shared" si="4"/>
        <v>15.305513283574495</v>
      </c>
      <c r="K65" s="15">
        <f t="shared" si="5"/>
        <v>1.7043649335894595</v>
      </c>
    </row>
    <row r="66" spans="1:11" x14ac:dyDescent="0.25">
      <c r="A66" s="5">
        <v>65</v>
      </c>
      <c r="B66" s="6">
        <v>42.8</v>
      </c>
      <c r="C66" s="6">
        <v>42.8</v>
      </c>
      <c r="D66" s="6">
        <v>28.9</v>
      </c>
      <c r="E66" s="6">
        <v>18</v>
      </c>
      <c r="F66" s="6">
        <f t="shared" si="0"/>
        <v>19.535999999999973</v>
      </c>
      <c r="G66" s="6">
        <f t="shared" si="1"/>
        <v>3.9774999999999974</v>
      </c>
      <c r="H66" s="6">
        <f t="shared" si="2"/>
        <v>77.704439999999835</v>
      </c>
      <c r="I66" s="7">
        <f t="shared" si="3"/>
        <v>381.65529599999894</v>
      </c>
      <c r="J66">
        <f t="shared" si="4"/>
        <v>17.978457624354697</v>
      </c>
      <c r="K66" s="15">
        <f t="shared" si="5"/>
        <v>4.640739484433645E-4</v>
      </c>
    </row>
    <row r="67" spans="1:11" x14ac:dyDescent="0.25">
      <c r="A67" s="8">
        <v>66</v>
      </c>
      <c r="B67" s="9">
        <v>9.3000000000000007</v>
      </c>
      <c r="C67" s="9">
        <v>9.3000000000000007</v>
      </c>
      <c r="D67" s="9">
        <v>0.9</v>
      </c>
      <c r="E67" s="9">
        <v>9.3000000000000007</v>
      </c>
      <c r="F67" s="6">
        <f t="shared" ref="F67:F130" si="6">(B67-$B$202)</f>
        <v>-13.964000000000024</v>
      </c>
      <c r="G67" s="6">
        <f t="shared" ref="G67:G130" si="7">E67-$E$202</f>
        <v>-4.7225000000000019</v>
      </c>
      <c r="H67" s="6">
        <f t="shared" ref="H67:H130" si="8">F67*G67</f>
        <v>65.944990000000132</v>
      </c>
      <c r="I67" s="7">
        <f t="shared" ref="I67:I130" si="9">F67*F67</f>
        <v>194.99329600000067</v>
      </c>
      <c r="J67">
        <f t="shared" ref="J67:J130" si="10">$J$206+$J$205*B67</f>
        <v>11.194848880707969</v>
      </c>
      <c r="K67" s="15">
        <f t="shared" ref="K67:K130" si="11">(E67-J67)*(E67-J67)</f>
        <v>3.5904522807202408</v>
      </c>
    </row>
    <row r="68" spans="1:11" x14ac:dyDescent="0.25">
      <c r="A68" s="5">
        <v>67</v>
      </c>
      <c r="B68" s="6">
        <v>24.6</v>
      </c>
      <c r="C68" s="6">
        <v>24.6</v>
      </c>
      <c r="D68" s="6">
        <v>2.2000000000000002</v>
      </c>
      <c r="E68" s="6">
        <v>9.5</v>
      </c>
      <c r="F68" s="6">
        <f t="shared" si="6"/>
        <v>1.3359999999999772</v>
      </c>
      <c r="G68" s="6">
        <f t="shared" si="7"/>
        <v>-4.5225000000000026</v>
      </c>
      <c r="H68" s="6">
        <f t="shared" si="8"/>
        <v>-6.0420599999999007</v>
      </c>
      <c r="I68" s="7">
        <f t="shared" si="9"/>
        <v>1.7848959999999392</v>
      </c>
      <c r="J68">
        <f t="shared" si="10"/>
        <v>14.293034366612297</v>
      </c>
      <c r="K68" s="15">
        <f t="shared" si="11"/>
        <v>22.973178439526539</v>
      </c>
    </row>
    <row r="69" spans="1:11" x14ac:dyDescent="0.25">
      <c r="A69" s="8">
        <v>68</v>
      </c>
      <c r="B69" s="9">
        <v>14.5</v>
      </c>
      <c r="C69" s="9">
        <v>14.5</v>
      </c>
      <c r="D69" s="9">
        <v>10.199999999999999</v>
      </c>
      <c r="E69" s="9">
        <v>13.4</v>
      </c>
      <c r="F69" s="6">
        <f t="shared" si="6"/>
        <v>-8.7640000000000242</v>
      </c>
      <c r="G69" s="6">
        <f t="shared" si="7"/>
        <v>-0.62250000000000227</v>
      </c>
      <c r="H69" s="6">
        <f t="shared" si="8"/>
        <v>5.4555900000000346</v>
      </c>
      <c r="I69" s="7">
        <f t="shared" si="9"/>
        <v>76.807696000000419</v>
      </c>
      <c r="J69">
        <f t="shared" si="10"/>
        <v>12.247826954348655</v>
      </c>
      <c r="K69" s="15">
        <f t="shared" si="11"/>
        <v>1.3275027271254969</v>
      </c>
    </row>
    <row r="70" spans="1:11" x14ac:dyDescent="0.25">
      <c r="A70" s="5">
        <v>69</v>
      </c>
      <c r="B70" s="6">
        <v>27.5</v>
      </c>
      <c r="C70" s="6">
        <v>27.5</v>
      </c>
      <c r="D70" s="6">
        <v>11</v>
      </c>
      <c r="E70" s="6">
        <v>18.899999999999999</v>
      </c>
      <c r="F70" s="6">
        <f t="shared" si="6"/>
        <v>4.2359999999999758</v>
      </c>
      <c r="G70" s="6">
        <f t="shared" si="7"/>
        <v>4.8774999999999959</v>
      </c>
      <c r="H70" s="6">
        <f t="shared" si="8"/>
        <v>20.661089999999867</v>
      </c>
      <c r="I70" s="7">
        <f t="shared" si="9"/>
        <v>17.943695999999793</v>
      </c>
      <c r="J70">
        <f t="shared" si="10"/>
        <v>14.880272138450371</v>
      </c>
      <c r="K70" s="15">
        <f t="shared" si="11"/>
        <v>16.158212080918343</v>
      </c>
    </row>
    <row r="71" spans="1:11" x14ac:dyDescent="0.25">
      <c r="A71" s="8">
        <v>70</v>
      </c>
      <c r="B71" s="9">
        <v>43.9</v>
      </c>
      <c r="C71" s="9">
        <v>43.9</v>
      </c>
      <c r="D71" s="9">
        <v>27.2</v>
      </c>
      <c r="E71" s="9">
        <v>22.3</v>
      </c>
      <c r="F71" s="6">
        <f t="shared" si="6"/>
        <v>20.635999999999974</v>
      </c>
      <c r="G71" s="6">
        <f t="shared" si="7"/>
        <v>8.2774999999999981</v>
      </c>
      <c r="H71" s="6">
        <f t="shared" si="8"/>
        <v>170.81448999999975</v>
      </c>
      <c r="I71" s="7">
        <f t="shared" si="9"/>
        <v>425.84449599999897</v>
      </c>
      <c r="J71">
        <f t="shared" si="10"/>
        <v>18.201202986086379</v>
      </c>
      <c r="K71" s="15">
        <f t="shared" si="11"/>
        <v>16.800136961267221</v>
      </c>
    </row>
    <row r="72" spans="1:11" x14ac:dyDescent="0.25">
      <c r="A72" s="5">
        <v>71</v>
      </c>
      <c r="B72" s="6">
        <v>30.6</v>
      </c>
      <c r="C72" s="6">
        <v>30.6</v>
      </c>
      <c r="D72" s="6">
        <v>38.700000000000003</v>
      </c>
      <c r="E72" s="6">
        <v>18.3</v>
      </c>
      <c r="F72" s="6">
        <f t="shared" si="6"/>
        <v>7.3359999999999772</v>
      </c>
      <c r="G72" s="6">
        <f t="shared" si="7"/>
        <v>4.2774999999999981</v>
      </c>
      <c r="H72" s="6">
        <f t="shared" si="8"/>
        <v>31.379739999999888</v>
      </c>
      <c r="I72" s="7">
        <f t="shared" si="9"/>
        <v>53.816895999999666</v>
      </c>
      <c r="J72">
        <f t="shared" si="10"/>
        <v>15.508009066966935</v>
      </c>
      <c r="K72" s="15">
        <f t="shared" si="11"/>
        <v>7.7952133701388506</v>
      </c>
    </row>
    <row r="73" spans="1:11" x14ac:dyDescent="0.25">
      <c r="A73" s="8">
        <v>72</v>
      </c>
      <c r="B73" s="9">
        <v>14.3</v>
      </c>
      <c r="C73" s="9">
        <v>14.3</v>
      </c>
      <c r="D73" s="9">
        <v>31.7</v>
      </c>
      <c r="E73" s="9">
        <v>12.4</v>
      </c>
      <c r="F73" s="6">
        <f t="shared" si="6"/>
        <v>-8.9640000000000235</v>
      </c>
      <c r="G73" s="6">
        <f t="shared" si="7"/>
        <v>-1.6225000000000023</v>
      </c>
      <c r="H73" s="6">
        <f t="shared" si="8"/>
        <v>14.544090000000059</v>
      </c>
      <c r="I73" s="7">
        <f t="shared" si="9"/>
        <v>80.353296000000427</v>
      </c>
      <c r="J73">
        <f t="shared" si="10"/>
        <v>12.207327797670168</v>
      </c>
      <c r="K73" s="15">
        <f t="shared" si="11"/>
        <v>3.7122577550628047E-2</v>
      </c>
    </row>
    <row r="74" spans="1:11" x14ac:dyDescent="0.25">
      <c r="A74" s="5">
        <v>73</v>
      </c>
      <c r="B74" s="6">
        <v>33</v>
      </c>
      <c r="C74" s="6">
        <v>33</v>
      </c>
      <c r="D74" s="6">
        <v>19.3</v>
      </c>
      <c r="E74" s="6">
        <v>8.8000000000000007</v>
      </c>
      <c r="F74" s="6">
        <f t="shared" si="6"/>
        <v>9.7359999999999758</v>
      </c>
      <c r="G74" s="6">
        <f t="shared" si="7"/>
        <v>-5.2225000000000019</v>
      </c>
      <c r="H74" s="6">
        <f t="shared" si="8"/>
        <v>-50.846259999999894</v>
      </c>
      <c r="I74" s="7">
        <f t="shared" si="9"/>
        <v>94.789695999999523</v>
      </c>
      <c r="J74">
        <f t="shared" si="10"/>
        <v>15.993998947108789</v>
      </c>
      <c r="K74" s="15">
        <f t="shared" si="11"/>
        <v>51.753620851002353</v>
      </c>
    </row>
    <row r="75" spans="1:11" x14ac:dyDescent="0.25">
      <c r="A75" s="8">
        <v>74</v>
      </c>
      <c r="B75" s="9">
        <v>5.7</v>
      </c>
      <c r="C75" s="9">
        <v>5.7</v>
      </c>
      <c r="D75" s="9">
        <v>31.3</v>
      </c>
      <c r="E75" s="9">
        <v>11</v>
      </c>
      <c r="F75" s="6">
        <f t="shared" si="6"/>
        <v>-17.564000000000025</v>
      </c>
      <c r="G75" s="6">
        <f t="shared" si="7"/>
        <v>-3.0225000000000026</v>
      </c>
      <c r="H75" s="6">
        <f t="shared" si="8"/>
        <v>53.08719000000012</v>
      </c>
      <c r="I75" s="7">
        <f t="shared" si="9"/>
        <v>308.49409600000087</v>
      </c>
      <c r="J75">
        <f t="shared" si="10"/>
        <v>10.465864060495186</v>
      </c>
      <c r="K75" s="15">
        <f t="shared" si="11"/>
        <v>0.28530120187069075</v>
      </c>
    </row>
    <row r="76" spans="1:11" x14ac:dyDescent="0.25">
      <c r="A76" s="5">
        <v>75</v>
      </c>
      <c r="B76" s="6">
        <v>24.6</v>
      </c>
      <c r="C76" s="6">
        <v>24.6</v>
      </c>
      <c r="D76" s="6">
        <v>13.1</v>
      </c>
      <c r="E76" s="6">
        <v>17</v>
      </c>
      <c r="F76" s="6">
        <f t="shared" si="6"/>
        <v>1.3359999999999772</v>
      </c>
      <c r="G76" s="6">
        <f t="shared" si="7"/>
        <v>2.9774999999999974</v>
      </c>
      <c r="H76" s="6">
        <f t="shared" si="8"/>
        <v>3.9779399999999288</v>
      </c>
      <c r="I76" s="7">
        <f t="shared" si="9"/>
        <v>1.7848959999999392</v>
      </c>
      <c r="J76">
        <f t="shared" si="10"/>
        <v>14.293034366612297</v>
      </c>
      <c r="K76" s="15">
        <f t="shared" si="11"/>
        <v>7.3276629403420905</v>
      </c>
    </row>
    <row r="77" spans="1:11" x14ac:dyDescent="0.25">
      <c r="A77" s="8">
        <v>76</v>
      </c>
      <c r="B77" s="9">
        <v>43.7</v>
      </c>
      <c r="C77" s="9">
        <v>43.7</v>
      </c>
      <c r="D77" s="9">
        <v>89.4</v>
      </c>
      <c r="E77" s="9">
        <v>8.6999999999999993</v>
      </c>
      <c r="F77" s="6">
        <f t="shared" si="6"/>
        <v>20.435999999999979</v>
      </c>
      <c r="G77" s="6">
        <f t="shared" si="7"/>
        <v>-5.3225000000000033</v>
      </c>
      <c r="H77" s="6">
        <f t="shared" si="8"/>
        <v>-108.77060999999995</v>
      </c>
      <c r="I77" s="7">
        <f t="shared" si="9"/>
        <v>417.63009599999913</v>
      </c>
      <c r="J77">
        <f t="shared" si="10"/>
        <v>18.160703829407893</v>
      </c>
      <c r="K77" s="15">
        <f t="shared" si="11"/>
        <v>89.504916947773197</v>
      </c>
    </row>
    <row r="78" spans="1:11" x14ac:dyDescent="0.25">
      <c r="A78" s="5">
        <v>77</v>
      </c>
      <c r="B78" s="6">
        <v>1.6</v>
      </c>
      <c r="C78" s="6">
        <v>1.6</v>
      </c>
      <c r="D78" s="6">
        <v>20.7</v>
      </c>
      <c r="E78" s="6">
        <v>6.9</v>
      </c>
      <c r="F78" s="6">
        <f t="shared" si="6"/>
        <v>-21.664000000000023</v>
      </c>
      <c r="G78" s="6">
        <f t="shared" si="7"/>
        <v>-7.1225000000000023</v>
      </c>
      <c r="H78" s="6">
        <f t="shared" si="8"/>
        <v>154.3018400000002</v>
      </c>
      <c r="I78" s="7">
        <f t="shared" si="9"/>
        <v>469.32889600000101</v>
      </c>
      <c r="J78">
        <f t="shared" si="10"/>
        <v>9.635631348586184</v>
      </c>
      <c r="K78" s="15">
        <f t="shared" si="11"/>
        <v>7.4836788753674615</v>
      </c>
    </row>
    <row r="79" spans="1:11" x14ac:dyDescent="0.25">
      <c r="A79" s="8">
        <v>78</v>
      </c>
      <c r="B79" s="9">
        <v>28.5</v>
      </c>
      <c r="C79" s="9">
        <v>28.5</v>
      </c>
      <c r="D79" s="9">
        <v>14.2</v>
      </c>
      <c r="E79" s="9">
        <v>14.2</v>
      </c>
      <c r="F79" s="6">
        <f t="shared" si="6"/>
        <v>5.2359999999999758</v>
      </c>
      <c r="G79" s="6">
        <f t="shared" si="7"/>
        <v>0.17749999999999666</v>
      </c>
      <c r="H79" s="6">
        <f t="shared" si="8"/>
        <v>0.92938999999997818</v>
      </c>
      <c r="I79" s="7">
        <f t="shared" si="9"/>
        <v>27.415695999999745</v>
      </c>
      <c r="J79">
        <f t="shared" si="10"/>
        <v>15.082767921842811</v>
      </c>
      <c r="K79" s="15">
        <f t="shared" si="11"/>
        <v>0.77927920383467575</v>
      </c>
    </row>
    <row r="80" spans="1:11" x14ac:dyDescent="0.25">
      <c r="A80" s="5">
        <v>79</v>
      </c>
      <c r="B80" s="6">
        <v>29.9</v>
      </c>
      <c r="C80" s="6">
        <v>29.9</v>
      </c>
      <c r="D80" s="6">
        <v>9.4</v>
      </c>
      <c r="E80" s="6">
        <v>5.3</v>
      </c>
      <c r="F80" s="6">
        <f t="shared" si="6"/>
        <v>6.6359999999999744</v>
      </c>
      <c r="G80" s="6">
        <f t="shared" si="7"/>
        <v>-8.7225000000000037</v>
      </c>
      <c r="H80" s="6">
        <f t="shared" si="8"/>
        <v>-57.882509999999797</v>
      </c>
      <c r="I80" s="7">
        <f t="shared" si="9"/>
        <v>44.036495999999659</v>
      </c>
      <c r="J80">
        <f t="shared" si="10"/>
        <v>15.366262018592225</v>
      </c>
      <c r="K80" s="15">
        <f t="shared" si="11"/>
        <v>101.32963102695244</v>
      </c>
    </row>
    <row r="81" spans="1:11" x14ac:dyDescent="0.25">
      <c r="A81" s="8">
        <v>80</v>
      </c>
      <c r="B81" s="9">
        <v>7.7</v>
      </c>
      <c r="C81" s="9">
        <v>7.7</v>
      </c>
      <c r="D81" s="9">
        <v>23.1</v>
      </c>
      <c r="E81" s="9">
        <v>11</v>
      </c>
      <c r="F81" s="6">
        <f t="shared" si="6"/>
        <v>-15.564000000000025</v>
      </c>
      <c r="G81" s="6">
        <f t="shared" si="7"/>
        <v>-3.0225000000000026</v>
      </c>
      <c r="H81" s="6">
        <f t="shared" si="8"/>
        <v>47.042190000000119</v>
      </c>
      <c r="I81" s="7">
        <f t="shared" si="9"/>
        <v>242.23809600000078</v>
      </c>
      <c r="J81">
        <f t="shared" si="10"/>
        <v>10.870855627280065</v>
      </c>
      <c r="K81" s="15">
        <f t="shared" si="11"/>
        <v>1.6678269005225507E-2</v>
      </c>
    </row>
    <row r="82" spans="1:11" x14ac:dyDescent="0.25">
      <c r="A82" s="5">
        <v>81</v>
      </c>
      <c r="B82" s="6">
        <v>26.7</v>
      </c>
      <c r="C82" s="6">
        <v>26.7</v>
      </c>
      <c r="D82" s="6">
        <v>22.3</v>
      </c>
      <c r="E82" s="6">
        <v>11.8</v>
      </c>
      <c r="F82" s="6">
        <f t="shared" si="6"/>
        <v>3.4359999999999751</v>
      </c>
      <c r="G82" s="6">
        <f t="shared" si="7"/>
        <v>-2.2225000000000019</v>
      </c>
      <c r="H82" s="6">
        <f t="shared" si="8"/>
        <v>-7.6365099999999515</v>
      </c>
      <c r="I82" s="7">
        <f t="shared" si="9"/>
        <v>11.806095999999828</v>
      </c>
      <c r="J82">
        <f t="shared" si="10"/>
        <v>14.718275511736419</v>
      </c>
      <c r="K82" s="15">
        <f t="shared" si="11"/>
        <v>8.5163319624004536</v>
      </c>
    </row>
    <row r="83" spans="1:11" x14ac:dyDescent="0.25">
      <c r="A83" s="8">
        <v>82</v>
      </c>
      <c r="B83" s="9">
        <v>4.0999999999999996</v>
      </c>
      <c r="C83" s="9">
        <v>4.0999999999999996</v>
      </c>
      <c r="D83" s="9">
        <v>36.9</v>
      </c>
      <c r="E83" s="9">
        <v>12.3</v>
      </c>
      <c r="F83" s="6">
        <f t="shared" si="6"/>
        <v>-19.164000000000023</v>
      </c>
      <c r="G83" s="6">
        <f t="shared" si="7"/>
        <v>-1.7225000000000019</v>
      </c>
      <c r="H83" s="6">
        <f t="shared" si="8"/>
        <v>33.009990000000073</v>
      </c>
      <c r="I83" s="7">
        <f t="shared" si="9"/>
        <v>367.25889600000085</v>
      </c>
      <c r="J83">
        <f t="shared" si="10"/>
        <v>10.141870807067283</v>
      </c>
      <c r="K83" s="15">
        <f t="shared" si="11"/>
        <v>4.6575216133884227</v>
      </c>
    </row>
    <row r="84" spans="1:11" x14ac:dyDescent="0.25">
      <c r="A84" s="5">
        <v>83</v>
      </c>
      <c r="B84" s="6">
        <v>20.3</v>
      </c>
      <c r="C84" s="6">
        <v>20.3</v>
      </c>
      <c r="D84" s="6">
        <v>32.5</v>
      </c>
      <c r="E84" s="6">
        <v>11.3</v>
      </c>
      <c r="F84" s="6">
        <f t="shared" si="6"/>
        <v>-2.9640000000000235</v>
      </c>
      <c r="G84" s="6">
        <f t="shared" si="7"/>
        <v>-2.7225000000000019</v>
      </c>
      <c r="H84" s="6">
        <f t="shared" si="8"/>
        <v>8.0694900000000693</v>
      </c>
      <c r="I84" s="7">
        <f t="shared" si="9"/>
        <v>8.7852960000001392</v>
      </c>
      <c r="J84">
        <f t="shared" si="10"/>
        <v>13.422302498024806</v>
      </c>
      <c r="K84" s="15">
        <f t="shared" si="11"/>
        <v>4.504167893122327</v>
      </c>
    </row>
    <row r="85" spans="1:11" x14ac:dyDescent="0.25">
      <c r="A85" s="8">
        <v>84</v>
      </c>
      <c r="B85" s="9">
        <v>44.5</v>
      </c>
      <c r="C85" s="9">
        <v>44.5</v>
      </c>
      <c r="D85" s="9">
        <v>35.6</v>
      </c>
      <c r="E85" s="9">
        <v>13.6</v>
      </c>
      <c r="F85" s="6">
        <f t="shared" si="6"/>
        <v>21.235999999999976</v>
      </c>
      <c r="G85" s="6">
        <f t="shared" si="7"/>
        <v>-0.42250000000000298</v>
      </c>
      <c r="H85" s="6">
        <f t="shared" si="8"/>
        <v>-8.9722100000000538</v>
      </c>
      <c r="I85" s="7">
        <f t="shared" si="9"/>
        <v>450.96769599999897</v>
      </c>
      <c r="J85">
        <f t="shared" si="10"/>
        <v>18.322700456121844</v>
      </c>
      <c r="K85" s="15">
        <f t="shared" si="11"/>
        <v>22.303899598253473</v>
      </c>
    </row>
    <row r="86" spans="1:11" x14ac:dyDescent="0.25">
      <c r="A86" s="5">
        <v>85</v>
      </c>
      <c r="B86" s="6">
        <v>43</v>
      </c>
      <c r="C86" s="6">
        <v>43</v>
      </c>
      <c r="D86" s="6">
        <v>33.799999999999997</v>
      </c>
      <c r="E86" s="6">
        <v>21.7</v>
      </c>
      <c r="F86" s="6">
        <f t="shared" si="6"/>
        <v>19.735999999999976</v>
      </c>
      <c r="G86" s="6">
        <f t="shared" si="7"/>
        <v>7.6774999999999967</v>
      </c>
      <c r="H86" s="6">
        <f t="shared" si="8"/>
        <v>151.52313999999976</v>
      </c>
      <c r="I86" s="7">
        <f t="shared" si="9"/>
        <v>389.50969599999905</v>
      </c>
      <c r="J86">
        <f t="shared" si="10"/>
        <v>18.018956781033186</v>
      </c>
      <c r="K86" s="15">
        <f t="shared" si="11"/>
        <v>13.550079179901559</v>
      </c>
    </row>
    <row r="87" spans="1:11" x14ac:dyDescent="0.25">
      <c r="A87" s="8">
        <v>86</v>
      </c>
      <c r="B87" s="9">
        <v>18.399999999999999</v>
      </c>
      <c r="C87" s="9">
        <v>18.399999999999999</v>
      </c>
      <c r="D87" s="9">
        <v>65.7</v>
      </c>
      <c r="E87" s="9">
        <v>15.2</v>
      </c>
      <c r="F87" s="6">
        <f t="shared" si="6"/>
        <v>-4.8640000000000256</v>
      </c>
      <c r="G87" s="6">
        <f t="shared" si="7"/>
        <v>1.1774999999999967</v>
      </c>
      <c r="H87" s="6">
        <f t="shared" si="8"/>
        <v>-5.7273600000000142</v>
      </c>
      <c r="I87" s="7">
        <f t="shared" si="9"/>
        <v>23.658496000000248</v>
      </c>
      <c r="J87">
        <f t="shared" si="10"/>
        <v>13.037560509579169</v>
      </c>
      <c r="K87" s="15">
        <f t="shared" si="11"/>
        <v>4.6761445497314993</v>
      </c>
    </row>
    <row r="88" spans="1:11" x14ac:dyDescent="0.25">
      <c r="A88" s="5">
        <v>87</v>
      </c>
      <c r="B88" s="6">
        <v>27.5</v>
      </c>
      <c r="C88" s="6">
        <v>27.5</v>
      </c>
      <c r="D88" s="6">
        <v>16</v>
      </c>
      <c r="E88" s="6">
        <v>12</v>
      </c>
      <c r="F88" s="6">
        <f t="shared" si="6"/>
        <v>4.2359999999999758</v>
      </c>
      <c r="G88" s="6">
        <f t="shared" si="7"/>
        <v>-2.0225000000000026</v>
      </c>
      <c r="H88" s="6">
        <f t="shared" si="8"/>
        <v>-8.5673099999999618</v>
      </c>
      <c r="I88" s="7">
        <f t="shared" si="9"/>
        <v>17.943695999999793</v>
      </c>
      <c r="J88">
        <f t="shared" si="10"/>
        <v>14.880272138450371</v>
      </c>
      <c r="K88" s="15">
        <f t="shared" si="11"/>
        <v>8.2959675915334721</v>
      </c>
    </row>
    <row r="89" spans="1:11" x14ac:dyDescent="0.25">
      <c r="A89" s="8">
        <v>88</v>
      </c>
      <c r="B89" s="9">
        <v>40.6</v>
      </c>
      <c r="C89" s="9">
        <v>40.6</v>
      </c>
      <c r="D89" s="9">
        <v>63.2</v>
      </c>
      <c r="E89" s="9">
        <v>16</v>
      </c>
      <c r="F89" s="6">
        <f t="shared" si="6"/>
        <v>17.335999999999977</v>
      </c>
      <c r="G89" s="6">
        <f t="shared" si="7"/>
        <v>1.9774999999999974</v>
      </c>
      <c r="H89" s="6">
        <f t="shared" si="8"/>
        <v>34.281939999999906</v>
      </c>
      <c r="I89" s="7">
        <f t="shared" si="9"/>
        <v>300.53689599999922</v>
      </c>
      <c r="J89">
        <f t="shared" si="10"/>
        <v>17.532966900891331</v>
      </c>
      <c r="K89" s="15">
        <f t="shared" si="11"/>
        <v>2.3499875192283728</v>
      </c>
    </row>
    <row r="90" spans="1:11" x14ac:dyDescent="0.25">
      <c r="A90" s="5">
        <v>89</v>
      </c>
      <c r="B90" s="6">
        <v>25.5</v>
      </c>
      <c r="C90" s="6">
        <v>25.5</v>
      </c>
      <c r="D90" s="6">
        <v>73.400000000000006</v>
      </c>
      <c r="E90" s="6">
        <v>12.9</v>
      </c>
      <c r="F90" s="6">
        <f t="shared" si="6"/>
        <v>2.2359999999999758</v>
      </c>
      <c r="G90" s="6">
        <f t="shared" si="7"/>
        <v>-1.1225000000000023</v>
      </c>
      <c r="H90" s="6">
        <f t="shared" si="8"/>
        <v>-2.5099099999999779</v>
      </c>
      <c r="I90" s="7">
        <f t="shared" si="9"/>
        <v>4.9996959999998918</v>
      </c>
      <c r="J90">
        <f t="shared" si="10"/>
        <v>14.475280571665492</v>
      </c>
      <c r="K90" s="15">
        <f t="shared" si="11"/>
        <v>2.4815088794667566</v>
      </c>
    </row>
    <row r="91" spans="1:11" x14ac:dyDescent="0.25">
      <c r="A91" s="8">
        <v>90</v>
      </c>
      <c r="B91" s="9">
        <v>47.8</v>
      </c>
      <c r="C91" s="9">
        <v>47.8</v>
      </c>
      <c r="D91" s="9">
        <v>51.4</v>
      </c>
      <c r="E91" s="9">
        <v>16.7</v>
      </c>
      <c r="F91" s="6">
        <f t="shared" si="6"/>
        <v>24.535999999999973</v>
      </c>
      <c r="G91" s="6">
        <f t="shared" si="7"/>
        <v>2.6774999999999967</v>
      </c>
      <c r="H91" s="6">
        <f t="shared" si="8"/>
        <v>65.695139999999839</v>
      </c>
      <c r="I91" s="7">
        <f t="shared" si="9"/>
        <v>602.01529599999867</v>
      </c>
      <c r="J91">
        <f t="shared" si="10"/>
        <v>18.990936541316895</v>
      </c>
      <c r="K91" s="15">
        <f t="shared" si="11"/>
        <v>5.2483902363410202</v>
      </c>
    </row>
    <row r="92" spans="1:11" x14ac:dyDescent="0.25">
      <c r="A92" s="5">
        <v>91</v>
      </c>
      <c r="B92" s="6">
        <v>4.9000000000000004</v>
      </c>
      <c r="C92" s="6">
        <v>4.9000000000000004</v>
      </c>
      <c r="D92" s="6">
        <v>9.3000000000000007</v>
      </c>
      <c r="E92" s="6">
        <v>11.2</v>
      </c>
      <c r="F92" s="6">
        <f t="shared" si="6"/>
        <v>-18.364000000000026</v>
      </c>
      <c r="G92" s="6">
        <f t="shared" si="7"/>
        <v>-2.8225000000000033</v>
      </c>
      <c r="H92" s="6">
        <f t="shared" si="8"/>
        <v>51.832390000000132</v>
      </c>
      <c r="I92" s="7">
        <f t="shared" si="9"/>
        <v>337.23649600000095</v>
      </c>
      <c r="J92">
        <f t="shared" si="10"/>
        <v>10.303867433781233</v>
      </c>
      <c r="K92" s="15">
        <f t="shared" si="11"/>
        <v>0.80305357623783069</v>
      </c>
    </row>
    <row r="93" spans="1:11" x14ac:dyDescent="0.25">
      <c r="A93" s="8">
        <v>92</v>
      </c>
      <c r="B93" s="9">
        <v>1.5</v>
      </c>
      <c r="C93" s="9">
        <v>1.5</v>
      </c>
      <c r="D93" s="9">
        <v>33</v>
      </c>
      <c r="E93" s="9">
        <v>7.3</v>
      </c>
      <c r="F93" s="6">
        <f t="shared" si="6"/>
        <v>-21.764000000000024</v>
      </c>
      <c r="G93" s="6">
        <f t="shared" si="7"/>
        <v>-6.7225000000000028</v>
      </c>
      <c r="H93" s="6">
        <f t="shared" si="8"/>
        <v>146.30849000000023</v>
      </c>
      <c r="I93" s="7">
        <f t="shared" si="9"/>
        <v>473.67169600000108</v>
      </c>
      <c r="J93">
        <f t="shared" si="10"/>
        <v>9.6153817702469393</v>
      </c>
      <c r="K93" s="15">
        <f t="shared" si="11"/>
        <v>5.3609927419918515</v>
      </c>
    </row>
    <row r="94" spans="1:11" x14ac:dyDescent="0.25">
      <c r="A94" s="5">
        <v>93</v>
      </c>
      <c r="B94" s="6">
        <v>33.5</v>
      </c>
      <c r="C94" s="6">
        <v>33.5</v>
      </c>
      <c r="D94" s="6">
        <v>59</v>
      </c>
      <c r="E94" s="6">
        <v>19.399999999999999</v>
      </c>
      <c r="F94" s="6">
        <f t="shared" si="6"/>
        <v>10.235999999999976</v>
      </c>
      <c r="G94" s="6">
        <f t="shared" si="7"/>
        <v>5.3774999999999959</v>
      </c>
      <c r="H94" s="6">
        <f t="shared" si="8"/>
        <v>55.044089999999827</v>
      </c>
      <c r="I94" s="7">
        <f t="shared" si="9"/>
        <v>104.7756959999995</v>
      </c>
      <c r="J94">
        <f t="shared" si="10"/>
        <v>16.095246838805011</v>
      </c>
      <c r="K94" s="15">
        <f t="shared" si="11"/>
        <v>10.921393456428266</v>
      </c>
    </row>
    <row r="95" spans="1:11" x14ac:dyDescent="0.25">
      <c r="A95" s="8">
        <v>94</v>
      </c>
      <c r="B95" s="9">
        <v>36.5</v>
      </c>
      <c r="C95" s="9">
        <v>36.5</v>
      </c>
      <c r="D95" s="9">
        <v>72.3</v>
      </c>
      <c r="E95" s="9">
        <v>22.2</v>
      </c>
      <c r="F95" s="6">
        <f t="shared" si="6"/>
        <v>13.235999999999976</v>
      </c>
      <c r="G95" s="6">
        <f t="shared" si="7"/>
        <v>8.1774999999999967</v>
      </c>
      <c r="H95" s="6">
        <f t="shared" si="8"/>
        <v>108.23738999999976</v>
      </c>
      <c r="I95" s="7">
        <f t="shared" si="9"/>
        <v>175.19169599999935</v>
      </c>
      <c r="J95">
        <f t="shared" si="10"/>
        <v>16.702734188982326</v>
      </c>
      <c r="K95" s="15">
        <f t="shared" si="11"/>
        <v>30.219931396983796</v>
      </c>
    </row>
    <row r="96" spans="1:11" x14ac:dyDescent="0.25">
      <c r="A96" s="5">
        <v>95</v>
      </c>
      <c r="B96" s="6">
        <v>14</v>
      </c>
      <c r="C96" s="6">
        <v>14</v>
      </c>
      <c r="D96" s="6">
        <v>10.9</v>
      </c>
      <c r="E96" s="6">
        <v>11.5</v>
      </c>
      <c r="F96" s="6">
        <f t="shared" si="6"/>
        <v>-9.2640000000000242</v>
      </c>
      <c r="G96" s="6">
        <f t="shared" si="7"/>
        <v>-2.5225000000000026</v>
      </c>
      <c r="H96" s="6">
        <f t="shared" si="8"/>
        <v>23.368440000000085</v>
      </c>
      <c r="I96" s="7">
        <f t="shared" si="9"/>
        <v>85.821696000000443</v>
      </c>
      <c r="J96">
        <f t="shared" si="10"/>
        <v>12.146579062652435</v>
      </c>
      <c r="K96" s="15">
        <f t="shared" si="11"/>
        <v>0.4180644842605018</v>
      </c>
    </row>
    <row r="97" spans="1:11" x14ac:dyDescent="0.25">
      <c r="A97" s="8">
        <v>96</v>
      </c>
      <c r="B97" s="9">
        <v>31.6</v>
      </c>
      <c r="C97" s="9">
        <v>31.6</v>
      </c>
      <c r="D97" s="9">
        <v>52.9</v>
      </c>
      <c r="E97" s="9">
        <v>16.899999999999999</v>
      </c>
      <c r="F97" s="6">
        <f t="shared" si="6"/>
        <v>8.3359999999999772</v>
      </c>
      <c r="G97" s="6">
        <f t="shared" si="7"/>
        <v>2.8774999999999959</v>
      </c>
      <c r="H97" s="6">
        <f t="shared" si="8"/>
        <v>23.986839999999901</v>
      </c>
      <c r="I97" s="7">
        <f t="shared" si="9"/>
        <v>69.488895999999613</v>
      </c>
      <c r="J97">
        <f t="shared" si="10"/>
        <v>15.710504850359374</v>
      </c>
      <c r="K97" s="15">
        <f t="shared" si="11"/>
        <v>1.4148987110185711</v>
      </c>
    </row>
    <row r="98" spans="1:11" x14ac:dyDescent="0.25">
      <c r="A98" s="5">
        <v>97</v>
      </c>
      <c r="B98" s="6">
        <v>3.5</v>
      </c>
      <c r="C98" s="6">
        <v>3.5</v>
      </c>
      <c r="D98" s="6">
        <v>5.9</v>
      </c>
      <c r="E98" s="6">
        <v>11.7</v>
      </c>
      <c r="F98" s="6">
        <f t="shared" si="6"/>
        <v>-19.764000000000024</v>
      </c>
      <c r="G98" s="6">
        <f t="shared" si="7"/>
        <v>-2.3225000000000033</v>
      </c>
      <c r="H98" s="6">
        <f t="shared" si="8"/>
        <v>45.901890000000122</v>
      </c>
      <c r="I98" s="7">
        <f t="shared" si="9"/>
        <v>390.61569600000098</v>
      </c>
      <c r="J98">
        <f t="shared" si="10"/>
        <v>10.020373337031819</v>
      </c>
      <c r="K98" s="15">
        <f t="shared" si="11"/>
        <v>2.8211457269536262</v>
      </c>
    </row>
    <row r="99" spans="1:11" x14ac:dyDescent="0.25">
      <c r="A99" s="8">
        <v>98</v>
      </c>
      <c r="B99" s="9">
        <v>21</v>
      </c>
      <c r="C99" s="9">
        <v>21</v>
      </c>
      <c r="D99" s="9">
        <v>22</v>
      </c>
      <c r="E99" s="9">
        <v>15.5</v>
      </c>
      <c r="F99" s="6">
        <f t="shared" si="6"/>
        <v>-2.2640000000000242</v>
      </c>
      <c r="G99" s="6">
        <f t="shared" si="7"/>
        <v>1.4774999999999974</v>
      </c>
      <c r="H99" s="6">
        <f t="shared" si="8"/>
        <v>-3.3450600000000299</v>
      </c>
      <c r="I99" s="7">
        <f t="shared" si="9"/>
        <v>5.1256960000001097</v>
      </c>
      <c r="J99">
        <f t="shared" si="10"/>
        <v>13.564049546399513</v>
      </c>
      <c r="K99" s="15">
        <f t="shared" si="11"/>
        <v>3.7479041587959312</v>
      </c>
    </row>
    <row r="100" spans="1:11" x14ac:dyDescent="0.25">
      <c r="A100" s="5">
        <v>99</v>
      </c>
      <c r="B100" s="6">
        <v>42.3</v>
      </c>
      <c r="C100" s="6">
        <v>42.3</v>
      </c>
      <c r="D100" s="6">
        <v>51.2</v>
      </c>
      <c r="E100" s="6">
        <v>25.4</v>
      </c>
      <c r="F100" s="6">
        <f t="shared" si="6"/>
        <v>19.035999999999973</v>
      </c>
      <c r="G100" s="6">
        <f t="shared" si="7"/>
        <v>11.377499999999996</v>
      </c>
      <c r="H100" s="6">
        <f t="shared" si="8"/>
        <v>216.58208999999962</v>
      </c>
      <c r="I100" s="7">
        <f t="shared" si="9"/>
        <v>362.369295999999</v>
      </c>
      <c r="J100">
        <f t="shared" si="10"/>
        <v>17.877209732658478</v>
      </c>
      <c r="K100" s="15">
        <f t="shared" si="11"/>
        <v>56.592373406408299</v>
      </c>
    </row>
    <row r="101" spans="1:11" x14ac:dyDescent="0.25">
      <c r="A101" s="8">
        <v>100</v>
      </c>
      <c r="B101" s="9">
        <v>41.7</v>
      </c>
      <c r="C101" s="9">
        <v>41.7</v>
      </c>
      <c r="D101" s="9">
        <v>45.9</v>
      </c>
      <c r="E101" s="9">
        <v>17.2</v>
      </c>
      <c r="F101" s="6">
        <f t="shared" si="6"/>
        <v>18.435999999999979</v>
      </c>
      <c r="G101" s="6">
        <f t="shared" si="7"/>
        <v>3.1774999999999967</v>
      </c>
      <c r="H101" s="6">
        <f t="shared" si="8"/>
        <v>58.580389999999873</v>
      </c>
      <c r="I101" s="7">
        <f t="shared" si="9"/>
        <v>339.88609599999921</v>
      </c>
      <c r="J101">
        <f t="shared" si="10"/>
        <v>17.755712262623014</v>
      </c>
      <c r="K101" s="15">
        <f t="shared" si="11"/>
        <v>0.30881611882959042</v>
      </c>
    </row>
    <row r="102" spans="1:11" x14ac:dyDescent="0.25">
      <c r="A102" s="5">
        <v>101</v>
      </c>
      <c r="B102" s="6">
        <v>4.3</v>
      </c>
      <c r="C102" s="6">
        <v>4.3</v>
      </c>
      <c r="D102" s="6">
        <v>49.8</v>
      </c>
      <c r="E102" s="6">
        <v>11.7</v>
      </c>
      <c r="F102" s="6">
        <f t="shared" si="6"/>
        <v>-18.964000000000024</v>
      </c>
      <c r="G102" s="6">
        <f t="shared" si="7"/>
        <v>-2.3225000000000033</v>
      </c>
      <c r="H102" s="6">
        <f t="shared" si="8"/>
        <v>44.043890000000118</v>
      </c>
      <c r="I102" s="7">
        <f t="shared" si="9"/>
        <v>359.63329600000088</v>
      </c>
      <c r="J102">
        <f t="shared" si="10"/>
        <v>10.182369963745771</v>
      </c>
      <c r="K102" s="15">
        <f t="shared" si="11"/>
        <v>2.303200926941011</v>
      </c>
    </row>
    <row r="103" spans="1:11" x14ac:dyDescent="0.25">
      <c r="A103" s="8">
        <v>102</v>
      </c>
      <c r="B103" s="9">
        <v>36.299999999999997</v>
      </c>
      <c r="C103" s="9">
        <v>36.299999999999997</v>
      </c>
      <c r="D103" s="9">
        <v>100.9</v>
      </c>
      <c r="E103" s="9">
        <v>23.8</v>
      </c>
      <c r="F103" s="6">
        <f t="shared" si="6"/>
        <v>13.035999999999973</v>
      </c>
      <c r="G103" s="6">
        <f t="shared" si="7"/>
        <v>9.7774999999999981</v>
      </c>
      <c r="H103" s="6">
        <f t="shared" si="8"/>
        <v>127.4594899999997</v>
      </c>
      <c r="I103" s="7">
        <f t="shared" si="9"/>
        <v>169.93729599999929</v>
      </c>
      <c r="J103">
        <f t="shared" si="10"/>
        <v>16.66223503230384</v>
      </c>
      <c r="K103" s="15">
        <f t="shared" si="11"/>
        <v>50.947688734070567</v>
      </c>
    </row>
    <row r="104" spans="1:11" x14ac:dyDescent="0.25">
      <c r="A104" s="5">
        <v>103</v>
      </c>
      <c r="B104" s="6">
        <v>10.1</v>
      </c>
      <c r="C104" s="6">
        <v>10.1</v>
      </c>
      <c r="D104" s="6">
        <v>21.4</v>
      </c>
      <c r="E104" s="6">
        <v>14.8</v>
      </c>
      <c r="F104" s="6">
        <f t="shared" si="6"/>
        <v>-13.164000000000025</v>
      </c>
      <c r="G104" s="6">
        <f t="shared" si="7"/>
        <v>0.77749999999999808</v>
      </c>
      <c r="H104" s="6">
        <f t="shared" si="8"/>
        <v>-10.235009999999994</v>
      </c>
      <c r="I104" s="7">
        <f t="shared" si="9"/>
        <v>173.29089600000066</v>
      </c>
      <c r="J104">
        <f t="shared" si="10"/>
        <v>11.356845507421919</v>
      </c>
      <c r="K104" s="15">
        <f t="shared" si="11"/>
        <v>11.855312859760625</v>
      </c>
    </row>
    <row r="105" spans="1:11" x14ac:dyDescent="0.25">
      <c r="A105" s="8">
        <v>104</v>
      </c>
      <c r="B105" s="9">
        <v>17.2</v>
      </c>
      <c r="C105" s="9">
        <v>17.2</v>
      </c>
      <c r="D105" s="9">
        <v>17.899999999999999</v>
      </c>
      <c r="E105" s="9">
        <v>14.7</v>
      </c>
      <c r="F105" s="6">
        <f t="shared" si="6"/>
        <v>-6.0640000000000249</v>
      </c>
      <c r="G105" s="6">
        <f t="shared" si="7"/>
        <v>0.67749999999999666</v>
      </c>
      <c r="H105" s="6">
        <f t="shared" si="8"/>
        <v>-4.1083599999999967</v>
      </c>
      <c r="I105" s="7">
        <f t="shared" si="9"/>
        <v>36.772096000000303</v>
      </c>
      <c r="J105">
        <f t="shared" si="10"/>
        <v>12.794565569508242</v>
      </c>
      <c r="K105" s="15">
        <f t="shared" si="11"/>
        <v>3.6306803689034481</v>
      </c>
    </row>
    <row r="106" spans="1:11" x14ac:dyDescent="0.25">
      <c r="A106" s="5">
        <v>105</v>
      </c>
      <c r="B106" s="6">
        <v>34.299999999999997</v>
      </c>
      <c r="C106" s="6">
        <v>34.299999999999997</v>
      </c>
      <c r="D106" s="6">
        <v>5.3</v>
      </c>
      <c r="E106" s="6">
        <v>20.7</v>
      </c>
      <c r="F106" s="6">
        <f t="shared" si="6"/>
        <v>11.035999999999973</v>
      </c>
      <c r="G106" s="6">
        <f t="shared" si="7"/>
        <v>6.6774999999999967</v>
      </c>
      <c r="H106" s="6">
        <f t="shared" si="8"/>
        <v>73.692889999999778</v>
      </c>
      <c r="I106" s="7">
        <f t="shared" si="9"/>
        <v>121.7932959999994</v>
      </c>
      <c r="J106">
        <f t="shared" si="10"/>
        <v>16.257243465518961</v>
      </c>
      <c r="K106" s="15">
        <f t="shared" si="11"/>
        <v>19.738085624673964</v>
      </c>
    </row>
    <row r="107" spans="1:11" x14ac:dyDescent="0.25">
      <c r="A107" s="8">
        <v>106</v>
      </c>
      <c r="B107" s="9">
        <v>46.4</v>
      </c>
      <c r="C107" s="9">
        <v>46.4</v>
      </c>
      <c r="D107" s="9">
        <v>59</v>
      </c>
      <c r="E107" s="9">
        <v>19.2</v>
      </c>
      <c r="F107" s="6">
        <f t="shared" si="6"/>
        <v>23.135999999999974</v>
      </c>
      <c r="G107" s="6">
        <f t="shared" si="7"/>
        <v>5.1774999999999967</v>
      </c>
      <c r="H107" s="6">
        <f t="shared" si="8"/>
        <v>119.78663999999979</v>
      </c>
      <c r="I107" s="7">
        <f t="shared" si="9"/>
        <v>535.27449599999886</v>
      </c>
      <c r="J107">
        <f t="shared" si="10"/>
        <v>18.70744244456748</v>
      </c>
      <c r="K107" s="15">
        <f t="shared" si="11"/>
        <v>0.24261294541365924</v>
      </c>
    </row>
    <row r="108" spans="1:11" x14ac:dyDescent="0.25">
      <c r="A108" s="5">
        <v>107</v>
      </c>
      <c r="B108" s="6">
        <v>11</v>
      </c>
      <c r="C108" s="6">
        <v>11</v>
      </c>
      <c r="D108" s="6">
        <v>29.7</v>
      </c>
      <c r="E108" s="6">
        <v>7.2</v>
      </c>
      <c r="F108" s="6">
        <f t="shared" si="6"/>
        <v>-12.264000000000024</v>
      </c>
      <c r="G108" s="6">
        <f t="shared" si="7"/>
        <v>-6.8225000000000025</v>
      </c>
      <c r="H108" s="6">
        <f t="shared" si="8"/>
        <v>83.671140000000193</v>
      </c>
      <c r="I108" s="7">
        <f t="shared" si="9"/>
        <v>150.4056960000006</v>
      </c>
      <c r="J108">
        <f t="shared" si="10"/>
        <v>11.539091712475116</v>
      </c>
      <c r="K108" s="15">
        <f t="shared" si="11"/>
        <v>18.827716889270235</v>
      </c>
    </row>
    <row r="109" spans="1:11" x14ac:dyDescent="0.25">
      <c r="A109" s="8">
        <v>108</v>
      </c>
      <c r="B109" s="9">
        <v>0.3</v>
      </c>
      <c r="C109" s="9">
        <v>0.3</v>
      </c>
      <c r="D109" s="9">
        <v>23.2</v>
      </c>
      <c r="E109" s="9">
        <v>8.6999999999999993</v>
      </c>
      <c r="F109" s="6">
        <f t="shared" si="6"/>
        <v>-22.964000000000024</v>
      </c>
      <c r="G109" s="6">
        <f t="shared" si="7"/>
        <v>-5.3225000000000033</v>
      </c>
      <c r="H109" s="6">
        <f t="shared" si="8"/>
        <v>122.22589000000021</v>
      </c>
      <c r="I109" s="7">
        <f t="shared" si="9"/>
        <v>527.3452960000011</v>
      </c>
      <c r="J109">
        <f t="shared" si="10"/>
        <v>9.372386830176012</v>
      </c>
      <c r="K109" s="15">
        <f t="shared" si="11"/>
        <v>0.45210404939414622</v>
      </c>
    </row>
    <row r="110" spans="1:11" x14ac:dyDescent="0.25">
      <c r="A110" s="5">
        <v>109</v>
      </c>
      <c r="B110" s="6">
        <v>0.4</v>
      </c>
      <c r="C110" s="6">
        <v>0.4</v>
      </c>
      <c r="D110" s="6">
        <v>25.6</v>
      </c>
      <c r="E110" s="6">
        <v>5.3</v>
      </c>
      <c r="F110" s="6">
        <f t="shared" si="6"/>
        <v>-22.864000000000026</v>
      </c>
      <c r="G110" s="6">
        <f t="shared" si="7"/>
        <v>-8.7225000000000037</v>
      </c>
      <c r="H110" s="6">
        <f t="shared" si="8"/>
        <v>199.43124000000032</v>
      </c>
      <c r="I110" s="7">
        <f t="shared" si="9"/>
        <v>522.76249600000119</v>
      </c>
      <c r="J110">
        <f t="shared" si="10"/>
        <v>9.3926364085152549</v>
      </c>
      <c r="K110" s="15">
        <f t="shared" si="11"/>
        <v>16.749672772304645</v>
      </c>
    </row>
    <row r="111" spans="1:11" x14ac:dyDescent="0.25">
      <c r="A111" s="8">
        <v>110</v>
      </c>
      <c r="B111" s="9">
        <v>26.9</v>
      </c>
      <c r="C111" s="9">
        <v>26.9</v>
      </c>
      <c r="D111" s="9">
        <v>5.5</v>
      </c>
      <c r="E111" s="9">
        <v>19.8</v>
      </c>
      <c r="F111" s="6">
        <f t="shared" si="6"/>
        <v>3.6359999999999744</v>
      </c>
      <c r="G111" s="6">
        <f t="shared" si="7"/>
        <v>5.7774999999999981</v>
      </c>
      <c r="H111" s="6">
        <f t="shared" si="8"/>
        <v>21.006989999999846</v>
      </c>
      <c r="I111" s="7">
        <f t="shared" si="9"/>
        <v>13.220495999999814</v>
      </c>
      <c r="J111">
        <f t="shared" si="10"/>
        <v>14.758774668414906</v>
      </c>
      <c r="K111" s="15">
        <f t="shared" si="11"/>
        <v>25.413952843815245</v>
      </c>
    </row>
    <row r="112" spans="1:11" x14ac:dyDescent="0.25">
      <c r="A112" s="5">
        <v>111</v>
      </c>
      <c r="B112" s="6">
        <v>8.1999999999999993</v>
      </c>
      <c r="C112" s="6">
        <v>8.1999999999999993</v>
      </c>
      <c r="D112" s="6">
        <v>56.5</v>
      </c>
      <c r="E112" s="6">
        <v>13.4</v>
      </c>
      <c r="F112" s="6">
        <f t="shared" si="6"/>
        <v>-15.064000000000025</v>
      </c>
      <c r="G112" s="6">
        <f t="shared" si="7"/>
        <v>-0.62250000000000227</v>
      </c>
      <c r="H112" s="6">
        <f t="shared" si="8"/>
        <v>9.37734000000005</v>
      </c>
      <c r="I112" s="7">
        <f t="shared" si="9"/>
        <v>226.92409600000076</v>
      </c>
      <c r="J112">
        <f t="shared" si="10"/>
        <v>10.972103518976285</v>
      </c>
      <c r="K112" s="15">
        <f t="shared" si="11"/>
        <v>5.8946813225673411</v>
      </c>
    </row>
    <row r="113" spans="1:11" x14ac:dyDescent="0.25">
      <c r="A113" s="8">
        <v>112</v>
      </c>
      <c r="B113" s="9">
        <v>38</v>
      </c>
      <c r="C113" s="9">
        <v>38</v>
      </c>
      <c r="D113" s="9">
        <v>23.2</v>
      </c>
      <c r="E113" s="9">
        <v>21.8</v>
      </c>
      <c r="F113" s="6">
        <f t="shared" si="6"/>
        <v>14.735999999999976</v>
      </c>
      <c r="G113" s="6">
        <f t="shared" si="7"/>
        <v>7.7774999999999981</v>
      </c>
      <c r="H113" s="6">
        <f t="shared" si="8"/>
        <v>114.60923999999979</v>
      </c>
      <c r="I113" s="7">
        <f t="shared" si="9"/>
        <v>217.1496959999993</v>
      </c>
      <c r="J113">
        <f t="shared" si="10"/>
        <v>17.006477864070987</v>
      </c>
      <c r="K113" s="15">
        <f t="shared" si="11"/>
        <v>22.97785446764145</v>
      </c>
    </row>
    <row r="114" spans="1:11" x14ac:dyDescent="0.25">
      <c r="A114" s="5">
        <v>113</v>
      </c>
      <c r="B114" s="6">
        <v>15.4</v>
      </c>
      <c r="C114" s="6">
        <v>15.4</v>
      </c>
      <c r="D114" s="6">
        <v>2.4</v>
      </c>
      <c r="E114" s="6">
        <v>14.1</v>
      </c>
      <c r="F114" s="6">
        <f t="shared" si="6"/>
        <v>-7.8640000000000239</v>
      </c>
      <c r="G114" s="6">
        <f t="shared" si="7"/>
        <v>7.7499999999997016E-2</v>
      </c>
      <c r="H114" s="6">
        <f t="shared" si="8"/>
        <v>-0.60945999999997835</v>
      </c>
      <c r="I114" s="7">
        <f t="shared" si="9"/>
        <v>61.842496000000374</v>
      </c>
      <c r="J114">
        <f t="shared" si="10"/>
        <v>12.43007315940185</v>
      </c>
      <c r="K114" s="15">
        <f t="shared" si="11"/>
        <v>2.7886556529501174</v>
      </c>
    </row>
    <row r="115" spans="1:11" x14ac:dyDescent="0.25">
      <c r="A115" s="8">
        <v>114</v>
      </c>
      <c r="B115" s="9">
        <v>20.6</v>
      </c>
      <c r="C115" s="9">
        <v>20.6</v>
      </c>
      <c r="D115" s="9">
        <v>10.7</v>
      </c>
      <c r="E115" s="9">
        <v>15.9</v>
      </c>
      <c r="F115" s="6">
        <f t="shared" si="6"/>
        <v>-2.6640000000000228</v>
      </c>
      <c r="G115" s="6">
        <f t="shared" si="7"/>
        <v>1.8774999999999977</v>
      </c>
      <c r="H115" s="6">
        <f t="shared" si="8"/>
        <v>-5.0016600000000366</v>
      </c>
      <c r="I115" s="7">
        <f t="shared" si="9"/>
        <v>7.0968960000001218</v>
      </c>
      <c r="J115">
        <f t="shared" si="10"/>
        <v>13.483051233042538</v>
      </c>
      <c r="K115" s="15">
        <f t="shared" si="11"/>
        <v>5.8416413420971987</v>
      </c>
    </row>
    <row r="116" spans="1:11" x14ac:dyDescent="0.25">
      <c r="A116" s="5">
        <v>115</v>
      </c>
      <c r="B116" s="6">
        <v>46.8</v>
      </c>
      <c r="C116" s="6">
        <v>46.8</v>
      </c>
      <c r="D116" s="6">
        <v>34.5</v>
      </c>
      <c r="E116" s="6">
        <v>14.6</v>
      </c>
      <c r="F116" s="6">
        <f t="shared" si="6"/>
        <v>23.535999999999973</v>
      </c>
      <c r="G116" s="6">
        <f t="shared" si="7"/>
        <v>0.57749999999999702</v>
      </c>
      <c r="H116" s="6">
        <f t="shared" si="8"/>
        <v>13.592039999999914</v>
      </c>
      <c r="I116" s="7">
        <f t="shared" si="9"/>
        <v>553.94329599999878</v>
      </c>
      <c r="J116">
        <f t="shared" si="10"/>
        <v>18.788440757924455</v>
      </c>
      <c r="K116" s="15">
        <f t="shared" si="11"/>
        <v>17.543035982642788</v>
      </c>
    </row>
    <row r="117" spans="1:11" x14ac:dyDescent="0.25">
      <c r="A117" s="8">
        <v>116</v>
      </c>
      <c r="B117" s="9">
        <v>35</v>
      </c>
      <c r="C117" s="9">
        <v>35</v>
      </c>
      <c r="D117" s="9">
        <v>52.7</v>
      </c>
      <c r="E117" s="9">
        <v>12.6</v>
      </c>
      <c r="F117" s="6">
        <f t="shared" si="6"/>
        <v>11.735999999999976</v>
      </c>
      <c r="G117" s="6">
        <f t="shared" si="7"/>
        <v>-1.422500000000003</v>
      </c>
      <c r="H117" s="6">
        <f t="shared" si="8"/>
        <v>-16.694459999999999</v>
      </c>
      <c r="I117" s="7">
        <f t="shared" si="9"/>
        <v>137.73369599999944</v>
      </c>
      <c r="J117">
        <f t="shared" si="10"/>
        <v>16.398990513893668</v>
      </c>
      <c r="K117" s="15">
        <f t="shared" si="11"/>
        <v>14.432328924654081</v>
      </c>
    </row>
    <row r="118" spans="1:11" x14ac:dyDescent="0.25">
      <c r="A118" s="5">
        <v>117</v>
      </c>
      <c r="B118" s="6">
        <v>14.3</v>
      </c>
      <c r="C118" s="6">
        <v>14.3</v>
      </c>
      <c r="D118" s="6">
        <v>25.6</v>
      </c>
      <c r="E118" s="6">
        <v>12.2</v>
      </c>
      <c r="F118" s="6">
        <f t="shared" si="6"/>
        <v>-8.9640000000000235</v>
      </c>
      <c r="G118" s="6">
        <f t="shared" si="7"/>
        <v>-1.8225000000000033</v>
      </c>
      <c r="H118" s="6">
        <f t="shared" si="8"/>
        <v>16.336890000000071</v>
      </c>
      <c r="I118" s="7">
        <f t="shared" si="9"/>
        <v>80.353296000000427</v>
      </c>
      <c r="J118">
        <f t="shared" si="10"/>
        <v>12.207327797670168</v>
      </c>
      <c r="K118" s="15">
        <f t="shared" si="11"/>
        <v>5.3696618694922845E-5</v>
      </c>
    </row>
    <row r="119" spans="1:11" x14ac:dyDescent="0.25">
      <c r="A119" s="8">
        <v>118</v>
      </c>
      <c r="B119" s="9">
        <v>0.8</v>
      </c>
      <c r="C119" s="9">
        <v>0.8</v>
      </c>
      <c r="D119" s="9">
        <v>14.8</v>
      </c>
      <c r="E119" s="9">
        <v>9.4</v>
      </c>
      <c r="F119" s="6">
        <f t="shared" si="6"/>
        <v>-22.464000000000024</v>
      </c>
      <c r="G119" s="6">
        <f t="shared" si="7"/>
        <v>-4.6225000000000023</v>
      </c>
      <c r="H119" s="6">
        <f t="shared" si="8"/>
        <v>103.83984000000017</v>
      </c>
      <c r="I119" s="7">
        <f t="shared" si="9"/>
        <v>504.63129600000104</v>
      </c>
      <c r="J119">
        <f t="shared" si="10"/>
        <v>9.4736347218722319</v>
      </c>
      <c r="K119" s="15">
        <f t="shared" si="11"/>
        <v>5.4220722652008916E-3</v>
      </c>
    </row>
    <row r="120" spans="1:11" x14ac:dyDescent="0.25">
      <c r="A120" s="5">
        <v>119</v>
      </c>
      <c r="B120" s="6">
        <v>36.9</v>
      </c>
      <c r="C120" s="6">
        <v>36.9</v>
      </c>
      <c r="D120" s="6">
        <v>79.2</v>
      </c>
      <c r="E120" s="6">
        <v>15.9</v>
      </c>
      <c r="F120" s="6">
        <f t="shared" si="6"/>
        <v>13.635999999999974</v>
      </c>
      <c r="G120" s="6">
        <f t="shared" si="7"/>
        <v>1.8774999999999977</v>
      </c>
      <c r="H120" s="6">
        <f t="shared" si="8"/>
        <v>25.60158999999992</v>
      </c>
      <c r="I120" s="7">
        <f t="shared" si="9"/>
        <v>185.94049599999931</v>
      </c>
      <c r="J120">
        <f t="shared" si="10"/>
        <v>16.783732502339305</v>
      </c>
      <c r="K120" s="15">
        <f t="shared" si="11"/>
        <v>0.78098313569088895</v>
      </c>
    </row>
    <row r="121" spans="1:11" x14ac:dyDescent="0.25">
      <c r="A121" s="8">
        <v>120</v>
      </c>
      <c r="B121" s="9">
        <v>16</v>
      </c>
      <c r="C121" s="9">
        <v>16</v>
      </c>
      <c r="D121" s="9">
        <v>22.3</v>
      </c>
      <c r="E121" s="9">
        <v>6.6</v>
      </c>
      <c r="F121" s="6">
        <f t="shared" si="6"/>
        <v>-7.2640000000000242</v>
      </c>
      <c r="G121" s="6">
        <f t="shared" si="7"/>
        <v>-7.422500000000003</v>
      </c>
      <c r="H121" s="6">
        <f t="shared" si="8"/>
        <v>53.917040000000199</v>
      </c>
      <c r="I121" s="7">
        <f t="shared" si="9"/>
        <v>52.765696000000354</v>
      </c>
      <c r="J121">
        <f t="shared" si="10"/>
        <v>12.551570629437315</v>
      </c>
      <c r="K121" s="15">
        <f t="shared" si="11"/>
        <v>35.421192957180878</v>
      </c>
    </row>
    <row r="122" spans="1:11" x14ac:dyDescent="0.25">
      <c r="A122" s="5">
        <v>121</v>
      </c>
      <c r="B122" s="6">
        <v>26.8</v>
      </c>
      <c r="C122" s="6">
        <v>26.8</v>
      </c>
      <c r="D122" s="6">
        <v>46.2</v>
      </c>
      <c r="E122" s="6">
        <v>15.5</v>
      </c>
      <c r="F122" s="6">
        <f t="shared" si="6"/>
        <v>3.5359999999999765</v>
      </c>
      <c r="G122" s="6">
        <f t="shared" si="7"/>
        <v>1.4774999999999974</v>
      </c>
      <c r="H122" s="6">
        <f t="shared" si="8"/>
        <v>5.224439999999956</v>
      </c>
      <c r="I122" s="7">
        <f t="shared" si="9"/>
        <v>12.503295999999834</v>
      </c>
      <c r="J122">
        <f t="shared" si="10"/>
        <v>14.738525090075663</v>
      </c>
      <c r="K122" s="15">
        <f t="shared" si="11"/>
        <v>0.57984403844427646</v>
      </c>
    </row>
    <row r="123" spans="1:11" x14ac:dyDescent="0.25">
      <c r="A123" s="8">
        <v>122</v>
      </c>
      <c r="B123" s="9">
        <v>21.7</v>
      </c>
      <c r="C123" s="9">
        <v>21.7</v>
      </c>
      <c r="D123" s="9">
        <v>50.4</v>
      </c>
      <c r="E123" s="9">
        <v>7</v>
      </c>
      <c r="F123" s="6">
        <f t="shared" si="6"/>
        <v>-1.5640000000000249</v>
      </c>
      <c r="G123" s="6">
        <f t="shared" si="7"/>
        <v>-7.0225000000000026</v>
      </c>
      <c r="H123" s="6">
        <f t="shared" si="8"/>
        <v>10.98319000000018</v>
      </c>
      <c r="I123" s="7">
        <f t="shared" si="9"/>
        <v>2.446096000000078</v>
      </c>
      <c r="J123">
        <f t="shared" si="10"/>
        <v>13.70579659477422</v>
      </c>
      <c r="K123" s="15">
        <f t="shared" si="11"/>
        <v>44.967707970485527</v>
      </c>
    </row>
    <row r="124" spans="1:11" x14ac:dyDescent="0.25">
      <c r="A124" s="5">
        <v>123</v>
      </c>
      <c r="B124" s="6">
        <v>2.4</v>
      </c>
      <c r="C124" s="6">
        <v>2.4</v>
      </c>
      <c r="D124" s="6">
        <v>15.6</v>
      </c>
      <c r="E124" s="6">
        <v>11.6</v>
      </c>
      <c r="F124" s="6">
        <f t="shared" si="6"/>
        <v>-20.864000000000026</v>
      </c>
      <c r="G124" s="6">
        <f t="shared" si="7"/>
        <v>-2.422500000000003</v>
      </c>
      <c r="H124" s="6">
        <f t="shared" si="8"/>
        <v>50.543040000000126</v>
      </c>
      <c r="I124" s="7">
        <f t="shared" si="9"/>
        <v>435.30649600000106</v>
      </c>
      <c r="J124">
        <f t="shared" si="10"/>
        <v>9.7976279753001343</v>
      </c>
      <c r="K124" s="15">
        <f t="shared" si="11"/>
        <v>3.248544915420692</v>
      </c>
    </row>
    <row r="125" spans="1:11" x14ac:dyDescent="0.25">
      <c r="A125" s="8">
        <v>124</v>
      </c>
      <c r="B125" s="9">
        <v>34.6</v>
      </c>
      <c r="C125" s="9">
        <v>34.6</v>
      </c>
      <c r="D125" s="9">
        <v>12.4</v>
      </c>
      <c r="E125" s="9">
        <v>15.2</v>
      </c>
      <c r="F125" s="6">
        <f t="shared" si="6"/>
        <v>11.335999999999977</v>
      </c>
      <c r="G125" s="6">
        <f t="shared" si="7"/>
        <v>1.1774999999999967</v>
      </c>
      <c r="H125" s="6">
        <f t="shared" si="8"/>
        <v>13.348139999999935</v>
      </c>
      <c r="I125" s="7">
        <f t="shared" si="9"/>
        <v>128.50489599999949</v>
      </c>
      <c r="J125">
        <f t="shared" si="10"/>
        <v>16.317992200536693</v>
      </c>
      <c r="K125" s="15">
        <f t="shared" si="11"/>
        <v>1.2499065604608794</v>
      </c>
    </row>
    <row r="126" spans="1:11" x14ac:dyDescent="0.25">
      <c r="A126" s="5">
        <v>125</v>
      </c>
      <c r="B126" s="6">
        <v>32.299999999999997</v>
      </c>
      <c r="C126" s="6">
        <v>32.299999999999997</v>
      </c>
      <c r="D126" s="6">
        <v>74.2</v>
      </c>
      <c r="E126" s="6">
        <v>19.7</v>
      </c>
      <c r="F126" s="6">
        <f t="shared" si="6"/>
        <v>9.0359999999999729</v>
      </c>
      <c r="G126" s="6">
        <f t="shared" si="7"/>
        <v>5.6774999999999967</v>
      </c>
      <c r="H126" s="6">
        <f t="shared" si="8"/>
        <v>51.301889999999815</v>
      </c>
      <c r="I126" s="7">
        <f t="shared" si="9"/>
        <v>81.649295999999509</v>
      </c>
      <c r="J126">
        <f t="shared" si="10"/>
        <v>15.852251898734082</v>
      </c>
      <c r="K126" s="15">
        <f t="shared" si="11"/>
        <v>14.805165450795474</v>
      </c>
    </row>
    <row r="127" spans="1:11" x14ac:dyDescent="0.25">
      <c r="A127" s="8">
        <v>126</v>
      </c>
      <c r="B127" s="9">
        <v>11.8</v>
      </c>
      <c r="C127" s="9">
        <v>11.8</v>
      </c>
      <c r="D127" s="9">
        <v>25.9</v>
      </c>
      <c r="E127" s="9">
        <v>10.6</v>
      </c>
      <c r="F127" s="6">
        <f t="shared" si="6"/>
        <v>-11.464000000000024</v>
      </c>
      <c r="G127" s="6">
        <f t="shared" si="7"/>
        <v>-3.422500000000003</v>
      </c>
      <c r="H127" s="6">
        <f t="shared" si="8"/>
        <v>39.235540000000114</v>
      </c>
      <c r="I127" s="7">
        <f t="shared" si="9"/>
        <v>131.42329600000053</v>
      </c>
      <c r="J127">
        <f t="shared" si="10"/>
        <v>11.701088339189068</v>
      </c>
      <c r="K127" s="15">
        <f t="shared" si="11"/>
        <v>1.2123955306981415</v>
      </c>
    </row>
    <row r="128" spans="1:11" x14ac:dyDescent="0.25">
      <c r="A128" s="5">
        <v>127</v>
      </c>
      <c r="B128" s="6">
        <v>38.9</v>
      </c>
      <c r="C128" s="6">
        <v>38.9</v>
      </c>
      <c r="D128" s="6">
        <v>50.6</v>
      </c>
      <c r="E128" s="6">
        <v>6.6</v>
      </c>
      <c r="F128" s="6">
        <f t="shared" si="6"/>
        <v>15.635999999999974</v>
      </c>
      <c r="G128" s="6">
        <f t="shared" si="7"/>
        <v>-7.422500000000003</v>
      </c>
      <c r="H128" s="6">
        <f t="shared" si="8"/>
        <v>-116.05820999999986</v>
      </c>
      <c r="I128" s="7">
        <f t="shared" si="9"/>
        <v>244.48449599999921</v>
      </c>
      <c r="J128">
        <f t="shared" si="10"/>
        <v>17.188724069124184</v>
      </c>
      <c r="K128" s="15">
        <f t="shared" si="11"/>
        <v>112.12107741204983</v>
      </c>
    </row>
    <row r="129" spans="1:11" x14ac:dyDescent="0.25">
      <c r="A129" s="8">
        <v>128</v>
      </c>
      <c r="B129" s="9">
        <v>0</v>
      </c>
      <c r="C129" s="9">
        <v>0</v>
      </c>
      <c r="D129" s="9">
        <v>9.1999999999999993</v>
      </c>
      <c r="E129" s="9">
        <v>8.8000000000000007</v>
      </c>
      <c r="F129" s="6">
        <f t="shared" si="6"/>
        <v>-23.264000000000024</v>
      </c>
      <c r="G129" s="6">
        <f t="shared" si="7"/>
        <v>-5.2225000000000019</v>
      </c>
      <c r="H129" s="6">
        <f t="shared" si="8"/>
        <v>121.49624000000017</v>
      </c>
      <c r="I129" s="7">
        <f t="shared" si="9"/>
        <v>541.21369600000116</v>
      </c>
      <c r="J129">
        <f t="shared" si="10"/>
        <v>9.3116380951582798</v>
      </c>
      <c r="K129" s="15">
        <f t="shared" si="11"/>
        <v>0.26177354041719225</v>
      </c>
    </row>
    <row r="130" spans="1:11" x14ac:dyDescent="0.25">
      <c r="A130" s="5">
        <v>129</v>
      </c>
      <c r="B130" s="6">
        <v>49</v>
      </c>
      <c r="C130" s="6">
        <v>49</v>
      </c>
      <c r="D130" s="6">
        <v>3.2</v>
      </c>
      <c r="E130" s="6">
        <v>24.7</v>
      </c>
      <c r="F130" s="6">
        <f t="shared" si="6"/>
        <v>25.735999999999976</v>
      </c>
      <c r="G130" s="6">
        <f t="shared" si="7"/>
        <v>10.677499999999997</v>
      </c>
      <c r="H130" s="6">
        <f t="shared" si="8"/>
        <v>274.79613999999964</v>
      </c>
      <c r="I130" s="7">
        <f t="shared" si="9"/>
        <v>662.34169599999871</v>
      </c>
      <c r="J130">
        <f t="shared" si="10"/>
        <v>19.233931481387824</v>
      </c>
      <c r="K130" s="15">
        <f t="shared" si="11"/>
        <v>29.8779050501631</v>
      </c>
    </row>
    <row r="131" spans="1:11" x14ac:dyDescent="0.25">
      <c r="A131" s="8">
        <v>130</v>
      </c>
      <c r="B131" s="9">
        <v>12</v>
      </c>
      <c r="C131" s="9">
        <v>12</v>
      </c>
      <c r="D131" s="9">
        <v>43.1</v>
      </c>
      <c r="E131" s="9">
        <v>9.6999999999999993</v>
      </c>
      <c r="F131" s="6">
        <f t="shared" ref="F131:F194" si="12">(B131-$B$202)</f>
        <v>-11.264000000000024</v>
      </c>
      <c r="G131" s="6">
        <f t="shared" ref="G131:G194" si="13">E131-$E$202</f>
        <v>-4.3225000000000033</v>
      </c>
      <c r="H131" s="6">
        <f t="shared" ref="H131:H194" si="14">F131*G131</f>
        <v>48.688640000000142</v>
      </c>
      <c r="I131" s="7">
        <f t="shared" ref="I131:I194" si="15">F131*F131</f>
        <v>126.87769600000054</v>
      </c>
      <c r="J131">
        <f t="shared" ref="J131:J194" si="16">$J$206+$J$205*B131</f>
        <v>11.741587495867556</v>
      </c>
      <c r="K131" s="15">
        <f t="shared" ref="K131:K194" si="17">(E131-J131)*(E131-J131)</f>
        <v>4.1680795032827609</v>
      </c>
    </row>
    <row r="132" spans="1:11" x14ac:dyDescent="0.25">
      <c r="A132" s="5">
        <v>131</v>
      </c>
      <c r="B132" s="6">
        <v>39.6</v>
      </c>
      <c r="C132" s="6">
        <v>39.6</v>
      </c>
      <c r="D132" s="6">
        <v>8.6999999999999993</v>
      </c>
      <c r="E132" s="6">
        <v>1.6</v>
      </c>
      <c r="F132" s="6">
        <f t="shared" si="12"/>
        <v>16.335999999999977</v>
      </c>
      <c r="G132" s="6">
        <f t="shared" si="13"/>
        <v>-12.422500000000003</v>
      </c>
      <c r="H132" s="6">
        <f t="shared" si="14"/>
        <v>-202.93395999999976</v>
      </c>
      <c r="I132" s="7">
        <f t="shared" si="15"/>
        <v>266.86489599999925</v>
      </c>
      <c r="J132">
        <f t="shared" si="16"/>
        <v>17.330471117498892</v>
      </c>
      <c r="K132" s="15">
        <f t="shared" si="17"/>
        <v>247.44772157846685</v>
      </c>
    </row>
    <row r="133" spans="1:11" x14ac:dyDescent="0.25">
      <c r="A133" s="8">
        <v>132</v>
      </c>
      <c r="B133" s="9">
        <v>2.9</v>
      </c>
      <c r="C133" s="9">
        <v>2.9</v>
      </c>
      <c r="D133" s="9">
        <v>43</v>
      </c>
      <c r="E133" s="9">
        <v>12.7</v>
      </c>
      <c r="F133" s="6">
        <f t="shared" si="12"/>
        <v>-20.364000000000026</v>
      </c>
      <c r="G133" s="6">
        <f t="shared" si="13"/>
        <v>-1.3225000000000033</v>
      </c>
      <c r="H133" s="6">
        <f t="shared" si="14"/>
        <v>26.931390000000103</v>
      </c>
      <c r="I133" s="7">
        <f t="shared" si="15"/>
        <v>414.69249600000103</v>
      </c>
      <c r="J133">
        <f t="shared" si="16"/>
        <v>9.8988758669963541</v>
      </c>
      <c r="K133" s="15">
        <f t="shared" si="17"/>
        <v>7.846296408495423</v>
      </c>
    </row>
    <row r="134" spans="1:11" x14ac:dyDescent="0.25">
      <c r="A134" s="5">
        <v>133</v>
      </c>
      <c r="B134" s="6">
        <v>27.2</v>
      </c>
      <c r="C134" s="6">
        <v>27.2</v>
      </c>
      <c r="D134" s="6">
        <v>2.1</v>
      </c>
      <c r="E134" s="6">
        <v>5.7</v>
      </c>
      <c r="F134" s="6">
        <f t="shared" si="12"/>
        <v>3.9359999999999751</v>
      </c>
      <c r="G134" s="6">
        <f t="shared" si="13"/>
        <v>-8.3225000000000016</v>
      </c>
      <c r="H134" s="6">
        <f t="shared" si="14"/>
        <v>-32.7573599999998</v>
      </c>
      <c r="I134" s="7">
        <f t="shared" si="15"/>
        <v>15.492095999999803</v>
      </c>
      <c r="J134">
        <f t="shared" si="16"/>
        <v>14.819523403432639</v>
      </c>
      <c r="K134" s="15">
        <f t="shared" si="17"/>
        <v>83.165707105755601</v>
      </c>
    </row>
    <row r="135" spans="1:11" x14ac:dyDescent="0.25">
      <c r="A135" s="8">
        <v>134</v>
      </c>
      <c r="B135" s="9">
        <v>33.5</v>
      </c>
      <c r="C135" s="9">
        <v>33.5</v>
      </c>
      <c r="D135" s="9">
        <v>45.1</v>
      </c>
      <c r="E135" s="9">
        <v>19.600000000000001</v>
      </c>
      <c r="F135" s="6">
        <f t="shared" si="12"/>
        <v>10.235999999999976</v>
      </c>
      <c r="G135" s="6">
        <f t="shared" si="13"/>
        <v>5.5774999999999988</v>
      </c>
      <c r="H135" s="6">
        <f t="shared" si="14"/>
        <v>57.091289999999852</v>
      </c>
      <c r="I135" s="7">
        <f t="shared" si="15"/>
        <v>104.7756959999995</v>
      </c>
      <c r="J135">
        <f t="shared" si="16"/>
        <v>16.095246838805011</v>
      </c>
      <c r="K135" s="15">
        <f t="shared" si="17"/>
        <v>12.28329472090628</v>
      </c>
    </row>
    <row r="136" spans="1:11" x14ac:dyDescent="0.25">
      <c r="A136" s="5">
        <v>135</v>
      </c>
      <c r="B136" s="6">
        <v>38.6</v>
      </c>
      <c r="C136" s="6">
        <v>38.6</v>
      </c>
      <c r="D136" s="6">
        <v>65.599999999999994</v>
      </c>
      <c r="E136" s="6">
        <v>10.8</v>
      </c>
      <c r="F136" s="6">
        <f t="shared" si="12"/>
        <v>15.335999999999977</v>
      </c>
      <c r="G136" s="6">
        <f t="shared" si="13"/>
        <v>-3.2225000000000019</v>
      </c>
      <c r="H136" s="6">
        <f t="shared" si="14"/>
        <v>-49.420259999999956</v>
      </c>
      <c r="I136" s="7">
        <f t="shared" si="15"/>
        <v>235.19289599999931</v>
      </c>
      <c r="J136">
        <f t="shared" si="16"/>
        <v>17.127975334106452</v>
      </c>
      <c r="K136" s="15">
        <f t="shared" si="17"/>
        <v>40.043271829059655</v>
      </c>
    </row>
    <row r="137" spans="1:11" x14ac:dyDescent="0.25">
      <c r="A137" s="8">
        <v>136</v>
      </c>
      <c r="B137" s="9">
        <v>47</v>
      </c>
      <c r="C137" s="9">
        <v>47</v>
      </c>
      <c r="D137" s="9">
        <v>8.5</v>
      </c>
      <c r="E137" s="9">
        <v>11.6</v>
      </c>
      <c r="F137" s="6">
        <f t="shared" si="12"/>
        <v>23.735999999999976</v>
      </c>
      <c r="G137" s="6">
        <f t="shared" si="13"/>
        <v>-2.422500000000003</v>
      </c>
      <c r="H137" s="6">
        <f t="shared" si="14"/>
        <v>-57.500460000000011</v>
      </c>
      <c r="I137" s="7">
        <f t="shared" si="15"/>
        <v>563.39769599999886</v>
      </c>
      <c r="J137">
        <f t="shared" si="16"/>
        <v>18.828939914602945</v>
      </c>
      <c r="K137" s="15">
        <f t="shared" si="17"/>
        <v>52.257572288939635</v>
      </c>
    </row>
    <row r="138" spans="1:11" x14ac:dyDescent="0.25">
      <c r="A138" s="5">
        <v>137</v>
      </c>
      <c r="B138" s="6">
        <v>39</v>
      </c>
      <c r="C138" s="6">
        <v>39</v>
      </c>
      <c r="D138" s="6">
        <v>9.3000000000000007</v>
      </c>
      <c r="E138" s="6">
        <v>9.5</v>
      </c>
      <c r="F138" s="6">
        <f t="shared" si="12"/>
        <v>15.735999999999976</v>
      </c>
      <c r="G138" s="6">
        <f t="shared" si="13"/>
        <v>-4.5225000000000026</v>
      </c>
      <c r="H138" s="6">
        <f t="shared" si="14"/>
        <v>-71.166059999999931</v>
      </c>
      <c r="I138" s="7">
        <f t="shared" si="15"/>
        <v>247.62169599999925</v>
      </c>
      <c r="J138">
        <f t="shared" si="16"/>
        <v>17.208973647463427</v>
      </c>
      <c r="K138" s="15">
        <f t="shared" si="17"/>
        <v>59.428274697285573</v>
      </c>
    </row>
    <row r="139" spans="1:11" x14ac:dyDescent="0.25">
      <c r="A139" s="8">
        <v>138</v>
      </c>
      <c r="B139" s="9">
        <v>28.9</v>
      </c>
      <c r="C139" s="9">
        <v>28.9</v>
      </c>
      <c r="D139" s="9">
        <v>59.7</v>
      </c>
      <c r="E139" s="9">
        <v>20.8</v>
      </c>
      <c r="F139" s="6">
        <f t="shared" si="12"/>
        <v>5.6359999999999744</v>
      </c>
      <c r="G139" s="6">
        <f t="shared" si="13"/>
        <v>6.7774999999999981</v>
      </c>
      <c r="H139" s="6">
        <f t="shared" si="14"/>
        <v>38.197989999999812</v>
      </c>
      <c r="I139" s="7">
        <f t="shared" si="15"/>
        <v>31.76449599999971</v>
      </c>
      <c r="J139">
        <f t="shared" si="16"/>
        <v>15.163766235199786</v>
      </c>
      <c r="K139" s="15">
        <f t="shared" si="17"/>
        <v>31.767131051474006</v>
      </c>
    </row>
    <row r="140" spans="1:11" x14ac:dyDescent="0.25">
      <c r="A140" s="5">
        <v>139</v>
      </c>
      <c r="B140" s="6">
        <v>25.9</v>
      </c>
      <c r="C140" s="6">
        <v>25.9</v>
      </c>
      <c r="D140" s="6">
        <v>20.5</v>
      </c>
      <c r="E140" s="6">
        <v>9.6</v>
      </c>
      <c r="F140" s="6">
        <f t="shared" si="12"/>
        <v>2.6359999999999744</v>
      </c>
      <c r="G140" s="6">
        <f t="shared" si="13"/>
        <v>-4.422500000000003</v>
      </c>
      <c r="H140" s="6">
        <f t="shared" si="14"/>
        <v>-11.657709999999895</v>
      </c>
      <c r="I140" s="7">
        <f t="shared" si="15"/>
        <v>6.9484959999998646</v>
      </c>
      <c r="J140">
        <f t="shared" si="16"/>
        <v>14.556278885022467</v>
      </c>
      <c r="K140" s="15">
        <f t="shared" si="17"/>
        <v>24.564700386119551</v>
      </c>
    </row>
    <row r="141" spans="1:11" x14ac:dyDescent="0.25">
      <c r="A141" s="8">
        <v>140</v>
      </c>
      <c r="B141" s="9">
        <v>43.9</v>
      </c>
      <c r="C141" s="9">
        <v>43.9</v>
      </c>
      <c r="D141" s="9">
        <v>1.7</v>
      </c>
      <c r="E141" s="9">
        <v>20.7</v>
      </c>
      <c r="F141" s="6">
        <f t="shared" si="12"/>
        <v>20.635999999999974</v>
      </c>
      <c r="G141" s="6">
        <f t="shared" si="13"/>
        <v>6.6774999999999967</v>
      </c>
      <c r="H141" s="6">
        <f t="shared" si="14"/>
        <v>137.79688999999976</v>
      </c>
      <c r="I141" s="7">
        <f t="shared" si="15"/>
        <v>425.84449599999897</v>
      </c>
      <c r="J141">
        <f t="shared" si="16"/>
        <v>18.201202986086379</v>
      </c>
      <c r="K141" s="15">
        <f t="shared" si="17"/>
        <v>6.2439865167436253</v>
      </c>
    </row>
    <row r="142" spans="1:11" x14ac:dyDescent="0.25">
      <c r="A142" s="5">
        <v>141</v>
      </c>
      <c r="B142" s="6">
        <v>17</v>
      </c>
      <c r="C142" s="6">
        <v>17</v>
      </c>
      <c r="D142" s="6">
        <v>12.9</v>
      </c>
      <c r="E142" s="6">
        <v>10.9</v>
      </c>
      <c r="F142" s="6">
        <f t="shared" si="12"/>
        <v>-6.2640000000000242</v>
      </c>
      <c r="G142" s="6">
        <f t="shared" si="13"/>
        <v>-3.1225000000000023</v>
      </c>
      <c r="H142" s="6">
        <f t="shared" si="14"/>
        <v>19.559340000000091</v>
      </c>
      <c r="I142" s="7">
        <f t="shared" si="15"/>
        <v>39.237696000000305</v>
      </c>
      <c r="J142">
        <f t="shared" si="16"/>
        <v>12.754066412829754</v>
      </c>
      <c r="K142" s="15">
        <f t="shared" si="17"/>
        <v>3.4375622631833913</v>
      </c>
    </row>
    <row r="143" spans="1:11" x14ac:dyDescent="0.25">
      <c r="A143" s="8">
        <v>142</v>
      </c>
      <c r="B143" s="9">
        <v>35.4</v>
      </c>
      <c r="C143" s="9">
        <v>35.4</v>
      </c>
      <c r="D143" s="9">
        <v>75.599999999999994</v>
      </c>
      <c r="E143" s="9">
        <v>19.2</v>
      </c>
      <c r="F143" s="6">
        <f t="shared" si="12"/>
        <v>12.135999999999974</v>
      </c>
      <c r="G143" s="6">
        <f t="shared" si="13"/>
        <v>5.1774999999999967</v>
      </c>
      <c r="H143" s="6">
        <f t="shared" si="14"/>
        <v>62.834139999999827</v>
      </c>
      <c r="I143" s="7">
        <f t="shared" si="15"/>
        <v>147.28249599999938</v>
      </c>
      <c r="J143">
        <f t="shared" si="16"/>
        <v>16.479988827250644</v>
      </c>
      <c r="K143" s="15">
        <f t="shared" si="17"/>
        <v>7.3984607798813249</v>
      </c>
    </row>
    <row r="144" spans="1:11" x14ac:dyDescent="0.25">
      <c r="A144" s="5">
        <v>143</v>
      </c>
      <c r="B144" s="6">
        <v>33.200000000000003</v>
      </c>
      <c r="C144" s="6">
        <v>33.200000000000003</v>
      </c>
      <c r="D144" s="6">
        <v>37.9</v>
      </c>
      <c r="E144" s="6">
        <v>20.100000000000001</v>
      </c>
      <c r="F144" s="6">
        <f t="shared" si="12"/>
        <v>9.9359999999999786</v>
      </c>
      <c r="G144" s="6">
        <f t="shared" si="13"/>
        <v>6.0774999999999988</v>
      </c>
      <c r="H144" s="6">
        <f t="shared" si="14"/>
        <v>60.386039999999859</v>
      </c>
      <c r="I144" s="7">
        <f t="shared" si="15"/>
        <v>98.724095999999577</v>
      </c>
      <c r="J144">
        <f t="shared" si="16"/>
        <v>16.034498103787278</v>
      </c>
      <c r="K144" s="15">
        <f t="shared" si="17"/>
        <v>16.528305668109248</v>
      </c>
    </row>
    <row r="145" spans="1:11" x14ac:dyDescent="0.25">
      <c r="A145" s="8">
        <v>144</v>
      </c>
      <c r="B145" s="9">
        <v>5.7</v>
      </c>
      <c r="C145" s="9">
        <v>5.7</v>
      </c>
      <c r="D145" s="9">
        <v>34.4</v>
      </c>
      <c r="E145" s="9">
        <v>10.4</v>
      </c>
      <c r="F145" s="6">
        <f t="shared" si="12"/>
        <v>-17.564000000000025</v>
      </c>
      <c r="G145" s="6">
        <f t="shared" si="13"/>
        <v>-3.6225000000000023</v>
      </c>
      <c r="H145" s="6">
        <f t="shared" si="14"/>
        <v>63.62559000000013</v>
      </c>
      <c r="I145" s="7">
        <f t="shared" si="15"/>
        <v>308.49409600000087</v>
      </c>
      <c r="J145">
        <f t="shared" si="16"/>
        <v>10.465864060495186</v>
      </c>
      <c r="K145" s="15">
        <f t="shared" si="17"/>
        <v>4.3380744649134193E-3</v>
      </c>
    </row>
    <row r="146" spans="1:11" x14ac:dyDescent="0.25">
      <c r="A146" s="5">
        <v>145</v>
      </c>
      <c r="B146" s="6">
        <v>14.8</v>
      </c>
      <c r="C146" s="6">
        <v>14.8</v>
      </c>
      <c r="D146" s="6">
        <v>38.9</v>
      </c>
      <c r="E146" s="6">
        <v>11.4</v>
      </c>
      <c r="F146" s="6">
        <f t="shared" si="12"/>
        <v>-8.4640000000000235</v>
      </c>
      <c r="G146" s="6">
        <f t="shared" si="13"/>
        <v>-2.6225000000000023</v>
      </c>
      <c r="H146" s="6">
        <f t="shared" si="14"/>
        <v>22.19684000000008</v>
      </c>
      <c r="I146" s="7">
        <f t="shared" si="15"/>
        <v>71.6392960000004</v>
      </c>
      <c r="J146">
        <f t="shared" si="16"/>
        <v>12.308575689366387</v>
      </c>
      <c r="K146" s="15">
        <f t="shared" si="17"/>
        <v>0.82550978330760538</v>
      </c>
    </row>
    <row r="147" spans="1:11" x14ac:dyDescent="0.25">
      <c r="A147" s="8">
        <v>146</v>
      </c>
      <c r="B147" s="9">
        <v>1.9</v>
      </c>
      <c r="C147" s="9">
        <v>1.9</v>
      </c>
      <c r="D147" s="9">
        <v>9</v>
      </c>
      <c r="E147" s="9">
        <v>10.3</v>
      </c>
      <c r="F147" s="6">
        <f t="shared" si="12"/>
        <v>-21.364000000000026</v>
      </c>
      <c r="G147" s="6">
        <f t="shared" si="13"/>
        <v>-3.7225000000000019</v>
      </c>
      <c r="H147" s="6">
        <f t="shared" si="14"/>
        <v>79.527490000000142</v>
      </c>
      <c r="I147" s="7">
        <f t="shared" si="15"/>
        <v>456.42049600000109</v>
      </c>
      <c r="J147">
        <f t="shared" si="16"/>
        <v>9.6963800836039145</v>
      </c>
      <c r="K147" s="15">
        <f t="shared" si="17"/>
        <v>0.36435700347001815</v>
      </c>
    </row>
    <row r="148" spans="1:11" x14ac:dyDescent="0.25">
      <c r="A148" s="5">
        <v>147</v>
      </c>
      <c r="B148" s="6">
        <v>7.3</v>
      </c>
      <c r="C148" s="6">
        <v>7.3</v>
      </c>
      <c r="D148" s="6">
        <v>8.6999999999999993</v>
      </c>
      <c r="E148" s="6">
        <v>13.2</v>
      </c>
      <c r="F148" s="6">
        <f t="shared" si="12"/>
        <v>-15.964000000000024</v>
      </c>
      <c r="G148" s="6">
        <f t="shared" si="13"/>
        <v>-0.82250000000000334</v>
      </c>
      <c r="H148" s="6">
        <f t="shared" si="14"/>
        <v>13.130390000000073</v>
      </c>
      <c r="I148" s="7">
        <f t="shared" si="15"/>
        <v>254.84929600000075</v>
      </c>
      <c r="J148">
        <f t="shared" si="16"/>
        <v>10.78985731392309</v>
      </c>
      <c r="K148" s="15">
        <f t="shared" si="17"/>
        <v>5.8087877672500206</v>
      </c>
    </row>
    <row r="149" spans="1:11" x14ac:dyDescent="0.25">
      <c r="A149" s="8">
        <v>148</v>
      </c>
      <c r="B149" s="9">
        <v>49</v>
      </c>
      <c r="C149" s="9">
        <v>49</v>
      </c>
      <c r="D149" s="9">
        <v>44.3</v>
      </c>
      <c r="E149" s="9">
        <v>25.4</v>
      </c>
      <c r="F149" s="6">
        <f t="shared" si="12"/>
        <v>25.735999999999976</v>
      </c>
      <c r="G149" s="6">
        <f t="shared" si="13"/>
        <v>11.377499999999996</v>
      </c>
      <c r="H149" s="6">
        <f t="shared" si="14"/>
        <v>292.81133999999963</v>
      </c>
      <c r="I149" s="7">
        <f t="shared" si="15"/>
        <v>662.34169599999871</v>
      </c>
      <c r="J149">
        <f t="shared" si="16"/>
        <v>19.233931481387824</v>
      </c>
      <c r="K149" s="15">
        <f t="shared" si="17"/>
        <v>38.020400976220138</v>
      </c>
    </row>
    <row r="150" spans="1:11" x14ac:dyDescent="0.25">
      <c r="A150" s="5">
        <v>149</v>
      </c>
      <c r="B150" s="6">
        <v>40.299999999999997</v>
      </c>
      <c r="C150" s="6">
        <v>40.299999999999997</v>
      </c>
      <c r="D150" s="6">
        <v>11.9</v>
      </c>
      <c r="E150" s="6">
        <v>10.9</v>
      </c>
      <c r="F150" s="6">
        <f t="shared" si="12"/>
        <v>17.035999999999973</v>
      </c>
      <c r="G150" s="6">
        <f t="shared" si="13"/>
        <v>-3.1225000000000023</v>
      </c>
      <c r="H150" s="6">
        <f t="shared" si="14"/>
        <v>-53.194909999999958</v>
      </c>
      <c r="I150" s="7">
        <f t="shared" si="15"/>
        <v>290.2252959999991</v>
      </c>
      <c r="J150">
        <f t="shared" si="16"/>
        <v>17.472218165873599</v>
      </c>
      <c r="K150" s="15">
        <f t="shared" si="17"/>
        <v>43.19405161983893</v>
      </c>
    </row>
    <row r="151" spans="1:11" x14ac:dyDescent="0.25">
      <c r="A151" s="8">
        <v>150</v>
      </c>
      <c r="B151" s="9">
        <v>25.8</v>
      </c>
      <c r="C151" s="9">
        <v>25.8</v>
      </c>
      <c r="D151" s="9">
        <v>20.6</v>
      </c>
      <c r="E151" s="9">
        <v>10.1</v>
      </c>
      <c r="F151" s="6">
        <f t="shared" si="12"/>
        <v>2.5359999999999765</v>
      </c>
      <c r="G151" s="6">
        <f t="shared" si="13"/>
        <v>-3.922500000000003</v>
      </c>
      <c r="H151" s="6">
        <f t="shared" si="14"/>
        <v>-9.947459999999916</v>
      </c>
      <c r="I151" s="7">
        <f t="shared" si="15"/>
        <v>6.4312959999998807</v>
      </c>
      <c r="J151">
        <f t="shared" si="16"/>
        <v>14.536029306683224</v>
      </c>
      <c r="K151" s="15">
        <f t="shared" si="17"/>
        <v>19.678356009752445</v>
      </c>
    </row>
    <row r="152" spans="1:11" x14ac:dyDescent="0.25">
      <c r="A152" s="5">
        <v>151</v>
      </c>
      <c r="B152" s="6">
        <v>13.9</v>
      </c>
      <c r="C152" s="6">
        <v>13.9</v>
      </c>
      <c r="D152" s="6">
        <v>37</v>
      </c>
      <c r="E152" s="6">
        <v>16.100000000000001</v>
      </c>
      <c r="F152" s="6">
        <f t="shared" si="12"/>
        <v>-9.3640000000000239</v>
      </c>
      <c r="G152" s="6">
        <f t="shared" si="13"/>
        <v>2.0774999999999988</v>
      </c>
      <c r="H152" s="6">
        <f t="shared" si="14"/>
        <v>-19.45371000000004</v>
      </c>
      <c r="I152" s="7">
        <f t="shared" si="15"/>
        <v>87.684496000000451</v>
      </c>
      <c r="J152">
        <f t="shared" si="16"/>
        <v>12.126329484313192</v>
      </c>
      <c r="K152" s="15">
        <f t="shared" si="17"/>
        <v>15.790057367238671</v>
      </c>
    </row>
    <row r="153" spans="1:11" x14ac:dyDescent="0.25">
      <c r="A153" s="8">
        <v>152</v>
      </c>
      <c r="B153" s="9">
        <v>8.4</v>
      </c>
      <c r="C153" s="9">
        <v>8.4</v>
      </c>
      <c r="D153" s="9">
        <v>48.7</v>
      </c>
      <c r="E153" s="9">
        <v>11.6</v>
      </c>
      <c r="F153" s="6">
        <f t="shared" si="12"/>
        <v>-14.864000000000024</v>
      </c>
      <c r="G153" s="6">
        <f t="shared" si="13"/>
        <v>-2.422500000000003</v>
      </c>
      <c r="H153" s="6">
        <f t="shared" si="14"/>
        <v>36.008040000000101</v>
      </c>
      <c r="I153" s="7">
        <f t="shared" si="15"/>
        <v>220.9384960000007</v>
      </c>
      <c r="J153">
        <f t="shared" si="16"/>
        <v>11.012602675654772</v>
      </c>
      <c r="K153" s="15">
        <f t="shared" si="17"/>
        <v>0.34503561664793214</v>
      </c>
    </row>
    <row r="154" spans="1:11" x14ac:dyDescent="0.25">
      <c r="A154" s="5">
        <v>153</v>
      </c>
      <c r="B154" s="6">
        <v>23.3</v>
      </c>
      <c r="C154" s="6">
        <v>23.3</v>
      </c>
      <c r="D154" s="6">
        <v>14.2</v>
      </c>
      <c r="E154" s="6">
        <v>16.600000000000001</v>
      </c>
      <c r="F154" s="6">
        <f t="shared" si="12"/>
        <v>3.5999999999976495E-2</v>
      </c>
      <c r="G154" s="6">
        <f t="shared" si="13"/>
        <v>2.5774999999999988</v>
      </c>
      <c r="H154" s="6">
        <f t="shared" si="14"/>
        <v>9.2789999999939379E-2</v>
      </c>
      <c r="I154" s="7">
        <f t="shared" si="15"/>
        <v>1.2959999999983076E-3</v>
      </c>
      <c r="J154">
        <f t="shared" si="16"/>
        <v>14.029789848202125</v>
      </c>
      <c r="K154" s="15">
        <f t="shared" si="17"/>
        <v>6.6059802244048651</v>
      </c>
    </row>
    <row r="155" spans="1:11" x14ac:dyDescent="0.25">
      <c r="A155" s="8">
        <v>154</v>
      </c>
      <c r="B155" s="9">
        <v>39.700000000000003</v>
      </c>
      <c r="C155" s="9">
        <v>39.700000000000003</v>
      </c>
      <c r="D155" s="9">
        <v>37.700000000000003</v>
      </c>
      <c r="E155" s="9">
        <v>19</v>
      </c>
      <c r="F155" s="6">
        <f t="shared" si="12"/>
        <v>16.435999999999979</v>
      </c>
      <c r="G155" s="6">
        <f t="shared" si="13"/>
        <v>4.9774999999999974</v>
      </c>
      <c r="H155" s="6">
        <f t="shared" si="14"/>
        <v>81.810189999999849</v>
      </c>
      <c r="I155" s="7">
        <f t="shared" si="15"/>
        <v>270.1420959999993</v>
      </c>
      <c r="J155">
        <f t="shared" si="16"/>
        <v>17.350720695838135</v>
      </c>
      <c r="K155" s="15">
        <f t="shared" si="17"/>
        <v>2.7201222231366469</v>
      </c>
    </row>
    <row r="156" spans="1:11" x14ac:dyDescent="0.25">
      <c r="A156" s="5">
        <v>155</v>
      </c>
      <c r="B156" s="6">
        <v>21.1</v>
      </c>
      <c r="C156" s="6">
        <v>21.1</v>
      </c>
      <c r="D156" s="6">
        <v>9.5</v>
      </c>
      <c r="E156" s="6">
        <v>15.6</v>
      </c>
      <c r="F156" s="6">
        <f t="shared" si="12"/>
        <v>-2.1640000000000228</v>
      </c>
      <c r="G156" s="6">
        <f t="shared" si="13"/>
        <v>1.577499999999997</v>
      </c>
      <c r="H156" s="6">
        <f t="shared" si="14"/>
        <v>-3.4137100000000293</v>
      </c>
      <c r="I156" s="7">
        <f t="shared" si="15"/>
        <v>4.682896000000099</v>
      </c>
      <c r="J156">
        <f t="shared" si="16"/>
        <v>13.584299124738758</v>
      </c>
      <c r="K156" s="15">
        <f t="shared" si="17"/>
        <v>4.0630500185289371</v>
      </c>
    </row>
    <row r="157" spans="1:11" x14ac:dyDescent="0.25">
      <c r="A157" s="8">
        <v>156</v>
      </c>
      <c r="B157" s="9">
        <v>11.6</v>
      </c>
      <c r="C157" s="9">
        <v>11.6</v>
      </c>
      <c r="D157" s="9">
        <v>5.7</v>
      </c>
      <c r="E157" s="9">
        <v>3.2</v>
      </c>
      <c r="F157" s="6">
        <f t="shared" si="12"/>
        <v>-11.664000000000025</v>
      </c>
      <c r="G157" s="6">
        <f t="shared" si="13"/>
        <v>-10.822500000000002</v>
      </c>
      <c r="H157" s="6">
        <f t="shared" si="14"/>
        <v>126.23364000000028</v>
      </c>
      <c r="I157" s="7">
        <f t="shared" si="15"/>
        <v>136.04889600000058</v>
      </c>
      <c r="J157">
        <f t="shared" si="16"/>
        <v>11.660589182510581</v>
      </c>
      <c r="K157" s="15">
        <f t="shared" si="17"/>
        <v>71.581569315215063</v>
      </c>
    </row>
    <row r="158" spans="1:11" x14ac:dyDescent="0.25">
      <c r="A158" s="5">
        <v>157</v>
      </c>
      <c r="B158" s="6">
        <v>43.5</v>
      </c>
      <c r="C158" s="6">
        <v>43.5</v>
      </c>
      <c r="D158" s="6">
        <v>50.5</v>
      </c>
      <c r="E158" s="6">
        <v>15.3</v>
      </c>
      <c r="F158" s="6">
        <f t="shared" si="12"/>
        <v>20.235999999999976</v>
      </c>
      <c r="G158" s="6">
        <f t="shared" si="13"/>
        <v>1.2774999999999981</v>
      </c>
      <c r="H158" s="6">
        <f t="shared" si="14"/>
        <v>25.851489999999931</v>
      </c>
      <c r="I158" s="7">
        <f t="shared" si="15"/>
        <v>409.49569599999904</v>
      </c>
      <c r="J158">
        <f t="shared" si="16"/>
        <v>18.120204672729407</v>
      </c>
      <c r="K158" s="15">
        <f t="shared" si="17"/>
        <v>7.9535543960847805</v>
      </c>
    </row>
    <row r="159" spans="1:11" x14ac:dyDescent="0.25">
      <c r="A159" s="8">
        <v>158</v>
      </c>
      <c r="B159" s="9">
        <v>1.3</v>
      </c>
      <c r="C159" s="9">
        <v>1.3</v>
      </c>
      <c r="D159" s="9">
        <v>24.3</v>
      </c>
      <c r="E159" s="9">
        <v>10.1</v>
      </c>
      <c r="F159" s="6">
        <f t="shared" si="12"/>
        <v>-21.964000000000024</v>
      </c>
      <c r="G159" s="6">
        <f t="shared" si="13"/>
        <v>-3.922500000000003</v>
      </c>
      <c r="H159" s="6">
        <f t="shared" si="14"/>
        <v>86.153790000000157</v>
      </c>
      <c r="I159" s="7">
        <f t="shared" si="15"/>
        <v>482.41729600000104</v>
      </c>
      <c r="J159">
        <f t="shared" si="16"/>
        <v>9.5748826135684517</v>
      </c>
      <c r="K159" s="15">
        <f t="shared" si="17"/>
        <v>0.27574826953269965</v>
      </c>
    </row>
    <row r="160" spans="1:11" x14ac:dyDescent="0.25">
      <c r="A160" s="5">
        <v>159</v>
      </c>
      <c r="B160" s="6">
        <v>36.9</v>
      </c>
      <c r="C160" s="6">
        <v>36.9</v>
      </c>
      <c r="D160" s="6">
        <v>45.2</v>
      </c>
      <c r="E160" s="6">
        <v>7.3</v>
      </c>
      <c r="F160" s="6">
        <f t="shared" si="12"/>
        <v>13.635999999999974</v>
      </c>
      <c r="G160" s="6">
        <f t="shared" si="13"/>
        <v>-6.7225000000000028</v>
      </c>
      <c r="H160" s="6">
        <f t="shared" si="14"/>
        <v>-91.668009999999867</v>
      </c>
      <c r="I160" s="7">
        <f t="shared" si="15"/>
        <v>185.94049599999931</v>
      </c>
      <c r="J160">
        <f t="shared" si="16"/>
        <v>16.783732502339305</v>
      </c>
      <c r="K160" s="15">
        <f t="shared" si="17"/>
        <v>89.941182175926926</v>
      </c>
    </row>
    <row r="161" spans="1:11" x14ac:dyDescent="0.25">
      <c r="A161" s="8">
        <v>160</v>
      </c>
      <c r="B161" s="9">
        <v>18.399999999999999</v>
      </c>
      <c r="C161" s="9">
        <v>18.399999999999999</v>
      </c>
      <c r="D161" s="9">
        <v>34.6</v>
      </c>
      <c r="E161" s="9">
        <v>12.9</v>
      </c>
      <c r="F161" s="6">
        <f t="shared" si="12"/>
        <v>-4.8640000000000256</v>
      </c>
      <c r="G161" s="6">
        <f t="shared" si="13"/>
        <v>-1.1225000000000023</v>
      </c>
      <c r="H161" s="6">
        <f t="shared" si="14"/>
        <v>5.4598400000000398</v>
      </c>
      <c r="I161" s="7">
        <f t="shared" si="15"/>
        <v>23.658496000000248</v>
      </c>
      <c r="J161">
        <f t="shared" si="16"/>
        <v>13.037560509579169</v>
      </c>
      <c r="K161" s="15">
        <f t="shared" si="17"/>
        <v>1.892289379568058E-2</v>
      </c>
    </row>
    <row r="162" spans="1:11" x14ac:dyDescent="0.25">
      <c r="A162" s="5">
        <v>161</v>
      </c>
      <c r="B162" s="6">
        <v>18.100000000000001</v>
      </c>
      <c r="C162" s="6">
        <v>18.100000000000001</v>
      </c>
      <c r="D162" s="6">
        <v>30.7</v>
      </c>
      <c r="E162" s="6">
        <v>14.4</v>
      </c>
      <c r="F162" s="6">
        <f t="shared" si="12"/>
        <v>-5.1640000000000228</v>
      </c>
      <c r="G162" s="6">
        <f t="shared" si="13"/>
        <v>0.37749999999999773</v>
      </c>
      <c r="H162" s="6">
        <f t="shared" si="14"/>
        <v>-1.9494099999999968</v>
      </c>
      <c r="I162" s="7">
        <f t="shared" si="15"/>
        <v>26.666896000000236</v>
      </c>
      <c r="J162">
        <f t="shared" si="16"/>
        <v>12.976811774561439</v>
      </c>
      <c r="K162" s="15">
        <f t="shared" si="17"/>
        <v>2.0254647250269624</v>
      </c>
    </row>
    <row r="163" spans="1:11" x14ac:dyDescent="0.25">
      <c r="A163" s="8">
        <v>162</v>
      </c>
      <c r="B163" s="9">
        <v>35.799999999999997</v>
      </c>
      <c r="C163" s="9">
        <v>35.799999999999997</v>
      </c>
      <c r="D163" s="9">
        <v>49.3</v>
      </c>
      <c r="E163" s="9">
        <v>13.3</v>
      </c>
      <c r="F163" s="6">
        <f t="shared" si="12"/>
        <v>12.535999999999973</v>
      </c>
      <c r="G163" s="6">
        <f t="shared" si="13"/>
        <v>-0.72250000000000192</v>
      </c>
      <c r="H163" s="6">
        <f t="shared" si="14"/>
        <v>-9.0572600000000048</v>
      </c>
      <c r="I163" s="7">
        <f t="shared" si="15"/>
        <v>157.15129599999932</v>
      </c>
      <c r="J163">
        <f t="shared" si="16"/>
        <v>16.560987140607619</v>
      </c>
      <c r="K163" s="15">
        <f t="shared" si="17"/>
        <v>10.634037131208249</v>
      </c>
    </row>
    <row r="164" spans="1:11" x14ac:dyDescent="0.25">
      <c r="A164" s="5">
        <v>163</v>
      </c>
      <c r="B164" s="6">
        <v>18.100000000000001</v>
      </c>
      <c r="C164" s="6">
        <v>18.100000000000001</v>
      </c>
      <c r="D164" s="6">
        <v>25.6</v>
      </c>
      <c r="E164" s="6">
        <v>14.9</v>
      </c>
      <c r="F164" s="6">
        <f t="shared" si="12"/>
        <v>-5.1640000000000228</v>
      </c>
      <c r="G164" s="6">
        <f t="shared" si="13"/>
        <v>0.87749999999999773</v>
      </c>
      <c r="H164" s="6">
        <f t="shared" si="14"/>
        <v>-4.5314100000000082</v>
      </c>
      <c r="I164" s="7">
        <f t="shared" si="15"/>
        <v>26.666896000000236</v>
      </c>
      <c r="J164">
        <f t="shared" si="16"/>
        <v>12.976811774561439</v>
      </c>
      <c r="K164" s="15">
        <f t="shared" si="17"/>
        <v>3.6986529504655241</v>
      </c>
    </row>
    <row r="165" spans="1:11" x14ac:dyDescent="0.25">
      <c r="A165" s="8">
        <v>164</v>
      </c>
      <c r="B165" s="9">
        <v>36.799999999999997</v>
      </c>
      <c r="C165" s="9">
        <v>36.799999999999997</v>
      </c>
      <c r="D165" s="9">
        <v>7.4</v>
      </c>
      <c r="E165" s="9">
        <v>18</v>
      </c>
      <c r="F165" s="6">
        <f t="shared" si="12"/>
        <v>13.535999999999973</v>
      </c>
      <c r="G165" s="6">
        <f t="shared" si="13"/>
        <v>3.9774999999999974</v>
      </c>
      <c r="H165" s="6">
        <f t="shared" si="14"/>
        <v>53.839439999999854</v>
      </c>
      <c r="I165" s="7">
        <f t="shared" si="15"/>
        <v>183.22329599999927</v>
      </c>
      <c r="J165">
        <f t="shared" si="16"/>
        <v>16.763482924000058</v>
      </c>
      <c r="K165" s="15">
        <f t="shared" si="17"/>
        <v>1.5289744792394453</v>
      </c>
    </row>
    <row r="166" spans="1:11" x14ac:dyDescent="0.25">
      <c r="A166" s="5">
        <v>165</v>
      </c>
      <c r="B166" s="6">
        <v>14.7</v>
      </c>
      <c r="C166" s="6">
        <v>14.7</v>
      </c>
      <c r="D166" s="6">
        <v>5.4</v>
      </c>
      <c r="E166" s="6">
        <v>11.9</v>
      </c>
      <c r="F166" s="6">
        <f t="shared" si="12"/>
        <v>-8.5640000000000249</v>
      </c>
      <c r="G166" s="6">
        <f t="shared" si="13"/>
        <v>-2.1225000000000023</v>
      </c>
      <c r="H166" s="6">
        <f t="shared" si="14"/>
        <v>18.177090000000071</v>
      </c>
      <c r="I166" s="7">
        <f t="shared" si="15"/>
        <v>73.342096000000424</v>
      </c>
      <c r="J166">
        <f t="shared" si="16"/>
        <v>12.288326111027143</v>
      </c>
      <c r="K166" s="15">
        <f t="shared" si="17"/>
        <v>0.15079716850546446</v>
      </c>
    </row>
    <row r="167" spans="1:11" x14ac:dyDescent="0.25">
      <c r="A167" s="8">
        <v>166</v>
      </c>
      <c r="B167" s="9">
        <v>3.4</v>
      </c>
      <c r="C167" s="9">
        <v>3.4</v>
      </c>
      <c r="D167" s="9">
        <v>84.8</v>
      </c>
      <c r="E167" s="9">
        <v>11.9</v>
      </c>
      <c r="F167" s="6">
        <f t="shared" si="12"/>
        <v>-19.864000000000026</v>
      </c>
      <c r="G167" s="6">
        <f t="shared" si="13"/>
        <v>-2.1225000000000023</v>
      </c>
      <c r="H167" s="6">
        <f t="shared" si="14"/>
        <v>42.161340000000102</v>
      </c>
      <c r="I167" s="7">
        <f t="shared" si="15"/>
        <v>394.578496000001</v>
      </c>
      <c r="J167">
        <f t="shared" si="16"/>
        <v>10.000123758692574</v>
      </c>
      <c r="K167" s="15">
        <f t="shared" si="17"/>
        <v>3.6095297322844342</v>
      </c>
    </row>
    <row r="168" spans="1:11" x14ac:dyDescent="0.25">
      <c r="A168" s="5">
        <v>167</v>
      </c>
      <c r="B168" s="6">
        <v>37.6</v>
      </c>
      <c r="C168" s="6">
        <v>37.6</v>
      </c>
      <c r="D168" s="6">
        <v>21.6</v>
      </c>
      <c r="E168" s="6">
        <v>8</v>
      </c>
      <c r="F168" s="6">
        <f t="shared" si="12"/>
        <v>14.335999999999977</v>
      </c>
      <c r="G168" s="6">
        <f t="shared" si="13"/>
        <v>-6.0225000000000026</v>
      </c>
      <c r="H168" s="6">
        <f t="shared" si="14"/>
        <v>-86.338559999999902</v>
      </c>
      <c r="I168" s="7">
        <f t="shared" si="15"/>
        <v>205.52089599999934</v>
      </c>
      <c r="J168">
        <f t="shared" si="16"/>
        <v>16.925479550714012</v>
      </c>
      <c r="K168" s="15">
        <f t="shared" si="17"/>
        <v>79.664185210214001</v>
      </c>
    </row>
    <row r="169" spans="1:11" x14ac:dyDescent="0.25">
      <c r="A169" s="8">
        <v>168</v>
      </c>
      <c r="B169" s="9">
        <v>5.2</v>
      </c>
      <c r="C169" s="9">
        <v>5.2</v>
      </c>
      <c r="D169" s="9">
        <v>19.399999999999999</v>
      </c>
      <c r="E169" s="9">
        <v>12.2</v>
      </c>
      <c r="F169" s="6">
        <f t="shared" si="12"/>
        <v>-18.064000000000025</v>
      </c>
      <c r="G169" s="6">
        <f t="shared" si="13"/>
        <v>-1.8225000000000033</v>
      </c>
      <c r="H169" s="6">
        <f t="shared" si="14"/>
        <v>32.921640000000103</v>
      </c>
      <c r="I169" s="7">
        <f t="shared" si="15"/>
        <v>326.30809600000089</v>
      </c>
      <c r="J169">
        <f t="shared" si="16"/>
        <v>10.364616168798966</v>
      </c>
      <c r="K169" s="15">
        <f t="shared" si="17"/>
        <v>3.368633807834184</v>
      </c>
    </row>
    <row r="170" spans="1:11" x14ac:dyDescent="0.25">
      <c r="A170" s="5">
        <v>169</v>
      </c>
      <c r="B170" s="6">
        <v>23.6</v>
      </c>
      <c r="C170" s="6">
        <v>23.6</v>
      </c>
      <c r="D170" s="6">
        <v>57.6</v>
      </c>
      <c r="E170" s="6">
        <v>17.100000000000001</v>
      </c>
      <c r="F170" s="6">
        <f t="shared" si="12"/>
        <v>0.33599999999997721</v>
      </c>
      <c r="G170" s="6">
        <f t="shared" si="13"/>
        <v>3.0774999999999988</v>
      </c>
      <c r="H170" s="6">
        <f t="shared" si="14"/>
        <v>1.0340399999999295</v>
      </c>
      <c r="I170" s="7">
        <f t="shared" si="15"/>
        <v>0.11289599999998469</v>
      </c>
      <c r="J170">
        <f t="shared" si="16"/>
        <v>14.090538583219857</v>
      </c>
      <c r="K170" s="15">
        <f t="shared" si="17"/>
        <v>9.0568580190883541</v>
      </c>
    </row>
    <row r="171" spans="1:11" x14ac:dyDescent="0.25">
      <c r="A171" s="8">
        <v>170</v>
      </c>
      <c r="B171" s="9">
        <v>10.6</v>
      </c>
      <c r="C171" s="9">
        <v>10.6</v>
      </c>
      <c r="D171" s="9">
        <v>6.4</v>
      </c>
      <c r="E171" s="9">
        <v>15</v>
      </c>
      <c r="F171" s="6">
        <f t="shared" si="12"/>
        <v>-12.664000000000025</v>
      </c>
      <c r="G171" s="6">
        <f t="shared" si="13"/>
        <v>0.97749999999999737</v>
      </c>
      <c r="H171" s="6">
        <f t="shared" si="14"/>
        <v>-12.37905999999999</v>
      </c>
      <c r="I171" s="7">
        <f t="shared" si="15"/>
        <v>160.37689600000061</v>
      </c>
      <c r="J171">
        <f t="shared" si="16"/>
        <v>11.458093399118141</v>
      </c>
      <c r="K171" s="15">
        <f t="shared" si="17"/>
        <v>12.545102369370484</v>
      </c>
    </row>
    <row r="172" spans="1:11" x14ac:dyDescent="0.25">
      <c r="A172" s="5">
        <v>171</v>
      </c>
      <c r="B172" s="6">
        <v>11.6</v>
      </c>
      <c r="C172" s="6">
        <v>11.6</v>
      </c>
      <c r="D172" s="6">
        <v>18.399999999999999</v>
      </c>
      <c r="E172" s="6">
        <v>8.4</v>
      </c>
      <c r="F172" s="6">
        <f t="shared" si="12"/>
        <v>-11.664000000000025</v>
      </c>
      <c r="G172" s="6">
        <f t="shared" si="13"/>
        <v>-5.6225000000000023</v>
      </c>
      <c r="H172" s="6">
        <f t="shared" si="14"/>
        <v>65.580840000000165</v>
      </c>
      <c r="I172" s="7">
        <f t="shared" si="15"/>
        <v>136.04889600000058</v>
      </c>
      <c r="J172">
        <f t="shared" si="16"/>
        <v>11.660589182510581</v>
      </c>
      <c r="K172" s="15">
        <f t="shared" si="17"/>
        <v>10.631441817105015</v>
      </c>
    </row>
    <row r="173" spans="1:11" x14ac:dyDescent="0.25">
      <c r="A173" s="8">
        <v>172</v>
      </c>
      <c r="B173" s="9">
        <v>20.9</v>
      </c>
      <c r="C173" s="9">
        <v>20.9</v>
      </c>
      <c r="D173" s="9">
        <v>47.4</v>
      </c>
      <c r="E173" s="9">
        <v>14.5</v>
      </c>
      <c r="F173" s="6">
        <f t="shared" si="12"/>
        <v>-2.3640000000000256</v>
      </c>
      <c r="G173" s="6">
        <f t="shared" si="13"/>
        <v>0.47749999999999737</v>
      </c>
      <c r="H173" s="6">
        <f t="shared" si="14"/>
        <v>-1.1288100000000061</v>
      </c>
      <c r="I173" s="7">
        <f t="shared" si="15"/>
        <v>5.5884960000001209</v>
      </c>
      <c r="J173">
        <f t="shared" si="16"/>
        <v>13.543799968060268</v>
      </c>
      <c r="K173" s="15">
        <f t="shared" si="17"/>
        <v>0.91431850108154389</v>
      </c>
    </row>
    <row r="174" spans="1:11" x14ac:dyDescent="0.25">
      <c r="A174" s="5">
        <v>173</v>
      </c>
      <c r="B174" s="6">
        <v>20.100000000000001</v>
      </c>
      <c r="C174" s="6">
        <v>20.100000000000001</v>
      </c>
      <c r="D174" s="6">
        <v>17</v>
      </c>
      <c r="E174" s="6">
        <v>7.6</v>
      </c>
      <c r="F174" s="6">
        <f t="shared" si="12"/>
        <v>-3.1640000000000228</v>
      </c>
      <c r="G174" s="6">
        <f t="shared" si="13"/>
        <v>-6.422500000000003</v>
      </c>
      <c r="H174" s="6">
        <f t="shared" si="14"/>
        <v>20.320790000000155</v>
      </c>
      <c r="I174" s="7">
        <f t="shared" si="15"/>
        <v>10.010896000000145</v>
      </c>
      <c r="J174">
        <f t="shared" si="16"/>
        <v>13.381803341346318</v>
      </c>
      <c r="K174" s="15">
        <f t="shared" si="17"/>
        <v>33.429249878003453</v>
      </c>
    </row>
    <row r="175" spans="1:11" x14ac:dyDescent="0.25">
      <c r="A175" s="8">
        <v>174</v>
      </c>
      <c r="B175" s="9">
        <v>7.1</v>
      </c>
      <c r="C175" s="9">
        <v>7.1</v>
      </c>
      <c r="D175" s="9">
        <v>12.8</v>
      </c>
      <c r="E175" s="9">
        <v>11.7</v>
      </c>
      <c r="F175" s="6">
        <f t="shared" si="12"/>
        <v>-16.164000000000023</v>
      </c>
      <c r="G175" s="6">
        <f t="shared" si="13"/>
        <v>-2.3225000000000033</v>
      </c>
      <c r="H175" s="6">
        <f t="shared" si="14"/>
        <v>37.540890000000104</v>
      </c>
      <c r="I175" s="7">
        <f t="shared" si="15"/>
        <v>261.27489600000075</v>
      </c>
      <c r="J175">
        <f t="shared" si="16"/>
        <v>10.7493581572446</v>
      </c>
      <c r="K175" s="15">
        <f t="shared" si="17"/>
        <v>0.90371991319738054</v>
      </c>
    </row>
    <row r="176" spans="1:11" x14ac:dyDescent="0.25">
      <c r="A176" s="5">
        <v>175</v>
      </c>
      <c r="B176" s="6">
        <v>3.4</v>
      </c>
      <c r="C176" s="6">
        <v>3.4</v>
      </c>
      <c r="D176" s="6">
        <v>13.1</v>
      </c>
      <c r="E176" s="6">
        <v>11.5</v>
      </c>
      <c r="F176" s="6">
        <f t="shared" si="12"/>
        <v>-19.864000000000026</v>
      </c>
      <c r="G176" s="6">
        <f t="shared" si="13"/>
        <v>-2.5225000000000026</v>
      </c>
      <c r="H176" s="6">
        <f t="shared" si="14"/>
        <v>50.106940000000115</v>
      </c>
      <c r="I176" s="7">
        <f t="shared" si="15"/>
        <v>394.578496000001</v>
      </c>
      <c r="J176">
        <f t="shared" si="16"/>
        <v>10.000123758692574</v>
      </c>
      <c r="K176" s="15">
        <f t="shared" si="17"/>
        <v>2.2496287392384922</v>
      </c>
    </row>
    <row r="177" spans="1:11" x14ac:dyDescent="0.25">
      <c r="A177" s="8">
        <v>176</v>
      </c>
      <c r="B177" s="9">
        <v>48.9</v>
      </c>
      <c r="C177" s="9">
        <v>48.9</v>
      </c>
      <c r="D177" s="9">
        <v>41.8</v>
      </c>
      <c r="E177" s="9">
        <v>27</v>
      </c>
      <c r="F177" s="6">
        <f t="shared" si="12"/>
        <v>25.635999999999974</v>
      </c>
      <c r="G177" s="6">
        <f t="shared" si="13"/>
        <v>12.977499999999997</v>
      </c>
      <c r="H177" s="6">
        <f t="shared" si="14"/>
        <v>332.69118999999961</v>
      </c>
      <c r="I177" s="7">
        <f t="shared" si="15"/>
        <v>657.2044959999987</v>
      </c>
      <c r="J177">
        <f t="shared" si="16"/>
        <v>19.213681903048581</v>
      </c>
      <c r="K177" s="15">
        <f t="shared" si="17"/>
        <v>60.626749506913164</v>
      </c>
    </row>
    <row r="178" spans="1:11" x14ac:dyDescent="0.25">
      <c r="A178" s="5">
        <v>177</v>
      </c>
      <c r="B178" s="6">
        <v>30.2</v>
      </c>
      <c r="C178" s="6">
        <v>30.2</v>
      </c>
      <c r="D178" s="6">
        <v>20.3</v>
      </c>
      <c r="E178" s="6">
        <v>20.2</v>
      </c>
      <c r="F178" s="6">
        <f t="shared" si="12"/>
        <v>6.9359999999999751</v>
      </c>
      <c r="G178" s="6">
        <f t="shared" si="13"/>
        <v>6.1774999999999967</v>
      </c>
      <c r="H178" s="6">
        <f t="shared" si="14"/>
        <v>42.847139999999825</v>
      </c>
      <c r="I178" s="7">
        <f t="shared" si="15"/>
        <v>48.108095999999655</v>
      </c>
      <c r="J178">
        <f t="shared" si="16"/>
        <v>15.427010753609958</v>
      </c>
      <c r="K178" s="15">
        <f t="shared" si="17"/>
        <v>22.781426346154976</v>
      </c>
    </row>
    <row r="179" spans="1:11" x14ac:dyDescent="0.25">
      <c r="A179" s="8">
        <v>178</v>
      </c>
      <c r="B179" s="9">
        <v>7.8</v>
      </c>
      <c r="C179" s="9">
        <v>7.8</v>
      </c>
      <c r="D179" s="9">
        <v>35.200000000000003</v>
      </c>
      <c r="E179" s="9">
        <v>11.7</v>
      </c>
      <c r="F179" s="6">
        <f t="shared" si="12"/>
        <v>-15.464000000000024</v>
      </c>
      <c r="G179" s="6">
        <f t="shared" si="13"/>
        <v>-2.3225000000000033</v>
      </c>
      <c r="H179" s="6">
        <f t="shared" si="14"/>
        <v>35.915140000000108</v>
      </c>
      <c r="I179" s="7">
        <f t="shared" si="15"/>
        <v>239.13529600000072</v>
      </c>
      <c r="J179">
        <f t="shared" si="16"/>
        <v>10.89110520561931</v>
      </c>
      <c r="K179" s="15">
        <f t="shared" si="17"/>
        <v>0.65431078837617818</v>
      </c>
    </row>
    <row r="180" spans="1:11" x14ac:dyDescent="0.25">
      <c r="A180" s="5">
        <v>179</v>
      </c>
      <c r="B180" s="6">
        <v>2.2999999999999998</v>
      </c>
      <c r="C180" s="6">
        <v>2.2999999999999998</v>
      </c>
      <c r="D180" s="6">
        <v>23.7</v>
      </c>
      <c r="E180" s="6">
        <v>11.8</v>
      </c>
      <c r="F180" s="6">
        <f t="shared" si="12"/>
        <v>-20.964000000000024</v>
      </c>
      <c r="G180" s="6">
        <f t="shared" si="13"/>
        <v>-2.2225000000000019</v>
      </c>
      <c r="H180" s="6">
        <f t="shared" si="14"/>
        <v>46.59249000000009</v>
      </c>
      <c r="I180" s="7">
        <f t="shared" si="15"/>
        <v>439.48929600000099</v>
      </c>
      <c r="J180">
        <f t="shared" si="16"/>
        <v>9.7773783969608914</v>
      </c>
      <c r="K180" s="15">
        <f t="shared" si="17"/>
        <v>4.0909981490804963</v>
      </c>
    </row>
    <row r="181" spans="1:11" x14ac:dyDescent="0.25">
      <c r="A181" s="8">
        <v>180</v>
      </c>
      <c r="B181" s="9">
        <v>10</v>
      </c>
      <c r="C181" s="9">
        <v>10</v>
      </c>
      <c r="D181" s="9">
        <v>17.600000000000001</v>
      </c>
      <c r="E181" s="9">
        <v>12.6</v>
      </c>
      <c r="F181" s="6">
        <f t="shared" si="12"/>
        <v>-13.264000000000024</v>
      </c>
      <c r="G181" s="6">
        <f t="shared" si="13"/>
        <v>-1.422500000000003</v>
      </c>
      <c r="H181" s="6">
        <f t="shared" si="14"/>
        <v>18.868040000000075</v>
      </c>
      <c r="I181" s="7">
        <f t="shared" si="15"/>
        <v>175.93369600000065</v>
      </c>
      <c r="J181">
        <f t="shared" si="16"/>
        <v>11.336595929082677</v>
      </c>
      <c r="K181" s="15">
        <f t="shared" si="17"/>
        <v>1.5961898464104645</v>
      </c>
    </row>
    <row r="182" spans="1:11" x14ac:dyDescent="0.25">
      <c r="A182" s="5">
        <v>181</v>
      </c>
      <c r="B182" s="6">
        <v>2.6</v>
      </c>
      <c r="C182" s="6">
        <v>2.6</v>
      </c>
      <c r="D182" s="6">
        <v>8.3000000000000007</v>
      </c>
      <c r="E182" s="6">
        <v>10.5</v>
      </c>
      <c r="F182" s="6">
        <f t="shared" si="12"/>
        <v>-20.664000000000023</v>
      </c>
      <c r="G182" s="6">
        <f t="shared" si="13"/>
        <v>-3.5225000000000026</v>
      </c>
      <c r="H182" s="6">
        <f t="shared" si="14"/>
        <v>72.788940000000139</v>
      </c>
      <c r="I182" s="7">
        <f t="shared" si="15"/>
        <v>427.00089600000092</v>
      </c>
      <c r="J182">
        <f t="shared" si="16"/>
        <v>9.8381271319786237</v>
      </c>
      <c r="K182" s="15">
        <f t="shared" si="17"/>
        <v>0.43807569342284225</v>
      </c>
    </row>
    <row r="183" spans="1:11" x14ac:dyDescent="0.25">
      <c r="A183" s="8">
        <v>182</v>
      </c>
      <c r="B183" s="9">
        <v>5.4</v>
      </c>
      <c r="C183" s="9">
        <v>5.4</v>
      </c>
      <c r="D183" s="9">
        <v>27.4</v>
      </c>
      <c r="E183" s="9">
        <v>12.2</v>
      </c>
      <c r="F183" s="6">
        <f t="shared" si="12"/>
        <v>-17.864000000000026</v>
      </c>
      <c r="G183" s="6">
        <f t="shared" si="13"/>
        <v>-1.8225000000000033</v>
      </c>
      <c r="H183" s="6">
        <f t="shared" si="14"/>
        <v>32.557140000000103</v>
      </c>
      <c r="I183" s="7">
        <f t="shared" si="15"/>
        <v>319.12249600000092</v>
      </c>
      <c r="J183">
        <f t="shared" si="16"/>
        <v>10.405115325477453</v>
      </c>
      <c r="K183" s="15">
        <f t="shared" si="17"/>
        <v>3.2216109948359057</v>
      </c>
    </row>
    <row r="184" spans="1:11" x14ac:dyDescent="0.25">
      <c r="A184" s="5">
        <v>183</v>
      </c>
      <c r="B184" s="6">
        <v>5.7</v>
      </c>
      <c r="C184" s="6">
        <v>5.7</v>
      </c>
      <c r="D184" s="6">
        <v>29.7</v>
      </c>
      <c r="E184" s="6">
        <v>8.6999999999999993</v>
      </c>
      <c r="F184" s="6">
        <f t="shared" si="12"/>
        <v>-17.564000000000025</v>
      </c>
      <c r="G184" s="6">
        <f t="shared" si="13"/>
        <v>-5.3225000000000033</v>
      </c>
      <c r="H184" s="6">
        <f t="shared" si="14"/>
        <v>93.48439000000019</v>
      </c>
      <c r="I184" s="7">
        <f t="shared" si="15"/>
        <v>308.49409600000087</v>
      </c>
      <c r="J184">
        <f t="shared" si="16"/>
        <v>10.465864060495186</v>
      </c>
      <c r="K184" s="15">
        <f t="shared" si="17"/>
        <v>3.1182758801485471</v>
      </c>
    </row>
    <row r="185" spans="1:11" x14ac:dyDescent="0.25">
      <c r="A185" s="8">
        <v>184</v>
      </c>
      <c r="B185" s="9">
        <v>43</v>
      </c>
      <c r="C185" s="9">
        <v>43</v>
      </c>
      <c r="D185" s="9">
        <v>71.8</v>
      </c>
      <c r="E185" s="9">
        <v>26.2</v>
      </c>
      <c r="F185" s="6">
        <f t="shared" si="12"/>
        <v>19.735999999999976</v>
      </c>
      <c r="G185" s="6">
        <f t="shared" si="13"/>
        <v>12.177499999999997</v>
      </c>
      <c r="H185" s="6">
        <f t="shared" si="14"/>
        <v>240.33513999999963</v>
      </c>
      <c r="I185" s="7">
        <f t="shared" si="15"/>
        <v>389.50969599999905</v>
      </c>
      <c r="J185">
        <f t="shared" si="16"/>
        <v>18.018956781033186</v>
      </c>
      <c r="K185" s="15">
        <f t="shared" si="17"/>
        <v>66.929468150602887</v>
      </c>
    </row>
    <row r="186" spans="1:11" x14ac:dyDescent="0.25">
      <c r="A186" s="5">
        <v>185</v>
      </c>
      <c r="B186" s="6">
        <v>21.3</v>
      </c>
      <c r="C186" s="6">
        <v>21.3</v>
      </c>
      <c r="D186" s="6">
        <v>30</v>
      </c>
      <c r="E186" s="6">
        <v>17.600000000000001</v>
      </c>
      <c r="F186" s="6">
        <f t="shared" si="12"/>
        <v>-1.9640000000000235</v>
      </c>
      <c r="G186" s="6">
        <f t="shared" si="13"/>
        <v>3.5774999999999988</v>
      </c>
      <c r="H186" s="6">
        <f t="shared" si="14"/>
        <v>-7.0262100000000816</v>
      </c>
      <c r="I186" s="7">
        <f t="shared" si="15"/>
        <v>3.8572960000000922</v>
      </c>
      <c r="J186">
        <f t="shared" si="16"/>
        <v>13.624798281417245</v>
      </c>
      <c r="K186" s="15">
        <f t="shared" si="17"/>
        <v>15.802228703423298</v>
      </c>
    </row>
    <row r="187" spans="1:11" x14ac:dyDescent="0.25">
      <c r="A187" s="8">
        <v>186</v>
      </c>
      <c r="B187" s="9">
        <v>45.1</v>
      </c>
      <c r="C187" s="9">
        <v>45.1</v>
      </c>
      <c r="D187" s="9">
        <v>19.600000000000001</v>
      </c>
      <c r="E187" s="9">
        <v>22.6</v>
      </c>
      <c r="F187" s="6">
        <f t="shared" si="12"/>
        <v>21.835999999999977</v>
      </c>
      <c r="G187" s="6">
        <f t="shared" si="13"/>
        <v>8.5774999999999988</v>
      </c>
      <c r="H187" s="6">
        <f t="shared" si="14"/>
        <v>187.29828999999978</v>
      </c>
      <c r="I187" s="7">
        <f t="shared" si="15"/>
        <v>476.81089599999899</v>
      </c>
      <c r="J187">
        <f t="shared" si="16"/>
        <v>18.444197926157308</v>
      </c>
      <c r="K187" s="15">
        <f t="shared" si="17"/>
        <v>17.270690876955232</v>
      </c>
    </row>
    <row r="188" spans="1:11" x14ac:dyDescent="0.25">
      <c r="A188" s="5">
        <v>187</v>
      </c>
      <c r="B188" s="6">
        <v>2.1</v>
      </c>
      <c r="C188" s="6">
        <v>2.1</v>
      </c>
      <c r="D188" s="6">
        <v>26.6</v>
      </c>
      <c r="E188" s="6">
        <v>10.3</v>
      </c>
      <c r="F188" s="6">
        <f t="shared" si="12"/>
        <v>-21.164000000000023</v>
      </c>
      <c r="G188" s="6">
        <f t="shared" si="13"/>
        <v>-3.7225000000000019</v>
      </c>
      <c r="H188" s="6">
        <f t="shared" si="14"/>
        <v>78.782990000000126</v>
      </c>
      <c r="I188" s="7">
        <f t="shared" si="15"/>
        <v>447.91489600000097</v>
      </c>
      <c r="J188">
        <f t="shared" si="16"/>
        <v>9.7368792402824038</v>
      </c>
      <c r="K188" s="15">
        <f t="shared" si="17"/>
        <v>0.31710499002492348</v>
      </c>
    </row>
    <row r="189" spans="1:11" x14ac:dyDescent="0.25">
      <c r="A189" s="8">
        <v>188</v>
      </c>
      <c r="B189" s="9">
        <v>28.7</v>
      </c>
      <c r="C189" s="9">
        <v>28.7</v>
      </c>
      <c r="D189" s="9">
        <v>18.2</v>
      </c>
      <c r="E189" s="9">
        <v>17.3</v>
      </c>
      <c r="F189" s="6">
        <f t="shared" si="12"/>
        <v>5.4359999999999751</v>
      </c>
      <c r="G189" s="6">
        <f t="shared" si="13"/>
        <v>3.2774999999999981</v>
      </c>
      <c r="H189" s="6">
        <f t="shared" si="14"/>
        <v>17.816489999999909</v>
      </c>
      <c r="I189" s="7">
        <f t="shared" si="15"/>
        <v>29.55009599999973</v>
      </c>
      <c r="J189">
        <f t="shared" si="16"/>
        <v>15.123267078521298</v>
      </c>
      <c r="K189" s="15">
        <f t="shared" si="17"/>
        <v>4.7381662114492071</v>
      </c>
    </row>
    <row r="190" spans="1:11" x14ac:dyDescent="0.25">
      <c r="A190" s="5">
        <v>189</v>
      </c>
      <c r="B190" s="6">
        <v>13.9</v>
      </c>
      <c r="C190" s="6">
        <v>13.9</v>
      </c>
      <c r="D190" s="6">
        <v>3.7</v>
      </c>
      <c r="E190" s="6">
        <v>15.9</v>
      </c>
      <c r="F190" s="6">
        <f t="shared" si="12"/>
        <v>-9.3640000000000239</v>
      </c>
      <c r="G190" s="6">
        <f t="shared" si="13"/>
        <v>1.8774999999999977</v>
      </c>
      <c r="H190" s="6">
        <f t="shared" si="14"/>
        <v>-17.580910000000024</v>
      </c>
      <c r="I190" s="7">
        <f t="shared" si="15"/>
        <v>87.684496000000451</v>
      </c>
      <c r="J190">
        <f t="shared" si="16"/>
        <v>12.126329484313192</v>
      </c>
      <c r="K190" s="15">
        <f t="shared" si="17"/>
        <v>14.240589160963939</v>
      </c>
    </row>
    <row r="191" spans="1:11" x14ac:dyDescent="0.25">
      <c r="A191" s="8">
        <v>190</v>
      </c>
      <c r="B191" s="9">
        <v>12.1</v>
      </c>
      <c r="C191" s="9">
        <v>12.1</v>
      </c>
      <c r="D191" s="9">
        <v>23.4</v>
      </c>
      <c r="E191" s="9">
        <v>6.7</v>
      </c>
      <c r="F191" s="6">
        <f t="shared" si="12"/>
        <v>-11.164000000000025</v>
      </c>
      <c r="G191" s="6">
        <f t="shared" si="13"/>
        <v>-7.3225000000000025</v>
      </c>
      <c r="H191" s="6">
        <f t="shared" si="14"/>
        <v>81.748390000000214</v>
      </c>
      <c r="I191" s="7">
        <f t="shared" si="15"/>
        <v>124.63489600000055</v>
      </c>
      <c r="J191">
        <f t="shared" si="16"/>
        <v>11.761837074206799</v>
      </c>
      <c r="K191" s="15">
        <f t="shared" si="17"/>
        <v>25.622194565814443</v>
      </c>
    </row>
    <row r="192" spans="1:11" x14ac:dyDescent="0.25">
      <c r="A192" s="5">
        <v>191</v>
      </c>
      <c r="B192" s="6">
        <v>41.1</v>
      </c>
      <c r="C192" s="6">
        <v>41.1</v>
      </c>
      <c r="D192" s="6">
        <v>5.8</v>
      </c>
      <c r="E192" s="6">
        <v>10.8</v>
      </c>
      <c r="F192" s="6">
        <f t="shared" si="12"/>
        <v>17.835999999999977</v>
      </c>
      <c r="G192" s="6">
        <f t="shared" si="13"/>
        <v>-3.2225000000000019</v>
      </c>
      <c r="H192" s="6">
        <f t="shared" si="14"/>
        <v>-57.476509999999962</v>
      </c>
      <c r="I192" s="7">
        <f t="shared" si="15"/>
        <v>318.12289599999917</v>
      </c>
      <c r="J192">
        <f t="shared" si="16"/>
        <v>17.634214792587549</v>
      </c>
      <c r="K192" s="15">
        <f t="shared" si="17"/>
        <v>46.706491831222472</v>
      </c>
    </row>
    <row r="193" spans="1:11" x14ac:dyDescent="0.25">
      <c r="A193" s="8">
        <v>192</v>
      </c>
      <c r="B193" s="9">
        <v>10.8</v>
      </c>
      <c r="C193" s="9">
        <v>10.8</v>
      </c>
      <c r="D193" s="9">
        <v>6</v>
      </c>
      <c r="E193" s="9">
        <v>9.9</v>
      </c>
      <c r="F193" s="6">
        <f t="shared" si="12"/>
        <v>-12.464000000000024</v>
      </c>
      <c r="G193" s="6">
        <f t="shared" si="13"/>
        <v>-4.1225000000000023</v>
      </c>
      <c r="H193" s="6">
        <f t="shared" si="14"/>
        <v>51.382840000000122</v>
      </c>
      <c r="I193" s="7">
        <f t="shared" si="15"/>
        <v>155.35129600000059</v>
      </c>
      <c r="J193">
        <f t="shared" si="16"/>
        <v>11.498592555796629</v>
      </c>
      <c r="K193" s="15">
        <f t="shared" si="17"/>
        <v>2.5554981594483963</v>
      </c>
    </row>
    <row r="194" spans="1:11" x14ac:dyDescent="0.25">
      <c r="A194" s="5">
        <v>193</v>
      </c>
      <c r="B194" s="6">
        <v>4.0999999999999996</v>
      </c>
      <c r="C194" s="6">
        <v>4.0999999999999996</v>
      </c>
      <c r="D194" s="6">
        <v>31.6</v>
      </c>
      <c r="E194" s="6">
        <v>5.9</v>
      </c>
      <c r="F194" s="6">
        <f t="shared" si="12"/>
        <v>-19.164000000000023</v>
      </c>
      <c r="G194" s="6">
        <f t="shared" si="13"/>
        <v>-8.1225000000000023</v>
      </c>
      <c r="H194" s="6">
        <f t="shared" si="14"/>
        <v>155.65959000000024</v>
      </c>
      <c r="I194" s="7">
        <f t="shared" si="15"/>
        <v>367.25889600000085</v>
      </c>
      <c r="J194">
        <f t="shared" si="16"/>
        <v>10.141870807067283</v>
      </c>
      <c r="K194" s="15">
        <f t="shared" si="17"/>
        <v>17.993467943849641</v>
      </c>
    </row>
    <row r="195" spans="1:11" x14ac:dyDescent="0.25">
      <c r="A195" s="8">
        <v>194</v>
      </c>
      <c r="B195" s="9">
        <v>42</v>
      </c>
      <c r="C195" s="9">
        <v>42</v>
      </c>
      <c r="D195" s="9">
        <v>3.6</v>
      </c>
      <c r="E195" s="9">
        <v>19.600000000000001</v>
      </c>
      <c r="F195" s="6">
        <f t="shared" ref="F195:F201" si="18">(B195-$B$202)</f>
        <v>18.735999999999976</v>
      </c>
      <c r="G195" s="6">
        <f t="shared" ref="G195:G201" si="19">E195-$E$202</f>
        <v>5.5774999999999988</v>
      </c>
      <c r="H195" s="6">
        <f t="shared" ref="H195:H201" si="20">F195*G195</f>
        <v>104.50003999999984</v>
      </c>
      <c r="I195" s="7">
        <f t="shared" ref="I195:I201" si="21">F195*F195</f>
        <v>351.03769599999907</v>
      </c>
      <c r="J195">
        <f t="shared" ref="J195:J201" si="22">$J$206+$J$205*B195</f>
        <v>17.816460997640746</v>
      </c>
      <c r="K195" s="15">
        <f t="shared" ref="K195:K201" si="23">(E195-J195)*(E195-J195)</f>
        <v>3.1810113729366476</v>
      </c>
    </row>
    <row r="196" spans="1:11" x14ac:dyDescent="0.25">
      <c r="A196" s="5">
        <v>195</v>
      </c>
      <c r="B196" s="6">
        <v>35.6</v>
      </c>
      <c r="C196" s="6">
        <v>35.6</v>
      </c>
      <c r="D196" s="6">
        <v>6</v>
      </c>
      <c r="E196" s="6">
        <v>17.3</v>
      </c>
      <c r="F196" s="6">
        <f t="shared" si="18"/>
        <v>12.335999999999977</v>
      </c>
      <c r="G196" s="6">
        <f t="shared" si="19"/>
        <v>3.2774999999999981</v>
      </c>
      <c r="H196" s="6">
        <f t="shared" si="20"/>
        <v>40.431239999999903</v>
      </c>
      <c r="I196" s="7">
        <f t="shared" si="21"/>
        <v>152.17689599999943</v>
      </c>
      <c r="J196">
        <f t="shared" si="22"/>
        <v>16.520487983929133</v>
      </c>
      <c r="K196" s="15">
        <f t="shared" si="23"/>
        <v>0.60763898319886878</v>
      </c>
    </row>
    <row r="197" spans="1:11" x14ac:dyDescent="0.25">
      <c r="A197" s="8">
        <v>196</v>
      </c>
      <c r="B197" s="9">
        <v>3.7</v>
      </c>
      <c r="C197" s="9">
        <v>3.7</v>
      </c>
      <c r="D197" s="9">
        <v>13.8</v>
      </c>
      <c r="E197" s="9">
        <v>7.6</v>
      </c>
      <c r="F197" s="6">
        <f t="shared" si="18"/>
        <v>-19.564000000000025</v>
      </c>
      <c r="G197" s="6">
        <f t="shared" si="19"/>
        <v>-6.422500000000003</v>
      </c>
      <c r="H197" s="6">
        <f t="shared" si="20"/>
        <v>125.64979000000022</v>
      </c>
      <c r="I197" s="7">
        <f t="shared" si="21"/>
        <v>382.75009600000095</v>
      </c>
      <c r="J197">
        <f t="shared" si="22"/>
        <v>10.060872493710306</v>
      </c>
      <c r="K197" s="15">
        <f t="shared" si="23"/>
        <v>6.0558934302999825</v>
      </c>
    </row>
    <row r="198" spans="1:11" x14ac:dyDescent="0.25">
      <c r="A198" s="5">
        <v>197</v>
      </c>
      <c r="B198" s="6">
        <v>4.9000000000000004</v>
      </c>
      <c r="C198" s="6">
        <v>4.9000000000000004</v>
      </c>
      <c r="D198" s="6">
        <v>8.1</v>
      </c>
      <c r="E198" s="6">
        <v>9.6999999999999993</v>
      </c>
      <c r="F198" s="6">
        <f t="shared" si="18"/>
        <v>-18.364000000000026</v>
      </c>
      <c r="G198" s="6">
        <f t="shared" si="19"/>
        <v>-4.3225000000000033</v>
      </c>
      <c r="H198" s="6">
        <f t="shared" si="20"/>
        <v>79.378390000000167</v>
      </c>
      <c r="I198" s="7">
        <f t="shared" si="21"/>
        <v>337.23649600000095</v>
      </c>
      <c r="J198">
        <f t="shared" si="22"/>
        <v>10.303867433781233</v>
      </c>
      <c r="K198" s="15">
        <f t="shared" si="23"/>
        <v>0.36465587758153328</v>
      </c>
    </row>
    <row r="199" spans="1:11" x14ac:dyDescent="0.25">
      <c r="A199" s="8">
        <v>198</v>
      </c>
      <c r="B199" s="9">
        <v>9.3000000000000007</v>
      </c>
      <c r="C199" s="9">
        <v>9.3000000000000007</v>
      </c>
      <c r="D199" s="9">
        <v>6.4</v>
      </c>
      <c r="E199" s="9">
        <v>12.8</v>
      </c>
      <c r="F199" s="6">
        <f t="shared" si="18"/>
        <v>-13.964000000000024</v>
      </c>
      <c r="G199" s="6">
        <f t="shared" si="19"/>
        <v>-1.2225000000000019</v>
      </c>
      <c r="H199" s="6">
        <f t="shared" si="20"/>
        <v>17.070990000000055</v>
      </c>
      <c r="I199" s="7">
        <f t="shared" si="21"/>
        <v>194.99329600000067</v>
      </c>
      <c r="J199">
        <f t="shared" si="22"/>
        <v>11.194848880707969</v>
      </c>
      <c r="K199" s="15">
        <f t="shared" si="23"/>
        <v>2.5765101157644619</v>
      </c>
    </row>
    <row r="200" spans="1:11" x14ac:dyDescent="0.25">
      <c r="A200" s="5">
        <v>199</v>
      </c>
      <c r="B200" s="6">
        <v>42</v>
      </c>
      <c r="C200" s="6">
        <v>42</v>
      </c>
      <c r="D200" s="6">
        <v>66.2</v>
      </c>
      <c r="E200" s="6">
        <v>25.5</v>
      </c>
      <c r="F200" s="6">
        <f t="shared" si="18"/>
        <v>18.735999999999976</v>
      </c>
      <c r="G200" s="6">
        <f t="shared" si="19"/>
        <v>11.477499999999997</v>
      </c>
      <c r="H200" s="6">
        <f t="shared" si="20"/>
        <v>215.04243999999969</v>
      </c>
      <c r="I200" s="7">
        <f t="shared" si="21"/>
        <v>351.03769599999907</v>
      </c>
      <c r="J200">
        <f t="shared" si="22"/>
        <v>17.816460997640746</v>
      </c>
      <c r="K200" s="15">
        <f t="shared" si="23"/>
        <v>59.036771600775836</v>
      </c>
    </row>
    <row r="201" spans="1:11" ht="15.75" thickBot="1" x14ac:dyDescent="0.3">
      <c r="A201" s="8">
        <v>200</v>
      </c>
      <c r="B201" s="9">
        <v>8.6</v>
      </c>
      <c r="C201" s="9">
        <v>8.6</v>
      </c>
      <c r="D201" s="9">
        <v>8.6999999999999993</v>
      </c>
      <c r="E201" s="9">
        <v>13.4</v>
      </c>
      <c r="F201" s="6">
        <f t="shared" si="18"/>
        <v>-14.664000000000025</v>
      </c>
      <c r="G201" s="6">
        <f t="shared" si="19"/>
        <v>-0.62250000000000227</v>
      </c>
      <c r="H201" s="6">
        <f t="shared" si="20"/>
        <v>9.1283400000000494</v>
      </c>
      <c r="I201" s="7">
        <f t="shared" si="21"/>
        <v>215.03289600000073</v>
      </c>
      <c r="J201">
        <f t="shared" si="22"/>
        <v>11.053101832333262</v>
      </c>
      <c r="K201" s="15">
        <f t="shared" si="23"/>
        <v>5.5079310093974954</v>
      </c>
    </row>
    <row r="202" spans="1:11" ht="15.75" thickTop="1" x14ac:dyDescent="0.25">
      <c r="A202" s="10"/>
      <c r="B202" s="11">
        <f>AVERAGE(B2:B201)</f>
        <v>23.264000000000024</v>
      </c>
      <c r="C202" s="11"/>
      <c r="D202" s="11"/>
      <c r="E202" s="11">
        <f>AVERAGE(Advertising!$E$2:$E$201)</f>
        <v>14.022500000000003</v>
      </c>
      <c r="F202" s="11"/>
      <c r="G202" s="11"/>
      <c r="H202" s="11">
        <f>SUM(H2:H201)</f>
        <v>8882.5019999999986</v>
      </c>
      <c r="I202" s="12">
        <f>SUM(I2:I201)</f>
        <v>43865.12079999999</v>
      </c>
      <c r="K202" s="15">
        <f>SUM(K2:K201)</f>
        <v>3618.4795490250867</v>
      </c>
    </row>
    <row r="203" spans="1:11" x14ac:dyDescent="0.25">
      <c r="A203" s="1"/>
      <c r="B203" s="1" t="s">
        <v>14</v>
      </c>
      <c r="C203" s="1"/>
      <c r="D203" s="1"/>
      <c r="E203" s="1" t="s">
        <v>15</v>
      </c>
      <c r="F203" s="1"/>
      <c r="G203" s="1"/>
      <c r="H203" s="16" t="s">
        <v>16</v>
      </c>
      <c r="I203" s="16" t="s">
        <v>17</v>
      </c>
      <c r="K203" s="14" t="s">
        <v>13</v>
      </c>
    </row>
    <row r="204" spans="1:11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11" x14ac:dyDescent="0.25">
      <c r="A205" s="1"/>
      <c r="B205" s="1"/>
      <c r="C205" s="1"/>
      <c r="D205" s="1"/>
      <c r="E205" s="1"/>
      <c r="F205" s="1"/>
      <c r="G205" s="1"/>
      <c r="H205" s="1"/>
      <c r="I205" s="14" t="s">
        <v>9</v>
      </c>
      <c r="J205">
        <f>H202/I202</f>
        <v>0.20249578339243968</v>
      </c>
    </row>
    <row r="206" spans="1:11" x14ac:dyDescent="0.25">
      <c r="A206" s="1"/>
      <c r="B206" s="1"/>
      <c r="C206" s="1"/>
      <c r="D206" s="1"/>
      <c r="E206" s="1"/>
      <c r="F206" s="1"/>
      <c r="G206" s="1"/>
      <c r="H206" s="1"/>
      <c r="I206" s="14" t="s">
        <v>10</v>
      </c>
      <c r="J206">
        <f>E202-J205*B202</f>
        <v>9.3116380951582798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s E A A B Q S w M E F A A C A A g A C Z r J U r R M / K e k A A A A 9 Q A A A B I A H A B D b 2 5 m a W c v U G F j a 2 F n Z S 5 4 b W w g o h g A K K A U A A A A A A A A A A A A A A A A A A A A A A A A A A A A h Y + x D o I w G I R f h X S n L c V B y U 8 Z j J s k J C b G t S k V G q E Y W i z v 5 u A j + Q p i F H V z v O / u k r v 7 9 Q b Z 2 D b B R f V W d y Z F E a Y o U E Z 2 p T Z V i g Z 3 D J c o 4 1 A I e R K V C q a w s c l o d Y p q 5 8 4 J I d 5 7 7 G P c 9 R V h l E b k k G 9 3 s l a t C L W x T h i p 0 K d V / m 8 h D v v X G M 7 w K s Y L x j A F M j P I t f n 6 b J r 7 d H 8 g r I f G D b 3 i y o b F B s g s g b w v 8 A d Q S w M E F A A C A A g A C Z r J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m a y V I 9 w 9 v y N Q E A A A I C A A A T A B w A R m 9 y b X V s Y X M v U 2 V j d G l v b j E u b S C i G A A o o B Q A A A A A A A A A A A A A A A A A A A A A A A A A A A B 1 j 0 F r w k A Q h e + B / I d l e 4 m w B B N q K Z U c R C 3 1 o L V N 2 o v 2 s E m m d m G z G 3 Y 2 K V b 8 7 6 6 m o B S 7 l 5 n 5 d u b x H k J h h V Y k 7 W o 0 9 D 3 f w y 9 u o C S j s g V j B Q q 1 I Q m R Y H 2 P u P d s x A a U I 2 N s w 4 k u m g q U D R 6 F h H C s l X U D B n T 6 s H 5 b z N N 5 3 I + j a D 0 b n e o y 7 k f 3 6 w v Z s M C W 9 t h q A l J U w o J J K K O M j L V s K o X J g J G p K n T p N p M o H s S M v D T a Q m q 3 E p J z G y 6 0 g o 8 e 6 + z d U H f D c / j h p U Z S G 1 3 p V r i W O s c Z z 9 3 6 8 s g s P A E v w W D Q 5 W F k 9 c t H U q Y F l 9 x g Y k 1 z K Z y J W p O C V 7 l w 2 m e 9 z H C F n 9 p U n e 9 s W w M G / 9 p g u x 1 1 G W f K 3 t 2 G x 9 0 9 I z u a v T t m 3 U R U U + V g T v C V l 0 J f 4 Q v 4 x p r X Y K 7 8 p V w C / u H 7 n u 8 J d T 3 F 8 A B Q S w E C L Q A U A A I A C A A J m s l S t E z 8 p 6 Q A A A D 1 A A A A E g A A A A A A A A A A A A A A A A A A A A A A Q 2 9 u Z m l n L 1 B h Y 2 t h Z 2 U u e G 1 s U E s B A i 0 A F A A C A A g A C Z r J U g / K 6 a u k A A A A 6 Q A A A B M A A A A A A A A A A A A A A A A A 8 A A A A F t D b 2 5 0 Z W 5 0 X 1 R 5 c G V z X S 5 4 b W x Q S w E C L Q A U A A I A C A A J m s l S P c P b 8 j U B A A A C A g A A E w A A A A A A A A A A A A A A A A D h A Q A A R m 9 y b X V s Y X M v U 2 V j d G l v b j E u b V B L B Q Y A A A A A A w A D A M I A A A B j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C g A A A A A A A G Y K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R 2 Z X J 0 a X N p b m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T B U M D A 6 M D A 6 N T g u M D M 2 O T A 3 N l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1 R W J n F 1 b 3 Q 7 L C Z x d W 9 0 O 1 J h Z G l v J n F 1 b 3 Q 7 L C Z x d W 9 0 O 0 5 l d 3 N w Y X B l c i Z x d W 9 0 O y w m c X V v d D t T Y W x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k d m V y d G l z a W 5 n L 0 F 1 d G 9 S Z W 1 v d m V k Q 2 9 s d W 1 u c z E u e 0 N v b H V t b j E s M H 0 m c X V v d D s s J n F 1 b 3 Q 7 U 2 V j d G l v b j E v Q W R 2 Z X J 0 a X N p b m c v Q X V 0 b 1 J l b W 9 2 Z W R D b 2 x 1 b W 5 z M S 5 7 V F Y s M X 0 m c X V v d D s s J n F 1 b 3 Q 7 U 2 V j d G l v b j E v Q W R 2 Z X J 0 a X N p b m c v Q X V 0 b 1 J l b W 9 2 Z W R D b 2 x 1 b W 5 z M S 5 7 U m F k a W 8 s M n 0 m c X V v d D s s J n F 1 b 3 Q 7 U 2 V j d G l v b j E v Q W R 2 Z X J 0 a X N p b m c v Q X V 0 b 1 J l b W 9 2 Z W R D b 2 x 1 b W 5 z M S 5 7 T m V 3 c 3 B h c G V y L D N 9 J n F 1 b 3 Q 7 L C Z x d W 9 0 O 1 N l Y 3 R p b 2 4 x L 0 F k d m V y d G l z a W 5 n L 0 F 1 d G 9 S Z W 1 v d m V k Q 2 9 s d W 1 u c z E u e 1 N h b G V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F k d m V y d G l z a W 5 n L 0 F 1 d G 9 S Z W 1 v d m V k Q 2 9 s d W 1 u c z E u e 0 N v b H V t b j E s M H 0 m c X V v d D s s J n F 1 b 3 Q 7 U 2 V j d G l v b j E v Q W R 2 Z X J 0 a X N p b m c v Q X V 0 b 1 J l b W 9 2 Z W R D b 2 x 1 b W 5 z M S 5 7 V F Y s M X 0 m c X V v d D s s J n F 1 b 3 Q 7 U 2 V j d G l v b j E v Q W R 2 Z X J 0 a X N p b m c v Q X V 0 b 1 J l b W 9 2 Z W R D b 2 x 1 b W 5 z M S 5 7 U m F k a W 8 s M n 0 m c X V v d D s s J n F 1 b 3 Q 7 U 2 V j d G l v b j E v Q W R 2 Z X J 0 a X N p b m c v Q X V 0 b 1 J l b W 9 2 Z W R D b 2 x 1 b W 5 z M S 5 7 T m V 3 c 3 B h c G V y L D N 9 J n F 1 b 3 Q 7 L C Z x d W 9 0 O 1 N l Y 3 R p b 2 4 x L 0 F k d m V y d G l z a W 5 n L 0 F 1 d G 9 S Z W 1 v d m V k Q 2 9 s d W 1 u c z E u e 1 N h b G V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Z H Z l c n R p c 2 l u Z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c n R p c 2 l u Z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Z H Z l c n R p c 2 l u Z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8 m 1 c 2 W Q k u 3 / b L R l G i w c Q A A A A A C A A A A A A A Q Z g A A A A E A A C A A A A C O E e V O 4 Z n i 8 s X t U h c e Q y c i x E a l a p k k L P x l 1 + m K T r P 1 Y g A A A A A O g A A A A A I A A C A A A A A B k 4 X u 7 a f 7 o H h B C c k K W g 4 h R O T e Y M Y E J t V M 1 X D g 6 G O 4 V l A A A A C A h 4 T t P q E M z 6 k B 4 U I i Z Y p v E y i i Z N / l d G V w U q Z D n n Q n R h 8 G F L I o d B T T n T M k z F 0 p o m 5 n u e 3 d I p a V f 4 E E w 7 c h O 3 O 1 o O B K r e O e w 9 L w N h 0 g B b 1 5 w E A A A A A x L Z e l T 8 h j S b + x x s Z u M L z V I 8 Y 4 L 1 t t U A / Y N y e 2 K f 2 C q J w X K H r V P d 0 x 4 B m F w P a i p F h A H U h z / W 4 p p x 0 L 8 n h O 7 V j B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DCDA5A7034EBE4D94ACC4FCA00ACD5B" ma:contentTypeVersion="7" ma:contentTypeDescription="Crear nuevo documento." ma:contentTypeScope="" ma:versionID="1b0b58992120e8b76579c1bb44768563">
  <xsd:schema xmlns:xsd="http://www.w3.org/2001/XMLSchema" xmlns:xs="http://www.w3.org/2001/XMLSchema" xmlns:p="http://schemas.microsoft.com/office/2006/metadata/properties" xmlns:ns3="3357e159-9b79-458a-b807-bbf228af788e" xmlns:ns4="9ce506ab-574a-4a8f-8a9e-5decfc1e70cb" targetNamespace="http://schemas.microsoft.com/office/2006/metadata/properties" ma:root="true" ma:fieldsID="8d9d5b3040068774172ad3af2a3a2a78" ns3:_="" ns4:_="">
    <xsd:import namespace="3357e159-9b79-458a-b807-bbf228af788e"/>
    <xsd:import namespace="9ce506ab-574a-4a8f-8a9e-5decfc1e70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57e159-9b79-458a-b807-bbf228af78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506ab-574a-4a8f-8a9e-5decfc1e70c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928C83-EC58-4F34-BEBC-DBBFFBF6859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D3E62D3-068A-480B-8DA7-BD7BDB7F9C04}">
  <ds:schemaRefs>
    <ds:schemaRef ds:uri="http://schemas.microsoft.com/office/infopath/2007/PartnerControls"/>
    <ds:schemaRef ds:uri="9ce506ab-574a-4a8f-8a9e-5decfc1e70cb"/>
    <ds:schemaRef ds:uri="http://purl.org/dc/elements/1.1/"/>
    <ds:schemaRef ds:uri="http://schemas.microsoft.com/office/2006/metadata/properties"/>
    <ds:schemaRef ds:uri="3357e159-9b79-458a-b807-bbf228af788e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0EC634C1-461D-4658-84BD-9A035E8C2060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D3D2E5F-655E-402C-873B-66F1168BB9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57e159-9b79-458a-b807-bbf228af788e"/>
    <ds:schemaRef ds:uri="9ce506ab-574a-4a8f-8a9e-5decfc1e70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Advertising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Patrick</cp:lastModifiedBy>
  <dcterms:created xsi:type="dcterms:W3CDTF">2021-06-09T23:57:01Z</dcterms:created>
  <dcterms:modified xsi:type="dcterms:W3CDTF">2022-05-26T03:26:15Z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0x010100ADCDA5A7034EBE4D94ACC4FCA00ACD5B</vt:lpwstr>
  </property>
</Properties>
</file>