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ollins/Code/LOBSTAHS/inst/doc/xlsx/"/>
    </mc:Choice>
  </mc:AlternateContent>
  <bookViews>
    <workbookView xWindow="1520" yWindow="460" windowWidth="25040" windowHeight="17460" tabRatio="500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1" l="1"/>
  <c r="M1" i="1"/>
  <c r="S17" i="1"/>
  <c r="N1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</calcChain>
</file>

<file path=xl/sharedStrings.xml><?xml version="1.0" encoding="utf-8"?>
<sst xmlns="http://schemas.openxmlformats.org/spreadsheetml/2006/main" count="794" uniqueCount="166">
  <si>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</si>
  <si>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</si>
  <si>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</si>
  <si>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</si>
  <si>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</si>
  <si>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</si>
  <si>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</si>
  <si>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</si>
  <si>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</si>
  <si>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</si>
  <si>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</si>
  <si>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</si>
  <si>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</si>
  <si>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</si>
  <si>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</si>
  <si>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</si>
  <si>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</si>
  <si>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</si>
  <si>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</si>
  <si>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</si>
  <si>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</si>
  <si>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</si>
  <si>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</si>
  <si>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</si>
  <si>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</si>
  <si>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</si>
  <si>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</si>
  <si>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</si>
  <si>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</si>
  <si>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</si>
  <si>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</si>
  <si>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</si>
  <si>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</si>
  <si>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</si>
  <si>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</si>
  <si>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</si>
  <si>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</si>
  <si>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</si>
  <si>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</si>
  <si>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</si>
  <si>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</si>
  <si>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</si>
  <si>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</si>
  <si>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</si>
  <si>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</si>
  <si>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</si>
  <si>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</si>
  <si>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</si>
  <si>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</si>
  <si>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</si>
  <si>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</si>
  <si>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</si>
  <si>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Navigate to second tab, "For export to .csv"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</si>
  <si>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</si>
  <si>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</si>
  <si>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</si>
  <si>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</si>
  <si>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</si>
  <si>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</si>
  <si>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</si>
  <si>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</si>
  <si>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</si>
  <si>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</si>
  <si>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</si>
  <si>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</si>
  <si>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</si>
  <si>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</si>
  <si>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</si>
  <si>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</si>
  <si>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</si>
  <si>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</si>
  <si>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</si>
  <si>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</si>
  <si>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</si>
  <si>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</si>
  <si>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</si>
  <si>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</si>
  <si>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</si>
  <si>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</si>
  <si>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</si>
  <si>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</si>
  <si>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</si>
  <si>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</si>
  <si>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</si>
  <si>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</si>
  <si>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</si>
  <si>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If making any additions or modifications to the default set of entires, do these in the worksheet on the first tab; then, paste any of the additional/modified entries "as values" into the third tab before saving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</si>
  <si>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</si>
  <si>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</si>
  <si>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</si>
  <si>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Export the worksheet as a .csv file with the filename "LOBSTAHS_basic_component_matrix.csv"; this file can be sourced by specifying the file path in the LOBSTAHS database generation function</t>
  </si>
  <si>
    <t>Fixed error in DNPPE components</t>
  </si>
  <si>
    <t>LPC</t>
  </si>
  <si>
    <t>IP_MAG</t>
  </si>
  <si>
    <t>Added class IP_MAG and a LPC class to calculate lyso species</t>
  </si>
  <si>
    <t>DB_gen_type</t>
  </si>
  <si>
    <t>Unique_species</t>
  </si>
  <si>
    <t>Adduct_hierarchy_lookup_class</t>
  </si>
  <si>
    <t>Acyl_iteration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</si>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</sst>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2" workbookViewId="0">
      <pane ySplit="1080" topLeftCell="A2" activePane="bottomLeft"/>
      <selection activeCell="R3" sqref="R3"/>
      <selection pane="bottomLeft" activeCell="L7" sqref="L7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5" width="4.5" customWidth="1"/>
    <col min="16" max="16" width="23.5" customWidth="1"/>
    <col min="17" max="17" width="19.5" customWidth="1"/>
    <col min="18" max="18" width="21.33203125" bestFit="1" customWidth="1"/>
  </cols>
  <sheetData>
    <row r="1" spans="1:19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S16</f>
        <v>41.026549125000003</v>
      </c>
      <c r="N1">
        <f>S17</f>
        <v>59.013304364</v>
      </c>
      <c r="O1">
        <v>23.985045</v>
      </c>
    </row>
    <row r="2" spans="1:19" x14ac:dyDescent="0.2">
      <c r="B2" t="s">
        <v>30</v>
      </c>
      <c r="C2" t="s">
        <v>31</v>
      </c>
      <c r="D2" t="s">
        <v>54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55</v>
      </c>
      <c r="M2" t="s">
        <v>42</v>
      </c>
      <c r="N2" t="s">
        <v>56</v>
      </c>
      <c r="O2" t="s">
        <v>44</v>
      </c>
      <c r="P2" t="s">
        <v>159</v>
      </c>
      <c r="Q2" t="s">
        <v>97</v>
      </c>
      <c r="R2" t="s">
        <v>95</v>
      </c>
      <c r="S2" t="s">
        <v>43</v>
      </c>
    </row>
    <row r="3" spans="1:19" x14ac:dyDescent="0.2">
      <c r="A3" t="s">
        <v>53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53</v>
      </c>
      <c r="Q3" t="s">
        <v>53</v>
      </c>
      <c r="R3" t="s">
        <v>98</v>
      </c>
      <c r="S3" s="4">
        <f t="shared" ref="S3:S15" si="0">B3*$B$1+C3*$C$1+D3*$D$1+E3*$E$1+F3*$F$1+G3*$G$1+H3*$H$1+I3*$I$1+J3*$J$1+K3*$K$1+L3*$L$1+M3*$M$1+N3*$N$1+O3*$O$1</f>
        <v>32.997654283999999</v>
      </c>
    </row>
    <row r="4" spans="1:19" x14ac:dyDescent="0.2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83</v>
      </c>
      <c r="Q4" t="s">
        <v>0</v>
      </c>
      <c r="R4" t="s">
        <v>98</v>
      </c>
      <c r="S4" s="4">
        <f t="shared" si="0"/>
        <v>281.111066741</v>
      </c>
    </row>
    <row r="5" spans="1:19" x14ac:dyDescent="0.2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83</v>
      </c>
      <c r="Q5" t="s">
        <v>1</v>
      </c>
      <c r="R5" t="s">
        <v>98</v>
      </c>
      <c r="S5" s="4">
        <f t="shared" si="0"/>
        <v>446.12717036999999</v>
      </c>
    </row>
    <row r="6" spans="1:19" x14ac:dyDescent="0.2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83</v>
      </c>
      <c r="Q6" t="s">
        <v>2</v>
      </c>
      <c r="R6" t="s">
        <v>98</v>
      </c>
      <c r="S6" s="4">
        <f t="shared" si="0"/>
        <v>265.11615211899999</v>
      </c>
    </row>
    <row r="7" spans="1:19" x14ac:dyDescent="0.2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t="s">
        <v>3</v>
      </c>
      <c r="R7" t="s">
        <v>96</v>
      </c>
      <c r="S7" s="4">
        <f t="shared" si="0"/>
        <v>857.51666203100001</v>
      </c>
    </row>
    <row r="8" spans="1:19" x14ac:dyDescent="0.2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83</v>
      </c>
      <c r="Q8" t="s">
        <v>4</v>
      </c>
      <c r="R8" t="s">
        <v>98</v>
      </c>
      <c r="S8" s="4">
        <f t="shared" si="0"/>
        <v>245.03005297300001</v>
      </c>
    </row>
    <row r="9" spans="1:19" x14ac:dyDescent="0.2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83</v>
      </c>
      <c r="Q9" t="s">
        <v>5</v>
      </c>
      <c r="R9" t="s">
        <v>98</v>
      </c>
      <c r="S9" s="4">
        <f t="shared" si="0"/>
        <v>276.024633252</v>
      </c>
    </row>
    <row r="10" spans="1:19" x14ac:dyDescent="0.2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83</v>
      </c>
      <c r="Q10" t="s">
        <v>6</v>
      </c>
      <c r="R10" t="s">
        <v>98</v>
      </c>
      <c r="S10" s="4">
        <f t="shared" si="0"/>
        <v>287.07700321300001</v>
      </c>
    </row>
    <row r="11" spans="1:19" x14ac:dyDescent="0.2">
      <c r="A11" t="s">
        <v>92</v>
      </c>
      <c r="B11">
        <v>8</v>
      </c>
      <c r="C11">
        <v>19</v>
      </c>
      <c r="D11">
        <v>0</v>
      </c>
      <c r="E11">
        <v>1</v>
      </c>
      <c r="F11">
        <v>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93</v>
      </c>
      <c r="Q11" t="s">
        <v>92</v>
      </c>
      <c r="R11" t="s">
        <v>98</v>
      </c>
      <c r="S11" s="4">
        <f t="shared" si="0"/>
        <v>272.089913631</v>
      </c>
    </row>
    <row r="12" spans="1:19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  <c r="Q12" t="s">
        <v>7</v>
      </c>
      <c r="R12" t="s">
        <v>98</v>
      </c>
      <c r="S12" s="4">
        <f t="shared" si="0"/>
        <v>15.994914622</v>
      </c>
    </row>
    <row r="13" spans="1:19" x14ac:dyDescent="0.2">
      <c r="A13" t="s">
        <v>8</v>
      </c>
      <c r="B13">
        <v>9</v>
      </c>
      <c r="C13">
        <v>16</v>
      </c>
      <c r="D13">
        <v>0</v>
      </c>
      <c r="E13">
        <v>0</v>
      </c>
      <c r="F13">
        <v>12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" t="s">
        <v>83</v>
      </c>
      <c r="Q13" s="7" t="s">
        <v>8</v>
      </c>
      <c r="R13" t="s">
        <v>98</v>
      </c>
      <c r="S13" s="4">
        <f t="shared" si="0"/>
        <v>348.03624679400002</v>
      </c>
    </row>
    <row r="14" spans="1:19" x14ac:dyDescent="0.2">
      <c r="A14" t="s">
        <v>59</v>
      </c>
      <c r="B14">
        <v>55</v>
      </c>
      <c r="C14">
        <v>72</v>
      </c>
      <c r="D14">
        <v>0</v>
      </c>
      <c r="E14">
        <v>4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58</v>
      </c>
      <c r="Q14" t="s">
        <v>58</v>
      </c>
      <c r="R14" t="s">
        <v>96</v>
      </c>
      <c r="S14" s="4">
        <f t="shared" si="0"/>
        <v>892.53531701000009</v>
      </c>
    </row>
    <row r="15" spans="1:19" x14ac:dyDescent="0.2">
      <c r="A15" t="s">
        <v>9</v>
      </c>
      <c r="B15">
        <v>9</v>
      </c>
      <c r="C15">
        <v>16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83</v>
      </c>
      <c r="Q15" s="7" t="s">
        <v>9</v>
      </c>
      <c r="R15" t="s">
        <v>98</v>
      </c>
      <c r="S15" s="4">
        <f t="shared" si="0"/>
        <v>284.07434685999999</v>
      </c>
    </row>
    <row r="16" spans="1:19" x14ac:dyDescent="0.2">
      <c r="A16" t="s">
        <v>42</v>
      </c>
      <c r="B16">
        <v>2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160</v>
      </c>
      <c r="S16" s="4">
        <f>B16*$B$1+C16*$C$1+D16*$D$1+E16*$E$1+F16*$F$1+G16*$G$1+H16*$H$1+I16*$I$1+J16*$J$1+K16*$K$1+L16*$L$1</f>
        <v>41.026549125000003</v>
      </c>
    </row>
    <row r="17" spans="1:19" x14ac:dyDescent="0.2">
      <c r="A17" t="s">
        <v>40</v>
      </c>
      <c r="B17">
        <v>2</v>
      </c>
      <c r="C17">
        <v>3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160</v>
      </c>
      <c r="S17" s="4">
        <f>B17*$B$1+C17*$C$1+D17*$D$1+E17*$E$1+F17*$F$1+G17*$G$1+H17*$H$1+I17*$I$1+J17*$J$1+K17*$K$1+L17*$L$1</f>
        <v>59.013304364</v>
      </c>
    </row>
    <row r="18" spans="1:19" x14ac:dyDescent="0.2">
      <c r="A18" s="1" t="s">
        <v>10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s">
        <v>161</v>
      </c>
      <c r="S18" s="4">
        <f t="shared" ref="S18:S81" si="1">B18*$B$1+C18*$C$1+D18*$D$1+E18*$E$1+F18*$F$1+G18*$G$1+H18*$H$1+I18*$I$1+J18*$J$1+K18*$K$1+L18*$L$1+M18*$M$1+N18*$N$1+O18*$O$1</f>
        <v>-1.00727646009076</v>
      </c>
    </row>
    <row r="19" spans="1:19" x14ac:dyDescent="0.2">
      <c r="A19" s="1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 t="s">
        <v>161</v>
      </c>
      <c r="S19" s="4">
        <f t="shared" si="1"/>
        <v>59.013852943909242</v>
      </c>
    </row>
    <row r="20" spans="1:19" x14ac:dyDescent="0.2">
      <c r="A20" s="1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161</v>
      </c>
      <c r="S20" s="4">
        <f t="shared" si="1"/>
        <v>34.969401286909246</v>
      </c>
    </row>
    <row r="21" spans="1:19" x14ac:dyDescent="0.2">
      <c r="A21" s="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0</v>
      </c>
      <c r="L21">
        <v>1</v>
      </c>
      <c r="M21">
        <v>0</v>
      </c>
      <c r="N21">
        <v>2</v>
      </c>
      <c r="O21">
        <v>0</v>
      </c>
      <c r="P21" t="s">
        <v>161</v>
      </c>
      <c r="S21" s="4">
        <f t="shared" si="1"/>
        <v>198.97555001490923</v>
      </c>
    </row>
    <row r="22" spans="1:19" x14ac:dyDescent="0.2">
      <c r="A22" s="1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3</v>
      </c>
      <c r="O22">
        <v>0</v>
      </c>
      <c r="P22" t="s">
        <v>161</v>
      </c>
      <c r="S22" s="4">
        <f t="shared" si="1"/>
        <v>223.02000167190926</v>
      </c>
    </row>
    <row r="23" spans="1:19" x14ac:dyDescent="0.2">
      <c r="A23" s="1" t="s">
        <v>82</v>
      </c>
      <c r="B23">
        <v>0</v>
      </c>
      <c r="C23">
        <v>-1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 t="s">
        <v>161</v>
      </c>
      <c r="S23" s="4">
        <f t="shared" si="1"/>
        <v>80.995797903909235</v>
      </c>
    </row>
    <row r="24" spans="1:19" x14ac:dyDescent="0.2">
      <c r="A24" s="1" t="s">
        <v>15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 t="s">
        <v>161</v>
      </c>
      <c r="S24" s="4">
        <f t="shared" si="1"/>
        <v>36.948605360909241</v>
      </c>
    </row>
    <row r="25" spans="1:19" x14ac:dyDescent="0.2">
      <c r="A25" s="1" t="s">
        <v>16</v>
      </c>
      <c r="B25">
        <v>0</v>
      </c>
      <c r="C25">
        <v>-2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161</v>
      </c>
      <c r="S25" s="4">
        <f t="shared" si="1"/>
        <v>20.974668499909239</v>
      </c>
    </row>
    <row r="26" spans="1:19" x14ac:dyDescent="0.2">
      <c r="A26" s="1" t="s">
        <v>17</v>
      </c>
      <c r="B26">
        <v>0</v>
      </c>
      <c r="C26">
        <v>-1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161</v>
      </c>
      <c r="S26" s="4">
        <f t="shared" si="1"/>
        <v>56.951346246909246</v>
      </c>
    </row>
    <row r="27" spans="1:19" x14ac:dyDescent="0.2">
      <c r="A27" s="1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 t="s">
        <v>161</v>
      </c>
      <c r="S27" s="4">
        <f t="shared" si="1"/>
        <v>116.97247565090925</v>
      </c>
    </row>
    <row r="28" spans="1:19" x14ac:dyDescent="0.2">
      <c r="A28" s="1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2</v>
      </c>
      <c r="O28">
        <v>0</v>
      </c>
      <c r="P28" t="s">
        <v>161</v>
      </c>
      <c r="S28" s="4">
        <f t="shared" si="1"/>
        <v>141.01692730790924</v>
      </c>
    </row>
    <row r="29" spans="1:19" x14ac:dyDescent="0.2">
      <c r="A29" s="3" t="s">
        <v>21</v>
      </c>
      <c r="B29">
        <v>0</v>
      </c>
      <c r="C29">
        <v>-1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162</v>
      </c>
      <c r="S29" s="4">
        <f t="shared" si="1"/>
        <v>44.971166380090757</v>
      </c>
    </row>
    <row r="30" spans="1:19" x14ac:dyDescent="0.2">
      <c r="A30" s="3" t="s">
        <v>22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t="s">
        <v>162</v>
      </c>
      <c r="S30" s="4">
        <f t="shared" si="1"/>
        <v>1.00727646009076</v>
      </c>
    </row>
    <row r="31" spans="1:19" x14ac:dyDescent="0.2">
      <c r="A31" s="3" t="s">
        <v>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-1</v>
      </c>
      <c r="M31">
        <v>0</v>
      </c>
      <c r="N31">
        <v>0</v>
      </c>
      <c r="O31">
        <v>0</v>
      </c>
      <c r="P31" t="s">
        <v>162</v>
      </c>
      <c r="S31" s="4">
        <f t="shared" si="1"/>
        <v>38.963158281090756</v>
      </c>
    </row>
    <row r="32" spans="1:19" x14ac:dyDescent="0.2">
      <c r="A32" s="3" t="s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t="s">
        <v>162</v>
      </c>
      <c r="S32" s="4">
        <f t="shared" si="1"/>
        <v>22.989221420090761</v>
      </c>
    </row>
    <row r="33" spans="1:19" x14ac:dyDescent="0.2">
      <c r="A33" s="3" t="s">
        <v>25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1</v>
      </c>
      <c r="N33">
        <v>0</v>
      </c>
      <c r="O33">
        <v>0</v>
      </c>
      <c r="P33" t="s">
        <v>162</v>
      </c>
      <c r="S33" s="4">
        <f t="shared" si="1"/>
        <v>59.060374710090763</v>
      </c>
    </row>
    <row r="34" spans="1:19" x14ac:dyDescent="0.2">
      <c r="A34" s="3" t="s">
        <v>29</v>
      </c>
      <c r="B34">
        <v>0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162</v>
      </c>
      <c r="S34" s="4">
        <f t="shared" si="1"/>
        <v>18.03382558509076</v>
      </c>
    </row>
    <row r="35" spans="1:19" x14ac:dyDescent="0.2">
      <c r="A35" s="3" t="s">
        <v>26</v>
      </c>
      <c r="B35">
        <v>2</v>
      </c>
      <c r="C35">
        <v>3</v>
      </c>
      <c r="D35">
        <v>0</v>
      </c>
      <c r="E35">
        <v>0</v>
      </c>
      <c r="F35">
        <v>2</v>
      </c>
      <c r="G35">
        <v>0</v>
      </c>
      <c r="H35">
        <v>0</v>
      </c>
      <c r="I35">
        <v>2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162</v>
      </c>
      <c r="S35" s="4">
        <f t="shared" si="1"/>
        <v>104.99229578409077</v>
      </c>
    </row>
    <row r="36" spans="1:19" x14ac:dyDescent="0.2">
      <c r="A36" s="3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162</v>
      </c>
      <c r="S36" s="4">
        <f t="shared" si="1"/>
        <v>80.947844127090775</v>
      </c>
    </row>
    <row r="37" spans="1:19" x14ac:dyDescent="0.2">
      <c r="A37" s="3" t="s">
        <v>28</v>
      </c>
      <c r="B37">
        <v>4</v>
      </c>
      <c r="C37">
        <v>10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</v>
      </c>
      <c r="M37">
        <v>0</v>
      </c>
      <c r="N37">
        <v>0</v>
      </c>
      <c r="O37">
        <v>0</v>
      </c>
      <c r="P37" t="s">
        <v>162</v>
      </c>
      <c r="S37" s="4">
        <f t="shared" si="1"/>
        <v>100.08692383509077</v>
      </c>
    </row>
    <row r="38" spans="1:19" x14ac:dyDescent="0.2">
      <c r="A38" s="1" t="s">
        <v>20</v>
      </c>
      <c r="B38">
        <v>3</v>
      </c>
      <c r="C38">
        <v>5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20</v>
      </c>
      <c r="Q38" t="s">
        <v>20</v>
      </c>
      <c r="R38" t="s">
        <v>98</v>
      </c>
      <c r="S38" s="4">
        <f t="shared" si="1"/>
        <v>137.00861293200001</v>
      </c>
    </row>
    <row r="39" spans="1:19" x14ac:dyDescent="0.2">
      <c r="A39" s="2" t="s">
        <v>60</v>
      </c>
      <c r="B39">
        <v>46</v>
      </c>
      <c r="C39">
        <v>64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58</v>
      </c>
      <c r="Q39" t="s">
        <v>58</v>
      </c>
      <c r="R39" t="s">
        <v>96</v>
      </c>
      <c r="S39" s="4">
        <f t="shared" si="1"/>
        <v>744.46011953599998</v>
      </c>
    </row>
    <row r="40" spans="1:19" x14ac:dyDescent="0.2">
      <c r="A40" s="2" t="s">
        <v>61</v>
      </c>
      <c r="B40">
        <v>48</v>
      </c>
      <c r="C40">
        <v>68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58</v>
      </c>
      <c r="Q40" t="s">
        <v>58</v>
      </c>
      <c r="R40" t="s">
        <v>96</v>
      </c>
      <c r="S40" s="4">
        <f t="shared" si="1"/>
        <v>772.49141969599998</v>
      </c>
    </row>
    <row r="41" spans="1:19" x14ac:dyDescent="0.2">
      <c r="A41" s="2" t="s">
        <v>62</v>
      </c>
      <c r="B41">
        <v>40</v>
      </c>
      <c r="C41">
        <v>52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58</v>
      </c>
      <c r="Q41" t="s">
        <v>58</v>
      </c>
      <c r="R41" t="s">
        <v>96</v>
      </c>
      <c r="S41" s="4">
        <f t="shared" si="1"/>
        <v>564.39673132400003</v>
      </c>
    </row>
    <row r="42" spans="1:19" x14ac:dyDescent="0.2">
      <c r="A42" s="2" t="s">
        <v>63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58</v>
      </c>
      <c r="Q42" t="s">
        <v>58</v>
      </c>
      <c r="R42" t="s">
        <v>96</v>
      </c>
      <c r="S42" s="4">
        <f t="shared" si="1"/>
        <v>536.43820224000001</v>
      </c>
    </row>
    <row r="43" spans="1:19" x14ac:dyDescent="0.2">
      <c r="A43" s="2" t="s">
        <v>64</v>
      </c>
      <c r="B43">
        <v>40</v>
      </c>
      <c r="C43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58</v>
      </c>
      <c r="Q43" t="s">
        <v>58</v>
      </c>
      <c r="R43" t="s">
        <v>96</v>
      </c>
      <c r="S43" s="4">
        <f t="shared" si="1"/>
        <v>536.43820224000001</v>
      </c>
    </row>
    <row r="44" spans="1:19" x14ac:dyDescent="0.2">
      <c r="A44" s="2" t="s">
        <v>65</v>
      </c>
      <c r="B44">
        <v>55</v>
      </c>
      <c r="C44">
        <v>70</v>
      </c>
      <c r="D44">
        <v>0</v>
      </c>
      <c r="E44">
        <v>4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58</v>
      </c>
      <c r="Q44" t="s">
        <v>58</v>
      </c>
      <c r="R44" t="s">
        <v>96</v>
      </c>
      <c r="S44" s="4">
        <f t="shared" si="1"/>
        <v>906.5145815520001</v>
      </c>
    </row>
    <row r="45" spans="1:19" x14ac:dyDescent="0.2">
      <c r="A45" s="2" t="s">
        <v>66</v>
      </c>
      <c r="B45">
        <v>35</v>
      </c>
      <c r="C45">
        <v>28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58</v>
      </c>
      <c r="Q45" t="s">
        <v>58</v>
      </c>
      <c r="R45" t="s">
        <v>96</v>
      </c>
      <c r="S45" s="4">
        <f t="shared" si="1"/>
        <v>608.19101525000008</v>
      </c>
    </row>
    <row r="46" spans="1:19" x14ac:dyDescent="0.2">
      <c r="A46" s="2" t="s">
        <v>67</v>
      </c>
      <c r="B46">
        <v>36</v>
      </c>
      <c r="C46">
        <v>28</v>
      </c>
      <c r="D46">
        <v>0</v>
      </c>
      <c r="E46">
        <v>4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58</v>
      </c>
      <c r="Q46" t="s">
        <v>58</v>
      </c>
      <c r="R46" t="s">
        <v>96</v>
      </c>
      <c r="S46" s="4">
        <f t="shared" si="1"/>
        <v>652.18084449399998</v>
      </c>
    </row>
    <row r="47" spans="1:19" x14ac:dyDescent="0.2">
      <c r="A47" s="2" t="s">
        <v>68</v>
      </c>
      <c r="B47">
        <v>35</v>
      </c>
      <c r="C47">
        <v>34</v>
      </c>
      <c r="D47">
        <v>0</v>
      </c>
      <c r="E47">
        <v>4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58</v>
      </c>
      <c r="Q47" t="s">
        <v>58</v>
      </c>
      <c r="R47" t="s">
        <v>96</v>
      </c>
      <c r="S47" s="4">
        <f t="shared" si="1"/>
        <v>614.23796548999997</v>
      </c>
    </row>
    <row r="48" spans="1:19" x14ac:dyDescent="0.2">
      <c r="A48" s="2" t="s">
        <v>69</v>
      </c>
      <c r="B48">
        <v>40</v>
      </c>
      <c r="C48">
        <v>54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58</v>
      </c>
      <c r="Q48" t="s">
        <v>58</v>
      </c>
      <c r="R48" t="s">
        <v>96</v>
      </c>
      <c r="S48" s="4">
        <f t="shared" si="1"/>
        <v>550.41746678200002</v>
      </c>
    </row>
    <row r="49" spans="1:20" x14ac:dyDescent="0.2">
      <c r="A49" s="2" t="s">
        <v>70</v>
      </c>
      <c r="B49">
        <v>40</v>
      </c>
      <c r="C49">
        <v>54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58</v>
      </c>
      <c r="Q49" t="s">
        <v>58</v>
      </c>
      <c r="R49" t="s">
        <v>96</v>
      </c>
      <c r="S49" s="4">
        <f t="shared" si="1"/>
        <v>582.40729602600004</v>
      </c>
    </row>
    <row r="50" spans="1:20" x14ac:dyDescent="0.2">
      <c r="A50" s="2" t="s">
        <v>71</v>
      </c>
      <c r="B50">
        <v>40</v>
      </c>
      <c r="C50">
        <v>54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58</v>
      </c>
      <c r="Q50" t="s">
        <v>58</v>
      </c>
      <c r="R50" t="s">
        <v>96</v>
      </c>
      <c r="S50" s="4">
        <f t="shared" si="1"/>
        <v>566.41238140400003</v>
      </c>
    </row>
    <row r="51" spans="1:20" x14ac:dyDescent="0.2">
      <c r="A51" s="2" t="s">
        <v>72</v>
      </c>
      <c r="B51">
        <v>40</v>
      </c>
      <c r="C51">
        <v>54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58</v>
      </c>
      <c r="Q51" t="s">
        <v>58</v>
      </c>
      <c r="R51" t="s">
        <v>96</v>
      </c>
      <c r="S51" s="4">
        <f t="shared" si="1"/>
        <v>550.41746678200002</v>
      </c>
    </row>
    <row r="52" spans="1:20" x14ac:dyDescent="0.2">
      <c r="A52" s="2" t="s">
        <v>73</v>
      </c>
      <c r="B52">
        <v>42</v>
      </c>
      <c r="C52">
        <v>58</v>
      </c>
      <c r="D52">
        <v>0</v>
      </c>
      <c r="E52">
        <v>0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58</v>
      </c>
      <c r="Q52" t="s">
        <v>58</v>
      </c>
      <c r="R52" t="s">
        <v>96</v>
      </c>
      <c r="S52" s="4">
        <f t="shared" si="1"/>
        <v>658.42334005199996</v>
      </c>
    </row>
    <row r="53" spans="1:20" x14ac:dyDescent="0.2">
      <c r="A53" s="2" t="s">
        <v>74</v>
      </c>
      <c r="B53">
        <v>40</v>
      </c>
      <c r="C53">
        <v>56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58</v>
      </c>
      <c r="Q53" t="s">
        <v>58</v>
      </c>
      <c r="R53" t="s">
        <v>96</v>
      </c>
      <c r="S53" s="4">
        <f t="shared" si="1"/>
        <v>568.42803148400003</v>
      </c>
    </row>
    <row r="54" spans="1:20" x14ac:dyDescent="0.2">
      <c r="A54" s="2" t="s">
        <v>75</v>
      </c>
      <c r="B54">
        <v>40</v>
      </c>
      <c r="C54">
        <v>56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 t="s">
        <v>58</v>
      </c>
      <c r="Q54" s="1" t="s">
        <v>58</v>
      </c>
      <c r="R54" t="s">
        <v>96</v>
      </c>
      <c r="S54" s="4">
        <f t="shared" si="1"/>
        <v>600.41786072800005</v>
      </c>
    </row>
    <row r="55" spans="1:20" x14ac:dyDescent="0.2">
      <c r="A55" s="2" t="s">
        <v>76</v>
      </c>
      <c r="B55">
        <v>39</v>
      </c>
      <c r="C55">
        <v>50</v>
      </c>
      <c r="D55">
        <v>0</v>
      </c>
      <c r="E55">
        <v>0</v>
      </c>
      <c r="F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 t="s">
        <v>58</v>
      </c>
      <c r="Q55" s="1" t="s">
        <v>58</v>
      </c>
      <c r="R55" t="s">
        <v>96</v>
      </c>
      <c r="S55" s="4">
        <f t="shared" si="1"/>
        <v>630.35565435399997</v>
      </c>
    </row>
    <row r="56" spans="1:20" x14ac:dyDescent="0.2">
      <c r="A56" s="2" t="s">
        <v>77</v>
      </c>
      <c r="B56">
        <v>55</v>
      </c>
      <c r="C56">
        <v>74</v>
      </c>
      <c r="D56">
        <v>0</v>
      </c>
      <c r="E56">
        <v>4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 t="s">
        <v>58</v>
      </c>
      <c r="Q56" s="1" t="s">
        <v>58</v>
      </c>
      <c r="R56" t="s">
        <v>96</v>
      </c>
      <c r="S56" s="4">
        <f t="shared" si="1"/>
        <v>870.56592208999996</v>
      </c>
    </row>
    <row r="57" spans="1:20" x14ac:dyDescent="0.2">
      <c r="A57" s="2" t="s">
        <v>78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 t="s">
        <v>58</v>
      </c>
      <c r="Q57" s="1" t="s">
        <v>58</v>
      </c>
      <c r="R57" t="s">
        <v>96</v>
      </c>
      <c r="S57" s="4">
        <f t="shared" si="1"/>
        <v>600.41786072800005</v>
      </c>
    </row>
    <row r="58" spans="1:20" x14ac:dyDescent="0.2">
      <c r="A58" s="2" t="s">
        <v>79</v>
      </c>
      <c r="B58">
        <v>40</v>
      </c>
      <c r="C58">
        <v>56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 t="s">
        <v>58</v>
      </c>
      <c r="Q58" s="1" t="s">
        <v>58</v>
      </c>
      <c r="R58" t="s">
        <v>96</v>
      </c>
      <c r="S58" s="4">
        <f t="shared" si="1"/>
        <v>600.41786072800005</v>
      </c>
    </row>
    <row r="59" spans="1:20" x14ac:dyDescent="0.2">
      <c r="A59" s="2" t="s">
        <v>80</v>
      </c>
      <c r="B59">
        <v>40</v>
      </c>
      <c r="C59">
        <v>56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 t="s">
        <v>58</v>
      </c>
      <c r="Q59" s="1" t="s">
        <v>58</v>
      </c>
      <c r="R59" t="s">
        <v>96</v>
      </c>
      <c r="S59" s="4">
        <f t="shared" si="1"/>
        <v>568.42803148400003</v>
      </c>
    </row>
    <row r="60" spans="1:20" x14ac:dyDescent="0.2">
      <c r="A60" s="8" t="s">
        <v>99</v>
      </c>
      <c r="B60">
        <v>36</v>
      </c>
      <c r="C60">
        <v>20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148</v>
      </c>
      <c r="Q60" t="s">
        <v>148</v>
      </c>
      <c r="R60" t="s">
        <v>96</v>
      </c>
      <c r="S60" s="4">
        <f t="shared" si="1"/>
        <v>544.14230729799999</v>
      </c>
    </row>
    <row r="61" spans="1:20" x14ac:dyDescent="0.2">
      <c r="A61" s="8" t="s">
        <v>100</v>
      </c>
      <c r="B61">
        <v>36</v>
      </c>
      <c r="C61">
        <v>22</v>
      </c>
      <c r="D61">
        <v>0</v>
      </c>
      <c r="E61">
        <v>2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149</v>
      </c>
      <c r="Q61" t="s">
        <v>149</v>
      </c>
      <c r="R61" t="s">
        <v>96</v>
      </c>
      <c r="S61" s="4">
        <f t="shared" si="1"/>
        <v>546.15795737799999</v>
      </c>
    </row>
    <row r="62" spans="1:20" x14ac:dyDescent="0.2">
      <c r="A62" s="8" t="s">
        <v>101</v>
      </c>
      <c r="B62">
        <v>10</v>
      </c>
      <c r="C62">
        <v>17</v>
      </c>
      <c r="D62">
        <v>0</v>
      </c>
      <c r="E62">
        <v>1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83</v>
      </c>
      <c r="Q62" t="s">
        <v>101</v>
      </c>
      <c r="R62" t="s">
        <v>98</v>
      </c>
      <c r="S62" s="4">
        <f t="shared" si="1"/>
        <v>279.095416661</v>
      </c>
      <c r="T62" s="4"/>
    </row>
    <row r="63" spans="1:20" x14ac:dyDescent="0.2">
      <c r="A63" s="8" t="s">
        <v>102</v>
      </c>
      <c r="B63">
        <v>8</v>
      </c>
      <c r="C63">
        <v>17</v>
      </c>
      <c r="D63">
        <v>0</v>
      </c>
      <c r="E63">
        <v>0</v>
      </c>
      <c r="F63">
        <v>6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83</v>
      </c>
      <c r="Q63" t="s">
        <v>102</v>
      </c>
      <c r="R63" t="s">
        <v>98</v>
      </c>
      <c r="S63" s="4">
        <f t="shared" si="1"/>
        <v>272.04834561400003</v>
      </c>
      <c r="T63" s="4"/>
    </row>
    <row r="64" spans="1:20" x14ac:dyDescent="0.2">
      <c r="A64" s="8" t="s">
        <v>109</v>
      </c>
      <c r="B64">
        <v>10</v>
      </c>
      <c r="C64">
        <v>18</v>
      </c>
      <c r="D64">
        <v>0</v>
      </c>
      <c r="E64">
        <v>0</v>
      </c>
      <c r="F64">
        <v>6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83</v>
      </c>
      <c r="Q64" t="s">
        <v>109</v>
      </c>
      <c r="R64" t="s">
        <v>98</v>
      </c>
      <c r="S64" s="4">
        <f t="shared" si="1"/>
        <v>266.08240914200002</v>
      </c>
      <c r="T64" s="4"/>
    </row>
    <row r="65" spans="1:20" x14ac:dyDescent="0.2">
      <c r="A65" s="8" t="s">
        <v>103</v>
      </c>
      <c r="B65">
        <v>45</v>
      </c>
      <c r="C65">
        <v>89</v>
      </c>
      <c r="D65">
        <v>0</v>
      </c>
      <c r="E65">
        <v>1</v>
      </c>
      <c r="F65">
        <v>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103</v>
      </c>
      <c r="Q65" t="s">
        <v>103</v>
      </c>
      <c r="R65" t="s">
        <v>96</v>
      </c>
      <c r="S65" s="4">
        <f t="shared" si="1"/>
        <v>803.64864878499998</v>
      </c>
      <c r="T65" s="4"/>
    </row>
    <row r="66" spans="1:20" x14ac:dyDescent="0.2">
      <c r="A66" s="8" t="s">
        <v>104</v>
      </c>
      <c r="B66">
        <v>49</v>
      </c>
      <c r="C66">
        <v>91</v>
      </c>
      <c r="D66">
        <v>0</v>
      </c>
      <c r="E66">
        <v>1</v>
      </c>
      <c r="F66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104</v>
      </c>
      <c r="Q66" t="s">
        <v>104</v>
      </c>
      <c r="R66" t="s">
        <v>96</v>
      </c>
      <c r="S66" s="4">
        <f t="shared" si="1"/>
        <v>869.65921348699999</v>
      </c>
      <c r="T66" s="4"/>
    </row>
    <row r="67" spans="1:20" x14ac:dyDescent="0.2">
      <c r="A67" s="8" t="s">
        <v>105</v>
      </c>
      <c r="B67">
        <v>47</v>
      </c>
      <c r="C67">
        <v>83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105</v>
      </c>
      <c r="Q67" t="s">
        <v>105</v>
      </c>
      <c r="R67" t="s">
        <v>96</v>
      </c>
      <c r="S67" s="4">
        <f t="shared" si="1"/>
        <v>805.60678392299997</v>
      </c>
      <c r="T67" s="4"/>
    </row>
    <row r="68" spans="1:20" x14ac:dyDescent="0.2">
      <c r="A68" s="8" t="s">
        <v>106</v>
      </c>
      <c r="B68">
        <v>46</v>
      </c>
      <c r="C68">
        <v>91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107</v>
      </c>
      <c r="Q68" t="s">
        <v>107</v>
      </c>
      <c r="R68" t="s">
        <v>96</v>
      </c>
      <c r="S68" s="4">
        <f t="shared" si="1"/>
        <v>801.66938424299997</v>
      </c>
      <c r="T68" s="4"/>
    </row>
    <row r="69" spans="1:20" x14ac:dyDescent="0.2">
      <c r="A69" s="8" t="s">
        <v>108</v>
      </c>
      <c r="B69">
        <v>46</v>
      </c>
      <c r="C69">
        <v>89</v>
      </c>
      <c r="D69">
        <v>0</v>
      </c>
      <c r="E69">
        <v>1</v>
      </c>
      <c r="F69">
        <v>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107</v>
      </c>
      <c r="Q69" t="s">
        <v>107</v>
      </c>
      <c r="R69" t="s">
        <v>96</v>
      </c>
      <c r="S69" s="4">
        <f t="shared" si="1"/>
        <v>799.65373416299997</v>
      </c>
      <c r="T69" s="4"/>
    </row>
    <row r="70" spans="1:20" x14ac:dyDescent="0.2">
      <c r="A70" s="8" t="s">
        <v>110</v>
      </c>
      <c r="B70">
        <v>40</v>
      </c>
      <c r="C70">
        <v>79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111</v>
      </c>
      <c r="Q70" t="s">
        <v>111</v>
      </c>
      <c r="R70" t="s">
        <v>96</v>
      </c>
      <c r="S70" s="4">
        <f t="shared" si="1"/>
        <v>637.60091065300003</v>
      </c>
      <c r="T70" s="4"/>
    </row>
    <row r="71" spans="1:20" x14ac:dyDescent="0.2">
      <c r="A71" s="8" t="s">
        <v>112</v>
      </c>
      <c r="B71">
        <v>40</v>
      </c>
      <c r="C71">
        <v>77</v>
      </c>
      <c r="D71">
        <v>0</v>
      </c>
      <c r="E71">
        <v>1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111</v>
      </c>
      <c r="Q71" t="s">
        <v>111</v>
      </c>
      <c r="R71" t="s">
        <v>96</v>
      </c>
      <c r="S71" s="4">
        <f t="shared" si="1"/>
        <v>635.58526057300003</v>
      </c>
      <c r="T71" s="4"/>
    </row>
    <row r="72" spans="1:20" x14ac:dyDescent="0.2">
      <c r="A72" s="8" t="s">
        <v>130</v>
      </c>
      <c r="B72">
        <v>45</v>
      </c>
      <c r="C72">
        <v>83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113</v>
      </c>
      <c r="Q72" t="s">
        <v>113</v>
      </c>
      <c r="R72" t="s">
        <v>96</v>
      </c>
      <c r="S72" s="4">
        <f t="shared" si="1"/>
        <v>781.60678392299997</v>
      </c>
      <c r="T72" s="4"/>
    </row>
    <row r="73" spans="1:20" x14ac:dyDescent="0.2">
      <c r="A73" s="8" t="s">
        <v>131</v>
      </c>
      <c r="B73">
        <v>45</v>
      </c>
      <c r="C73">
        <v>85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113</v>
      </c>
      <c r="Q73" t="s">
        <v>113</v>
      </c>
      <c r="R73" t="s">
        <v>96</v>
      </c>
      <c r="S73" s="4">
        <f t="shared" si="1"/>
        <v>783.62243400299997</v>
      </c>
      <c r="T73" s="4"/>
    </row>
    <row r="74" spans="1:20" x14ac:dyDescent="0.2">
      <c r="A74" s="8" t="s">
        <v>132</v>
      </c>
      <c r="B74">
        <v>44</v>
      </c>
      <c r="C74">
        <v>81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113</v>
      </c>
      <c r="Q74" t="s">
        <v>113</v>
      </c>
      <c r="R74" t="s">
        <v>96</v>
      </c>
      <c r="S74" s="4">
        <f t="shared" si="1"/>
        <v>767.59113384299997</v>
      </c>
      <c r="T74" s="4"/>
    </row>
    <row r="75" spans="1:20" x14ac:dyDescent="0.2">
      <c r="A75" s="8" t="s">
        <v>133</v>
      </c>
      <c r="B75">
        <v>44</v>
      </c>
      <c r="C75">
        <v>83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113</v>
      </c>
      <c r="Q75" t="s">
        <v>113</v>
      </c>
      <c r="R75" t="s">
        <v>96</v>
      </c>
      <c r="S75" s="4">
        <f t="shared" si="1"/>
        <v>769.60678392299997</v>
      </c>
      <c r="T75" s="4"/>
    </row>
    <row r="76" spans="1:20" x14ac:dyDescent="0.2">
      <c r="A76" s="8" t="s">
        <v>134</v>
      </c>
      <c r="B76">
        <v>43</v>
      </c>
      <c r="C76">
        <v>79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113</v>
      </c>
      <c r="Q76" t="s">
        <v>113</v>
      </c>
      <c r="R76" t="s">
        <v>96</v>
      </c>
      <c r="S76" s="4">
        <f t="shared" si="1"/>
        <v>753.57548376299997</v>
      </c>
      <c r="T76" s="4"/>
    </row>
    <row r="77" spans="1:20" x14ac:dyDescent="0.2">
      <c r="A77" s="8" t="s">
        <v>135</v>
      </c>
      <c r="B77">
        <v>43</v>
      </c>
      <c r="C77">
        <v>81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113</v>
      </c>
      <c r="Q77" t="s">
        <v>113</v>
      </c>
      <c r="R77" t="s">
        <v>96</v>
      </c>
      <c r="S77" s="4">
        <f t="shared" si="1"/>
        <v>755.59113384299997</v>
      </c>
      <c r="T77" s="4"/>
    </row>
    <row r="78" spans="1:20" x14ac:dyDescent="0.2">
      <c r="A78" s="8" t="s">
        <v>136</v>
      </c>
      <c r="B78">
        <v>42</v>
      </c>
      <c r="C78">
        <v>77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113</v>
      </c>
      <c r="Q78" t="s">
        <v>113</v>
      </c>
      <c r="R78" t="s">
        <v>96</v>
      </c>
      <c r="S78" s="4">
        <f t="shared" si="1"/>
        <v>739.55983368299997</v>
      </c>
      <c r="T78" s="4"/>
    </row>
    <row r="79" spans="1:20" x14ac:dyDescent="0.2">
      <c r="A79" s="8" t="s">
        <v>137</v>
      </c>
      <c r="B79">
        <v>42</v>
      </c>
      <c r="C79">
        <v>79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113</v>
      </c>
      <c r="Q79" t="s">
        <v>113</v>
      </c>
      <c r="R79" t="s">
        <v>96</v>
      </c>
      <c r="S79" s="4">
        <f t="shared" si="1"/>
        <v>741.57548376299997</v>
      </c>
      <c r="T79" s="4"/>
    </row>
    <row r="80" spans="1:20" x14ac:dyDescent="0.2">
      <c r="A80" s="8" t="s">
        <v>138</v>
      </c>
      <c r="B80">
        <v>41</v>
      </c>
      <c r="C80">
        <v>75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113</v>
      </c>
      <c r="Q80" t="s">
        <v>113</v>
      </c>
      <c r="R80" t="s">
        <v>96</v>
      </c>
      <c r="S80" s="4">
        <f t="shared" si="1"/>
        <v>725.54418360299996</v>
      </c>
      <c r="T80" s="4"/>
    </row>
    <row r="81" spans="1:20" x14ac:dyDescent="0.2">
      <c r="A81" s="8" t="s">
        <v>139</v>
      </c>
      <c r="B81">
        <v>41</v>
      </c>
      <c r="C81">
        <v>77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113</v>
      </c>
      <c r="Q81" t="s">
        <v>113</v>
      </c>
      <c r="R81" t="s">
        <v>96</v>
      </c>
      <c r="S81" s="4">
        <f t="shared" si="1"/>
        <v>727.55983368299997</v>
      </c>
      <c r="T81" s="4"/>
    </row>
    <row r="82" spans="1:20" x14ac:dyDescent="0.2">
      <c r="A82" s="8" t="s">
        <v>140</v>
      </c>
      <c r="B82">
        <v>40</v>
      </c>
      <c r="C82">
        <v>73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113</v>
      </c>
      <c r="Q82" t="s">
        <v>113</v>
      </c>
      <c r="R82" t="s">
        <v>96</v>
      </c>
      <c r="S82" s="4">
        <f t="shared" ref="S82:S101" si="2">B82*$B$1+C82*$C$1+D82*$D$1+E82*$E$1+F82*$F$1+G82*$G$1+H82*$H$1+I82*$I$1+J82*$J$1+K82*$K$1+L82*$L$1+M82*$M$1+N82*$N$1+O82*$O$1</f>
        <v>711.52853352299996</v>
      </c>
      <c r="T82" s="4"/>
    </row>
    <row r="83" spans="1:20" x14ac:dyDescent="0.2">
      <c r="A83" s="8" t="s">
        <v>141</v>
      </c>
      <c r="B83">
        <v>40</v>
      </c>
      <c r="C83">
        <v>75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113</v>
      </c>
      <c r="Q83" t="s">
        <v>113</v>
      </c>
      <c r="R83" t="s">
        <v>96</v>
      </c>
      <c r="S83" s="4">
        <f t="shared" si="2"/>
        <v>713.54418360299996</v>
      </c>
      <c r="T83" s="4"/>
    </row>
    <row r="84" spans="1:20" x14ac:dyDescent="0.2">
      <c r="A84" s="8" t="s">
        <v>142</v>
      </c>
      <c r="B84">
        <v>39</v>
      </c>
      <c r="C84">
        <v>71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113</v>
      </c>
      <c r="Q84" t="s">
        <v>113</v>
      </c>
      <c r="R84" t="s">
        <v>96</v>
      </c>
      <c r="S84" s="4">
        <f t="shared" si="2"/>
        <v>697.51288344299996</v>
      </c>
      <c r="T84" s="4"/>
    </row>
    <row r="85" spans="1:20" x14ac:dyDescent="0.2">
      <c r="A85" s="8" t="s">
        <v>143</v>
      </c>
      <c r="B85">
        <v>39</v>
      </c>
      <c r="C85">
        <v>73</v>
      </c>
      <c r="D85">
        <v>0</v>
      </c>
      <c r="E85">
        <v>1</v>
      </c>
      <c r="F85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113</v>
      </c>
      <c r="Q85" t="s">
        <v>113</v>
      </c>
      <c r="R85" t="s">
        <v>96</v>
      </c>
      <c r="S85" s="4">
        <f t="shared" si="2"/>
        <v>699.52853352299996</v>
      </c>
      <c r="T85" s="4"/>
    </row>
    <row r="86" spans="1:20" x14ac:dyDescent="0.2">
      <c r="A86" s="8" t="s">
        <v>114</v>
      </c>
      <c r="B86">
        <v>53</v>
      </c>
      <c r="C86">
        <v>80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156</v>
      </c>
      <c r="Q86" t="s">
        <v>156</v>
      </c>
      <c r="R86" t="s">
        <v>96</v>
      </c>
      <c r="S86" s="4">
        <f t="shared" si="2"/>
        <v>748.61583244400003</v>
      </c>
      <c r="T86" s="4"/>
    </row>
    <row r="87" spans="1:20" x14ac:dyDescent="0.2">
      <c r="A87" s="8" t="s">
        <v>115</v>
      </c>
      <c r="B87">
        <v>53</v>
      </c>
      <c r="C87">
        <v>80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157</v>
      </c>
      <c r="Q87" t="s">
        <v>157</v>
      </c>
      <c r="R87" t="s">
        <v>96</v>
      </c>
      <c r="S87" s="4">
        <f t="shared" si="2"/>
        <v>764.61074706600004</v>
      </c>
      <c r="T87" s="4"/>
    </row>
    <row r="88" spans="1:20" x14ac:dyDescent="0.2">
      <c r="A88" s="8" t="s">
        <v>116</v>
      </c>
      <c r="B88">
        <v>53</v>
      </c>
      <c r="C88">
        <v>80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158</v>
      </c>
      <c r="Q88" t="s">
        <v>158</v>
      </c>
      <c r="R88" t="s">
        <v>96</v>
      </c>
      <c r="S88" s="4">
        <f t="shared" si="2"/>
        <v>780.60566168800005</v>
      </c>
      <c r="T88" s="4"/>
    </row>
    <row r="89" spans="1:20" x14ac:dyDescent="0.2">
      <c r="A89" s="8" t="s">
        <v>117</v>
      </c>
      <c r="B89">
        <v>14</v>
      </c>
      <c r="C89">
        <v>18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147</v>
      </c>
      <c r="Q89" t="s">
        <v>147</v>
      </c>
      <c r="R89" t="s">
        <v>96</v>
      </c>
      <c r="S89" s="4">
        <f t="shared" si="2"/>
        <v>250.12050920799999</v>
      </c>
      <c r="T89" s="4"/>
    </row>
    <row r="90" spans="1:20" x14ac:dyDescent="0.2">
      <c r="A90" s="8" t="s">
        <v>118</v>
      </c>
      <c r="B90">
        <v>19</v>
      </c>
      <c r="C90">
        <v>26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147</v>
      </c>
      <c r="Q90" t="s">
        <v>147</v>
      </c>
      <c r="R90" t="s">
        <v>96</v>
      </c>
      <c r="S90" s="4">
        <f t="shared" si="2"/>
        <v>318.18310952799999</v>
      </c>
      <c r="T90" s="4"/>
    </row>
    <row r="91" spans="1:20" x14ac:dyDescent="0.2">
      <c r="A91" s="8" t="s">
        <v>119</v>
      </c>
      <c r="B91">
        <v>24</v>
      </c>
      <c r="C91">
        <v>34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147</v>
      </c>
      <c r="Q91" t="s">
        <v>147</v>
      </c>
      <c r="R91" t="s">
        <v>96</v>
      </c>
      <c r="S91" s="4">
        <f t="shared" si="2"/>
        <v>386.24570984799999</v>
      </c>
      <c r="T91" s="4"/>
    </row>
    <row r="92" spans="1:20" x14ac:dyDescent="0.2">
      <c r="A92" s="8" t="s">
        <v>120</v>
      </c>
      <c r="B92">
        <v>29</v>
      </c>
      <c r="C92">
        <v>42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147</v>
      </c>
      <c r="Q92" t="s">
        <v>147</v>
      </c>
      <c r="R92" t="s">
        <v>96</v>
      </c>
      <c r="S92" s="4">
        <f t="shared" si="2"/>
        <v>454.30831016799999</v>
      </c>
      <c r="T92" s="4"/>
    </row>
    <row r="93" spans="1:20" x14ac:dyDescent="0.2">
      <c r="A93" s="8" t="s">
        <v>121</v>
      </c>
      <c r="B93">
        <v>34</v>
      </c>
      <c r="C93">
        <v>50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147</v>
      </c>
      <c r="Q93" t="s">
        <v>147</v>
      </c>
      <c r="R93" t="s">
        <v>96</v>
      </c>
      <c r="S93" s="4">
        <f t="shared" si="2"/>
        <v>522.37091048800005</v>
      </c>
      <c r="T93" s="4"/>
    </row>
    <row r="94" spans="1:20" x14ac:dyDescent="0.2">
      <c r="A94" s="8" t="s">
        <v>122</v>
      </c>
      <c r="B94">
        <v>39</v>
      </c>
      <c r="C94">
        <v>58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147</v>
      </c>
      <c r="Q94" t="s">
        <v>147</v>
      </c>
      <c r="R94" t="s">
        <v>96</v>
      </c>
      <c r="S94" s="4">
        <f t="shared" si="2"/>
        <v>590.43351080800005</v>
      </c>
      <c r="T94" s="4"/>
    </row>
    <row r="95" spans="1:20" x14ac:dyDescent="0.2">
      <c r="A95" s="8" t="s">
        <v>123</v>
      </c>
      <c r="B95">
        <v>44</v>
      </c>
      <c r="C95">
        <v>66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147</v>
      </c>
      <c r="Q95" t="s">
        <v>147</v>
      </c>
      <c r="R95" t="s">
        <v>96</v>
      </c>
      <c r="S95" s="4">
        <f t="shared" si="2"/>
        <v>658.49611112800005</v>
      </c>
      <c r="T95" s="4"/>
    </row>
    <row r="96" spans="1:20" x14ac:dyDescent="0.2">
      <c r="A96" s="8" t="s">
        <v>124</v>
      </c>
      <c r="B96">
        <v>49</v>
      </c>
      <c r="C96">
        <v>74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147</v>
      </c>
      <c r="Q96" t="s">
        <v>147</v>
      </c>
      <c r="R96" t="s">
        <v>96</v>
      </c>
      <c r="S96" s="4">
        <f t="shared" si="2"/>
        <v>726.55871144800005</v>
      </c>
      <c r="T96" s="4"/>
    </row>
    <row r="97" spans="1:20" x14ac:dyDescent="0.2">
      <c r="A97" s="8" t="s">
        <v>125</v>
      </c>
      <c r="B97">
        <v>54</v>
      </c>
      <c r="C97">
        <v>82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147</v>
      </c>
      <c r="Q97" t="s">
        <v>147</v>
      </c>
      <c r="R97" t="s">
        <v>96</v>
      </c>
      <c r="S97" s="4">
        <f t="shared" si="2"/>
        <v>794.62131176800006</v>
      </c>
      <c r="T97" s="4"/>
    </row>
    <row r="98" spans="1:20" x14ac:dyDescent="0.2">
      <c r="A98" s="8" t="s">
        <v>126</v>
      </c>
      <c r="B98">
        <v>59</v>
      </c>
      <c r="C98">
        <v>90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147</v>
      </c>
      <c r="Q98" t="s">
        <v>147</v>
      </c>
      <c r="R98" t="s">
        <v>96</v>
      </c>
      <c r="S98" s="4">
        <f t="shared" si="2"/>
        <v>862.68391208800006</v>
      </c>
      <c r="T98" s="4"/>
    </row>
    <row r="99" spans="1:20" x14ac:dyDescent="0.2">
      <c r="A99" s="8" t="s">
        <v>127</v>
      </c>
      <c r="B99">
        <v>64</v>
      </c>
      <c r="C99">
        <v>98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147</v>
      </c>
      <c r="Q99" t="s">
        <v>147</v>
      </c>
      <c r="R99" t="s">
        <v>96</v>
      </c>
      <c r="S99" s="4">
        <f t="shared" si="2"/>
        <v>930.74651240800006</v>
      </c>
      <c r="T99" s="4"/>
    </row>
    <row r="100" spans="1:20" x14ac:dyDescent="0.2">
      <c r="A100" s="8" t="s">
        <v>128</v>
      </c>
      <c r="B100">
        <v>69</v>
      </c>
      <c r="C100">
        <v>106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147</v>
      </c>
      <c r="Q100" t="s">
        <v>147</v>
      </c>
      <c r="R100" t="s">
        <v>96</v>
      </c>
      <c r="S100" s="4">
        <f t="shared" si="2"/>
        <v>998.80911272800006</v>
      </c>
      <c r="T100" s="4"/>
    </row>
    <row r="101" spans="1:20" x14ac:dyDescent="0.2">
      <c r="A101" s="8" t="s">
        <v>129</v>
      </c>
      <c r="B101">
        <v>74</v>
      </c>
      <c r="C101">
        <v>114</v>
      </c>
      <c r="D101">
        <v>0</v>
      </c>
      <c r="E101">
        <v>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147</v>
      </c>
      <c r="Q101" t="s">
        <v>147</v>
      </c>
      <c r="R101" t="s">
        <v>96</v>
      </c>
      <c r="S101" s="4">
        <f t="shared" si="2"/>
        <v>1066.8717130479999</v>
      </c>
      <c r="T101" s="4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Q2" sqref="Q2:Q100"/>
    </sheetView>
  </sheetViews>
  <sheetFormatPr baseColWidth="10" defaultColWidth="8.83203125" defaultRowHeight="16" x14ac:dyDescent="0.2"/>
  <cols>
    <col min="1" max="1" width="15.83203125" bestFit="1" customWidth="1"/>
    <col min="16" max="16" width="17.6640625" customWidth="1"/>
  </cols>
  <sheetData>
    <row r="1" spans="1:18" x14ac:dyDescent="0.2">
      <c r="B1" t="s">
        <v>30</v>
      </c>
      <c r="C1" t="s">
        <v>31</v>
      </c>
      <c r="D1" t="s">
        <v>54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55</v>
      </c>
      <c r="M1" t="s">
        <v>42</v>
      </c>
      <c r="N1" t="s">
        <v>56</v>
      </c>
      <c r="O1" t="s">
        <v>44</v>
      </c>
      <c r="P1" s="7" t="s">
        <v>159</v>
      </c>
      <c r="Q1" t="s">
        <v>97</v>
      </c>
      <c r="R1" t="s">
        <v>95</v>
      </c>
    </row>
    <row r="2" spans="1:18" x14ac:dyDescent="0.2">
      <c r="A2" t="s">
        <v>53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" t="s">
        <v>53</v>
      </c>
      <c r="Q2" t="s">
        <v>53</v>
      </c>
      <c r="R2" t="s">
        <v>98</v>
      </c>
    </row>
    <row r="3" spans="1:18" x14ac:dyDescent="0.2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 t="s">
        <v>83</v>
      </c>
      <c r="Q3" t="s">
        <v>0</v>
      </c>
      <c r="R3" t="s">
        <v>98</v>
      </c>
    </row>
    <row r="4" spans="1:18" x14ac:dyDescent="0.2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 t="s">
        <v>83</v>
      </c>
      <c r="Q4" t="s">
        <v>1</v>
      </c>
      <c r="R4" t="s">
        <v>98</v>
      </c>
    </row>
    <row r="5" spans="1:18" x14ac:dyDescent="0.2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" t="s">
        <v>83</v>
      </c>
      <c r="Q5" t="s">
        <v>2</v>
      </c>
      <c r="R5" t="s">
        <v>98</v>
      </c>
    </row>
    <row r="6" spans="1:18" x14ac:dyDescent="0.2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" t="s">
        <v>3</v>
      </c>
      <c r="Q6" t="s">
        <v>3</v>
      </c>
      <c r="R6" t="s">
        <v>96</v>
      </c>
    </row>
    <row r="7" spans="1:18" x14ac:dyDescent="0.2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" t="s">
        <v>83</v>
      </c>
      <c r="Q7" t="s">
        <v>4</v>
      </c>
      <c r="R7" t="s">
        <v>98</v>
      </c>
    </row>
    <row r="8" spans="1:18" x14ac:dyDescent="0.2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" t="s">
        <v>83</v>
      </c>
      <c r="Q8" t="s">
        <v>5</v>
      </c>
      <c r="R8" t="s">
        <v>98</v>
      </c>
    </row>
    <row r="9" spans="1:18" x14ac:dyDescent="0.2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" t="s">
        <v>83</v>
      </c>
      <c r="Q9" t="s">
        <v>6</v>
      </c>
      <c r="R9" t="s">
        <v>98</v>
      </c>
    </row>
    <row r="10" spans="1:18" x14ac:dyDescent="0.2">
      <c r="A10" t="s">
        <v>92</v>
      </c>
      <c r="B10">
        <v>8</v>
      </c>
      <c r="C10">
        <v>19</v>
      </c>
      <c r="D10">
        <v>0</v>
      </c>
      <c r="E10">
        <v>1</v>
      </c>
      <c r="F10">
        <v>7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" t="s">
        <v>93</v>
      </c>
      <c r="Q10" t="s">
        <v>92</v>
      </c>
      <c r="R10" t="s">
        <v>98</v>
      </c>
    </row>
    <row r="11" spans="1:18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" t="s">
        <v>7</v>
      </c>
      <c r="Q11" t="s">
        <v>7</v>
      </c>
      <c r="R11" t="s">
        <v>98</v>
      </c>
    </row>
    <row r="12" spans="1:18" x14ac:dyDescent="0.2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" t="s">
        <v>83</v>
      </c>
      <c r="Q12" s="7" t="s">
        <v>8</v>
      </c>
      <c r="R12" t="s">
        <v>98</v>
      </c>
    </row>
    <row r="13" spans="1:18" x14ac:dyDescent="0.2">
      <c r="A13" t="s">
        <v>59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s="7" t="s">
        <v>58</v>
      </c>
      <c r="Q13" t="s">
        <v>58</v>
      </c>
      <c r="R13" t="s">
        <v>96</v>
      </c>
    </row>
    <row r="14" spans="1:18" x14ac:dyDescent="0.2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" t="s">
        <v>83</v>
      </c>
      <c r="Q14" s="7" t="s">
        <v>9</v>
      </c>
      <c r="R14" t="s">
        <v>98</v>
      </c>
    </row>
    <row r="15" spans="1:18" x14ac:dyDescent="0.2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160</v>
      </c>
    </row>
    <row r="16" spans="1:18" x14ac:dyDescent="0.2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7" t="s">
        <v>160</v>
      </c>
    </row>
    <row r="17" spans="1:16" x14ac:dyDescent="0.2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s="7" t="s">
        <v>161</v>
      </c>
    </row>
    <row r="18" spans="1:16" x14ac:dyDescent="0.2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s="7" t="s">
        <v>161</v>
      </c>
    </row>
    <row r="19" spans="1:16" x14ac:dyDescent="0.2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s="7" t="s">
        <v>161</v>
      </c>
    </row>
    <row r="20" spans="1:16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s="7" t="s">
        <v>161</v>
      </c>
    </row>
    <row r="21" spans="1:16" x14ac:dyDescent="0.2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s="7" t="s">
        <v>161</v>
      </c>
    </row>
    <row r="22" spans="1:16" x14ac:dyDescent="0.2">
      <c r="A22" s="1" t="s">
        <v>82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s="7" t="s">
        <v>161</v>
      </c>
    </row>
    <row r="23" spans="1:16" x14ac:dyDescent="0.2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s="7" t="s">
        <v>161</v>
      </c>
    </row>
    <row r="24" spans="1:16" x14ac:dyDescent="0.2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s="7" t="s">
        <v>161</v>
      </c>
    </row>
    <row r="25" spans="1:16" x14ac:dyDescent="0.2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s="7" t="s">
        <v>161</v>
      </c>
    </row>
    <row r="26" spans="1:16" x14ac:dyDescent="0.2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s="7" t="s">
        <v>161</v>
      </c>
    </row>
    <row r="27" spans="1:16" x14ac:dyDescent="0.2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s="7" t="s">
        <v>161</v>
      </c>
    </row>
    <row r="28" spans="1:16" x14ac:dyDescent="0.2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7" t="s">
        <v>162</v>
      </c>
    </row>
    <row r="29" spans="1:16" x14ac:dyDescent="0.2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s="7" t="s">
        <v>162</v>
      </c>
    </row>
    <row r="30" spans="1:16" x14ac:dyDescent="0.2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s="7" t="s">
        <v>162</v>
      </c>
    </row>
    <row r="31" spans="1:16" x14ac:dyDescent="0.2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s="7" t="s">
        <v>162</v>
      </c>
    </row>
    <row r="32" spans="1:16" x14ac:dyDescent="0.2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s="7" t="s">
        <v>162</v>
      </c>
    </row>
    <row r="33" spans="1:18" x14ac:dyDescent="0.2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7" t="s">
        <v>162</v>
      </c>
    </row>
    <row r="34" spans="1:18" x14ac:dyDescent="0.2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s="7" t="s">
        <v>162</v>
      </c>
    </row>
    <row r="35" spans="1:18" x14ac:dyDescent="0.2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s="7" t="s">
        <v>162</v>
      </c>
    </row>
    <row r="36" spans="1:18" x14ac:dyDescent="0.2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s="7" t="s">
        <v>162</v>
      </c>
    </row>
    <row r="37" spans="1:18" x14ac:dyDescent="0.2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 t="s">
        <v>20</v>
      </c>
      <c r="Q37" t="s">
        <v>20</v>
      </c>
      <c r="R37" t="s">
        <v>98</v>
      </c>
    </row>
    <row r="38" spans="1:18" x14ac:dyDescent="0.2">
      <c r="A38" s="2" t="s">
        <v>60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 t="s">
        <v>58</v>
      </c>
      <c r="Q38" t="s">
        <v>58</v>
      </c>
      <c r="R38" t="s">
        <v>96</v>
      </c>
    </row>
    <row r="39" spans="1:18" x14ac:dyDescent="0.2">
      <c r="A39" s="2" t="s">
        <v>61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 t="s">
        <v>58</v>
      </c>
      <c r="Q39" t="s">
        <v>58</v>
      </c>
      <c r="R39" t="s">
        <v>96</v>
      </c>
    </row>
    <row r="40" spans="1:18" x14ac:dyDescent="0.2">
      <c r="A40" s="2" t="s">
        <v>62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 t="s">
        <v>58</v>
      </c>
      <c r="Q40" t="s">
        <v>58</v>
      </c>
      <c r="R40" t="s">
        <v>96</v>
      </c>
    </row>
    <row r="41" spans="1:18" x14ac:dyDescent="0.2">
      <c r="A41" s="2" t="s">
        <v>63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 t="s">
        <v>58</v>
      </c>
      <c r="Q41" t="s">
        <v>58</v>
      </c>
      <c r="R41" t="s">
        <v>96</v>
      </c>
    </row>
    <row r="42" spans="1:18" x14ac:dyDescent="0.2">
      <c r="A42" s="2" t="s">
        <v>64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 t="s">
        <v>58</v>
      </c>
      <c r="Q42" t="s">
        <v>58</v>
      </c>
      <c r="R42" t="s">
        <v>96</v>
      </c>
    </row>
    <row r="43" spans="1:18" x14ac:dyDescent="0.2">
      <c r="A43" s="2" t="s">
        <v>65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7" t="s">
        <v>58</v>
      </c>
      <c r="Q43" t="s">
        <v>58</v>
      </c>
      <c r="R43" t="s">
        <v>96</v>
      </c>
    </row>
    <row r="44" spans="1:18" x14ac:dyDescent="0.2">
      <c r="A44" s="2" t="s">
        <v>66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7" t="s">
        <v>58</v>
      </c>
      <c r="Q44" t="s">
        <v>58</v>
      </c>
      <c r="R44" t="s">
        <v>96</v>
      </c>
    </row>
    <row r="45" spans="1:18" x14ac:dyDescent="0.2">
      <c r="A45" s="2" t="s">
        <v>67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7" t="s">
        <v>58</v>
      </c>
      <c r="Q45" t="s">
        <v>58</v>
      </c>
      <c r="R45" t="s">
        <v>96</v>
      </c>
    </row>
    <row r="46" spans="1:18" x14ac:dyDescent="0.2">
      <c r="A46" s="2" t="s">
        <v>68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s="7" t="s">
        <v>58</v>
      </c>
      <c r="Q46" t="s">
        <v>58</v>
      </c>
      <c r="R46" t="s">
        <v>96</v>
      </c>
    </row>
    <row r="47" spans="1:18" x14ac:dyDescent="0.2">
      <c r="A47" s="2" t="s">
        <v>69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 t="s">
        <v>58</v>
      </c>
      <c r="Q47" t="s">
        <v>58</v>
      </c>
      <c r="R47" t="s">
        <v>96</v>
      </c>
    </row>
    <row r="48" spans="1:18" x14ac:dyDescent="0.2">
      <c r="A48" s="2" t="s">
        <v>70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 t="s">
        <v>58</v>
      </c>
      <c r="Q48" t="s">
        <v>58</v>
      </c>
      <c r="R48" t="s">
        <v>96</v>
      </c>
    </row>
    <row r="49" spans="1:18" x14ac:dyDescent="0.2">
      <c r="A49" s="2" t="s">
        <v>71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 t="s">
        <v>58</v>
      </c>
      <c r="Q49" t="s">
        <v>58</v>
      </c>
      <c r="R49" t="s">
        <v>96</v>
      </c>
    </row>
    <row r="50" spans="1:18" x14ac:dyDescent="0.2">
      <c r="A50" s="2" t="s">
        <v>72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 t="s">
        <v>58</v>
      </c>
      <c r="Q50" t="s">
        <v>58</v>
      </c>
      <c r="R50" t="s">
        <v>96</v>
      </c>
    </row>
    <row r="51" spans="1:18" x14ac:dyDescent="0.2">
      <c r="A51" s="2" t="s">
        <v>73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 t="s">
        <v>58</v>
      </c>
      <c r="Q51" t="s">
        <v>58</v>
      </c>
      <c r="R51" t="s">
        <v>96</v>
      </c>
    </row>
    <row r="52" spans="1:18" x14ac:dyDescent="0.2">
      <c r="A52" s="2" t="s">
        <v>74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 t="s">
        <v>58</v>
      </c>
      <c r="Q52" t="s">
        <v>58</v>
      </c>
      <c r="R52" t="s">
        <v>96</v>
      </c>
    </row>
    <row r="53" spans="1:18" x14ac:dyDescent="0.2">
      <c r="A53" s="2" t="s">
        <v>75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 t="s">
        <v>58</v>
      </c>
      <c r="Q53" s="1" t="s">
        <v>58</v>
      </c>
      <c r="R53" t="s">
        <v>96</v>
      </c>
    </row>
    <row r="54" spans="1:18" x14ac:dyDescent="0.2">
      <c r="A54" s="2" t="s">
        <v>76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7" t="s">
        <v>58</v>
      </c>
      <c r="Q54" s="1" t="s">
        <v>58</v>
      </c>
      <c r="R54" t="s">
        <v>96</v>
      </c>
    </row>
    <row r="55" spans="1:18" x14ac:dyDescent="0.2">
      <c r="A55" s="2" t="s">
        <v>77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7" t="s">
        <v>58</v>
      </c>
      <c r="Q55" s="1" t="s">
        <v>58</v>
      </c>
      <c r="R55" t="s">
        <v>96</v>
      </c>
    </row>
    <row r="56" spans="1:18" x14ac:dyDescent="0.2">
      <c r="A56" s="2" t="s">
        <v>78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7" t="s">
        <v>58</v>
      </c>
      <c r="Q56" s="1" t="s">
        <v>58</v>
      </c>
      <c r="R56" t="s">
        <v>96</v>
      </c>
    </row>
    <row r="57" spans="1:18" x14ac:dyDescent="0.2">
      <c r="A57" s="2" t="s">
        <v>79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7" t="s">
        <v>58</v>
      </c>
      <c r="Q57" s="1" t="s">
        <v>58</v>
      </c>
      <c r="R57" t="s">
        <v>96</v>
      </c>
    </row>
    <row r="58" spans="1:18" x14ac:dyDescent="0.2">
      <c r="A58" s="2" t="s">
        <v>80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58</v>
      </c>
      <c r="Q58" s="1" t="s">
        <v>58</v>
      </c>
      <c r="R58" t="s">
        <v>96</v>
      </c>
    </row>
    <row r="59" spans="1:18" x14ac:dyDescent="0.2">
      <c r="A59" s="8" t="s">
        <v>99</v>
      </c>
      <c r="B59">
        <v>36</v>
      </c>
      <c r="C59">
        <v>20</v>
      </c>
      <c r="D59">
        <v>0</v>
      </c>
      <c r="E59">
        <v>2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148</v>
      </c>
      <c r="Q59" t="s">
        <v>148</v>
      </c>
      <c r="R59" t="s">
        <v>96</v>
      </c>
    </row>
    <row r="60" spans="1:18" x14ac:dyDescent="0.2">
      <c r="A60" s="8" t="s">
        <v>100</v>
      </c>
      <c r="B60">
        <v>36</v>
      </c>
      <c r="C60">
        <v>22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149</v>
      </c>
      <c r="Q60" t="s">
        <v>149</v>
      </c>
      <c r="R60" t="s">
        <v>96</v>
      </c>
    </row>
    <row r="61" spans="1:18" x14ac:dyDescent="0.2">
      <c r="A61" s="8" t="s">
        <v>101</v>
      </c>
      <c r="B61">
        <v>10</v>
      </c>
      <c r="C61">
        <v>17</v>
      </c>
      <c r="D61">
        <v>0</v>
      </c>
      <c r="E61">
        <v>1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83</v>
      </c>
      <c r="Q61" t="s">
        <v>101</v>
      </c>
      <c r="R61" t="s">
        <v>98</v>
      </c>
    </row>
    <row r="62" spans="1:18" x14ac:dyDescent="0.2">
      <c r="A62" s="8" t="s">
        <v>102</v>
      </c>
      <c r="B62">
        <v>8</v>
      </c>
      <c r="C62">
        <v>17</v>
      </c>
      <c r="D62">
        <v>0</v>
      </c>
      <c r="E62">
        <v>0</v>
      </c>
      <c r="F62">
        <v>6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83</v>
      </c>
      <c r="Q62" t="s">
        <v>102</v>
      </c>
      <c r="R62" t="s">
        <v>98</v>
      </c>
    </row>
    <row r="63" spans="1:18" x14ac:dyDescent="0.2">
      <c r="A63" s="8" t="s">
        <v>109</v>
      </c>
      <c r="B63">
        <v>10</v>
      </c>
      <c r="C63">
        <v>18</v>
      </c>
      <c r="D63">
        <v>0</v>
      </c>
      <c r="E63">
        <v>0</v>
      </c>
      <c r="F63">
        <v>6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83</v>
      </c>
      <c r="Q63" t="s">
        <v>109</v>
      </c>
      <c r="R63" t="s">
        <v>98</v>
      </c>
    </row>
    <row r="64" spans="1:18" x14ac:dyDescent="0.2">
      <c r="A64" s="8" t="s">
        <v>103</v>
      </c>
      <c r="B64">
        <v>45</v>
      </c>
      <c r="C64">
        <v>89</v>
      </c>
      <c r="D64">
        <v>0</v>
      </c>
      <c r="E64">
        <v>1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103</v>
      </c>
      <c r="Q64" t="s">
        <v>103</v>
      </c>
      <c r="R64" t="s">
        <v>96</v>
      </c>
    </row>
    <row r="65" spans="1:18" x14ac:dyDescent="0.2">
      <c r="A65" s="8" t="s">
        <v>104</v>
      </c>
      <c r="B65">
        <v>49</v>
      </c>
      <c r="C65">
        <v>91</v>
      </c>
      <c r="D65">
        <v>0</v>
      </c>
      <c r="E65">
        <v>1</v>
      </c>
      <c r="F65"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104</v>
      </c>
      <c r="Q65" t="s">
        <v>104</v>
      </c>
      <c r="R65" t="s">
        <v>96</v>
      </c>
    </row>
    <row r="66" spans="1:18" x14ac:dyDescent="0.2">
      <c r="A66" s="8" t="s">
        <v>105</v>
      </c>
      <c r="B66">
        <v>47</v>
      </c>
      <c r="C66">
        <v>83</v>
      </c>
      <c r="D66">
        <v>0</v>
      </c>
      <c r="E66">
        <v>1</v>
      </c>
      <c r="F66">
        <v>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105</v>
      </c>
      <c r="Q66" t="s">
        <v>105</v>
      </c>
      <c r="R66" t="s">
        <v>96</v>
      </c>
    </row>
    <row r="67" spans="1:18" x14ac:dyDescent="0.2">
      <c r="A67" s="8" t="s">
        <v>106</v>
      </c>
      <c r="B67">
        <v>46</v>
      </c>
      <c r="C67">
        <v>91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107</v>
      </c>
      <c r="Q67" t="s">
        <v>107</v>
      </c>
      <c r="R67" t="s">
        <v>96</v>
      </c>
    </row>
    <row r="68" spans="1:18" x14ac:dyDescent="0.2">
      <c r="A68" s="8" t="s">
        <v>108</v>
      </c>
      <c r="B68">
        <v>46</v>
      </c>
      <c r="C68">
        <v>89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107</v>
      </c>
      <c r="Q68" t="s">
        <v>107</v>
      </c>
      <c r="R68" t="s">
        <v>96</v>
      </c>
    </row>
    <row r="69" spans="1:18" x14ac:dyDescent="0.2">
      <c r="A69" s="8" t="s">
        <v>110</v>
      </c>
      <c r="B69">
        <v>40</v>
      </c>
      <c r="C69">
        <v>79</v>
      </c>
      <c r="D69">
        <v>0</v>
      </c>
      <c r="E69">
        <v>1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111</v>
      </c>
      <c r="Q69" t="s">
        <v>111</v>
      </c>
      <c r="R69" t="s">
        <v>96</v>
      </c>
    </row>
    <row r="70" spans="1:18" x14ac:dyDescent="0.2">
      <c r="A70" s="8" t="s">
        <v>112</v>
      </c>
      <c r="B70">
        <v>40</v>
      </c>
      <c r="C70">
        <v>77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111</v>
      </c>
      <c r="Q70" t="s">
        <v>111</v>
      </c>
      <c r="R70" t="s">
        <v>96</v>
      </c>
    </row>
    <row r="71" spans="1:18" x14ac:dyDescent="0.2">
      <c r="A71" s="8" t="s">
        <v>130</v>
      </c>
      <c r="B71">
        <v>45</v>
      </c>
      <c r="C71">
        <v>83</v>
      </c>
      <c r="D71">
        <v>0</v>
      </c>
      <c r="E71">
        <v>1</v>
      </c>
      <c r="F71">
        <v>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113</v>
      </c>
      <c r="Q71" t="s">
        <v>113</v>
      </c>
      <c r="R71" t="s">
        <v>96</v>
      </c>
    </row>
    <row r="72" spans="1:18" x14ac:dyDescent="0.2">
      <c r="A72" s="8" t="s">
        <v>131</v>
      </c>
      <c r="B72">
        <v>45</v>
      </c>
      <c r="C72">
        <v>85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113</v>
      </c>
      <c r="Q72" t="s">
        <v>113</v>
      </c>
      <c r="R72" t="s">
        <v>96</v>
      </c>
    </row>
    <row r="73" spans="1:18" x14ac:dyDescent="0.2">
      <c r="A73" s="8" t="s">
        <v>132</v>
      </c>
      <c r="B73">
        <v>44</v>
      </c>
      <c r="C73">
        <v>81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113</v>
      </c>
      <c r="Q73" t="s">
        <v>113</v>
      </c>
      <c r="R73" t="s">
        <v>96</v>
      </c>
    </row>
    <row r="74" spans="1:18" x14ac:dyDescent="0.2">
      <c r="A74" s="8" t="s">
        <v>133</v>
      </c>
      <c r="B74">
        <v>44</v>
      </c>
      <c r="C74">
        <v>83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113</v>
      </c>
      <c r="Q74" t="s">
        <v>113</v>
      </c>
      <c r="R74" t="s">
        <v>96</v>
      </c>
    </row>
    <row r="75" spans="1:18" x14ac:dyDescent="0.2">
      <c r="A75" s="8" t="s">
        <v>134</v>
      </c>
      <c r="B75">
        <v>43</v>
      </c>
      <c r="C75">
        <v>79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113</v>
      </c>
      <c r="Q75" t="s">
        <v>113</v>
      </c>
      <c r="R75" t="s">
        <v>96</v>
      </c>
    </row>
    <row r="76" spans="1:18" x14ac:dyDescent="0.2">
      <c r="A76" s="8" t="s">
        <v>135</v>
      </c>
      <c r="B76">
        <v>43</v>
      </c>
      <c r="C76">
        <v>81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113</v>
      </c>
      <c r="Q76" t="s">
        <v>113</v>
      </c>
      <c r="R76" t="s">
        <v>96</v>
      </c>
    </row>
    <row r="77" spans="1:18" x14ac:dyDescent="0.2">
      <c r="A77" s="8" t="s">
        <v>136</v>
      </c>
      <c r="B77">
        <v>42</v>
      </c>
      <c r="C77">
        <v>77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113</v>
      </c>
      <c r="Q77" t="s">
        <v>113</v>
      </c>
      <c r="R77" t="s">
        <v>96</v>
      </c>
    </row>
    <row r="78" spans="1:18" x14ac:dyDescent="0.2">
      <c r="A78" s="8" t="s">
        <v>137</v>
      </c>
      <c r="B78">
        <v>42</v>
      </c>
      <c r="C78">
        <v>79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113</v>
      </c>
      <c r="Q78" t="s">
        <v>113</v>
      </c>
      <c r="R78" t="s">
        <v>96</v>
      </c>
    </row>
    <row r="79" spans="1:18" x14ac:dyDescent="0.2">
      <c r="A79" s="8" t="s">
        <v>138</v>
      </c>
      <c r="B79">
        <v>41</v>
      </c>
      <c r="C79">
        <v>75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113</v>
      </c>
      <c r="Q79" t="s">
        <v>113</v>
      </c>
      <c r="R79" t="s">
        <v>96</v>
      </c>
    </row>
    <row r="80" spans="1:18" x14ac:dyDescent="0.2">
      <c r="A80" s="8" t="s">
        <v>139</v>
      </c>
      <c r="B80">
        <v>41</v>
      </c>
      <c r="C80">
        <v>77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113</v>
      </c>
      <c r="Q80" t="s">
        <v>113</v>
      </c>
      <c r="R80" t="s">
        <v>96</v>
      </c>
    </row>
    <row r="81" spans="1:18" x14ac:dyDescent="0.2">
      <c r="A81" s="8" t="s">
        <v>140</v>
      </c>
      <c r="B81">
        <v>40</v>
      </c>
      <c r="C81">
        <v>73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113</v>
      </c>
      <c r="Q81" t="s">
        <v>113</v>
      </c>
      <c r="R81" t="s">
        <v>96</v>
      </c>
    </row>
    <row r="82" spans="1:18" x14ac:dyDescent="0.2">
      <c r="A82" s="8" t="s">
        <v>141</v>
      </c>
      <c r="B82">
        <v>40</v>
      </c>
      <c r="C82">
        <v>75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113</v>
      </c>
      <c r="Q82" t="s">
        <v>113</v>
      </c>
      <c r="R82" t="s">
        <v>96</v>
      </c>
    </row>
    <row r="83" spans="1:18" x14ac:dyDescent="0.2">
      <c r="A83" s="8" t="s">
        <v>142</v>
      </c>
      <c r="B83">
        <v>39</v>
      </c>
      <c r="C83">
        <v>71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113</v>
      </c>
      <c r="Q83" t="s">
        <v>113</v>
      </c>
      <c r="R83" t="s">
        <v>96</v>
      </c>
    </row>
    <row r="84" spans="1:18" x14ac:dyDescent="0.2">
      <c r="A84" s="8" t="s">
        <v>143</v>
      </c>
      <c r="B84">
        <v>39</v>
      </c>
      <c r="C84">
        <v>73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113</v>
      </c>
      <c r="Q84" t="s">
        <v>113</v>
      </c>
      <c r="R84" t="s">
        <v>96</v>
      </c>
    </row>
    <row r="85" spans="1:18" x14ac:dyDescent="0.2">
      <c r="A85" s="8" t="s">
        <v>114</v>
      </c>
      <c r="B85">
        <v>53</v>
      </c>
      <c r="C85">
        <v>80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156</v>
      </c>
      <c r="Q85" t="s">
        <v>156</v>
      </c>
      <c r="R85" t="s">
        <v>96</v>
      </c>
    </row>
    <row r="86" spans="1:18" x14ac:dyDescent="0.2">
      <c r="A86" s="8" t="s">
        <v>115</v>
      </c>
      <c r="B86">
        <v>53</v>
      </c>
      <c r="C86">
        <v>80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157</v>
      </c>
      <c r="Q86" t="s">
        <v>157</v>
      </c>
      <c r="R86" t="s">
        <v>96</v>
      </c>
    </row>
    <row r="87" spans="1:18" x14ac:dyDescent="0.2">
      <c r="A87" s="8" t="s">
        <v>116</v>
      </c>
      <c r="B87">
        <v>53</v>
      </c>
      <c r="C87">
        <v>80</v>
      </c>
      <c r="D87">
        <v>0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158</v>
      </c>
      <c r="Q87" t="s">
        <v>158</v>
      </c>
      <c r="R87" t="s">
        <v>96</v>
      </c>
    </row>
    <row r="88" spans="1:18" x14ac:dyDescent="0.2">
      <c r="A88" s="8" t="s">
        <v>117</v>
      </c>
      <c r="B88">
        <v>14</v>
      </c>
      <c r="C88">
        <v>18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147</v>
      </c>
      <c r="Q88" t="s">
        <v>147</v>
      </c>
      <c r="R88" t="s">
        <v>96</v>
      </c>
    </row>
    <row r="89" spans="1:18" x14ac:dyDescent="0.2">
      <c r="A89" s="8" t="s">
        <v>118</v>
      </c>
      <c r="B89">
        <v>19</v>
      </c>
      <c r="C89">
        <v>26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147</v>
      </c>
      <c r="Q89" t="s">
        <v>147</v>
      </c>
      <c r="R89" t="s">
        <v>96</v>
      </c>
    </row>
    <row r="90" spans="1:18" x14ac:dyDescent="0.2">
      <c r="A90" s="8" t="s">
        <v>119</v>
      </c>
      <c r="B90">
        <v>24</v>
      </c>
      <c r="C90">
        <v>34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147</v>
      </c>
      <c r="Q90" t="s">
        <v>147</v>
      </c>
      <c r="R90" t="s">
        <v>96</v>
      </c>
    </row>
    <row r="91" spans="1:18" x14ac:dyDescent="0.2">
      <c r="A91" s="8" t="s">
        <v>120</v>
      </c>
      <c r="B91">
        <v>29</v>
      </c>
      <c r="C91">
        <v>42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147</v>
      </c>
      <c r="Q91" t="s">
        <v>147</v>
      </c>
      <c r="R91" t="s">
        <v>96</v>
      </c>
    </row>
    <row r="92" spans="1:18" x14ac:dyDescent="0.2">
      <c r="A92" s="8" t="s">
        <v>121</v>
      </c>
      <c r="B92">
        <v>34</v>
      </c>
      <c r="C92">
        <v>50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147</v>
      </c>
      <c r="Q92" t="s">
        <v>147</v>
      </c>
      <c r="R92" t="s">
        <v>96</v>
      </c>
    </row>
    <row r="93" spans="1:18" x14ac:dyDescent="0.2">
      <c r="A93" s="8" t="s">
        <v>122</v>
      </c>
      <c r="B93">
        <v>39</v>
      </c>
      <c r="C93">
        <v>58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147</v>
      </c>
      <c r="Q93" t="s">
        <v>147</v>
      </c>
      <c r="R93" t="s">
        <v>96</v>
      </c>
    </row>
    <row r="94" spans="1:18" x14ac:dyDescent="0.2">
      <c r="A94" s="8" t="s">
        <v>123</v>
      </c>
      <c r="B94">
        <v>44</v>
      </c>
      <c r="C94">
        <v>66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147</v>
      </c>
      <c r="Q94" t="s">
        <v>147</v>
      </c>
      <c r="R94" t="s">
        <v>96</v>
      </c>
    </row>
    <row r="95" spans="1:18" x14ac:dyDescent="0.2">
      <c r="A95" s="8" t="s">
        <v>124</v>
      </c>
      <c r="B95">
        <v>49</v>
      </c>
      <c r="C95">
        <v>74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147</v>
      </c>
      <c r="Q95" t="s">
        <v>147</v>
      </c>
      <c r="R95" t="s">
        <v>96</v>
      </c>
    </row>
    <row r="96" spans="1:18" x14ac:dyDescent="0.2">
      <c r="A96" s="8" t="s">
        <v>125</v>
      </c>
      <c r="B96">
        <v>54</v>
      </c>
      <c r="C96">
        <v>82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147</v>
      </c>
      <c r="Q96" t="s">
        <v>147</v>
      </c>
      <c r="R96" t="s">
        <v>96</v>
      </c>
    </row>
    <row r="97" spans="1:18" x14ac:dyDescent="0.2">
      <c r="A97" s="8" t="s">
        <v>126</v>
      </c>
      <c r="B97">
        <v>59</v>
      </c>
      <c r="C97">
        <v>90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147</v>
      </c>
      <c r="Q97" t="s">
        <v>147</v>
      </c>
      <c r="R97" t="s">
        <v>96</v>
      </c>
    </row>
    <row r="98" spans="1:18" x14ac:dyDescent="0.2">
      <c r="A98" s="8" t="s">
        <v>127</v>
      </c>
      <c r="B98">
        <v>64</v>
      </c>
      <c r="C98">
        <v>98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147</v>
      </c>
      <c r="Q98" t="s">
        <v>147</v>
      </c>
      <c r="R98" t="s">
        <v>96</v>
      </c>
    </row>
    <row r="99" spans="1:18" x14ac:dyDescent="0.2">
      <c r="A99" s="8" t="s">
        <v>128</v>
      </c>
      <c r="B99">
        <v>69</v>
      </c>
      <c r="C99">
        <v>106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147</v>
      </c>
      <c r="Q99" t="s">
        <v>147</v>
      </c>
      <c r="R99" t="s">
        <v>96</v>
      </c>
    </row>
    <row r="100" spans="1:18" x14ac:dyDescent="0.2">
      <c r="A100" s="8" t="s">
        <v>129</v>
      </c>
      <c r="B100">
        <v>74</v>
      </c>
      <c r="C100">
        <v>114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147</v>
      </c>
      <c r="Q100" t="s">
        <v>147</v>
      </c>
      <c r="R100" t="s">
        <v>96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1" sqref="C31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3" x14ac:dyDescent="0.2">
      <c r="A1" t="s">
        <v>88</v>
      </c>
    </row>
    <row r="2" spans="1:3" x14ac:dyDescent="0.2">
      <c r="A2" t="s">
        <v>89</v>
      </c>
    </row>
    <row r="3" spans="1:3" x14ac:dyDescent="0.2">
      <c r="A3" t="s">
        <v>45</v>
      </c>
    </row>
    <row r="4" spans="1:3" x14ac:dyDescent="0.2">
      <c r="A4" t="s">
        <v>85</v>
      </c>
    </row>
    <row r="5" spans="1:3" x14ac:dyDescent="0.2">
      <c r="A5" t="s">
        <v>152</v>
      </c>
    </row>
    <row r="7" spans="1:3" x14ac:dyDescent="0.2">
      <c r="A7" t="s">
        <v>84</v>
      </c>
    </row>
    <row r="9" spans="1:3" x14ac:dyDescent="0.2">
      <c r="B9" t="s">
        <v>52</v>
      </c>
    </row>
    <row r="10" spans="1:3" x14ac:dyDescent="0.2">
      <c r="B10" t="s">
        <v>90</v>
      </c>
    </row>
    <row r="11" spans="1:3" x14ac:dyDescent="0.2">
      <c r="B11" t="s">
        <v>86</v>
      </c>
    </row>
    <row r="12" spans="1:3" x14ac:dyDescent="0.2">
      <c r="B12" t="s">
        <v>164</v>
      </c>
    </row>
    <row r="14" spans="1:3" x14ac:dyDescent="0.2">
      <c r="A14" t="s">
        <v>46</v>
      </c>
    </row>
    <row r="15" spans="1:3" x14ac:dyDescent="0.2">
      <c r="A15" s="5" t="s">
        <v>47</v>
      </c>
      <c r="B15" s="5" t="s">
        <v>48</v>
      </c>
      <c r="C15" s="5" t="s">
        <v>49</v>
      </c>
    </row>
    <row r="16" spans="1:3" x14ac:dyDescent="0.2">
      <c r="A16" s="6">
        <v>42327</v>
      </c>
      <c r="B16" t="s">
        <v>51</v>
      </c>
      <c r="C16" t="s">
        <v>50</v>
      </c>
    </row>
    <row r="17" spans="1:3" x14ac:dyDescent="0.2">
      <c r="A17" s="6">
        <v>42328</v>
      </c>
      <c r="B17" t="s">
        <v>57</v>
      </c>
      <c r="C17" t="s">
        <v>50</v>
      </c>
    </row>
    <row r="18" spans="1:3" x14ac:dyDescent="0.2">
      <c r="A18" s="6">
        <v>42329</v>
      </c>
      <c r="B18" t="s">
        <v>81</v>
      </c>
      <c r="C18" t="s">
        <v>50</v>
      </c>
    </row>
    <row r="19" spans="1:3" x14ac:dyDescent="0.2">
      <c r="A19" s="6">
        <v>42344</v>
      </c>
      <c r="B19" t="s">
        <v>87</v>
      </c>
      <c r="C19" t="s">
        <v>50</v>
      </c>
    </row>
    <row r="20" spans="1:3" x14ac:dyDescent="0.2">
      <c r="A20" s="6">
        <v>42344</v>
      </c>
      <c r="B20" t="s">
        <v>153</v>
      </c>
      <c r="C20" t="s">
        <v>50</v>
      </c>
    </row>
    <row r="21" spans="1:3" x14ac:dyDescent="0.2">
      <c r="A21" s="6">
        <v>42371</v>
      </c>
      <c r="B21" t="s">
        <v>91</v>
      </c>
      <c r="C21" t="s">
        <v>50</v>
      </c>
    </row>
    <row r="22" spans="1:3" x14ac:dyDescent="0.2">
      <c r="A22" s="6">
        <v>42607</v>
      </c>
      <c r="B22" t="s">
        <v>94</v>
      </c>
      <c r="C22" t="s">
        <v>50</v>
      </c>
    </row>
    <row r="23" spans="1:3" x14ac:dyDescent="0.2">
      <c r="A23" s="6">
        <v>42624</v>
      </c>
      <c r="B23" t="s">
        <v>144</v>
      </c>
      <c r="C23" t="s">
        <v>145</v>
      </c>
    </row>
    <row r="24" spans="1:3" x14ac:dyDescent="0.2">
      <c r="A24" s="6">
        <v>42709</v>
      </c>
      <c r="B24" t="s">
        <v>155</v>
      </c>
      <c r="C24" t="s">
        <v>145</v>
      </c>
    </row>
    <row r="25" spans="1:3" x14ac:dyDescent="0.2">
      <c r="A25" s="6">
        <v>42719</v>
      </c>
      <c r="B25" t="s">
        <v>146</v>
      </c>
      <c r="C25" t="s">
        <v>145</v>
      </c>
    </row>
    <row r="26" spans="1:3" x14ac:dyDescent="0.2">
      <c r="A26" s="6">
        <v>42758</v>
      </c>
      <c r="B26" t="s">
        <v>150</v>
      </c>
      <c r="C26" t="s">
        <v>50</v>
      </c>
    </row>
    <row r="27" spans="1:3" x14ac:dyDescent="0.2">
      <c r="A27" s="6">
        <v>42758</v>
      </c>
      <c r="B27" t="s">
        <v>151</v>
      </c>
      <c r="C27" t="s">
        <v>50</v>
      </c>
    </row>
    <row r="28" spans="1:3" x14ac:dyDescent="0.2">
      <c r="A28" s="6">
        <v>42758</v>
      </c>
      <c r="B28" t="s">
        <v>163</v>
      </c>
      <c r="C28" t="s">
        <v>50</v>
      </c>
    </row>
    <row r="29" spans="1:3" x14ac:dyDescent="0.2">
      <c r="A29" s="6">
        <v>42758</v>
      </c>
      <c r="B29" t="s">
        <v>154</v>
      </c>
      <c r="C29" t="s">
        <v>50</v>
      </c>
    </row>
    <row r="30" spans="1:3" x14ac:dyDescent="0.2">
      <c r="A30" s="6">
        <v>42758</v>
      </c>
      <c r="B30" t="s">
        <v>165</v>
      </c>
      <c r="C30" t="s">
        <v>50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2017-01-23T18:58:36Z</dcterms:modified>
</cp:coreProperties>
</file>