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collins/Desktop/"/>
    </mc:Choice>
  </mc:AlternateContent>
  <bookViews>
    <workbookView xWindow="2360" yWindow="560" windowWidth="26440" windowHeight="15700" tabRatio="500" activeTab="1"/>
  </bookViews>
  <sheets>
    <sheet name="Elemental composition matrix" sheetId="1" r:id="rId1"/>
    <sheet name="For export to .csv" sheetId="2" r:id="rId2"/>
    <sheet name="Exact masses of basic species " sheetId="3" r:id="rId3"/>
    <sheet name="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  <c r="Q16" i="1"/>
  <c r="M1" i="1"/>
  <c r="Q17" i="1"/>
  <c r="N1" i="1"/>
  <c r="Q59" i="1"/>
  <c r="Q3" i="1"/>
  <c r="Q4" i="1"/>
  <c r="Q5" i="1"/>
  <c r="Q6" i="1"/>
  <c r="Q7" i="1"/>
  <c r="Q8" i="1"/>
  <c r="Q9" i="1"/>
  <c r="Q10" i="1"/>
  <c r="Q12" i="1"/>
  <c r="Q13" i="1"/>
  <c r="Q14" i="1"/>
  <c r="Q15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</calcChain>
</file>

<file path=xl/sharedStrings.xml><?xml version="1.0" encoding="utf-8"?>
<sst xmlns="http://schemas.openxmlformats.org/spreadsheetml/2006/main" count="293" uniqueCount="100">
  <si>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</si>
  <si>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</si>
  <si>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</si>
  <si>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</si>
  <si>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</si>
  <si>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</si>
  <si>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</si>
  <si>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</si>
  <si>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</si>
  <si>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</si>
  <si>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</si>
  <si>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</si>
  <si>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</si>
  <si>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</si>
  <si>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</si>
  <si>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</si>
  <si>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</si>
  <si>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</si>
  <si>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</si>
  <si>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</si>
  <si>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</si>
  <si>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</si>
  <si>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</si>
  <si>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</si>
  <si>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</si>
  <si>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</si>
  <si>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</si>
  <si>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</si>
  <si>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</si>
  <si>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</si>
  <si>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</si>
  <si>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</si>
  <si>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</si>
  <si>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</si>
  <si>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</si>
  <si>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</si>
  <si>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</si>
  <si>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</si>
  <si>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</si>
  <si>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</si>
  <si>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</si>
  <si>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</si>
  <si>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</si>
  <si>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</si>
  <si>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</si>
  <si>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</si>
  <si>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</si>
  <si>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</si>
  <si>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</si>
  <si>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</si>
  <si>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</si>
  <si>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</si>
  <si>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Navigate to second tab, "For export to .csv"</t>
  </si>
  <si>
    <t>FFA</t>
  </si>
  <si>
    <t>H_plus</t>
  </si>
  <si>
    <t>e_minus</t>
  </si>
  <si>
    <t>Ac_minus</t>
  </si>
  <si>
    <t>Added column "Lipid_class"</t>
  </si>
  <si>
    <t>Species_class</t>
  </si>
  <si>
    <t>adduct_neg</t>
  </si>
  <si>
    <t>adduct_pos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</si>
  <si>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</si>
  <si>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</si>
  <si>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</si>
  <si>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</si>
  <si>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</si>
  <si>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</si>
  <si>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</si>
  <si>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</si>
  <si>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</si>
  <si>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</si>
  <si>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</si>
  <si>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</si>
  <si>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</si>
  <si>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</si>
  <si>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</si>
  <si>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</si>
  <si>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</si>
  <si>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</si>
  <si>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</si>
  <si>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</si>
  <si>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</si>
  <si>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</si>
  <si>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</si>
  <si>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</si>
  <si>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</si>
  <si>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</si>
  <si>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</si>
  <si>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Latest versions of all pipeline scripts and required files available at https://github.com/vanmooylipidomics/LOBSTAHS, or upon demand from Dr. Fredricks</t>
  </si>
  <si>
    <t>If making any additions or modifications to the default set of entires, do these in the worksheet on the first tab; then, paste any of the additional/modified entries "as values" into the third tab before saving</t>
  </si>
  <si>
    <t>Updated some comments</t>
  </si>
  <si>
    <t>Composition matrix for computing exact masses of lipid and oxylipin analytes using in silico simulation</t>
  </si>
  <si>
    <t>Can be used to generate "LOBSTAHS_basic_component_matrix.csv," required for lipid-oxlipid-oxyipin database generation in the LOBSTAHS lipidomics screening pipeline</t>
  </si>
  <si>
    <t>Export the worksheet as a .csv file with the filename "LOBSTAHS_basic_component_matrix.csv"; this file can be sourced by specifying the file path in the LOBSTAHS database generation function</t>
  </si>
  <si>
    <t>Renamed file</t>
  </si>
  <si>
    <t>Fixed error in DNPPE components</t>
  </si>
  <si>
    <t>See Collins, J.R., B.R. Edwards, H.F. Fredricks, and B.A.S. Van Mooy, 2016, "LOBSTAHS: A Novel Lipidomics Strategy for Semi-Untargeted Discovery and Identification of Oxidative Stress Biomarkers"</t>
  </si>
  <si>
    <t>LPC</t>
  </si>
  <si>
    <t>IP_MAG</t>
  </si>
  <si>
    <t>Added class IP_MAG and a LPC class to calculate lyso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</si>
</sst>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Fill="1" applyAlignment="1">
      <alignment horizontal="right"/>
    </xf>
    <xf numFmtId="0" fontId="3" fillId="0" borderId="0" xfId="0" applyFont="1"/>
    <xf numFmtId="14" fontId="0" fillId="0" borderId="0" xfId="0" applyNumberFormat="1"/>
    <xf numFmtId="0" fontId="4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" workbookViewId="0">
      <pane ySplit="560" activePane="bottomLeft"/>
      <selection activeCell="O2" sqref="O2"/>
      <selection pane="bottomLeft" activeCell="A11" sqref="A11:Q11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5" width="4.5" customWidth="1"/>
    <col min="16" max="16" width="11.5" customWidth="1"/>
  </cols>
  <sheetData>
    <row r="1" spans="1:17" x14ac:dyDescent="0.2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f>Q16</f>
        <v>41.026549125000003</v>
      </c>
      <c r="N1">
        <f>Q17</f>
        <v>59.013304364</v>
      </c>
      <c r="O1">
        <v>23.985045</v>
      </c>
    </row>
    <row r="2" spans="1:17" x14ac:dyDescent="0.2">
      <c r="B2" t="s">
        <v>30</v>
      </c>
      <c r="C2" t="s">
        <v>31</v>
      </c>
      <c r="D2" t="s">
        <v>54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55</v>
      </c>
      <c r="M2" t="s">
        <v>42</v>
      </c>
      <c r="N2" t="s">
        <v>56</v>
      </c>
      <c r="O2" t="s">
        <v>44</v>
      </c>
      <c r="P2" t="s">
        <v>58</v>
      </c>
      <c r="Q2" t="s">
        <v>43</v>
      </c>
    </row>
    <row r="3" spans="1:17" x14ac:dyDescent="0.2">
      <c r="A3" t="s">
        <v>53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53</v>
      </c>
      <c r="Q3" s="4">
        <f t="shared" ref="Q3:Q15" si="0">B3*$B$1+C3*$C$1+D3*$D$1+E3*$E$1+F3*$F$1+G3*$G$1+H3*$H$1+I3*$I$1+J3*$J$1+K3*$K$1+L3*$L$1+M3*$M$1+N3*$N$1+O3*$O$1</f>
        <v>32.997654283999999</v>
      </c>
    </row>
    <row r="4" spans="1:17" x14ac:dyDescent="0.2">
      <c r="A4" t="s">
        <v>0</v>
      </c>
      <c r="B4">
        <v>10</v>
      </c>
      <c r="C4">
        <v>19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86</v>
      </c>
      <c r="Q4" s="4">
        <f t="shared" si="0"/>
        <v>281.111066741</v>
      </c>
    </row>
    <row r="5" spans="1:17" x14ac:dyDescent="0.2">
      <c r="A5" t="s">
        <v>1</v>
      </c>
      <c r="B5">
        <v>15</v>
      </c>
      <c r="C5">
        <v>26</v>
      </c>
      <c r="D5">
        <v>0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86</v>
      </c>
      <c r="Q5" s="4">
        <f t="shared" si="0"/>
        <v>446.12717036999999</v>
      </c>
    </row>
    <row r="6" spans="1:17" x14ac:dyDescent="0.2">
      <c r="A6" t="s">
        <v>2</v>
      </c>
      <c r="B6">
        <v>10</v>
      </c>
      <c r="C6">
        <v>19</v>
      </c>
      <c r="D6">
        <v>0</v>
      </c>
      <c r="E6">
        <v>1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86</v>
      </c>
      <c r="Q6" s="4">
        <f t="shared" si="0"/>
        <v>265.11615211899999</v>
      </c>
    </row>
    <row r="7" spans="1:17" x14ac:dyDescent="0.2">
      <c r="A7" t="s">
        <v>3</v>
      </c>
      <c r="B7">
        <v>43</v>
      </c>
      <c r="C7">
        <v>76</v>
      </c>
      <c r="D7">
        <v>0</v>
      </c>
      <c r="E7">
        <v>3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</v>
      </c>
      <c r="Q7" s="4">
        <f t="shared" si="0"/>
        <v>857.51666203100001</v>
      </c>
    </row>
    <row r="8" spans="1:17" x14ac:dyDescent="0.2">
      <c r="A8" t="s">
        <v>4</v>
      </c>
      <c r="B8">
        <v>5</v>
      </c>
      <c r="C8">
        <v>12</v>
      </c>
      <c r="D8">
        <v>0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86</v>
      </c>
      <c r="Q8" s="4">
        <f t="shared" si="0"/>
        <v>245.03005297300001</v>
      </c>
    </row>
    <row r="9" spans="1:17" x14ac:dyDescent="0.2">
      <c r="A9" t="s">
        <v>5</v>
      </c>
      <c r="B9">
        <v>6</v>
      </c>
      <c r="C9">
        <v>13</v>
      </c>
      <c r="D9">
        <v>0</v>
      </c>
      <c r="E9">
        <v>0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86</v>
      </c>
      <c r="Q9" s="4">
        <f t="shared" si="0"/>
        <v>276.024633252</v>
      </c>
    </row>
    <row r="10" spans="1:17" x14ac:dyDescent="0.2">
      <c r="A10" t="s">
        <v>6</v>
      </c>
      <c r="B10">
        <v>8</v>
      </c>
      <c r="C10">
        <v>18</v>
      </c>
      <c r="D10">
        <v>0</v>
      </c>
      <c r="E10">
        <v>1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86</v>
      </c>
      <c r="Q10" s="4">
        <f t="shared" si="0"/>
        <v>287.07700321300001</v>
      </c>
    </row>
    <row r="11" spans="1:17" x14ac:dyDescent="0.2">
      <c r="A11" t="s">
        <v>97</v>
      </c>
      <c r="B11">
        <v>8</v>
      </c>
      <c r="C11">
        <v>19</v>
      </c>
      <c r="D11">
        <v>0</v>
      </c>
      <c r="E11">
        <v>1</v>
      </c>
      <c r="F11">
        <v>7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98</v>
      </c>
      <c r="Q11" s="4">
        <f t="shared" si="0"/>
        <v>272.089913631</v>
      </c>
    </row>
    <row r="12" spans="1:17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7</v>
      </c>
      <c r="Q12" s="4">
        <f t="shared" si="0"/>
        <v>15.994914622</v>
      </c>
    </row>
    <row r="13" spans="1:17" x14ac:dyDescent="0.2">
      <c r="A13" t="s">
        <v>8</v>
      </c>
      <c r="B13">
        <v>9</v>
      </c>
      <c r="C13">
        <v>16</v>
      </c>
      <c r="D13">
        <v>0</v>
      </c>
      <c r="E13">
        <v>0</v>
      </c>
      <c r="F13">
        <v>12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8" t="s">
        <v>86</v>
      </c>
      <c r="Q13" s="4">
        <f t="shared" si="0"/>
        <v>348.03624679400002</v>
      </c>
    </row>
    <row r="14" spans="1:17" x14ac:dyDescent="0.2">
      <c r="A14" t="s">
        <v>62</v>
      </c>
      <c r="B14">
        <v>55</v>
      </c>
      <c r="C14">
        <v>72</v>
      </c>
      <c r="D14">
        <v>0</v>
      </c>
      <c r="E14">
        <v>4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61</v>
      </c>
      <c r="Q14" s="4">
        <f t="shared" si="0"/>
        <v>892.53531701000009</v>
      </c>
    </row>
    <row r="15" spans="1:17" x14ac:dyDescent="0.2">
      <c r="A15" t="s">
        <v>9</v>
      </c>
      <c r="B15">
        <v>9</v>
      </c>
      <c r="C15">
        <v>16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8" t="s">
        <v>86</v>
      </c>
      <c r="Q15" s="4">
        <f t="shared" si="0"/>
        <v>284.07434685999999</v>
      </c>
    </row>
    <row r="16" spans="1:17" x14ac:dyDescent="0.2">
      <c r="A16" t="s">
        <v>42</v>
      </c>
      <c r="B16">
        <v>2</v>
      </c>
      <c r="C16">
        <v>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4">
        <f>B16*$B$1+C16*$C$1+D16*$D$1+E16*$E$1+F16*$F$1+G16*$G$1+H16*$H$1+I16*$I$1+J16*$J$1+K16*$K$1+L16*$L$1</f>
        <v>41.026549125000003</v>
      </c>
    </row>
    <row r="17" spans="1:17" x14ac:dyDescent="0.2">
      <c r="A17" t="s">
        <v>40</v>
      </c>
      <c r="B17">
        <v>2</v>
      </c>
      <c r="C17">
        <v>3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4">
        <f>B17*$B$1+C17*$C$1+D17*$D$1+E17*$E$1+F17*$F$1+G17*$G$1+H17*$H$1+I17*$I$1+J17*$J$1+K17*$K$1+L17*$L$1</f>
        <v>59.013304364</v>
      </c>
    </row>
    <row r="18" spans="1:17" x14ac:dyDescent="0.2">
      <c r="A18" s="1" t="s">
        <v>10</v>
      </c>
      <c r="B18">
        <v>0</v>
      </c>
      <c r="C18">
        <v>-1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t="s">
        <v>59</v>
      </c>
      <c r="Q18" s="4">
        <f t="shared" ref="Q18:Q59" si="1">B18*$B$1+C18*$C$1+D18*$D$1+E18*$E$1+F18*$F$1+G18*$G$1+H18*$H$1+I18*$I$1+J18*$J$1+K18*$K$1+L18*$L$1+M18*$M$1+N18*$N$1+O18*$O$1</f>
        <v>-1.00727646009076</v>
      </c>
    </row>
    <row r="19" spans="1:17" x14ac:dyDescent="0.2">
      <c r="A19" s="1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 t="s">
        <v>59</v>
      </c>
      <c r="Q19" s="4">
        <f t="shared" si="1"/>
        <v>59.013852943909242</v>
      </c>
    </row>
    <row r="20" spans="1:17" x14ac:dyDescent="0.2">
      <c r="A20" s="1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59</v>
      </c>
      <c r="Q20" s="4">
        <f t="shared" si="1"/>
        <v>34.969401286909246</v>
      </c>
    </row>
    <row r="21" spans="1:17" x14ac:dyDescent="0.2">
      <c r="A21" s="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</v>
      </c>
      <c r="K21">
        <v>0</v>
      </c>
      <c r="L21">
        <v>1</v>
      </c>
      <c r="M21">
        <v>0</v>
      </c>
      <c r="N21">
        <v>2</v>
      </c>
      <c r="O21">
        <v>0</v>
      </c>
      <c r="P21" t="s">
        <v>59</v>
      </c>
      <c r="Q21" s="4">
        <f t="shared" si="1"/>
        <v>198.97555001490923</v>
      </c>
    </row>
    <row r="22" spans="1:17" x14ac:dyDescent="0.2">
      <c r="A22" s="1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1</v>
      </c>
      <c r="M22">
        <v>0</v>
      </c>
      <c r="N22">
        <v>3</v>
      </c>
      <c r="O22">
        <v>0</v>
      </c>
      <c r="P22" t="s">
        <v>59</v>
      </c>
      <c r="Q22" s="4">
        <f t="shared" si="1"/>
        <v>223.02000167190926</v>
      </c>
    </row>
    <row r="23" spans="1:17" x14ac:dyDescent="0.2">
      <c r="A23" s="1" t="s">
        <v>85</v>
      </c>
      <c r="B23">
        <v>0</v>
      </c>
      <c r="C23">
        <v>-1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 t="s">
        <v>59</v>
      </c>
      <c r="Q23" s="4">
        <f t="shared" si="1"/>
        <v>80.995797903909235</v>
      </c>
    </row>
    <row r="24" spans="1:17" x14ac:dyDescent="0.2">
      <c r="A24" s="1" t="s">
        <v>15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 t="s">
        <v>59</v>
      </c>
      <c r="Q24" s="4">
        <f t="shared" si="1"/>
        <v>36.948605360909241</v>
      </c>
    </row>
    <row r="25" spans="1:17" x14ac:dyDescent="0.2">
      <c r="A25" s="1" t="s">
        <v>16</v>
      </c>
      <c r="B25">
        <v>0</v>
      </c>
      <c r="C25">
        <v>-2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59</v>
      </c>
      <c r="Q25" s="4">
        <f t="shared" si="1"/>
        <v>20.974668499909239</v>
      </c>
    </row>
    <row r="26" spans="1:17" x14ac:dyDescent="0.2">
      <c r="A26" s="1" t="s">
        <v>17</v>
      </c>
      <c r="B26">
        <v>0</v>
      </c>
      <c r="C26">
        <v>-1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 t="s">
        <v>59</v>
      </c>
      <c r="Q26" s="4">
        <f t="shared" si="1"/>
        <v>56.951346246909246</v>
      </c>
    </row>
    <row r="27" spans="1:17" x14ac:dyDescent="0.2">
      <c r="A27" s="1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 t="s">
        <v>59</v>
      </c>
      <c r="Q27" s="4">
        <f t="shared" si="1"/>
        <v>116.97247565090925</v>
      </c>
    </row>
    <row r="28" spans="1:17" x14ac:dyDescent="0.2">
      <c r="A28" s="1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2</v>
      </c>
      <c r="O28">
        <v>0</v>
      </c>
      <c r="P28" t="s">
        <v>59</v>
      </c>
      <c r="Q28" s="4">
        <f t="shared" si="1"/>
        <v>141.01692730790924</v>
      </c>
    </row>
    <row r="29" spans="1:17" x14ac:dyDescent="0.2">
      <c r="A29" s="3" t="s">
        <v>21</v>
      </c>
      <c r="B29">
        <v>0</v>
      </c>
      <c r="C29">
        <v>-1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t="s">
        <v>60</v>
      </c>
      <c r="Q29" s="4">
        <f t="shared" si="1"/>
        <v>44.971166380090757</v>
      </c>
    </row>
    <row r="30" spans="1:17" x14ac:dyDescent="0.2">
      <c r="A30" s="3" t="s">
        <v>22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 t="s">
        <v>60</v>
      </c>
      <c r="Q30" s="4">
        <f t="shared" si="1"/>
        <v>1.00727646009076</v>
      </c>
    </row>
    <row r="31" spans="1:17" x14ac:dyDescent="0.2">
      <c r="A31" s="3" t="s">
        <v>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-1</v>
      </c>
      <c r="M31">
        <v>0</v>
      </c>
      <c r="N31">
        <v>0</v>
      </c>
      <c r="O31">
        <v>0</v>
      </c>
      <c r="P31" t="s">
        <v>60</v>
      </c>
      <c r="Q31" s="4">
        <f t="shared" si="1"/>
        <v>38.963158281090756</v>
      </c>
    </row>
    <row r="32" spans="1:17" x14ac:dyDescent="0.2">
      <c r="A32" s="3" t="s">
        <v>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-1</v>
      </c>
      <c r="M32">
        <v>0</v>
      </c>
      <c r="N32">
        <v>0</v>
      </c>
      <c r="O32">
        <v>0</v>
      </c>
      <c r="P32" t="s">
        <v>60</v>
      </c>
      <c r="Q32" s="4">
        <f t="shared" si="1"/>
        <v>22.989221420090761</v>
      </c>
    </row>
    <row r="33" spans="1:17" x14ac:dyDescent="0.2">
      <c r="A33" s="3" t="s">
        <v>25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1</v>
      </c>
      <c r="N33">
        <v>0</v>
      </c>
      <c r="O33">
        <v>0</v>
      </c>
      <c r="P33" t="s">
        <v>60</v>
      </c>
      <c r="Q33" s="4">
        <f t="shared" si="1"/>
        <v>59.060374710090763</v>
      </c>
    </row>
    <row r="34" spans="1:17" x14ac:dyDescent="0.2">
      <c r="A34" s="3" t="s">
        <v>29</v>
      </c>
      <c r="B34">
        <v>0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t="s">
        <v>60</v>
      </c>
      <c r="Q34" s="4">
        <f t="shared" si="1"/>
        <v>18.03382558509076</v>
      </c>
    </row>
    <row r="35" spans="1:17" x14ac:dyDescent="0.2">
      <c r="A35" s="3" t="s">
        <v>26</v>
      </c>
      <c r="B35">
        <v>2</v>
      </c>
      <c r="C35">
        <v>3</v>
      </c>
      <c r="D35">
        <v>0</v>
      </c>
      <c r="E35">
        <v>0</v>
      </c>
      <c r="F35">
        <v>2</v>
      </c>
      <c r="G35">
        <v>0</v>
      </c>
      <c r="H35">
        <v>0</v>
      </c>
      <c r="I35">
        <v>2</v>
      </c>
      <c r="J35">
        <v>0</v>
      </c>
      <c r="K35">
        <v>0</v>
      </c>
      <c r="L35">
        <v>-1</v>
      </c>
      <c r="M35">
        <v>0</v>
      </c>
      <c r="N35">
        <v>0</v>
      </c>
      <c r="O35">
        <v>0</v>
      </c>
      <c r="P35" t="s">
        <v>60</v>
      </c>
      <c r="Q35" s="4">
        <f t="shared" si="1"/>
        <v>104.99229578409077</v>
      </c>
    </row>
    <row r="36" spans="1:17" x14ac:dyDescent="0.2">
      <c r="A36" s="3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-1</v>
      </c>
      <c r="M36">
        <v>0</v>
      </c>
      <c r="N36">
        <v>0</v>
      </c>
      <c r="O36">
        <v>0</v>
      </c>
      <c r="P36" t="s">
        <v>60</v>
      </c>
      <c r="Q36" s="4">
        <f t="shared" si="1"/>
        <v>80.947844127090775</v>
      </c>
    </row>
    <row r="37" spans="1:17" x14ac:dyDescent="0.2">
      <c r="A37" s="3" t="s">
        <v>28</v>
      </c>
      <c r="B37">
        <v>4</v>
      </c>
      <c r="C37">
        <v>10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-1</v>
      </c>
      <c r="M37">
        <v>0</v>
      </c>
      <c r="N37">
        <v>0</v>
      </c>
      <c r="O37">
        <v>0</v>
      </c>
      <c r="P37" t="s">
        <v>60</v>
      </c>
      <c r="Q37" s="4">
        <f t="shared" si="1"/>
        <v>100.08692383509077</v>
      </c>
    </row>
    <row r="38" spans="1:17" x14ac:dyDescent="0.2">
      <c r="A38" s="1" t="s">
        <v>20</v>
      </c>
      <c r="B38">
        <v>3</v>
      </c>
      <c r="C38">
        <v>5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20</v>
      </c>
      <c r="Q38" s="4">
        <f t="shared" si="1"/>
        <v>137.00861293200001</v>
      </c>
    </row>
    <row r="39" spans="1:17" x14ac:dyDescent="0.2">
      <c r="A39" s="2" t="s">
        <v>63</v>
      </c>
      <c r="B39">
        <v>46</v>
      </c>
      <c r="C39">
        <v>64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61</v>
      </c>
      <c r="Q39" s="4">
        <f t="shared" si="1"/>
        <v>744.46011953599998</v>
      </c>
    </row>
    <row r="40" spans="1:17" x14ac:dyDescent="0.2">
      <c r="A40" s="2" t="s">
        <v>64</v>
      </c>
      <c r="B40">
        <v>48</v>
      </c>
      <c r="C40">
        <v>68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61</v>
      </c>
      <c r="Q40" s="4">
        <f t="shared" si="1"/>
        <v>772.49141969599998</v>
      </c>
    </row>
    <row r="41" spans="1:17" x14ac:dyDescent="0.2">
      <c r="A41" s="2" t="s">
        <v>65</v>
      </c>
      <c r="B41">
        <v>40</v>
      </c>
      <c r="C41">
        <v>52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61</v>
      </c>
      <c r="Q41" s="4">
        <f t="shared" si="1"/>
        <v>564.39673132400003</v>
      </c>
    </row>
    <row r="42" spans="1:17" x14ac:dyDescent="0.2">
      <c r="A42" s="2" t="s">
        <v>66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61</v>
      </c>
      <c r="Q42" s="4">
        <f t="shared" si="1"/>
        <v>536.43820224000001</v>
      </c>
    </row>
    <row r="43" spans="1:17" x14ac:dyDescent="0.2">
      <c r="A43" s="2" t="s">
        <v>67</v>
      </c>
      <c r="B43">
        <v>40</v>
      </c>
      <c r="C43">
        <v>56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61</v>
      </c>
      <c r="Q43" s="4">
        <f t="shared" si="1"/>
        <v>536.43820224000001</v>
      </c>
    </row>
    <row r="44" spans="1:17" x14ac:dyDescent="0.2">
      <c r="A44" s="2" t="s">
        <v>68</v>
      </c>
      <c r="B44">
        <v>55</v>
      </c>
      <c r="C44">
        <v>70</v>
      </c>
      <c r="D44">
        <v>0</v>
      </c>
      <c r="E44">
        <v>4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61</v>
      </c>
      <c r="Q44" s="4">
        <f t="shared" si="1"/>
        <v>906.5145815520001</v>
      </c>
    </row>
    <row r="45" spans="1:17" x14ac:dyDescent="0.2">
      <c r="A45" s="2" t="s">
        <v>69</v>
      </c>
      <c r="B45">
        <v>35</v>
      </c>
      <c r="C45">
        <v>28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61</v>
      </c>
      <c r="Q45" s="4">
        <f t="shared" si="1"/>
        <v>608.19101525000008</v>
      </c>
    </row>
    <row r="46" spans="1:17" x14ac:dyDescent="0.2">
      <c r="A46" s="2" t="s">
        <v>70</v>
      </c>
      <c r="B46">
        <v>36</v>
      </c>
      <c r="C46">
        <v>28</v>
      </c>
      <c r="D46">
        <v>0</v>
      </c>
      <c r="E46">
        <v>4</v>
      </c>
      <c r="F46">
        <v>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61</v>
      </c>
      <c r="Q46" s="4">
        <f t="shared" si="1"/>
        <v>652.18084449399998</v>
      </c>
    </row>
    <row r="47" spans="1:17" x14ac:dyDescent="0.2">
      <c r="A47" s="2" t="s">
        <v>71</v>
      </c>
      <c r="B47">
        <v>35</v>
      </c>
      <c r="C47">
        <v>34</v>
      </c>
      <c r="D47">
        <v>0</v>
      </c>
      <c r="E47">
        <v>4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61</v>
      </c>
      <c r="Q47" s="4">
        <f t="shared" si="1"/>
        <v>614.23796548999997</v>
      </c>
    </row>
    <row r="48" spans="1:17" x14ac:dyDescent="0.2">
      <c r="A48" s="2" t="s">
        <v>72</v>
      </c>
      <c r="B48">
        <v>40</v>
      </c>
      <c r="C48">
        <v>54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61</v>
      </c>
      <c r="Q48" s="4">
        <f t="shared" si="1"/>
        <v>550.41746678200002</v>
      </c>
    </row>
    <row r="49" spans="1:17" x14ac:dyDescent="0.2">
      <c r="A49" s="2" t="s">
        <v>73</v>
      </c>
      <c r="B49">
        <v>40</v>
      </c>
      <c r="C49">
        <v>54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61</v>
      </c>
      <c r="Q49" s="4">
        <f t="shared" si="1"/>
        <v>582.40729602600004</v>
      </c>
    </row>
    <row r="50" spans="1:17" x14ac:dyDescent="0.2">
      <c r="A50" s="2" t="s">
        <v>74</v>
      </c>
      <c r="B50">
        <v>40</v>
      </c>
      <c r="C50">
        <v>54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61</v>
      </c>
      <c r="Q50" s="4">
        <f t="shared" si="1"/>
        <v>566.41238140400003</v>
      </c>
    </row>
    <row r="51" spans="1:17" x14ac:dyDescent="0.2">
      <c r="A51" s="2" t="s">
        <v>75</v>
      </c>
      <c r="B51">
        <v>40</v>
      </c>
      <c r="C51">
        <v>54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61</v>
      </c>
      <c r="Q51" s="4">
        <f t="shared" si="1"/>
        <v>550.41746678200002</v>
      </c>
    </row>
    <row r="52" spans="1:17" x14ac:dyDescent="0.2">
      <c r="A52" s="2" t="s">
        <v>76</v>
      </c>
      <c r="B52">
        <v>42</v>
      </c>
      <c r="C52">
        <v>58</v>
      </c>
      <c r="D52">
        <v>0</v>
      </c>
      <c r="E52">
        <v>0</v>
      </c>
      <c r="F52">
        <v>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61</v>
      </c>
      <c r="Q52" s="4">
        <f t="shared" si="1"/>
        <v>658.42334005199996</v>
      </c>
    </row>
    <row r="53" spans="1:17" x14ac:dyDescent="0.2">
      <c r="A53" s="2" t="s">
        <v>77</v>
      </c>
      <c r="B53">
        <v>40</v>
      </c>
      <c r="C53">
        <v>56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61</v>
      </c>
      <c r="Q53" s="4">
        <f t="shared" si="1"/>
        <v>568.42803148400003</v>
      </c>
    </row>
    <row r="54" spans="1:17" x14ac:dyDescent="0.2">
      <c r="A54" s="2" t="s">
        <v>78</v>
      </c>
      <c r="B54">
        <v>40</v>
      </c>
      <c r="C54">
        <v>56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61</v>
      </c>
      <c r="Q54" s="4">
        <f t="shared" si="1"/>
        <v>600.41786072800005</v>
      </c>
    </row>
    <row r="55" spans="1:17" x14ac:dyDescent="0.2">
      <c r="A55" s="2" t="s">
        <v>79</v>
      </c>
      <c r="B55">
        <v>39</v>
      </c>
      <c r="C55">
        <v>50</v>
      </c>
      <c r="D55">
        <v>0</v>
      </c>
      <c r="E55">
        <v>0</v>
      </c>
      <c r="F55">
        <v>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61</v>
      </c>
      <c r="Q55" s="4">
        <f t="shared" si="1"/>
        <v>630.35565435399997</v>
      </c>
    </row>
    <row r="56" spans="1:17" x14ac:dyDescent="0.2">
      <c r="A56" s="2" t="s">
        <v>80</v>
      </c>
      <c r="B56">
        <v>55</v>
      </c>
      <c r="C56">
        <v>74</v>
      </c>
      <c r="D56">
        <v>0</v>
      </c>
      <c r="E56">
        <v>4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61</v>
      </c>
      <c r="Q56" s="4">
        <f t="shared" si="1"/>
        <v>870.56592208999996</v>
      </c>
    </row>
    <row r="57" spans="1:17" x14ac:dyDescent="0.2">
      <c r="A57" s="2" t="s">
        <v>81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61</v>
      </c>
      <c r="Q57" s="4">
        <f t="shared" si="1"/>
        <v>600.41786072800005</v>
      </c>
    </row>
    <row r="58" spans="1:17" x14ac:dyDescent="0.2">
      <c r="A58" s="2" t="s">
        <v>82</v>
      </c>
      <c r="B58">
        <v>40</v>
      </c>
      <c r="C58">
        <v>56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61</v>
      </c>
      <c r="Q58" s="4">
        <f t="shared" si="1"/>
        <v>600.41786072800005</v>
      </c>
    </row>
    <row r="59" spans="1:17" x14ac:dyDescent="0.2">
      <c r="A59" s="2" t="s">
        <v>83</v>
      </c>
      <c r="B59">
        <v>40</v>
      </c>
      <c r="C59">
        <v>56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61</v>
      </c>
      <c r="Q59" s="5">
        <f t="shared" si="1"/>
        <v>568.42803148400003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E10" sqref="E10"/>
    </sheetView>
  </sheetViews>
  <sheetFormatPr baseColWidth="10" defaultColWidth="8.83203125" defaultRowHeight="16" x14ac:dyDescent="0.2"/>
  <cols>
    <col min="1" max="1" width="15.83203125" bestFit="1" customWidth="1"/>
  </cols>
  <sheetData>
    <row r="1" spans="1:16" x14ac:dyDescent="0.2">
      <c r="B1" t="s">
        <v>30</v>
      </c>
      <c r="C1" t="s">
        <v>31</v>
      </c>
      <c r="D1" t="s">
        <v>54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55</v>
      </c>
      <c r="M1" t="s">
        <v>42</v>
      </c>
      <c r="N1" t="s">
        <v>56</v>
      </c>
      <c r="O1" t="s">
        <v>44</v>
      </c>
      <c r="P1" s="8" t="s">
        <v>58</v>
      </c>
    </row>
    <row r="2" spans="1:16" x14ac:dyDescent="0.2">
      <c r="A2" t="s">
        <v>53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8" t="s">
        <v>53</v>
      </c>
    </row>
    <row r="3" spans="1:16" x14ac:dyDescent="0.2">
      <c r="A3" t="s">
        <v>0</v>
      </c>
      <c r="B3">
        <v>10</v>
      </c>
      <c r="C3">
        <v>19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8" t="s">
        <v>86</v>
      </c>
    </row>
    <row r="4" spans="1:16" x14ac:dyDescent="0.2">
      <c r="A4" t="s">
        <v>1</v>
      </c>
      <c r="B4">
        <v>15</v>
      </c>
      <c r="C4">
        <v>26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8" t="s">
        <v>86</v>
      </c>
    </row>
    <row r="5" spans="1:16" x14ac:dyDescent="0.2">
      <c r="A5" t="s">
        <v>2</v>
      </c>
      <c r="B5">
        <v>10</v>
      </c>
      <c r="C5">
        <v>19</v>
      </c>
      <c r="D5">
        <v>0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8" t="s">
        <v>86</v>
      </c>
    </row>
    <row r="6" spans="1:16" x14ac:dyDescent="0.2">
      <c r="A6" t="s">
        <v>3</v>
      </c>
      <c r="B6">
        <v>43</v>
      </c>
      <c r="C6">
        <v>76</v>
      </c>
      <c r="D6">
        <v>0</v>
      </c>
      <c r="E6">
        <v>3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8" t="s">
        <v>3</v>
      </c>
    </row>
    <row r="7" spans="1:16" x14ac:dyDescent="0.2">
      <c r="A7" t="s">
        <v>4</v>
      </c>
      <c r="B7">
        <v>5</v>
      </c>
      <c r="C7">
        <v>12</v>
      </c>
      <c r="D7">
        <v>0</v>
      </c>
      <c r="E7">
        <v>1</v>
      </c>
      <c r="F7">
        <v>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8" t="s">
        <v>86</v>
      </c>
    </row>
    <row r="8" spans="1:16" x14ac:dyDescent="0.2">
      <c r="A8" t="s">
        <v>5</v>
      </c>
      <c r="B8">
        <v>6</v>
      </c>
      <c r="C8">
        <v>13</v>
      </c>
      <c r="D8">
        <v>0</v>
      </c>
      <c r="E8">
        <v>0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8" t="s">
        <v>86</v>
      </c>
    </row>
    <row r="9" spans="1:16" x14ac:dyDescent="0.2">
      <c r="A9" t="s">
        <v>6</v>
      </c>
      <c r="B9">
        <v>8</v>
      </c>
      <c r="C9">
        <v>18</v>
      </c>
      <c r="D9">
        <v>0</v>
      </c>
      <c r="E9">
        <v>1</v>
      </c>
      <c r="F9">
        <v>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8" t="s">
        <v>86</v>
      </c>
    </row>
    <row r="10" spans="1:16" x14ac:dyDescent="0.2">
      <c r="A10" t="s">
        <v>97</v>
      </c>
      <c r="B10">
        <v>8</v>
      </c>
      <c r="C10">
        <v>19</v>
      </c>
      <c r="D10">
        <v>0</v>
      </c>
      <c r="E10">
        <v>1</v>
      </c>
      <c r="F10">
        <v>7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8" t="s">
        <v>98</v>
      </c>
    </row>
    <row r="11" spans="1:16" x14ac:dyDescent="0.2">
      <c r="A11" t="s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8" t="s">
        <v>7</v>
      </c>
    </row>
    <row r="12" spans="1:16" x14ac:dyDescent="0.2">
      <c r="A12" t="s">
        <v>8</v>
      </c>
      <c r="B12">
        <v>9</v>
      </c>
      <c r="C12">
        <v>16</v>
      </c>
      <c r="D12">
        <v>0</v>
      </c>
      <c r="E12">
        <v>0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8" t="s">
        <v>86</v>
      </c>
    </row>
    <row r="13" spans="1:16" x14ac:dyDescent="0.2">
      <c r="A13" t="s">
        <v>62</v>
      </c>
      <c r="B13">
        <v>55</v>
      </c>
      <c r="C13">
        <v>72</v>
      </c>
      <c r="D13">
        <v>0</v>
      </c>
      <c r="E13">
        <v>4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s="8" t="s">
        <v>61</v>
      </c>
    </row>
    <row r="14" spans="1:16" x14ac:dyDescent="0.2">
      <c r="A14" t="s">
        <v>9</v>
      </c>
      <c r="B14">
        <v>9</v>
      </c>
      <c r="C14">
        <v>16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 t="s">
        <v>86</v>
      </c>
    </row>
    <row r="15" spans="1:16" x14ac:dyDescent="0.2">
      <c r="A15" t="s">
        <v>42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8"/>
    </row>
    <row r="16" spans="1:16" x14ac:dyDescent="0.2">
      <c r="A16" t="s">
        <v>40</v>
      </c>
      <c r="B16">
        <v>2</v>
      </c>
      <c r="C16">
        <v>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8"/>
    </row>
    <row r="17" spans="1:16" x14ac:dyDescent="0.2">
      <c r="A17" s="1" t="s">
        <v>10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s="8" t="s">
        <v>59</v>
      </c>
    </row>
    <row r="18" spans="1:16" x14ac:dyDescent="0.2">
      <c r="A18" s="1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 s="8" t="s">
        <v>59</v>
      </c>
    </row>
    <row r="19" spans="1:16" x14ac:dyDescent="0.2">
      <c r="A19" s="1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s="8" t="s">
        <v>59</v>
      </c>
    </row>
    <row r="20" spans="1:16" x14ac:dyDescent="0.2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 s="8" t="s">
        <v>59</v>
      </c>
    </row>
    <row r="21" spans="1:16" x14ac:dyDescent="0.2">
      <c r="A21" s="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3</v>
      </c>
      <c r="O21">
        <v>0</v>
      </c>
      <c r="P21" s="8" t="s">
        <v>59</v>
      </c>
    </row>
    <row r="22" spans="1:16" x14ac:dyDescent="0.2">
      <c r="A22" s="1" t="s">
        <v>85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 s="8" t="s">
        <v>59</v>
      </c>
    </row>
    <row r="23" spans="1:16" x14ac:dyDescent="0.2">
      <c r="A23" s="1" t="s">
        <v>15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 s="8" t="s">
        <v>59</v>
      </c>
    </row>
    <row r="24" spans="1:16" x14ac:dyDescent="0.2">
      <c r="A24" s="1" t="s">
        <v>16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s="8" t="s">
        <v>59</v>
      </c>
    </row>
    <row r="25" spans="1:16" x14ac:dyDescent="0.2">
      <c r="A25" s="1" t="s">
        <v>17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 s="8" t="s">
        <v>59</v>
      </c>
    </row>
    <row r="26" spans="1:16" x14ac:dyDescent="0.2">
      <c r="A26" s="1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 s="8" t="s">
        <v>59</v>
      </c>
    </row>
    <row r="27" spans="1:16" x14ac:dyDescent="0.2">
      <c r="A27" s="1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 s="8" t="s">
        <v>59</v>
      </c>
    </row>
    <row r="28" spans="1:16" x14ac:dyDescent="0.2">
      <c r="A28" s="3" t="s">
        <v>21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s="8" t="s">
        <v>60</v>
      </c>
    </row>
    <row r="29" spans="1:16" x14ac:dyDescent="0.2">
      <c r="A29" s="3" t="s">
        <v>22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s="8" t="s">
        <v>60</v>
      </c>
    </row>
    <row r="30" spans="1:16" x14ac:dyDescent="0.2">
      <c r="A30" s="3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-1</v>
      </c>
      <c r="M30">
        <v>0</v>
      </c>
      <c r="N30">
        <v>0</v>
      </c>
      <c r="O30">
        <v>0</v>
      </c>
      <c r="P30" s="8" t="s">
        <v>60</v>
      </c>
    </row>
    <row r="31" spans="1:16" x14ac:dyDescent="0.2">
      <c r="A31" s="3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-1</v>
      </c>
      <c r="M31">
        <v>0</v>
      </c>
      <c r="N31">
        <v>0</v>
      </c>
      <c r="O31">
        <v>0</v>
      </c>
      <c r="P31" s="8" t="s">
        <v>60</v>
      </c>
    </row>
    <row r="32" spans="1:16" x14ac:dyDescent="0.2">
      <c r="A32" s="3" t="s">
        <v>25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1</v>
      </c>
      <c r="N32">
        <v>0</v>
      </c>
      <c r="O32">
        <v>0</v>
      </c>
      <c r="P32" s="8" t="s">
        <v>60</v>
      </c>
    </row>
    <row r="33" spans="1:16" x14ac:dyDescent="0.2">
      <c r="A33" s="3" t="s">
        <v>29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s="8" t="s">
        <v>60</v>
      </c>
    </row>
    <row r="34" spans="1:16" x14ac:dyDescent="0.2">
      <c r="A34" s="3" t="s">
        <v>26</v>
      </c>
      <c r="B34">
        <v>2</v>
      </c>
      <c r="C34">
        <v>3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s="8" t="s">
        <v>60</v>
      </c>
    </row>
    <row r="35" spans="1:16" x14ac:dyDescent="0.2">
      <c r="A35" s="3" t="s">
        <v>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-1</v>
      </c>
      <c r="M35">
        <v>0</v>
      </c>
      <c r="N35">
        <v>0</v>
      </c>
      <c r="O35">
        <v>0</v>
      </c>
      <c r="P35" s="8" t="s">
        <v>60</v>
      </c>
    </row>
    <row r="36" spans="1:16" x14ac:dyDescent="0.2">
      <c r="A36" s="3" t="s">
        <v>28</v>
      </c>
      <c r="B36">
        <v>4</v>
      </c>
      <c r="C36">
        <v>10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</v>
      </c>
      <c r="M36">
        <v>0</v>
      </c>
      <c r="N36">
        <v>0</v>
      </c>
      <c r="O36">
        <v>0</v>
      </c>
      <c r="P36" s="8" t="s">
        <v>60</v>
      </c>
    </row>
    <row r="37" spans="1:16" x14ac:dyDescent="0.2">
      <c r="A37" s="1" t="s">
        <v>20</v>
      </c>
      <c r="B37">
        <v>3</v>
      </c>
      <c r="C37">
        <v>5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8" t="s">
        <v>20</v>
      </c>
    </row>
    <row r="38" spans="1:16" x14ac:dyDescent="0.2">
      <c r="A38" s="2" t="s">
        <v>63</v>
      </c>
      <c r="B38">
        <v>46</v>
      </c>
      <c r="C38">
        <v>64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8" t="s">
        <v>61</v>
      </c>
    </row>
    <row r="39" spans="1:16" x14ac:dyDescent="0.2">
      <c r="A39" s="2" t="s">
        <v>64</v>
      </c>
      <c r="B39">
        <v>48</v>
      </c>
      <c r="C39">
        <v>68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8" t="s">
        <v>61</v>
      </c>
    </row>
    <row r="40" spans="1:16" x14ac:dyDescent="0.2">
      <c r="A40" s="2" t="s">
        <v>65</v>
      </c>
      <c r="B40">
        <v>40</v>
      </c>
      <c r="C40">
        <v>52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8" t="s">
        <v>61</v>
      </c>
    </row>
    <row r="41" spans="1:16" x14ac:dyDescent="0.2">
      <c r="A41" s="2" t="s">
        <v>66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8" t="s">
        <v>61</v>
      </c>
    </row>
    <row r="42" spans="1:16" x14ac:dyDescent="0.2">
      <c r="A42" s="2" t="s">
        <v>67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8" t="s">
        <v>61</v>
      </c>
    </row>
    <row r="43" spans="1:16" x14ac:dyDescent="0.2">
      <c r="A43" s="2" t="s">
        <v>68</v>
      </c>
      <c r="B43">
        <v>55</v>
      </c>
      <c r="C43">
        <v>70</v>
      </c>
      <c r="D43">
        <v>0</v>
      </c>
      <c r="E43">
        <v>4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8" t="s">
        <v>61</v>
      </c>
    </row>
    <row r="44" spans="1:16" x14ac:dyDescent="0.2">
      <c r="A44" s="2" t="s">
        <v>69</v>
      </c>
      <c r="B44">
        <v>35</v>
      </c>
      <c r="C44">
        <v>28</v>
      </c>
      <c r="D44">
        <v>0</v>
      </c>
      <c r="E44">
        <v>4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8" t="s">
        <v>61</v>
      </c>
    </row>
    <row r="45" spans="1:16" x14ac:dyDescent="0.2">
      <c r="A45" s="2" t="s">
        <v>70</v>
      </c>
      <c r="B45">
        <v>36</v>
      </c>
      <c r="C45">
        <v>28</v>
      </c>
      <c r="D45">
        <v>0</v>
      </c>
      <c r="E45">
        <v>4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8" t="s">
        <v>61</v>
      </c>
    </row>
    <row r="46" spans="1:16" x14ac:dyDescent="0.2">
      <c r="A46" s="2" t="s">
        <v>71</v>
      </c>
      <c r="B46">
        <v>35</v>
      </c>
      <c r="C46">
        <v>34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s="8" t="s">
        <v>61</v>
      </c>
    </row>
    <row r="47" spans="1:16" x14ac:dyDescent="0.2">
      <c r="A47" s="2" t="s">
        <v>72</v>
      </c>
      <c r="B47">
        <v>40</v>
      </c>
      <c r="C47">
        <v>54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8" t="s">
        <v>61</v>
      </c>
    </row>
    <row r="48" spans="1:16" x14ac:dyDescent="0.2">
      <c r="A48" s="2" t="s">
        <v>73</v>
      </c>
      <c r="B48">
        <v>40</v>
      </c>
      <c r="C48">
        <v>54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8" t="s">
        <v>61</v>
      </c>
    </row>
    <row r="49" spans="1:16" x14ac:dyDescent="0.2">
      <c r="A49" s="2" t="s">
        <v>74</v>
      </c>
      <c r="B49">
        <v>40</v>
      </c>
      <c r="C49">
        <v>54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8" t="s">
        <v>61</v>
      </c>
    </row>
    <row r="50" spans="1:16" x14ac:dyDescent="0.2">
      <c r="A50" s="2" t="s">
        <v>75</v>
      </c>
      <c r="B50">
        <v>40</v>
      </c>
      <c r="C50">
        <v>54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8" t="s">
        <v>61</v>
      </c>
    </row>
    <row r="51" spans="1:16" x14ac:dyDescent="0.2">
      <c r="A51" s="2" t="s">
        <v>76</v>
      </c>
      <c r="B51">
        <v>42</v>
      </c>
      <c r="C51">
        <v>58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8" t="s">
        <v>61</v>
      </c>
    </row>
    <row r="52" spans="1:16" x14ac:dyDescent="0.2">
      <c r="A52" s="2" t="s">
        <v>77</v>
      </c>
      <c r="B52">
        <v>40</v>
      </c>
      <c r="C52">
        <v>56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8" t="s">
        <v>61</v>
      </c>
    </row>
    <row r="53" spans="1:16" x14ac:dyDescent="0.2">
      <c r="A53" s="2" t="s">
        <v>78</v>
      </c>
      <c r="B53">
        <v>40</v>
      </c>
      <c r="C53">
        <v>56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8" t="s">
        <v>61</v>
      </c>
    </row>
    <row r="54" spans="1:16" x14ac:dyDescent="0.2">
      <c r="A54" s="2" t="s">
        <v>79</v>
      </c>
      <c r="B54">
        <v>39</v>
      </c>
      <c r="C54">
        <v>50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8" t="s">
        <v>61</v>
      </c>
    </row>
    <row r="55" spans="1:16" x14ac:dyDescent="0.2">
      <c r="A55" s="2" t="s">
        <v>80</v>
      </c>
      <c r="B55">
        <v>55</v>
      </c>
      <c r="C55">
        <v>74</v>
      </c>
      <c r="D55">
        <v>0</v>
      </c>
      <c r="E55">
        <v>4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8" t="s">
        <v>61</v>
      </c>
    </row>
    <row r="56" spans="1:16" x14ac:dyDescent="0.2">
      <c r="A56" s="2" t="s">
        <v>81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8" t="s">
        <v>61</v>
      </c>
    </row>
    <row r="57" spans="1:16" x14ac:dyDescent="0.2">
      <c r="A57" s="2" t="s">
        <v>82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8" t="s">
        <v>61</v>
      </c>
    </row>
    <row r="58" spans="1:16" x14ac:dyDescent="0.2">
      <c r="A58" s="2" t="s">
        <v>83</v>
      </c>
      <c r="B58">
        <v>40</v>
      </c>
      <c r="C58">
        <v>56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61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ColWidth="8.83203125" defaultRowHeight="16" x14ac:dyDescent="0.2"/>
  <sheetData>
    <row r="1" spans="1:2" x14ac:dyDescent="0.2">
      <c r="A1" t="s">
        <v>30</v>
      </c>
      <c r="B1">
        <v>12</v>
      </c>
    </row>
    <row r="2" spans="1:2" x14ac:dyDescent="0.2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baseColWidth="10" defaultColWidth="8.83203125" defaultRowHeight="16" x14ac:dyDescent="0.2"/>
  <cols>
    <col min="1" max="1" width="10.33203125" bestFit="1" customWidth="1"/>
    <col min="2" max="2" width="65.33203125" customWidth="1"/>
  </cols>
  <sheetData>
    <row r="1" spans="1:3" x14ac:dyDescent="0.2">
      <c r="A1" t="s">
        <v>91</v>
      </c>
    </row>
    <row r="2" spans="1:3" x14ac:dyDescent="0.2">
      <c r="A2" t="s">
        <v>92</v>
      </c>
    </row>
    <row r="3" spans="1:3" x14ac:dyDescent="0.2">
      <c r="A3" t="s">
        <v>45</v>
      </c>
    </row>
    <row r="4" spans="1:3" x14ac:dyDescent="0.2">
      <c r="A4" t="s">
        <v>88</v>
      </c>
    </row>
    <row r="5" spans="1:3" x14ac:dyDescent="0.2">
      <c r="A5" t="s">
        <v>96</v>
      </c>
    </row>
    <row r="7" spans="1:3" x14ac:dyDescent="0.2">
      <c r="A7" t="s">
        <v>87</v>
      </c>
    </row>
    <row r="9" spans="1:3" x14ac:dyDescent="0.2">
      <c r="B9" t="s">
        <v>52</v>
      </c>
    </row>
    <row r="10" spans="1:3" x14ac:dyDescent="0.2">
      <c r="B10" t="s">
        <v>93</v>
      </c>
    </row>
    <row r="11" spans="1:3" x14ac:dyDescent="0.2">
      <c r="B11" t="s">
        <v>89</v>
      </c>
    </row>
    <row r="13" spans="1:3" x14ac:dyDescent="0.2">
      <c r="A13" t="s">
        <v>46</v>
      </c>
    </row>
    <row r="14" spans="1:3" x14ac:dyDescent="0.2">
      <c r="A14" s="6" t="s">
        <v>47</v>
      </c>
      <c r="B14" s="6" t="s">
        <v>48</v>
      </c>
      <c r="C14" s="6" t="s">
        <v>49</v>
      </c>
    </row>
    <row r="15" spans="1:3" x14ac:dyDescent="0.2">
      <c r="A15" s="7">
        <v>42327</v>
      </c>
      <c r="B15" t="s">
        <v>51</v>
      </c>
      <c r="C15" t="s">
        <v>50</v>
      </c>
    </row>
    <row r="16" spans="1:3" x14ac:dyDescent="0.2">
      <c r="A16" s="7">
        <v>42328</v>
      </c>
      <c r="B16" t="s">
        <v>57</v>
      </c>
      <c r="C16" t="s">
        <v>50</v>
      </c>
    </row>
    <row r="17" spans="1:3" x14ac:dyDescent="0.2">
      <c r="A17" s="7">
        <v>42329</v>
      </c>
      <c r="B17" t="s">
        <v>84</v>
      </c>
      <c r="C17" t="s">
        <v>50</v>
      </c>
    </row>
    <row r="18" spans="1:3" x14ac:dyDescent="0.2">
      <c r="A18" s="7">
        <v>42344</v>
      </c>
      <c r="B18" t="s">
        <v>90</v>
      </c>
      <c r="C18" t="s">
        <v>50</v>
      </c>
    </row>
    <row r="19" spans="1:3" x14ac:dyDescent="0.2">
      <c r="A19" s="7">
        <v>42344</v>
      </c>
      <c r="B19" t="s">
        <v>94</v>
      </c>
      <c r="C19" t="s">
        <v>50</v>
      </c>
    </row>
    <row r="20" spans="1:3" x14ac:dyDescent="0.2">
      <c r="A20" s="7">
        <v>42371</v>
      </c>
      <c r="B20" t="s">
        <v>95</v>
      </c>
      <c r="C20" t="s">
        <v>50</v>
      </c>
    </row>
    <row r="21" spans="1:3" x14ac:dyDescent="0.2">
      <c r="A21" s="7">
        <v>42607</v>
      </c>
      <c r="B21" t="s">
        <v>99</v>
      </c>
      <c r="C21" t="s">
        <v>50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For export to .csv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2016-08-25T14:50:16Z</dcterms:modified>
</cp:coreProperties>
</file>