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 Lowenstein\Documents\"/>
    </mc:Choice>
  </mc:AlternateContent>
  <bookViews>
    <workbookView xWindow="0" yWindow="0" windowWidth="19170" windowHeight="7695"/>
  </bookViews>
  <sheets>
    <sheet name="General" sheetId="1" r:id="rId1"/>
    <sheet name="IRA Cal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15" i="1"/>
  <c r="S8" i="1" l="1"/>
  <c r="P8" i="1"/>
  <c r="N8" i="1"/>
  <c r="O8" i="1" s="1"/>
  <c r="B12" i="1"/>
  <c r="J11" i="1"/>
  <c r="M11" i="1"/>
  <c r="G6" i="1"/>
  <c r="G7" i="1" s="1"/>
  <c r="F7" i="1"/>
  <c r="D7" i="1"/>
  <c r="E7" i="1"/>
  <c r="C7" i="1"/>
  <c r="F14" i="1" l="1"/>
  <c r="F13" i="1" l="1"/>
  <c r="F12" i="1"/>
  <c r="B13" i="1"/>
  <c r="B7" i="1"/>
  <c r="B14" i="1" l="1"/>
  <c r="B15" i="1" s="1"/>
</calcChain>
</file>

<file path=xl/sharedStrings.xml><?xml version="1.0" encoding="utf-8"?>
<sst xmlns="http://schemas.openxmlformats.org/spreadsheetml/2006/main" count="49" uniqueCount="42">
  <si>
    <t>  </t>
  </si>
  <si>
    <t>After Tax + Deduction Wages</t>
  </si>
  <si>
    <t>One Pay Period</t>
  </si>
  <si>
    <t>Full Year</t>
  </si>
  <si>
    <t>After Rent</t>
  </si>
  <si>
    <t>After Estimated Utilities</t>
  </si>
  <si>
    <t>Estimated Gas</t>
  </si>
  <si>
    <t>Estimated Electric</t>
  </si>
  <si>
    <t>Social Security  </t>
  </si>
  <si>
    <t> Medicare  </t>
  </si>
  <si>
    <t> Federal Tax  </t>
  </si>
  <si>
    <t> State Tax  </t>
  </si>
  <si>
    <t> Vision AT  </t>
  </si>
  <si>
    <t> TOTALS </t>
  </si>
  <si>
    <t>Post Tax Deductions</t>
  </si>
  <si>
    <t>Total Post Tax Deductions</t>
  </si>
  <si>
    <t>Pre Tax Deductions</t>
  </si>
  <si>
    <t>Medical PT  </t>
  </si>
  <si>
    <t> Dental 125  </t>
  </si>
  <si>
    <t> Health Savings Ac  </t>
  </si>
  <si>
    <t> 403B Employee PT  </t>
  </si>
  <si>
    <t>Total Payments</t>
  </si>
  <si>
    <t>Pre-Tax Deductions</t>
  </si>
  <si>
    <t>Federal Taxable Wages</t>
  </si>
  <si>
    <t>Deductions</t>
  </si>
  <si>
    <t>Total Direct Deposit</t>
  </si>
  <si>
    <t>State Taxable Wages</t>
  </si>
  <si>
    <t>Weekly Wages Post Overhead and Deductions</t>
  </si>
  <si>
    <t>Year</t>
  </si>
  <si>
    <t>Investment</t>
  </si>
  <si>
    <t>Month</t>
  </si>
  <si>
    <t>Rate</t>
  </si>
  <si>
    <t>Beginning</t>
  </si>
  <si>
    <t>Rent</t>
  </si>
  <si>
    <t>Present Value</t>
  </si>
  <si>
    <t>Annual Investment</t>
  </si>
  <si>
    <t>Annual Rate</t>
  </si>
  <si>
    <t>Years</t>
  </si>
  <si>
    <t>Future Value</t>
  </si>
  <si>
    <t>Total in 403B per year</t>
  </si>
  <si>
    <t>&lt;&lt;&lt;---minus violin lessons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</si>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</sst>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NumberFormat="1" applyFont="1" applyFill="1" applyBorder="1" applyAlignment="1">
      <alignment horizontal="left" vertical="center" wrapText="1"/>
    </xf>
    <xf numFmtId="4" fontId="1" fillId="0" borderId="0" xfId="0" applyNumberFormat="1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NumberFormat="1" applyFont="1" applyFill="1" applyAlignment="1">
      <alignment horizontal="left" vertical="center" wrapText="1"/>
    </xf>
    <xf numFmtId="0" fontId="1" fillId="3" borderId="0" xfId="0" applyNumberFormat="1" applyFont="1" applyFill="1" applyAlignment="1">
      <alignment horizontal="right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right" vertical="center" wrapText="1"/>
    </xf>
    <xf numFmtId="0" fontId="1" fillId="3" borderId="0" xfId="0" applyNumberFormat="1" applyFont="1" applyFill="1"/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/>
    <xf numFmtId="4" fontId="1" fillId="0" borderId="0" xfId="0" applyNumberFormat="1" applyFont="1" applyFill="1" applyBorder="1" applyAlignment="1">
      <alignment horizontal="right" vertical="center" wrapText="1"/>
    </xf>
    <xf numFmtId="4" fontId="1" fillId="0" borderId="0" xfId="0" applyNumberFormat="1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  <xf numFmtId="0" fontId="1" fillId="4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/>
    </xf>
    <xf numFmtId="8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26"/>
  <sheetViews>
    <sheetView tabSelected="1" topLeftCell="A3" zoomScale="75" zoomScaleNormal="75" workbookViewId="0">
      <selection activeCell="M12" sqref="M12"/>
    </sheetView>
  </sheetViews>
  <sheetFormatPr defaultColWidth="8.85546875" defaultRowHeight="15" x14ac:dyDescent="0.25"/>
  <cols>
    <col min="1" max="1" width="18.85546875" style="7" customWidth="1"/>
    <col min="2" max="2" width="12.7109375" style="2" customWidth="1"/>
    <col min="3" max="4" width="18.85546875" style="2" customWidth="1"/>
    <col min="5" max="5" width="19.7109375" style="2" customWidth="1"/>
    <col min="6" max="6" width="15.85546875" style="2" customWidth="1"/>
    <col min="7" max="7" width="18.140625" style="2" customWidth="1"/>
    <col min="8" max="8" width="8.85546875" style="2"/>
    <col min="9" max="9" width="10.7109375" style="2" customWidth="1"/>
    <col min="10" max="11" width="8.85546875" style="2"/>
    <col min="12" max="12" width="12.7109375" style="2" customWidth="1"/>
    <col min="13" max="13" width="8.85546875" style="2"/>
    <col min="14" max="15" width="11.42578125" style="2" bestFit="1" customWidth="1"/>
    <col min="16" max="16" width="11.5703125" style="2" customWidth="1"/>
    <col min="17" max="18" width="8.85546875" style="2"/>
    <col min="19" max="19" width="11.7109375" style="2" bestFit="1" customWidth="1"/>
    <col min="20" max="16384" width="8.85546875" style="2"/>
  </cols>
  <sheetData>
    <row r="4" spans="1:19" x14ac:dyDescent="0.25">
      <c r="A4" s="3"/>
      <c r="B4" s="1"/>
      <c r="C4" s="1"/>
      <c r="D4" s="1"/>
      <c r="E4" s="1"/>
      <c r="F4" s="1"/>
      <c r="G4" s="1"/>
      <c r="H4" s="1"/>
      <c r="I4" s="16" t="s">
        <v>14</v>
      </c>
      <c r="J4" s="10"/>
      <c r="K4" s="10"/>
      <c r="L4" s="17" t="s">
        <v>16</v>
      </c>
      <c r="M4" s="10"/>
    </row>
    <row r="5" spans="1:19" ht="30" x14ac:dyDescent="0.25">
      <c r="A5" s="8" t="s">
        <v>0</v>
      </c>
      <c r="B5" s="19" t="s">
        <v>21</v>
      </c>
      <c r="C5" s="19" t="s">
        <v>22</v>
      </c>
      <c r="D5" s="19" t="s">
        <v>23</v>
      </c>
      <c r="E5" s="19" t="s">
        <v>24</v>
      </c>
      <c r="F5" s="19" t="s">
        <v>25</v>
      </c>
      <c r="G5" s="19" t="s">
        <v>26</v>
      </c>
      <c r="H5" s="3"/>
      <c r="I5" s="11" t="s">
        <v>8</v>
      </c>
      <c r="J5" s="12">
        <v>78.260000000000005</v>
      </c>
      <c r="K5" s="12"/>
      <c r="L5" s="13" t="s">
        <v>17</v>
      </c>
      <c r="M5" s="14">
        <v>81.099999999999994</v>
      </c>
      <c r="N5" s="22"/>
    </row>
    <row r="6" spans="1:19" x14ac:dyDescent="0.25">
      <c r="A6" s="19" t="s">
        <v>2</v>
      </c>
      <c r="B6" s="9">
        <v>1480.79</v>
      </c>
      <c r="C6" s="8">
        <v>440.85</v>
      </c>
      <c r="D6" s="9">
        <v>1040.17</v>
      </c>
      <c r="E6" s="8">
        <v>220.23</v>
      </c>
      <c r="F6" s="8">
        <v>819.72</v>
      </c>
      <c r="G6" s="9">
        <f>1040.17</f>
        <v>1040.17</v>
      </c>
      <c r="H6" s="3"/>
      <c r="I6" s="11" t="s">
        <v>9</v>
      </c>
      <c r="J6" s="12">
        <v>18.3</v>
      </c>
      <c r="K6" s="12"/>
      <c r="L6" s="13" t="s">
        <v>18</v>
      </c>
      <c r="M6" s="14">
        <v>5.43</v>
      </c>
      <c r="N6" s="22"/>
    </row>
    <row r="7" spans="1:19" ht="48.6" customHeight="1" x14ac:dyDescent="0.25">
      <c r="A7" s="20" t="s">
        <v>3</v>
      </c>
      <c r="B7" s="4">
        <f t="shared" ref="B7" si="0">B6*26</f>
        <v>38500.54</v>
      </c>
      <c r="C7" s="4">
        <f>C6*26</f>
        <v>11462.1</v>
      </c>
      <c r="D7" s="25">
        <f>D6*26</f>
        <v>27044.420000000002</v>
      </c>
      <c r="E7" s="4">
        <f>E6*26</f>
        <v>5725.98</v>
      </c>
      <c r="F7" s="4">
        <f>F6*26</f>
        <v>21312.720000000001</v>
      </c>
      <c r="G7" s="4">
        <f>G6*26</f>
        <v>27044.420000000002</v>
      </c>
      <c r="I7" s="11" t="s">
        <v>10</v>
      </c>
      <c r="J7" s="12">
        <v>81.239999999999995</v>
      </c>
      <c r="K7" s="12"/>
      <c r="L7" s="13" t="s">
        <v>19</v>
      </c>
      <c r="M7" s="14">
        <v>132.30000000000001</v>
      </c>
      <c r="N7" s="3" t="s">
        <v>39</v>
      </c>
      <c r="O7" s="7" t="s">
        <v>34</v>
      </c>
      <c r="P7" s="7" t="s">
        <v>35</v>
      </c>
      <c r="Q7" s="7" t="s">
        <v>36</v>
      </c>
      <c r="R7" s="2" t="s">
        <v>37</v>
      </c>
      <c r="S7" s="2" t="s">
        <v>38</v>
      </c>
    </row>
    <row r="8" spans="1:19" ht="45" x14ac:dyDescent="0.25">
      <c r="A8" s="20"/>
      <c r="B8" s="4"/>
      <c r="C8" s="4"/>
      <c r="D8" s="4"/>
      <c r="E8" s="4"/>
      <c r="F8" s="4"/>
      <c r="G8" s="4"/>
      <c r="I8" s="11" t="s">
        <v>11</v>
      </c>
      <c r="J8" s="12">
        <v>39.479999999999997</v>
      </c>
      <c r="K8" s="12"/>
      <c r="L8" s="13" t="s">
        <v>20</v>
      </c>
      <c r="M8" s="14">
        <v>222.12</v>
      </c>
      <c r="N8" s="22">
        <f>M8*26</f>
        <v>5775.12</v>
      </c>
      <c r="O8" s="2">
        <f>-N8</f>
        <v>-5775.12</v>
      </c>
      <c r="P8" s="2">
        <f>-N8</f>
        <v>-5775.12</v>
      </c>
      <c r="Q8" s="2">
        <v>0.08</v>
      </c>
      <c r="R8" s="2">
        <v>20</v>
      </c>
      <c r="S8" s="31">
        <f>FV(Q8,R8,P8,O8)</f>
        <v>291198.4220779246</v>
      </c>
    </row>
    <row r="9" spans="1:19" x14ac:dyDescent="0.25">
      <c r="A9" s="20"/>
      <c r="B9" s="4"/>
      <c r="C9" s="4"/>
      <c r="D9" s="4"/>
      <c r="E9" s="4"/>
      <c r="F9" s="4"/>
      <c r="G9" s="4"/>
      <c r="I9" s="11" t="s">
        <v>12</v>
      </c>
      <c r="J9" s="12">
        <v>2.95</v>
      </c>
      <c r="K9" s="12"/>
      <c r="L9" s="13" t="s">
        <v>0</v>
      </c>
      <c r="M9" s="14" t="s">
        <v>0</v>
      </c>
      <c r="N9" s="24"/>
      <c r="O9" s="25"/>
    </row>
    <row r="10" spans="1:19" x14ac:dyDescent="0.25">
      <c r="A10" s="20"/>
      <c r="B10" s="4"/>
      <c r="C10" s="4"/>
      <c r="D10" s="4"/>
      <c r="E10" s="4"/>
      <c r="F10" s="4"/>
      <c r="G10" s="4"/>
      <c r="I10" s="11" t="s">
        <v>0</v>
      </c>
      <c r="J10" s="12" t="s">
        <v>0</v>
      </c>
      <c r="K10" s="12" t="s">
        <v>0</v>
      </c>
      <c r="L10" s="13" t="s">
        <v>0</v>
      </c>
      <c r="M10" s="14" t="s">
        <v>0</v>
      </c>
      <c r="N10" s="22"/>
      <c r="O10" s="22"/>
    </row>
    <row r="11" spans="1:19" ht="45" x14ac:dyDescent="0.25">
      <c r="I11" s="11" t="s">
        <v>15</v>
      </c>
      <c r="J11" s="12">
        <f>SUM(J6:J9)</f>
        <v>141.96999999999997</v>
      </c>
      <c r="K11" s="15"/>
      <c r="L11" s="13" t="s">
        <v>13</v>
      </c>
      <c r="M11" s="14">
        <f>SUM(M5:M8)</f>
        <v>440.95000000000005</v>
      </c>
      <c r="N11" s="23"/>
    </row>
    <row r="12" spans="1:19" ht="43.15" customHeight="1" x14ac:dyDescent="0.25">
      <c r="A12" s="21" t="s">
        <v>1</v>
      </c>
      <c r="B12" s="2">
        <f>F7</f>
        <v>21312.720000000001</v>
      </c>
      <c r="D12" s="18" t="s">
        <v>6</v>
      </c>
      <c r="E12" s="5">
        <v>175.65</v>
      </c>
      <c r="F12" s="6">
        <f>E12/4</f>
        <v>43.912500000000001</v>
      </c>
    </row>
    <row r="13" spans="1:19" x14ac:dyDescent="0.25">
      <c r="A13" s="21" t="s">
        <v>4</v>
      </c>
      <c r="B13" s="2">
        <f>B12 - (675*12)</f>
        <v>13212.720000000001</v>
      </c>
      <c r="D13" s="18" t="s">
        <v>7</v>
      </c>
      <c r="E13" s="5">
        <v>77.3</v>
      </c>
      <c r="F13" s="6">
        <f>E13/4</f>
        <v>19.324999999999999</v>
      </c>
    </row>
    <row r="14" spans="1:19" ht="30" x14ac:dyDescent="0.25">
      <c r="A14" s="21" t="s">
        <v>5</v>
      </c>
      <c r="B14" s="2">
        <f>B13-F12-F13</f>
        <v>13149.4825</v>
      </c>
      <c r="D14" s="26" t="s">
        <v>33</v>
      </c>
      <c r="E14" s="6">
        <v>675</v>
      </c>
      <c r="F14" s="6">
        <f>E14/4</f>
        <v>168.75</v>
      </c>
    </row>
    <row r="15" spans="1:19" ht="45" x14ac:dyDescent="0.25">
      <c r="A15" s="21" t="s">
        <v>27</v>
      </c>
      <c r="B15" s="2">
        <f>B14/52</f>
        <v>252.87466346153846</v>
      </c>
      <c r="C15" s="2">
        <f>B15-45</f>
        <v>207.87466346153846</v>
      </c>
      <c r="D15" s="2" t="s">
        <v>40</v>
      </c>
      <c r="G15" s="29"/>
    </row>
    <row r="16" spans="1:19" x14ac:dyDescent="0.25">
      <c r="A16" s="21" t="s">
        <v>41</v>
      </c>
      <c r="B16" s="2">
        <f>C15*4</f>
        <v>831.49865384615384</v>
      </c>
      <c r="D16" s="21"/>
      <c r="G16" s="30"/>
    </row>
    <row r="17" spans="4:7" x14ac:dyDescent="0.25">
      <c r="D17" s="21"/>
      <c r="G17" s="30"/>
    </row>
    <row r="18" spans="4:7" x14ac:dyDescent="0.25">
      <c r="D18" s="27"/>
      <c r="E18" s="4"/>
      <c r="G18" s="30"/>
    </row>
    <row r="19" spans="4:7" x14ac:dyDescent="0.25">
      <c r="D19" s="28"/>
      <c r="G19" s="30"/>
    </row>
    <row r="20" spans="4:7" x14ac:dyDescent="0.25">
      <c r="D20" s="27"/>
      <c r="G20" s="30"/>
    </row>
    <row r="21" spans="4:7" x14ac:dyDescent="0.25">
      <c r="D21" s="27"/>
      <c r="G21" s="30"/>
    </row>
    <row r="22" spans="4:7" x14ac:dyDescent="0.25">
      <c r="D22" s="21"/>
      <c r="G22" s="30"/>
    </row>
    <row r="23" spans="4:7" x14ac:dyDescent="0.25">
      <c r="D23" s="27"/>
      <c r="G23" s="30"/>
    </row>
    <row r="24" spans="4:7" x14ac:dyDescent="0.25">
      <c r="D24" s="27"/>
      <c r="G24" s="30"/>
    </row>
    <row r="25" spans="4:7" x14ac:dyDescent="0.25">
      <c r="D25" s="27"/>
      <c r="G25" s="30"/>
    </row>
    <row r="26" spans="4:7" x14ac:dyDescent="0.25">
      <c r="D26" s="27"/>
      <c r="G26" s="3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J4" sqref="J4"/>
    </sheetView>
  </sheetViews>
  <sheetFormatPr defaultRowHeight="15" x14ac:dyDescent="0.25"/>
  <cols>
    <col min="3" max="3" width="11.42578125" customWidth="1"/>
  </cols>
  <sheetData>
    <row r="1" spans="1:11" x14ac:dyDescent="0.25">
      <c r="A1" t="s">
        <v>28</v>
      </c>
      <c r="B1" t="s">
        <v>30</v>
      </c>
      <c r="C1" t="s">
        <v>29</v>
      </c>
      <c r="J1" t="s">
        <v>32</v>
      </c>
      <c r="K1" t="s">
        <v>31</v>
      </c>
    </row>
    <row r="2" spans="1:11" x14ac:dyDescent="0.25">
      <c r="A2">
        <v>2018</v>
      </c>
      <c r="B2">
        <v>1</v>
      </c>
      <c r="J2">
        <v>3000</v>
      </c>
      <c r="K2">
        <v>0.1</v>
      </c>
    </row>
    <row r="3" spans="1:11" x14ac:dyDescent="0.25">
      <c r="B3">
        <v>2</v>
      </c>
    </row>
    <row r="4" spans="1:11" x14ac:dyDescent="0.25">
      <c r="B4">
        <v>3</v>
      </c>
    </row>
    <row r="5" spans="1:11" x14ac:dyDescent="0.25">
      <c r="B5">
        <v>4</v>
      </c>
    </row>
    <row r="6" spans="1:11" x14ac:dyDescent="0.25">
      <c r="B6">
        <v>5</v>
      </c>
    </row>
    <row r="7" spans="1:11" x14ac:dyDescent="0.25">
      <c r="B7">
        <v>6</v>
      </c>
    </row>
    <row r="8" spans="1:11" x14ac:dyDescent="0.25">
      <c r="B8">
        <v>7</v>
      </c>
    </row>
    <row r="9" spans="1:11" x14ac:dyDescent="0.25">
      <c r="B9">
        <v>8</v>
      </c>
    </row>
    <row r="10" spans="1:11" x14ac:dyDescent="0.25">
      <c r="B10">
        <v>9</v>
      </c>
    </row>
    <row r="11" spans="1:11" x14ac:dyDescent="0.25">
      <c r="B11">
        <v>10</v>
      </c>
    </row>
    <row r="12" spans="1:11" x14ac:dyDescent="0.25">
      <c r="B12">
        <v>11</v>
      </c>
    </row>
    <row r="13" spans="1:11" x14ac:dyDescent="0.25">
      <c r="B13">
        <v>12</v>
      </c>
    </row>
    <row r="14" spans="1:11" x14ac:dyDescent="0.25">
      <c r="B14">
        <v>1</v>
      </c>
    </row>
    <row r="15" spans="1:11" x14ac:dyDescent="0.25">
      <c r="B15">
        <v>2</v>
      </c>
    </row>
    <row r="16" spans="1:11" x14ac:dyDescent="0.25">
      <c r="B16">
        <v>3</v>
      </c>
    </row>
    <row r="17" spans="2:2" x14ac:dyDescent="0.25">
      <c r="B17">
        <v>4</v>
      </c>
    </row>
    <row r="18" spans="2:2" x14ac:dyDescent="0.25">
      <c r="B18">
        <v>5</v>
      </c>
    </row>
    <row r="19" spans="2:2" x14ac:dyDescent="0.25">
      <c r="B19">
        <v>6</v>
      </c>
    </row>
    <row r="20" spans="2:2" x14ac:dyDescent="0.25">
      <c r="B20">
        <v>7</v>
      </c>
    </row>
    <row r="21" spans="2:2" x14ac:dyDescent="0.25">
      <c r="B21">
        <v>8</v>
      </c>
    </row>
    <row r="22" spans="2:2" x14ac:dyDescent="0.25">
      <c r="B22">
        <v>9</v>
      </c>
    </row>
    <row r="23" spans="2:2" x14ac:dyDescent="0.25">
      <c r="B23">
        <v>10</v>
      </c>
    </row>
    <row r="24" spans="2:2" x14ac:dyDescent="0.25">
      <c r="B24">
        <v>11</v>
      </c>
    </row>
    <row r="25" spans="2:2" x14ac:dyDescent="0.25">
      <c r="B25">
        <v>12</v>
      </c>
    </row>
    <row r="26" spans="2:2" x14ac:dyDescent="0.25">
      <c r="B26">
        <v>1</v>
      </c>
    </row>
    <row r="27" spans="2:2" x14ac:dyDescent="0.25">
      <c r="B27">
        <v>2</v>
      </c>
    </row>
    <row r="28" spans="2:2" x14ac:dyDescent="0.25">
      <c r="B28">
        <v>3</v>
      </c>
    </row>
    <row r="29" spans="2:2" x14ac:dyDescent="0.25">
      <c r="B29">
        <v>4</v>
      </c>
    </row>
    <row r="30" spans="2:2" x14ac:dyDescent="0.25">
      <c r="B30">
        <v>5</v>
      </c>
    </row>
    <row r="31" spans="2:2" x14ac:dyDescent="0.25">
      <c r="B31">
        <v>6</v>
      </c>
    </row>
    <row r="32" spans="2:2" x14ac:dyDescent="0.25">
      <c r="B32">
        <v>7</v>
      </c>
    </row>
    <row r="33" spans="2:2" x14ac:dyDescent="0.25">
      <c r="B33">
        <v>8</v>
      </c>
    </row>
    <row r="34" spans="2:2" x14ac:dyDescent="0.25">
      <c r="B34">
        <v>9</v>
      </c>
    </row>
    <row r="35" spans="2:2" x14ac:dyDescent="0.25">
      <c r="B35">
        <v>10</v>
      </c>
    </row>
    <row r="36" spans="2:2" x14ac:dyDescent="0.25">
      <c r="B36">
        <v>11</v>
      </c>
    </row>
    <row r="37" spans="2:2" x14ac:dyDescent="0.25">
      <c r="B37">
        <v>12</v>
      </c>
    </row>
    <row r="38" spans="2:2" x14ac:dyDescent="0.25">
      <c r="B38">
        <v>1</v>
      </c>
    </row>
    <row r="39" spans="2:2" x14ac:dyDescent="0.25">
      <c r="B39">
        <v>2</v>
      </c>
    </row>
    <row r="40" spans="2:2" x14ac:dyDescent="0.25">
      <c r="B40">
        <v>3</v>
      </c>
    </row>
    <row r="41" spans="2:2" x14ac:dyDescent="0.25">
      <c r="B41">
        <v>4</v>
      </c>
    </row>
    <row r="42" spans="2:2" x14ac:dyDescent="0.25">
      <c r="B42">
        <v>5</v>
      </c>
    </row>
    <row r="43" spans="2:2" x14ac:dyDescent="0.25">
      <c r="B43">
        <v>6</v>
      </c>
    </row>
    <row r="44" spans="2:2" x14ac:dyDescent="0.25">
      <c r="B44">
        <v>7</v>
      </c>
    </row>
    <row r="45" spans="2:2" x14ac:dyDescent="0.25">
      <c r="B45">
        <v>8</v>
      </c>
    </row>
    <row r="46" spans="2:2" x14ac:dyDescent="0.25">
      <c r="B46">
        <v>9</v>
      </c>
    </row>
    <row r="47" spans="2:2" x14ac:dyDescent="0.25">
      <c r="B47">
        <v>10</v>
      </c>
    </row>
    <row r="48" spans="2:2" x14ac:dyDescent="0.25">
      <c r="B48">
        <v>11</v>
      </c>
    </row>
    <row r="49" spans="2:2" x14ac:dyDescent="0.25">
      <c r="B49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IRA Calc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Lowenstein</dc:creator>
  <cp:lastModifiedBy>Daniel Lowenstein</cp:lastModifiedBy>
  <dcterms:created xsi:type="dcterms:W3CDTF">2018-04-16T16:19:13Z</dcterms:created>
  <dcterms:modified xsi:type="dcterms:W3CDTF">2018-06-07T02:34:53Z</dcterms:modified>
</cp:coreProperties>
</file>