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tri\OneDrive\Desktop\"/>
    </mc:Choice>
  </mc:AlternateContent>
  <xr:revisionPtr revIDLastSave="0" documentId="13_ncr:1_{6FB7D029-D60D-4B7F-BA46-A7B545DAED8F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Binário" sheetId="1" r:id="rId1"/>
    <sheet name="Hosts" sheetId="2" r:id="rId2"/>
    <sheet name="Redes" sheetId="3" r:id="rId3"/>
    <sheet name="comandos Vlan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J8" i="2"/>
  <c r="J7" i="2"/>
  <c r="A3" i="1"/>
  <c r="C3" i="1"/>
  <c r="D3" i="1"/>
  <c r="E3" i="1"/>
  <c r="G3" i="1"/>
  <c r="H3" i="1"/>
  <c r="I3" i="1"/>
  <c r="B1" i="1"/>
  <c r="B3" i="1" s="1"/>
  <c r="C1" i="1" l="1"/>
  <c r="D1" i="1" s="1"/>
  <c r="E1" i="1" s="1"/>
  <c r="F1" i="1" s="1"/>
  <c r="G1" i="1" l="1"/>
  <c r="H1" i="1" s="1"/>
  <c r="F3" i="1"/>
  <c r="J3" i="1" s="1"/>
</calcChain>
</file>

<file path=xl/sharedStrings.xml><?xml version="1.0" encoding="utf-8"?>
<sst xmlns="http://schemas.openxmlformats.org/spreadsheetml/2006/main" count="387" uniqueCount="200">
  <si>
    <t>Meu IPV4</t>
  </si>
  <si>
    <t>192.168.0.102</t>
  </si>
  <si>
    <t>192.168.0.102/27</t>
  </si>
  <si>
    <t xml:space="preserve">Um endereço de rede e </t>
  </si>
  <si>
    <t>Um endereço de broadcast</t>
  </si>
  <si>
    <t>2n - 2</t>
  </si>
  <si>
    <t>endereços de IP disponíveis</t>
  </si>
  <si>
    <t>enderços de IP  (salto de Ips disponíveis)</t>
  </si>
  <si>
    <t xml:space="preserve">Onde o 0 todos os bits estão desligados e 255 todos estão ligados </t>
  </si>
  <si>
    <t>Broadcast</t>
  </si>
  <si>
    <t>Rede</t>
  </si>
  <si>
    <t>Para este trabalho teremos 5 Hosts, 5 endereços de IPs disponíveis</t>
  </si>
  <si>
    <t>REDE</t>
  </si>
  <si>
    <t>REDE (IP)</t>
  </si>
  <si>
    <t>192.168.0.0</t>
  </si>
  <si>
    <t>192.168.0.1</t>
  </si>
  <si>
    <t>192.168.0.2</t>
  </si>
  <si>
    <t>192.168.0.3</t>
  </si>
  <si>
    <t>192.168.0.4</t>
  </si>
  <si>
    <t>192.168.0.5</t>
  </si>
  <si>
    <t>192.168.0.6</t>
  </si>
  <si>
    <t>192.168.0.7</t>
  </si>
  <si>
    <t>192.168.0.8</t>
  </si>
  <si>
    <t>192.168.0.9</t>
  </si>
  <si>
    <t>192.168.0.10</t>
  </si>
  <si>
    <t>192.168.0.11</t>
  </si>
  <si>
    <t>192.168.0.12</t>
  </si>
  <si>
    <t>192.168.0.13</t>
  </si>
  <si>
    <t>192.168.0.14</t>
  </si>
  <si>
    <t>192.168.0.15</t>
  </si>
  <si>
    <t>192.168.0.16</t>
  </si>
  <si>
    <t>192.168.0.17</t>
  </si>
  <si>
    <t>192.168.0.18</t>
  </si>
  <si>
    <t>192.168.0.19</t>
  </si>
  <si>
    <t>192.168.0.20</t>
  </si>
  <si>
    <t>192.168.0.21</t>
  </si>
  <si>
    <t>192.168.0.22</t>
  </si>
  <si>
    <t>192.168.0.23</t>
  </si>
  <si>
    <t>192.168.0.24</t>
  </si>
  <si>
    <t>192.168.0.25</t>
  </si>
  <si>
    <t>192.168.0.26</t>
  </si>
  <si>
    <t>192.168.0.27</t>
  </si>
  <si>
    <t>192.168.0.28</t>
  </si>
  <si>
    <t>192.168.0.29</t>
  </si>
  <si>
    <t>192.168.0.30</t>
  </si>
  <si>
    <t>192.168.0.32</t>
  </si>
  <si>
    <t>192.168.0.33</t>
  </si>
  <si>
    <t>192.168.0.34</t>
  </si>
  <si>
    <t>192.168.0.35</t>
  </si>
  <si>
    <t>192.168.0.36</t>
  </si>
  <si>
    <t>192.168.0.37</t>
  </si>
  <si>
    <t>192.168.0.38</t>
  </si>
  <si>
    <t>192.168.0.39</t>
  </si>
  <si>
    <t>192.168.0.40</t>
  </si>
  <si>
    <t>192.168.0.41</t>
  </si>
  <si>
    <t>192.168.0.42</t>
  </si>
  <si>
    <t>192.168.0.43</t>
  </si>
  <si>
    <t>192.168.0.44</t>
  </si>
  <si>
    <t>192.168.0.45</t>
  </si>
  <si>
    <t>192.168.0.46</t>
  </si>
  <si>
    <t>192.168.0.47</t>
  </si>
  <si>
    <t>192.168.0.48</t>
  </si>
  <si>
    <t>192.168.0.49</t>
  </si>
  <si>
    <t>192.168.0.50</t>
  </si>
  <si>
    <t>192.168.0.51</t>
  </si>
  <si>
    <t>192.168.0.52</t>
  </si>
  <si>
    <t>192.168.0.53</t>
  </si>
  <si>
    <t>192.168.0.54</t>
  </si>
  <si>
    <t>192.168.0.55</t>
  </si>
  <si>
    <t>192.168.0.56</t>
  </si>
  <si>
    <t>192.168.0.57</t>
  </si>
  <si>
    <t>192.168.0.58</t>
  </si>
  <si>
    <t>192.168.0.59</t>
  </si>
  <si>
    <t>192.168.0.60</t>
  </si>
  <si>
    <t>192.168.0.61</t>
  </si>
  <si>
    <t>192.168.0.62</t>
  </si>
  <si>
    <t>192.168.0.63</t>
  </si>
  <si>
    <t xml:space="preserve">Broadcast   </t>
  </si>
  <si>
    <t>192.168.0.31</t>
  </si>
  <si>
    <t>Máscara da sub-rede</t>
  </si>
  <si>
    <t>IP DA REDE</t>
  </si>
  <si>
    <t>BROADCAST</t>
  </si>
  <si>
    <t>1ª sub rede</t>
  </si>
  <si>
    <t>até</t>
  </si>
  <si>
    <t>2ª sub rede</t>
  </si>
  <si>
    <t>3ª sub rede</t>
  </si>
  <si>
    <t>192.168.0.64</t>
  </si>
  <si>
    <t>192.168.0.65</t>
  </si>
  <si>
    <t>192.168.0.94</t>
  </si>
  <si>
    <t>192.168.0.95</t>
  </si>
  <si>
    <t>4ª sub rede</t>
  </si>
  <si>
    <t>192.168.0.96</t>
  </si>
  <si>
    <t>192.168.0.97</t>
  </si>
  <si>
    <t>192.168.0.126</t>
  </si>
  <si>
    <t>192.168.0.127</t>
  </si>
  <si>
    <t>5ª sub rede</t>
  </si>
  <si>
    <t>192.168.0.128</t>
  </si>
  <si>
    <t>192.168.0.129</t>
  </si>
  <si>
    <t>192.168.0.158</t>
  </si>
  <si>
    <t>192.168.0.159</t>
  </si>
  <si>
    <t>6ª sub rede</t>
  </si>
  <si>
    <t>192.168.0.160</t>
  </si>
  <si>
    <t>192.168.0.161</t>
  </si>
  <si>
    <t>192.168.0.190</t>
  </si>
  <si>
    <t>192.168.0.191</t>
  </si>
  <si>
    <t>7ª sub rede</t>
  </si>
  <si>
    <t>192.168.0.192</t>
  </si>
  <si>
    <t>192.168.0.193</t>
  </si>
  <si>
    <t>192.168.0.222</t>
  </si>
  <si>
    <t>192.168.0.223</t>
  </si>
  <si>
    <t>8ª sub rede</t>
  </si>
  <si>
    <t>192.168.0.224</t>
  </si>
  <si>
    <t>192.168.0.225</t>
  </si>
  <si>
    <t>192.168.0.254</t>
  </si>
  <si>
    <t>192.168.0.255</t>
  </si>
  <si>
    <t>PORTA</t>
  </si>
  <si>
    <t>HOSTS</t>
  </si>
  <si>
    <t>VLAN 1</t>
  </si>
  <si>
    <t>VLAN 2</t>
  </si>
  <si>
    <t>Servidor</t>
  </si>
  <si>
    <t>Impressora</t>
  </si>
  <si>
    <t>PC 01</t>
  </si>
  <si>
    <t>PC 11</t>
  </si>
  <si>
    <t>PC 02</t>
  </si>
  <si>
    <t>PC 12</t>
  </si>
  <si>
    <t>PC 03</t>
  </si>
  <si>
    <t>PC 13</t>
  </si>
  <si>
    <t>PC 04</t>
  </si>
  <si>
    <t>PC 14</t>
  </si>
  <si>
    <t>PC 05</t>
  </si>
  <si>
    <t>PC 15</t>
  </si>
  <si>
    <t>PC 06</t>
  </si>
  <si>
    <t>PC 16</t>
  </si>
  <si>
    <t>PC 07</t>
  </si>
  <si>
    <t>PC 17</t>
  </si>
  <si>
    <t>PC 08</t>
  </si>
  <si>
    <t>PC 18</t>
  </si>
  <si>
    <t>PC 09</t>
  </si>
  <si>
    <t>PC 19</t>
  </si>
  <si>
    <t>PC 10</t>
  </si>
  <si>
    <t>PC 20</t>
  </si>
  <si>
    <t>ENDEREÇO DA REDE</t>
  </si>
  <si>
    <t>ENDEREÇO DO BROADCAST</t>
  </si>
  <si>
    <t>MÁSCARA DE REDE</t>
  </si>
  <si>
    <t>192.168.0.78</t>
  </si>
  <si>
    <t>192.168.0.110</t>
  </si>
  <si>
    <t>192.168.0.66</t>
  </si>
  <si>
    <t>192.168.0.79</t>
  </si>
  <si>
    <t>192.168.0.98</t>
  </si>
  <si>
    <t>192.168.0.111</t>
  </si>
  <si>
    <t>192.168.0.67</t>
  </si>
  <si>
    <t>192.168.0.80</t>
  </si>
  <si>
    <t>192.168.0.99</t>
  </si>
  <si>
    <t>192.168.0.112</t>
  </si>
  <si>
    <t>192.168.0.68</t>
  </si>
  <si>
    <t>192.168.0.81</t>
  </si>
  <si>
    <t>192.168.0.100</t>
  </si>
  <si>
    <t>192.168.0.113</t>
  </si>
  <si>
    <t>192.168.0.69</t>
  </si>
  <si>
    <t>192.168.0.82</t>
  </si>
  <si>
    <t>192.168.0.101</t>
  </si>
  <si>
    <t>192.168.0.114</t>
  </si>
  <si>
    <t>192.168.0.70</t>
  </si>
  <si>
    <t>192.168.0.83</t>
  </si>
  <si>
    <t>192.168.0.115</t>
  </si>
  <si>
    <t>192.168.0.71</t>
  </si>
  <si>
    <t>192.168.0.84</t>
  </si>
  <si>
    <t>192.168.0.103</t>
  </si>
  <si>
    <t>192.168.0.116</t>
  </si>
  <si>
    <t>192.168.0.72</t>
  </si>
  <si>
    <t>192.168.0.85</t>
  </si>
  <si>
    <t>192.168.0.104</t>
  </si>
  <si>
    <t>192.168.0.117</t>
  </si>
  <si>
    <t>192.168.0.73</t>
  </si>
  <si>
    <t>192.168.0.86</t>
  </si>
  <si>
    <t>192.168.0.105</t>
  </si>
  <si>
    <t>192.168.0.118</t>
  </si>
  <si>
    <t>192.168.0.74</t>
  </si>
  <si>
    <t>192.168.0.87</t>
  </si>
  <si>
    <t>192.168.0.106</t>
  </si>
  <si>
    <t>192.168.0.119</t>
  </si>
  <si>
    <t>192.168.0.75</t>
  </si>
  <si>
    <t>192.168.0.88</t>
  </si>
  <si>
    <t>192.168.0.107</t>
  </si>
  <si>
    <t>192.168.0.120</t>
  </si>
  <si>
    <t>192.168.0.76</t>
  </si>
  <si>
    <t>192.168.0.89</t>
  </si>
  <si>
    <t>192.168.0.108</t>
  </si>
  <si>
    <t>192.168.0.121</t>
  </si>
  <si>
    <t>192.168.0.77</t>
  </si>
  <si>
    <t>192.168.0.90</t>
  </si>
  <si>
    <t>192.168.0.109</t>
  </si>
  <si>
    <t>192.168.0.122</t>
  </si>
  <si>
    <t>INFRAESTRUTURA  (DINÂMICO)</t>
  </si>
  <si>
    <t>ENGENHARIA -(ESTÁTICO)</t>
  </si>
  <si>
    <t>TI - (ESTÁTICO)</t>
  </si>
  <si>
    <t>IPS</t>
  </si>
  <si>
    <t>IP - INICIAL</t>
  </si>
  <si>
    <t>IP - FINAL</t>
  </si>
  <si>
    <t>COMPRAS (DINÂMICO)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</si>
</sst>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rgb="FFFFFFFF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2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10" fillId="2" borderId="5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0" fillId="0" borderId="8" xfId="0" applyFont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2" borderId="6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righ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right" vertical="center" wrapText="1"/>
    </xf>
    <xf numFmtId="0" fontId="0" fillId="2" borderId="0" xfId="0" applyFill="1"/>
    <xf numFmtId="0" fontId="10" fillId="4" borderId="8" xfId="0" applyFont="1" applyFill="1" applyBorder="1" applyAlignment="1">
      <alignment wrapText="1"/>
    </xf>
    <xf numFmtId="0" fontId="0" fillId="4" borderId="0" xfId="0" applyFill="1"/>
    <xf numFmtId="0" fontId="10" fillId="4" borderId="0" xfId="0" applyFont="1" applyFill="1" applyAlignment="1">
      <alignment wrapText="1"/>
    </xf>
    <xf numFmtId="0" fontId="12" fillId="3" borderId="1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1" fillId="3" borderId="6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2" fillId="3" borderId="7" xfId="0" applyFont="1" applyFill="1" applyBorder="1" applyAlignment="1">
      <alignment wrapText="1"/>
    </xf>
    <xf numFmtId="0" fontId="12" fillId="3" borderId="5" xfId="0" applyFont="1" applyFill="1" applyBorder="1" applyAlignment="1">
      <alignment wrapText="1"/>
    </xf>
    <xf numFmtId="3" fontId="11" fillId="3" borderId="6" xfId="0" applyNumberFormat="1" applyFont="1" applyFill="1" applyBorder="1" applyAlignment="1">
      <alignment wrapText="1"/>
    </xf>
    <xf numFmtId="3" fontId="11" fillId="3" borderId="3" xfId="0" applyNumberFormat="1" applyFont="1" applyFill="1" applyBorder="1" applyAlignment="1">
      <alignment wrapText="1"/>
    </xf>
    <xf numFmtId="3" fontId="11" fillId="3" borderId="2" xfId="0" applyNumberFormat="1" applyFont="1" applyFill="1" applyBorder="1" applyAlignment="1">
      <alignment wrapText="1"/>
    </xf>
    <xf numFmtId="0" fontId="11" fillId="3" borderId="6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left" wrapText="1"/>
    </xf>
    <xf numFmtId="3" fontId="11" fillId="3" borderId="6" xfId="0" applyNumberFormat="1" applyFont="1" applyFill="1" applyBorder="1" applyAlignment="1">
      <alignment horizontal="left" wrapText="1"/>
    </xf>
    <xf numFmtId="3" fontId="11" fillId="3" borderId="3" xfId="0" applyNumberFormat="1" applyFont="1" applyFill="1" applyBorder="1" applyAlignment="1">
      <alignment horizontal="left" wrapText="1"/>
    </xf>
    <xf numFmtId="3" fontId="11" fillId="3" borderId="2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F19" sqref="F19"/>
    </sheetView>
  </sheetViews>
  <sheetFormatPr defaultRowHeight="14.4" x14ac:dyDescent="0.3"/>
  <sheetData>
    <row r="1" spans="1:10" x14ac:dyDescent="0.3">
      <c r="A1">
        <v>128</v>
      </c>
      <c r="B1">
        <f>A1/2</f>
        <v>64</v>
      </c>
      <c r="C1">
        <f t="shared" ref="C1:I1" si="0">B1/2</f>
        <v>32</v>
      </c>
      <c r="D1">
        <f t="shared" si="0"/>
        <v>16</v>
      </c>
      <c r="E1">
        <f t="shared" si="0"/>
        <v>8</v>
      </c>
      <c r="F1">
        <f t="shared" si="0"/>
        <v>4</v>
      </c>
      <c r="G1">
        <f t="shared" si="0"/>
        <v>2</v>
      </c>
      <c r="H1">
        <f t="shared" si="0"/>
        <v>1</v>
      </c>
    </row>
    <row r="2" spans="1:10" x14ac:dyDescent="0.3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10" x14ac:dyDescent="0.3">
      <c r="A3">
        <f>+IF(A2=1,A1,"")</f>
        <v>128</v>
      </c>
      <c r="B3">
        <f t="shared" ref="B3:I3" si="1">+IF(B2=1,B1,"")</f>
        <v>64</v>
      </c>
      <c r="C3">
        <f t="shared" si="1"/>
        <v>32</v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>
        <f>+SUM(A3:I3)</f>
        <v>224</v>
      </c>
    </row>
    <row r="10" spans="1:10" x14ac:dyDescent="0.3">
      <c r="B10">
        <v>192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B11">
        <v>168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B13">
        <v>102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</row>
    <row r="19" spans="1:9" x14ac:dyDescent="0.3">
      <c r="A19" t="s">
        <v>0</v>
      </c>
      <c r="B19" t="s">
        <v>2</v>
      </c>
    </row>
    <row r="23" spans="1:9" x14ac:dyDescent="0.3">
      <c r="D23" s="5" t="s">
        <v>79</v>
      </c>
      <c r="F23">
        <v>255</v>
      </c>
      <c r="G23">
        <v>255</v>
      </c>
      <c r="H23">
        <v>255</v>
      </c>
      <c r="I23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708A-1BEC-4731-B4F6-5E181BDABE5E}">
  <dimension ref="A1:AF25"/>
  <sheetViews>
    <sheetView zoomScale="85" zoomScaleNormal="85" workbookViewId="0">
      <selection activeCell="X11" sqref="X11"/>
    </sheetView>
  </sheetViews>
  <sheetFormatPr defaultRowHeight="14.4" x14ac:dyDescent="0.3"/>
  <cols>
    <col min="1" max="32" width="3.33203125" customWidth="1"/>
  </cols>
  <sheetData>
    <row r="1" spans="1:3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</row>
    <row r="3" spans="1:32" x14ac:dyDescent="0.3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7" spans="1:32" x14ac:dyDescent="0.3">
      <c r="J7">
        <f>2^5</f>
        <v>32</v>
      </c>
      <c r="L7" t="s">
        <v>7</v>
      </c>
    </row>
    <row r="8" spans="1:32" x14ac:dyDescent="0.3">
      <c r="J8">
        <f>+J7-2</f>
        <v>30</v>
      </c>
      <c r="L8" t="s">
        <v>6</v>
      </c>
    </row>
    <row r="15" spans="1:32" x14ac:dyDescent="0.3">
      <c r="J15" t="s">
        <v>11</v>
      </c>
    </row>
    <row r="20" spans="11:11" x14ac:dyDescent="0.3">
      <c r="K20" s="1" t="s">
        <v>5</v>
      </c>
    </row>
    <row r="24" spans="11:11" x14ac:dyDescent="0.3">
      <c r="K24" t="s">
        <v>3</v>
      </c>
    </row>
    <row r="25" spans="11:11" x14ac:dyDescent="0.3">
      <c r="K25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C6E3-7075-4D5A-9A1E-4F228039C262}">
  <dimension ref="A1:Y1074"/>
  <sheetViews>
    <sheetView tabSelected="1" topLeftCell="I56" workbookViewId="0">
      <selection activeCell="X41" sqref="X41"/>
    </sheetView>
  </sheetViews>
  <sheetFormatPr defaultRowHeight="14.4" x14ac:dyDescent="0.3"/>
  <cols>
    <col min="3" max="4" width="12.44140625" customWidth="1"/>
    <col min="5" max="5" width="12" customWidth="1"/>
    <col min="6" max="6" width="4.109375" customWidth="1"/>
    <col min="7" max="7" width="11.5546875" customWidth="1"/>
    <col min="8" max="8" width="12.21875" customWidth="1"/>
    <col min="9" max="9" width="13.44140625" customWidth="1"/>
    <col min="10" max="10" width="13" style="2" customWidth="1"/>
    <col min="11" max="11" width="11.77734375" style="20" customWidth="1"/>
    <col min="12" max="12" width="11.5546875" customWidth="1"/>
    <col min="13" max="13" width="0.77734375" customWidth="1"/>
    <col min="14" max="14" width="8.88671875" style="2"/>
    <col min="15" max="15" width="11.88671875" style="20" customWidth="1"/>
    <col min="16" max="16" width="11.77734375" customWidth="1"/>
    <col min="18" max="18" width="8.88671875" style="2"/>
    <col min="19" max="19" width="10.88671875" style="20" customWidth="1"/>
    <col min="20" max="20" width="11.77734375" customWidth="1"/>
    <col min="21" max="21" width="0.6640625" style="35" customWidth="1"/>
    <col min="22" max="22" width="8.88671875" style="2"/>
    <col min="23" max="23" width="10" style="20" customWidth="1"/>
    <col min="24" max="24" width="12.6640625" style="2" customWidth="1"/>
  </cols>
  <sheetData>
    <row r="1" spans="1:21" x14ac:dyDescent="0.3">
      <c r="H1" s="35"/>
      <c r="I1" s="48" t="s">
        <v>197</v>
      </c>
      <c r="J1" s="48" t="s">
        <v>198</v>
      </c>
    </row>
    <row r="2" spans="1:21" x14ac:dyDescent="0.3">
      <c r="A2">
        <v>0</v>
      </c>
      <c r="B2">
        <v>31</v>
      </c>
      <c r="H2" s="47" t="s">
        <v>13</v>
      </c>
      <c r="I2" s="45" t="s">
        <v>14</v>
      </c>
      <c r="J2" s="45" t="s">
        <v>45</v>
      </c>
      <c r="U2" s="37"/>
    </row>
    <row r="3" spans="1:21" x14ac:dyDescent="0.3">
      <c r="A3">
        <v>32</v>
      </c>
      <c r="B3">
        <v>63</v>
      </c>
      <c r="H3" s="45">
        <v>1</v>
      </c>
      <c r="I3" s="45" t="s">
        <v>15</v>
      </c>
      <c r="J3" s="45" t="s">
        <v>46</v>
      </c>
      <c r="U3" s="37"/>
    </row>
    <row r="4" spans="1:21" x14ac:dyDescent="0.3">
      <c r="A4">
        <f>+A3+32</f>
        <v>64</v>
      </c>
      <c r="B4">
        <v>97</v>
      </c>
      <c r="H4" s="45">
        <v>2</v>
      </c>
      <c r="I4" s="45" t="s">
        <v>16</v>
      </c>
      <c r="J4" s="45" t="s">
        <v>47</v>
      </c>
      <c r="U4" s="37"/>
    </row>
    <row r="5" spans="1:21" x14ac:dyDescent="0.3">
      <c r="A5">
        <f>+A4+32</f>
        <v>96</v>
      </c>
      <c r="B5">
        <v>127</v>
      </c>
      <c r="H5" s="45">
        <v>3</v>
      </c>
      <c r="I5" s="45" t="s">
        <v>17</v>
      </c>
      <c r="J5" s="45" t="s">
        <v>48</v>
      </c>
      <c r="U5" s="37"/>
    </row>
    <row r="6" spans="1:21" x14ac:dyDescent="0.3">
      <c r="A6">
        <f>+A5+32</f>
        <v>128</v>
      </c>
      <c r="B6">
        <v>159</v>
      </c>
      <c r="H6" s="45">
        <v>4</v>
      </c>
      <c r="I6" s="45" t="s">
        <v>18</v>
      </c>
      <c r="J6" s="45" t="s">
        <v>49</v>
      </c>
      <c r="U6" s="37"/>
    </row>
    <row r="7" spans="1:21" x14ac:dyDescent="0.3">
      <c r="A7">
        <f>+A6+32</f>
        <v>160</v>
      </c>
      <c r="B7">
        <v>191</v>
      </c>
      <c r="H7" s="45">
        <v>5</v>
      </c>
      <c r="I7" s="45" t="s">
        <v>19</v>
      </c>
      <c r="J7" s="45" t="s">
        <v>50</v>
      </c>
      <c r="U7" s="37"/>
    </row>
    <row r="8" spans="1:21" x14ac:dyDescent="0.3">
      <c r="A8">
        <f>+A7+32</f>
        <v>192</v>
      </c>
      <c r="B8">
        <v>223</v>
      </c>
      <c r="H8" s="45">
        <v>6</v>
      </c>
      <c r="I8" s="45" t="s">
        <v>20</v>
      </c>
      <c r="J8" s="45" t="s">
        <v>51</v>
      </c>
      <c r="U8" s="37"/>
    </row>
    <row r="9" spans="1:21" x14ac:dyDescent="0.3">
      <c r="A9">
        <f>+A8+32</f>
        <v>224</v>
      </c>
      <c r="B9">
        <v>255</v>
      </c>
      <c r="H9" s="45">
        <v>7</v>
      </c>
      <c r="I9" s="45" t="s">
        <v>21</v>
      </c>
      <c r="J9" s="45" t="s">
        <v>52</v>
      </c>
      <c r="U9" s="37"/>
    </row>
    <row r="10" spans="1:21" x14ac:dyDescent="0.3">
      <c r="H10" s="45">
        <v>8</v>
      </c>
      <c r="I10" s="45" t="s">
        <v>22</v>
      </c>
      <c r="J10" s="45" t="s">
        <v>53</v>
      </c>
      <c r="U10" s="37"/>
    </row>
    <row r="11" spans="1:21" x14ac:dyDescent="0.3">
      <c r="H11" s="45">
        <v>9</v>
      </c>
      <c r="I11" s="45" t="s">
        <v>23</v>
      </c>
      <c r="J11" s="45" t="s">
        <v>54</v>
      </c>
      <c r="U11" s="37"/>
    </row>
    <row r="12" spans="1:21" x14ac:dyDescent="0.3">
      <c r="A12" s="2" t="s">
        <v>10</v>
      </c>
      <c r="B12" s="2" t="s">
        <v>9</v>
      </c>
      <c r="H12" s="45">
        <v>10</v>
      </c>
      <c r="I12" s="45" t="s">
        <v>24</v>
      </c>
      <c r="J12" s="45" t="s">
        <v>55</v>
      </c>
      <c r="U12" s="37"/>
    </row>
    <row r="13" spans="1:21" x14ac:dyDescent="0.3">
      <c r="H13" s="45">
        <v>11</v>
      </c>
      <c r="I13" s="45" t="s">
        <v>25</v>
      </c>
      <c r="J13" s="45" t="s">
        <v>56</v>
      </c>
      <c r="U13" s="37"/>
    </row>
    <row r="14" spans="1:21" x14ac:dyDescent="0.3">
      <c r="H14" s="45">
        <v>12</v>
      </c>
      <c r="I14" s="45" t="s">
        <v>26</v>
      </c>
      <c r="J14" s="45" t="s">
        <v>57</v>
      </c>
      <c r="U14" s="37"/>
    </row>
    <row r="15" spans="1:21" x14ac:dyDescent="0.3">
      <c r="H15" s="45">
        <v>13</v>
      </c>
      <c r="I15" s="45" t="s">
        <v>27</v>
      </c>
      <c r="J15" s="45" t="s">
        <v>58</v>
      </c>
      <c r="U15" s="37"/>
    </row>
    <row r="16" spans="1:21" x14ac:dyDescent="0.3">
      <c r="H16" s="45">
        <v>14</v>
      </c>
      <c r="I16" s="45" t="s">
        <v>28</v>
      </c>
      <c r="J16" s="45" t="s">
        <v>59</v>
      </c>
      <c r="U16" s="37"/>
    </row>
    <row r="17" spans="1:21" x14ac:dyDescent="0.3">
      <c r="H17" s="45">
        <v>15</v>
      </c>
      <c r="I17" s="45" t="s">
        <v>29</v>
      </c>
      <c r="J17" s="45" t="s">
        <v>60</v>
      </c>
      <c r="U17" s="37"/>
    </row>
    <row r="18" spans="1:21" x14ac:dyDescent="0.3">
      <c r="H18" s="45">
        <v>16</v>
      </c>
      <c r="I18" s="45" t="s">
        <v>30</v>
      </c>
      <c r="J18" s="45" t="s">
        <v>61</v>
      </c>
      <c r="U18" s="37"/>
    </row>
    <row r="19" spans="1:21" x14ac:dyDescent="0.3">
      <c r="H19" s="45">
        <v>17</v>
      </c>
      <c r="I19" s="45" t="s">
        <v>31</v>
      </c>
      <c r="J19" s="45" t="s">
        <v>62</v>
      </c>
      <c r="U19" s="37"/>
    </row>
    <row r="20" spans="1:21" x14ac:dyDescent="0.3">
      <c r="H20" s="45">
        <v>18</v>
      </c>
      <c r="I20" s="45" t="s">
        <v>32</v>
      </c>
      <c r="J20" s="45" t="s">
        <v>63</v>
      </c>
      <c r="U20" s="37"/>
    </row>
    <row r="21" spans="1:21" x14ac:dyDescent="0.3">
      <c r="H21" s="45">
        <v>19</v>
      </c>
      <c r="I21" s="45" t="s">
        <v>33</v>
      </c>
      <c r="J21" s="45" t="s">
        <v>64</v>
      </c>
      <c r="U21" s="37"/>
    </row>
    <row r="22" spans="1:21" x14ac:dyDescent="0.3">
      <c r="H22" s="45">
        <v>20</v>
      </c>
      <c r="I22" s="45" t="s">
        <v>34</v>
      </c>
      <c r="J22" s="45" t="s">
        <v>65</v>
      </c>
      <c r="U22" s="37"/>
    </row>
    <row r="23" spans="1:21" x14ac:dyDescent="0.3">
      <c r="A23" t="s">
        <v>8</v>
      </c>
      <c r="H23" s="45">
        <v>21</v>
      </c>
      <c r="I23" s="45" t="s">
        <v>35</v>
      </c>
      <c r="J23" s="45" t="s">
        <v>66</v>
      </c>
      <c r="U23" s="37"/>
    </row>
    <row r="24" spans="1:21" x14ac:dyDescent="0.3">
      <c r="H24" s="45">
        <v>22</v>
      </c>
      <c r="I24" s="45" t="s">
        <v>36</v>
      </c>
      <c r="J24" s="45" t="s">
        <v>67</v>
      </c>
      <c r="U24" s="37"/>
    </row>
    <row r="25" spans="1:21" x14ac:dyDescent="0.3">
      <c r="H25" s="45">
        <v>23</v>
      </c>
      <c r="I25" s="45" t="s">
        <v>37</v>
      </c>
      <c r="J25" s="45" t="s">
        <v>68</v>
      </c>
      <c r="U25" s="37"/>
    </row>
    <row r="26" spans="1:21" x14ac:dyDescent="0.3">
      <c r="H26" s="45">
        <v>24</v>
      </c>
      <c r="I26" s="45" t="s">
        <v>38</v>
      </c>
      <c r="J26" s="45" t="s">
        <v>69</v>
      </c>
      <c r="U26" s="37"/>
    </row>
    <row r="27" spans="1:21" x14ac:dyDescent="0.3">
      <c r="H27" s="45">
        <v>25</v>
      </c>
      <c r="I27" s="45" t="s">
        <v>39</v>
      </c>
      <c r="J27" s="45" t="s">
        <v>70</v>
      </c>
      <c r="U27" s="37"/>
    </row>
    <row r="28" spans="1:21" x14ac:dyDescent="0.3">
      <c r="H28" s="45">
        <v>26</v>
      </c>
      <c r="I28" s="45" t="s">
        <v>40</v>
      </c>
      <c r="J28" s="45" t="s">
        <v>71</v>
      </c>
      <c r="U28" s="37"/>
    </row>
    <row r="29" spans="1:21" x14ac:dyDescent="0.3">
      <c r="H29" s="45">
        <v>27</v>
      </c>
      <c r="I29" s="45" t="s">
        <v>41</v>
      </c>
      <c r="J29" s="45" t="s">
        <v>72</v>
      </c>
      <c r="U29" s="37"/>
    </row>
    <row r="30" spans="1:21" x14ac:dyDescent="0.3">
      <c r="H30" s="45">
        <v>28</v>
      </c>
      <c r="I30" s="45" t="s">
        <v>42</v>
      </c>
      <c r="J30" s="45" t="s">
        <v>73</v>
      </c>
      <c r="U30" s="37"/>
    </row>
    <row r="31" spans="1:21" x14ac:dyDescent="0.3">
      <c r="H31" s="45">
        <v>29</v>
      </c>
      <c r="I31" s="45" t="s">
        <v>43</v>
      </c>
      <c r="J31" s="45" t="s">
        <v>74</v>
      </c>
      <c r="U31" s="37"/>
    </row>
    <row r="32" spans="1:21" x14ac:dyDescent="0.3">
      <c r="H32" s="45">
        <v>30</v>
      </c>
      <c r="I32" s="45" t="s">
        <v>44</v>
      </c>
      <c r="J32" s="45" t="s">
        <v>75</v>
      </c>
      <c r="U32" s="37"/>
    </row>
    <row r="33" spans="2:25" x14ac:dyDescent="0.3">
      <c r="H33" s="44" t="s">
        <v>77</v>
      </c>
      <c r="I33" s="46" t="s">
        <v>78</v>
      </c>
      <c r="J33" s="45" t="s">
        <v>76</v>
      </c>
      <c r="U33" s="37"/>
    </row>
    <row r="34" spans="2:25" x14ac:dyDescent="0.3">
      <c r="U34" s="37"/>
    </row>
    <row r="35" spans="2:25" x14ac:dyDescent="0.3">
      <c r="U35" s="37"/>
    </row>
    <row r="36" spans="2:25" x14ac:dyDescent="0.3">
      <c r="U36" s="37"/>
    </row>
    <row r="37" spans="2:25" ht="15" thickBot="1" x14ac:dyDescent="0.35">
      <c r="U37" s="37"/>
    </row>
    <row r="38" spans="2:25" ht="29.4" customHeight="1" thickBot="1" x14ac:dyDescent="0.35">
      <c r="H38" s="9"/>
      <c r="I38" s="12"/>
      <c r="J38" s="23" t="s">
        <v>194</v>
      </c>
      <c r="K38" s="24"/>
      <c r="L38" s="24"/>
      <c r="M38" s="24"/>
      <c r="N38" s="24"/>
      <c r="O38" s="24"/>
      <c r="P38" s="25"/>
      <c r="Q38" s="12"/>
      <c r="R38" s="23" t="s">
        <v>195</v>
      </c>
      <c r="S38" s="24"/>
      <c r="T38" s="24"/>
      <c r="U38" s="24"/>
      <c r="V38" s="24"/>
      <c r="W38" s="24"/>
      <c r="X38" s="25"/>
      <c r="Y38" s="9"/>
    </row>
    <row r="39" spans="2:25" ht="29.4" thickBot="1" x14ac:dyDescent="0.35">
      <c r="C39" s="39"/>
      <c r="D39" s="40" t="s">
        <v>80</v>
      </c>
      <c r="E39" s="41" t="s">
        <v>196</v>
      </c>
      <c r="F39" s="42"/>
      <c r="G39" s="43"/>
      <c r="H39" s="40" t="s">
        <v>81</v>
      </c>
      <c r="I39" s="12"/>
      <c r="J39" s="27" t="s">
        <v>115</v>
      </c>
      <c r="K39" s="29" t="s">
        <v>116</v>
      </c>
      <c r="L39" s="27" t="s">
        <v>12</v>
      </c>
      <c r="M39" s="28"/>
      <c r="N39" s="27" t="s">
        <v>115</v>
      </c>
      <c r="O39" s="29" t="s">
        <v>116</v>
      </c>
      <c r="P39" s="27" t="s">
        <v>12</v>
      </c>
      <c r="Q39" s="12"/>
      <c r="R39" s="27" t="s">
        <v>115</v>
      </c>
      <c r="S39" s="29" t="s">
        <v>116</v>
      </c>
      <c r="T39" s="27" t="s">
        <v>12</v>
      </c>
      <c r="U39" s="26"/>
      <c r="V39" s="27" t="s">
        <v>115</v>
      </c>
      <c r="W39" s="29" t="s">
        <v>116</v>
      </c>
      <c r="X39" s="27" t="s">
        <v>12</v>
      </c>
      <c r="Y39" s="9"/>
    </row>
    <row r="40" spans="2:25" ht="29.4" thickBot="1" x14ac:dyDescent="0.35">
      <c r="C40" s="10" t="s">
        <v>82</v>
      </c>
      <c r="D40" s="11" t="s">
        <v>14</v>
      </c>
      <c r="E40" s="11" t="s">
        <v>15</v>
      </c>
      <c r="F40" s="11" t="s">
        <v>83</v>
      </c>
      <c r="G40" s="11" t="s">
        <v>44</v>
      </c>
      <c r="H40" s="11" t="s">
        <v>78</v>
      </c>
      <c r="I40" s="12"/>
      <c r="J40" s="30" t="s">
        <v>117</v>
      </c>
      <c r="K40" s="31"/>
      <c r="L40" s="32" t="s">
        <v>15</v>
      </c>
      <c r="M40" s="14"/>
      <c r="N40" s="30" t="s">
        <v>118</v>
      </c>
      <c r="O40" s="31"/>
      <c r="P40" s="32" t="s">
        <v>28</v>
      </c>
      <c r="Q40" s="12"/>
      <c r="R40" s="30" t="s">
        <v>117</v>
      </c>
      <c r="S40" s="31"/>
      <c r="T40" s="32" t="s">
        <v>46</v>
      </c>
      <c r="U40" s="14"/>
      <c r="V40" s="30" t="s">
        <v>118</v>
      </c>
      <c r="W40" s="31"/>
      <c r="X40" s="33" t="s">
        <v>59</v>
      </c>
      <c r="Y40" s="9"/>
    </row>
    <row r="41" spans="2:25" ht="29.4" thickBot="1" x14ac:dyDescent="0.35">
      <c r="C41" s="10" t="s">
        <v>84</v>
      </c>
      <c r="D41" s="11" t="s">
        <v>45</v>
      </c>
      <c r="E41" s="11" t="s">
        <v>46</v>
      </c>
      <c r="F41" s="11" t="s">
        <v>83</v>
      </c>
      <c r="G41" s="11" t="s">
        <v>75</v>
      </c>
      <c r="H41" s="11" t="s">
        <v>76</v>
      </c>
      <c r="I41" s="12"/>
      <c r="J41" s="33">
        <v>1</v>
      </c>
      <c r="K41" s="34" t="s">
        <v>119</v>
      </c>
      <c r="L41" s="32" t="s">
        <v>16</v>
      </c>
      <c r="M41" s="14"/>
      <c r="N41" s="33">
        <v>13</v>
      </c>
      <c r="O41" s="34" t="s">
        <v>119</v>
      </c>
      <c r="P41" s="32" t="s">
        <v>29</v>
      </c>
      <c r="Q41" s="12"/>
      <c r="R41" s="33">
        <v>1</v>
      </c>
      <c r="S41" s="34" t="s">
        <v>119</v>
      </c>
      <c r="T41" s="32" t="s">
        <v>47</v>
      </c>
      <c r="U41" s="14"/>
      <c r="V41" s="33">
        <v>13</v>
      </c>
      <c r="W41" s="34" t="s">
        <v>119</v>
      </c>
      <c r="X41" s="33" t="s">
        <v>60</v>
      </c>
      <c r="Y41" s="9"/>
    </row>
    <row r="42" spans="2:25" ht="29.4" thickBot="1" x14ac:dyDescent="0.35">
      <c r="C42" s="10" t="s">
        <v>85</v>
      </c>
      <c r="D42" s="11" t="s">
        <v>86</v>
      </c>
      <c r="E42" s="11" t="s">
        <v>87</v>
      </c>
      <c r="F42" s="11" t="s">
        <v>83</v>
      </c>
      <c r="G42" s="11" t="s">
        <v>88</v>
      </c>
      <c r="H42" s="11" t="s">
        <v>89</v>
      </c>
      <c r="I42" s="12"/>
      <c r="J42" s="33">
        <v>2</v>
      </c>
      <c r="K42" s="34" t="s">
        <v>120</v>
      </c>
      <c r="L42" s="32" t="s">
        <v>17</v>
      </c>
      <c r="M42" s="14"/>
      <c r="N42" s="33">
        <v>14</v>
      </c>
      <c r="O42" s="34" t="s">
        <v>120</v>
      </c>
      <c r="P42" s="32" t="s">
        <v>30</v>
      </c>
      <c r="Q42" s="12"/>
      <c r="R42" s="33">
        <v>2</v>
      </c>
      <c r="S42" s="34" t="s">
        <v>120</v>
      </c>
      <c r="T42" s="32" t="s">
        <v>48</v>
      </c>
      <c r="U42" s="14"/>
      <c r="V42" s="33">
        <v>14</v>
      </c>
      <c r="W42" s="34" t="s">
        <v>120</v>
      </c>
      <c r="X42" s="33" t="s">
        <v>61</v>
      </c>
      <c r="Y42" s="9"/>
    </row>
    <row r="43" spans="2:25" ht="29.4" thickBot="1" x14ac:dyDescent="0.35">
      <c r="C43" s="10" t="s">
        <v>90</v>
      </c>
      <c r="D43" s="11" t="s">
        <v>91</v>
      </c>
      <c r="E43" s="11" t="s">
        <v>92</v>
      </c>
      <c r="F43" s="11" t="s">
        <v>83</v>
      </c>
      <c r="G43" s="11" t="s">
        <v>93</v>
      </c>
      <c r="H43" s="11" t="s">
        <v>94</v>
      </c>
      <c r="I43" s="12"/>
      <c r="J43" s="33">
        <v>3</v>
      </c>
      <c r="K43" s="34" t="s">
        <v>121</v>
      </c>
      <c r="L43" s="32" t="s">
        <v>18</v>
      </c>
      <c r="M43" s="14"/>
      <c r="N43" s="33">
        <v>15</v>
      </c>
      <c r="O43" s="34" t="s">
        <v>122</v>
      </c>
      <c r="P43" s="32" t="s">
        <v>31</v>
      </c>
      <c r="Q43" s="12"/>
      <c r="R43" s="33">
        <v>3</v>
      </c>
      <c r="S43" s="34" t="s">
        <v>121</v>
      </c>
      <c r="T43" s="32" t="s">
        <v>49</v>
      </c>
      <c r="U43" s="14"/>
      <c r="V43" s="33">
        <v>15</v>
      </c>
      <c r="W43" s="34" t="s">
        <v>122</v>
      </c>
      <c r="X43" s="33" t="s">
        <v>62</v>
      </c>
      <c r="Y43" s="9"/>
    </row>
    <row r="44" spans="2:25" ht="29.4" thickBot="1" x14ac:dyDescent="0.35">
      <c r="C44" s="10" t="s">
        <v>95</v>
      </c>
      <c r="D44" s="11" t="s">
        <v>96</v>
      </c>
      <c r="E44" s="11" t="s">
        <v>97</v>
      </c>
      <c r="F44" s="11" t="s">
        <v>83</v>
      </c>
      <c r="G44" s="11" t="s">
        <v>98</v>
      </c>
      <c r="H44" s="11" t="s">
        <v>99</v>
      </c>
      <c r="I44" s="12"/>
      <c r="J44" s="33">
        <v>4</v>
      </c>
      <c r="K44" s="34" t="s">
        <v>123</v>
      </c>
      <c r="L44" s="32" t="s">
        <v>19</v>
      </c>
      <c r="M44" s="14"/>
      <c r="N44" s="33">
        <v>16</v>
      </c>
      <c r="O44" s="34" t="s">
        <v>124</v>
      </c>
      <c r="P44" s="32" t="s">
        <v>32</v>
      </c>
      <c r="Q44" s="12"/>
      <c r="R44" s="33">
        <v>4</v>
      </c>
      <c r="S44" s="34" t="s">
        <v>123</v>
      </c>
      <c r="T44" s="32" t="s">
        <v>50</v>
      </c>
      <c r="U44" s="14"/>
      <c r="V44" s="33">
        <v>16</v>
      </c>
      <c r="W44" s="34" t="s">
        <v>124</v>
      </c>
      <c r="X44" s="33" t="s">
        <v>63</v>
      </c>
      <c r="Y44" s="9"/>
    </row>
    <row r="45" spans="2:25" ht="29.4" thickBot="1" x14ac:dyDescent="0.35">
      <c r="C45" s="10" t="s">
        <v>100</v>
      </c>
      <c r="D45" s="11" t="s">
        <v>101</v>
      </c>
      <c r="E45" s="11" t="s">
        <v>102</v>
      </c>
      <c r="F45" s="11" t="s">
        <v>83</v>
      </c>
      <c r="G45" s="11" t="s">
        <v>103</v>
      </c>
      <c r="H45" s="11" t="s">
        <v>104</v>
      </c>
      <c r="I45" s="12"/>
      <c r="J45" s="33">
        <v>5</v>
      </c>
      <c r="K45" s="34" t="s">
        <v>125</v>
      </c>
      <c r="L45" s="32" t="s">
        <v>20</v>
      </c>
      <c r="M45" s="14"/>
      <c r="N45" s="33">
        <v>17</v>
      </c>
      <c r="O45" s="34" t="s">
        <v>126</v>
      </c>
      <c r="P45" s="32" t="s">
        <v>33</v>
      </c>
      <c r="Q45" s="12"/>
      <c r="R45" s="33">
        <v>5</v>
      </c>
      <c r="S45" s="34" t="s">
        <v>125</v>
      </c>
      <c r="T45" s="32" t="s">
        <v>51</v>
      </c>
      <c r="U45" s="14"/>
      <c r="V45" s="33">
        <v>17</v>
      </c>
      <c r="W45" s="34" t="s">
        <v>126</v>
      </c>
      <c r="X45" s="33" t="s">
        <v>64</v>
      </c>
      <c r="Y45" s="9"/>
    </row>
    <row r="46" spans="2:25" ht="29.4" thickBot="1" x14ac:dyDescent="0.35">
      <c r="C46" s="10" t="s">
        <v>105</v>
      </c>
      <c r="D46" s="11" t="s">
        <v>106</v>
      </c>
      <c r="E46" s="11" t="s">
        <v>107</v>
      </c>
      <c r="F46" s="11" t="s">
        <v>83</v>
      </c>
      <c r="G46" s="11" t="s">
        <v>108</v>
      </c>
      <c r="H46" s="11" t="s">
        <v>109</v>
      </c>
      <c r="I46" s="12"/>
      <c r="J46" s="33">
        <v>6</v>
      </c>
      <c r="K46" s="34" t="s">
        <v>127</v>
      </c>
      <c r="L46" s="32" t="s">
        <v>21</v>
      </c>
      <c r="M46" s="14"/>
      <c r="N46" s="33">
        <v>18</v>
      </c>
      <c r="O46" s="34" t="s">
        <v>128</v>
      </c>
      <c r="P46" s="32" t="s">
        <v>34</v>
      </c>
      <c r="Q46" s="12"/>
      <c r="R46" s="33">
        <v>6</v>
      </c>
      <c r="S46" s="34" t="s">
        <v>127</v>
      </c>
      <c r="T46" s="32" t="s">
        <v>52</v>
      </c>
      <c r="U46" s="14"/>
      <c r="V46" s="33">
        <v>18</v>
      </c>
      <c r="W46" s="34" t="s">
        <v>128</v>
      </c>
      <c r="X46" s="33" t="s">
        <v>65</v>
      </c>
      <c r="Y46" s="9"/>
    </row>
    <row r="47" spans="2:25" ht="27.6" customHeight="1" thickBot="1" x14ac:dyDescent="0.35">
      <c r="B47" s="9"/>
      <c r="C47" s="10" t="s">
        <v>110</v>
      </c>
      <c r="D47" s="11" t="s">
        <v>111</v>
      </c>
      <c r="E47" s="11" t="s">
        <v>112</v>
      </c>
      <c r="F47" s="11" t="s">
        <v>83</v>
      </c>
      <c r="G47" s="11" t="s">
        <v>113</v>
      </c>
      <c r="H47" s="11" t="s">
        <v>114</v>
      </c>
      <c r="I47" s="12"/>
      <c r="J47" s="33">
        <v>7</v>
      </c>
      <c r="K47" s="34" t="s">
        <v>129</v>
      </c>
      <c r="L47" s="32" t="s">
        <v>22</v>
      </c>
      <c r="M47" s="14"/>
      <c r="N47" s="33">
        <v>19</v>
      </c>
      <c r="O47" s="34" t="s">
        <v>130</v>
      </c>
      <c r="P47" s="32" t="s">
        <v>35</v>
      </c>
      <c r="Q47" s="12"/>
      <c r="R47" s="33">
        <v>7</v>
      </c>
      <c r="S47" s="34" t="s">
        <v>129</v>
      </c>
      <c r="T47" s="32" t="s">
        <v>53</v>
      </c>
      <c r="U47" s="14"/>
      <c r="V47" s="33">
        <v>19</v>
      </c>
      <c r="W47" s="34" t="s">
        <v>130</v>
      </c>
      <c r="X47" s="33" t="s">
        <v>66</v>
      </c>
      <c r="Y47" s="9"/>
    </row>
    <row r="48" spans="2:25" ht="26.4" customHeight="1" thickBot="1" x14ac:dyDescent="0.35">
      <c r="B48" s="9"/>
      <c r="C48" s="9"/>
      <c r="D48" s="9"/>
      <c r="E48" s="9"/>
      <c r="F48" s="9"/>
      <c r="G48" s="9"/>
      <c r="H48" s="9"/>
      <c r="I48" s="12"/>
      <c r="J48" s="33">
        <v>8</v>
      </c>
      <c r="K48" s="34" t="s">
        <v>131</v>
      </c>
      <c r="L48" s="32" t="s">
        <v>23</v>
      </c>
      <c r="M48" s="14"/>
      <c r="N48" s="33">
        <v>20</v>
      </c>
      <c r="O48" s="34" t="s">
        <v>132</v>
      </c>
      <c r="P48" s="32" t="s">
        <v>36</v>
      </c>
      <c r="Q48" s="12"/>
      <c r="R48" s="33">
        <v>8</v>
      </c>
      <c r="S48" s="34" t="s">
        <v>131</v>
      </c>
      <c r="T48" s="32" t="s">
        <v>54</v>
      </c>
      <c r="U48" s="14"/>
      <c r="V48" s="33">
        <v>20</v>
      </c>
      <c r="W48" s="34" t="s">
        <v>132</v>
      </c>
      <c r="X48" s="33" t="s">
        <v>67</v>
      </c>
      <c r="Y48" s="9"/>
    </row>
    <row r="49" spans="9:25" ht="29.4" thickBot="1" x14ac:dyDescent="0.35">
      <c r="I49" s="12"/>
      <c r="J49" s="33">
        <v>9</v>
      </c>
      <c r="K49" s="34" t="s">
        <v>133</v>
      </c>
      <c r="L49" s="32" t="s">
        <v>24</v>
      </c>
      <c r="M49" s="14"/>
      <c r="N49" s="33">
        <v>21</v>
      </c>
      <c r="O49" s="34" t="s">
        <v>134</v>
      </c>
      <c r="P49" s="32" t="s">
        <v>37</v>
      </c>
      <c r="Q49" s="12"/>
      <c r="R49" s="33">
        <v>9</v>
      </c>
      <c r="S49" s="34" t="s">
        <v>133</v>
      </c>
      <c r="T49" s="32" t="s">
        <v>55</v>
      </c>
      <c r="U49" s="14"/>
      <c r="V49" s="33">
        <v>21</v>
      </c>
      <c r="W49" s="34" t="s">
        <v>134</v>
      </c>
      <c r="X49" s="33" t="s">
        <v>68</v>
      </c>
      <c r="Y49" s="9"/>
    </row>
    <row r="50" spans="9:25" ht="29.4" thickBot="1" x14ac:dyDescent="0.35">
      <c r="I50" s="12"/>
      <c r="J50" s="33">
        <v>10</v>
      </c>
      <c r="K50" s="34" t="s">
        <v>135</v>
      </c>
      <c r="L50" s="32" t="s">
        <v>25</v>
      </c>
      <c r="M50" s="14"/>
      <c r="N50" s="33">
        <v>22</v>
      </c>
      <c r="O50" s="34" t="s">
        <v>136</v>
      </c>
      <c r="P50" s="32" t="s">
        <v>38</v>
      </c>
      <c r="Q50" s="12"/>
      <c r="R50" s="33">
        <v>10</v>
      </c>
      <c r="S50" s="34" t="s">
        <v>135</v>
      </c>
      <c r="T50" s="32" t="s">
        <v>56</v>
      </c>
      <c r="U50" s="14"/>
      <c r="V50" s="33">
        <v>22</v>
      </c>
      <c r="W50" s="34" t="s">
        <v>136</v>
      </c>
      <c r="X50" s="33" t="s">
        <v>69</v>
      </c>
      <c r="Y50" s="9"/>
    </row>
    <row r="51" spans="9:25" ht="29.4" thickBot="1" x14ac:dyDescent="0.35">
      <c r="I51" s="12"/>
      <c r="J51" s="33">
        <v>11</v>
      </c>
      <c r="K51" s="34" t="s">
        <v>137</v>
      </c>
      <c r="L51" s="32" t="s">
        <v>26</v>
      </c>
      <c r="M51" s="14"/>
      <c r="N51" s="33">
        <v>23</v>
      </c>
      <c r="O51" s="34" t="s">
        <v>138</v>
      </c>
      <c r="P51" s="32" t="s">
        <v>39</v>
      </c>
      <c r="Q51" s="12"/>
      <c r="R51" s="33">
        <v>11</v>
      </c>
      <c r="S51" s="34" t="s">
        <v>137</v>
      </c>
      <c r="T51" s="32" t="s">
        <v>57</v>
      </c>
      <c r="U51" s="14"/>
      <c r="V51" s="33">
        <v>23</v>
      </c>
      <c r="W51" s="34" t="s">
        <v>138</v>
      </c>
      <c r="X51" s="33" t="s">
        <v>70</v>
      </c>
      <c r="Y51" s="9"/>
    </row>
    <row r="52" spans="9:25" ht="29.4" thickBot="1" x14ac:dyDescent="0.35">
      <c r="I52" s="12"/>
      <c r="J52" s="33">
        <v>12</v>
      </c>
      <c r="K52" s="34" t="s">
        <v>139</v>
      </c>
      <c r="L52" s="32" t="s">
        <v>27</v>
      </c>
      <c r="M52" s="14"/>
      <c r="N52" s="33">
        <v>24</v>
      </c>
      <c r="O52" s="34" t="s">
        <v>140</v>
      </c>
      <c r="P52" s="32" t="s">
        <v>40</v>
      </c>
      <c r="Q52" s="12"/>
      <c r="R52" s="33">
        <v>12</v>
      </c>
      <c r="S52" s="34" t="s">
        <v>139</v>
      </c>
      <c r="T52" s="32" t="s">
        <v>58</v>
      </c>
      <c r="U52" s="17"/>
      <c r="V52" s="33">
        <v>24</v>
      </c>
      <c r="W52" s="34" t="s">
        <v>140</v>
      </c>
      <c r="X52" s="33" t="s">
        <v>71</v>
      </c>
      <c r="Y52" s="9"/>
    </row>
    <row r="53" spans="9:25" ht="15" thickBot="1" x14ac:dyDescent="0.35">
      <c r="I53" s="12"/>
      <c r="J53" s="49" t="s">
        <v>141</v>
      </c>
      <c r="K53" s="50"/>
      <c r="L53" s="51"/>
      <c r="M53" s="52"/>
      <c r="N53" s="49" t="s">
        <v>14</v>
      </c>
      <c r="O53" s="50"/>
      <c r="P53" s="51"/>
      <c r="Q53" s="12"/>
      <c r="R53" s="49" t="s">
        <v>141</v>
      </c>
      <c r="S53" s="50"/>
      <c r="T53" s="51"/>
      <c r="U53" s="15"/>
      <c r="V53" s="57" t="s">
        <v>45</v>
      </c>
      <c r="W53" s="58"/>
      <c r="X53" s="59"/>
      <c r="Y53" s="9"/>
    </row>
    <row r="54" spans="9:25" ht="15" thickBot="1" x14ac:dyDescent="0.35">
      <c r="I54" s="12"/>
      <c r="J54" s="49" t="s">
        <v>142</v>
      </c>
      <c r="K54" s="50"/>
      <c r="L54" s="51"/>
      <c r="M54" s="52"/>
      <c r="N54" s="49" t="s">
        <v>78</v>
      </c>
      <c r="O54" s="50"/>
      <c r="P54" s="51"/>
      <c r="Q54" s="12"/>
      <c r="R54" s="49" t="s">
        <v>142</v>
      </c>
      <c r="S54" s="50"/>
      <c r="T54" s="51"/>
      <c r="U54" s="15"/>
      <c r="V54" s="57" t="s">
        <v>76</v>
      </c>
      <c r="W54" s="58"/>
      <c r="X54" s="59"/>
      <c r="Y54" s="9"/>
    </row>
    <row r="55" spans="9:25" ht="15" thickBot="1" x14ac:dyDescent="0.35">
      <c r="I55" s="12"/>
      <c r="J55" s="49" t="s">
        <v>143</v>
      </c>
      <c r="K55" s="50"/>
      <c r="L55" s="51"/>
      <c r="M55" s="53"/>
      <c r="N55" s="60">
        <v>255255255224</v>
      </c>
      <c r="O55" s="61"/>
      <c r="P55" s="62"/>
      <c r="Q55" s="12"/>
      <c r="R55" s="49" t="s">
        <v>143</v>
      </c>
      <c r="S55" s="50"/>
      <c r="T55" s="51"/>
      <c r="U55" s="16"/>
      <c r="V55" s="60">
        <v>255255255224</v>
      </c>
      <c r="W55" s="61"/>
      <c r="X55" s="62"/>
      <c r="Y55" s="9"/>
    </row>
    <row r="56" spans="9:25" ht="15" thickBot="1" x14ac:dyDescent="0.35">
      <c r="I56" s="9"/>
      <c r="J56" s="18"/>
      <c r="K56" s="21"/>
      <c r="L56" s="13"/>
      <c r="M56" s="13"/>
      <c r="N56" s="18"/>
      <c r="O56" s="21"/>
      <c r="P56" s="13"/>
      <c r="Q56" s="9"/>
      <c r="R56" s="18"/>
      <c r="S56" s="21"/>
      <c r="T56" s="13"/>
      <c r="U56" s="36"/>
      <c r="V56" s="18"/>
      <c r="W56" s="21"/>
      <c r="X56" s="18"/>
      <c r="Y56" s="9"/>
    </row>
    <row r="57" spans="9:25" ht="15" thickBot="1" x14ac:dyDescent="0.35">
      <c r="I57" s="12"/>
      <c r="J57" s="23" t="s">
        <v>199</v>
      </c>
      <c r="K57" s="24"/>
      <c r="L57" s="24"/>
      <c r="M57" s="24"/>
      <c r="N57" s="24"/>
      <c r="O57" s="24"/>
      <c r="P57" s="25"/>
      <c r="Q57" s="12"/>
      <c r="R57" s="23" t="s">
        <v>193</v>
      </c>
      <c r="S57" s="24"/>
      <c r="T57" s="24"/>
      <c r="U57" s="24"/>
      <c r="V57" s="24"/>
      <c r="W57" s="24"/>
      <c r="X57" s="25"/>
      <c r="Y57" s="9"/>
    </row>
    <row r="58" spans="9:25" ht="15" thickBot="1" x14ac:dyDescent="0.35">
      <c r="I58" s="12"/>
      <c r="J58" s="27" t="s">
        <v>115</v>
      </c>
      <c r="K58" s="29" t="s">
        <v>116</v>
      </c>
      <c r="L58" s="27" t="s">
        <v>12</v>
      </c>
      <c r="M58" s="28"/>
      <c r="N58" s="27" t="s">
        <v>115</v>
      </c>
      <c r="O58" s="29" t="s">
        <v>116</v>
      </c>
      <c r="P58" s="27" t="s">
        <v>12</v>
      </c>
      <c r="Q58" s="12"/>
      <c r="R58" s="27" t="s">
        <v>115</v>
      </c>
      <c r="S58" s="29" t="s">
        <v>116</v>
      </c>
      <c r="T58" s="27" t="s">
        <v>12</v>
      </c>
      <c r="U58" s="14"/>
      <c r="V58" s="27" t="s">
        <v>115</v>
      </c>
      <c r="W58" s="29" t="s">
        <v>116</v>
      </c>
      <c r="X58" s="27" t="s">
        <v>12</v>
      </c>
      <c r="Y58" s="9"/>
    </row>
    <row r="59" spans="9:25" ht="29.4" thickBot="1" x14ac:dyDescent="0.35">
      <c r="I59" s="12"/>
      <c r="J59" s="30" t="s">
        <v>117</v>
      </c>
      <c r="K59" s="31"/>
      <c r="L59" s="33" t="s">
        <v>87</v>
      </c>
      <c r="M59" s="14"/>
      <c r="N59" s="30" t="s">
        <v>118</v>
      </c>
      <c r="O59" s="31"/>
      <c r="P59" s="32" t="s">
        <v>144</v>
      </c>
      <c r="Q59" s="12"/>
      <c r="R59" s="30" t="s">
        <v>117</v>
      </c>
      <c r="S59" s="31"/>
      <c r="T59" s="32" t="s">
        <v>92</v>
      </c>
      <c r="U59" s="14"/>
      <c r="V59" s="30" t="s">
        <v>118</v>
      </c>
      <c r="W59" s="31"/>
      <c r="X59" s="33" t="s">
        <v>145</v>
      </c>
      <c r="Y59" s="9"/>
    </row>
    <row r="60" spans="9:25" ht="29.4" thickBot="1" x14ac:dyDescent="0.35">
      <c r="I60" s="12"/>
      <c r="J60" s="33">
        <v>1</v>
      </c>
      <c r="K60" s="34" t="s">
        <v>119</v>
      </c>
      <c r="L60" s="33" t="s">
        <v>146</v>
      </c>
      <c r="M60" s="14"/>
      <c r="N60" s="33">
        <v>13</v>
      </c>
      <c r="O60" s="34" t="s">
        <v>119</v>
      </c>
      <c r="P60" s="32" t="s">
        <v>147</v>
      </c>
      <c r="Q60" s="12"/>
      <c r="R60" s="33">
        <v>1</v>
      </c>
      <c r="S60" s="34" t="s">
        <v>119</v>
      </c>
      <c r="T60" s="32" t="s">
        <v>148</v>
      </c>
      <c r="U60" s="14"/>
      <c r="V60" s="33">
        <v>13</v>
      </c>
      <c r="W60" s="34" t="s">
        <v>119</v>
      </c>
      <c r="X60" s="33" t="s">
        <v>149</v>
      </c>
      <c r="Y60" s="9"/>
    </row>
    <row r="61" spans="9:25" ht="29.4" thickBot="1" x14ac:dyDescent="0.35">
      <c r="I61" s="12"/>
      <c r="J61" s="33">
        <v>2</v>
      </c>
      <c r="K61" s="34" t="s">
        <v>120</v>
      </c>
      <c r="L61" s="33" t="s">
        <v>150</v>
      </c>
      <c r="M61" s="14"/>
      <c r="N61" s="33">
        <v>14</v>
      </c>
      <c r="O61" s="34" t="s">
        <v>120</v>
      </c>
      <c r="P61" s="32" t="s">
        <v>151</v>
      </c>
      <c r="Q61" s="12"/>
      <c r="R61" s="33">
        <v>2</v>
      </c>
      <c r="S61" s="34" t="s">
        <v>120</v>
      </c>
      <c r="T61" s="32" t="s">
        <v>152</v>
      </c>
      <c r="U61" s="14"/>
      <c r="V61" s="33">
        <v>14</v>
      </c>
      <c r="W61" s="34" t="s">
        <v>120</v>
      </c>
      <c r="X61" s="33" t="s">
        <v>153</v>
      </c>
      <c r="Y61" s="9"/>
    </row>
    <row r="62" spans="9:25" ht="29.4" thickBot="1" x14ac:dyDescent="0.35">
      <c r="I62" s="12"/>
      <c r="J62" s="33">
        <v>3</v>
      </c>
      <c r="K62" s="34" t="s">
        <v>121</v>
      </c>
      <c r="L62" s="33" t="s">
        <v>154</v>
      </c>
      <c r="M62" s="14"/>
      <c r="N62" s="33">
        <v>15</v>
      </c>
      <c r="O62" s="34" t="s">
        <v>122</v>
      </c>
      <c r="P62" s="32" t="s">
        <v>155</v>
      </c>
      <c r="Q62" s="12"/>
      <c r="R62" s="33">
        <v>3</v>
      </c>
      <c r="S62" s="34" t="s">
        <v>121</v>
      </c>
      <c r="T62" s="32" t="s">
        <v>156</v>
      </c>
      <c r="U62" s="14"/>
      <c r="V62" s="33">
        <v>15</v>
      </c>
      <c r="W62" s="34" t="s">
        <v>122</v>
      </c>
      <c r="X62" s="33" t="s">
        <v>157</v>
      </c>
      <c r="Y62" s="9"/>
    </row>
    <row r="63" spans="9:25" ht="29.4" thickBot="1" x14ac:dyDescent="0.35">
      <c r="I63" s="12"/>
      <c r="J63" s="33">
        <v>4</v>
      </c>
      <c r="K63" s="34" t="s">
        <v>123</v>
      </c>
      <c r="L63" s="33" t="s">
        <v>158</v>
      </c>
      <c r="M63" s="14"/>
      <c r="N63" s="33">
        <v>16</v>
      </c>
      <c r="O63" s="34" t="s">
        <v>124</v>
      </c>
      <c r="P63" s="32" t="s">
        <v>159</v>
      </c>
      <c r="Q63" s="12"/>
      <c r="R63" s="33">
        <v>4</v>
      </c>
      <c r="S63" s="34" t="s">
        <v>123</v>
      </c>
      <c r="T63" s="32" t="s">
        <v>160</v>
      </c>
      <c r="U63" s="14"/>
      <c r="V63" s="33">
        <v>16</v>
      </c>
      <c r="W63" s="34" t="s">
        <v>124</v>
      </c>
      <c r="X63" s="33" t="s">
        <v>161</v>
      </c>
      <c r="Y63" s="9"/>
    </row>
    <row r="64" spans="9:25" ht="29.4" thickBot="1" x14ac:dyDescent="0.35">
      <c r="I64" s="12"/>
      <c r="J64" s="33">
        <v>5</v>
      </c>
      <c r="K64" s="34" t="s">
        <v>125</v>
      </c>
      <c r="L64" s="33" t="s">
        <v>162</v>
      </c>
      <c r="M64" s="14"/>
      <c r="N64" s="33">
        <v>17</v>
      </c>
      <c r="O64" s="34" t="s">
        <v>126</v>
      </c>
      <c r="P64" s="32" t="s">
        <v>163</v>
      </c>
      <c r="Q64" s="12"/>
      <c r="R64" s="33">
        <v>5</v>
      </c>
      <c r="S64" s="34" t="s">
        <v>125</v>
      </c>
      <c r="T64" s="32" t="s">
        <v>1</v>
      </c>
      <c r="U64" s="14"/>
      <c r="V64" s="33">
        <v>17</v>
      </c>
      <c r="W64" s="34" t="s">
        <v>126</v>
      </c>
      <c r="X64" s="33" t="s">
        <v>164</v>
      </c>
      <c r="Y64" s="9"/>
    </row>
    <row r="65" spans="9:25" ht="29.4" thickBot="1" x14ac:dyDescent="0.35">
      <c r="I65" s="12"/>
      <c r="J65" s="33">
        <v>6</v>
      </c>
      <c r="K65" s="34" t="s">
        <v>127</v>
      </c>
      <c r="L65" s="33" t="s">
        <v>165</v>
      </c>
      <c r="M65" s="14"/>
      <c r="N65" s="33">
        <v>18</v>
      </c>
      <c r="O65" s="34" t="s">
        <v>128</v>
      </c>
      <c r="P65" s="32" t="s">
        <v>166</v>
      </c>
      <c r="Q65" s="12"/>
      <c r="R65" s="33">
        <v>6</v>
      </c>
      <c r="S65" s="34" t="s">
        <v>127</v>
      </c>
      <c r="T65" s="32" t="s">
        <v>167</v>
      </c>
      <c r="U65" s="14"/>
      <c r="V65" s="33">
        <v>18</v>
      </c>
      <c r="W65" s="34" t="s">
        <v>128</v>
      </c>
      <c r="X65" s="33" t="s">
        <v>168</v>
      </c>
      <c r="Y65" s="9"/>
    </row>
    <row r="66" spans="9:25" ht="29.4" thickBot="1" x14ac:dyDescent="0.35">
      <c r="I66" s="12"/>
      <c r="J66" s="33">
        <v>7</v>
      </c>
      <c r="K66" s="34" t="s">
        <v>129</v>
      </c>
      <c r="L66" s="33" t="s">
        <v>169</v>
      </c>
      <c r="M66" s="14"/>
      <c r="N66" s="33">
        <v>19</v>
      </c>
      <c r="O66" s="34" t="s">
        <v>130</v>
      </c>
      <c r="P66" s="32" t="s">
        <v>170</v>
      </c>
      <c r="Q66" s="12"/>
      <c r="R66" s="33">
        <v>7</v>
      </c>
      <c r="S66" s="34" t="s">
        <v>129</v>
      </c>
      <c r="T66" s="32" t="s">
        <v>171</v>
      </c>
      <c r="U66" s="14"/>
      <c r="V66" s="33">
        <v>19</v>
      </c>
      <c r="W66" s="34" t="s">
        <v>130</v>
      </c>
      <c r="X66" s="33" t="s">
        <v>172</v>
      </c>
      <c r="Y66" s="9"/>
    </row>
    <row r="67" spans="9:25" ht="29.4" thickBot="1" x14ac:dyDescent="0.35">
      <c r="I67" s="12"/>
      <c r="J67" s="33">
        <v>8</v>
      </c>
      <c r="K67" s="34" t="s">
        <v>131</v>
      </c>
      <c r="L67" s="33" t="s">
        <v>173</v>
      </c>
      <c r="M67" s="14"/>
      <c r="N67" s="33">
        <v>20</v>
      </c>
      <c r="O67" s="34" t="s">
        <v>132</v>
      </c>
      <c r="P67" s="32" t="s">
        <v>174</v>
      </c>
      <c r="Q67" s="12"/>
      <c r="R67" s="33">
        <v>8</v>
      </c>
      <c r="S67" s="34" t="s">
        <v>131</v>
      </c>
      <c r="T67" s="32" t="s">
        <v>175</v>
      </c>
      <c r="U67" s="14"/>
      <c r="V67" s="33">
        <v>20</v>
      </c>
      <c r="W67" s="34" t="s">
        <v>132</v>
      </c>
      <c r="X67" s="33" t="s">
        <v>176</v>
      </c>
      <c r="Y67" s="9"/>
    </row>
    <row r="68" spans="9:25" ht="29.4" thickBot="1" x14ac:dyDescent="0.35">
      <c r="I68" s="12"/>
      <c r="J68" s="33">
        <v>9</v>
      </c>
      <c r="K68" s="34" t="s">
        <v>133</v>
      </c>
      <c r="L68" s="33" t="s">
        <v>177</v>
      </c>
      <c r="M68" s="14"/>
      <c r="N68" s="33">
        <v>21</v>
      </c>
      <c r="O68" s="34" t="s">
        <v>134</v>
      </c>
      <c r="P68" s="32" t="s">
        <v>178</v>
      </c>
      <c r="Q68" s="12"/>
      <c r="R68" s="33">
        <v>9</v>
      </c>
      <c r="S68" s="34" t="s">
        <v>133</v>
      </c>
      <c r="T68" s="32" t="s">
        <v>179</v>
      </c>
      <c r="U68" s="14"/>
      <c r="V68" s="33">
        <v>21</v>
      </c>
      <c r="W68" s="34" t="s">
        <v>134</v>
      </c>
      <c r="X68" s="33" t="s">
        <v>180</v>
      </c>
      <c r="Y68" s="9"/>
    </row>
    <row r="69" spans="9:25" ht="29.4" thickBot="1" x14ac:dyDescent="0.35">
      <c r="I69" s="12"/>
      <c r="J69" s="33">
        <v>10</v>
      </c>
      <c r="K69" s="34" t="s">
        <v>135</v>
      </c>
      <c r="L69" s="33" t="s">
        <v>181</v>
      </c>
      <c r="M69" s="14"/>
      <c r="N69" s="33">
        <v>22</v>
      </c>
      <c r="O69" s="34" t="s">
        <v>136</v>
      </c>
      <c r="P69" s="32" t="s">
        <v>182</v>
      </c>
      <c r="Q69" s="12"/>
      <c r="R69" s="33">
        <v>10</v>
      </c>
      <c r="S69" s="34" t="s">
        <v>135</v>
      </c>
      <c r="T69" s="32" t="s">
        <v>183</v>
      </c>
      <c r="U69" s="14"/>
      <c r="V69" s="33">
        <v>22</v>
      </c>
      <c r="W69" s="34" t="s">
        <v>136</v>
      </c>
      <c r="X69" s="33" t="s">
        <v>184</v>
      </c>
      <c r="Y69" s="9"/>
    </row>
    <row r="70" spans="9:25" ht="29.4" thickBot="1" x14ac:dyDescent="0.35">
      <c r="I70" s="12"/>
      <c r="J70" s="33">
        <v>11</v>
      </c>
      <c r="K70" s="34" t="s">
        <v>137</v>
      </c>
      <c r="L70" s="33" t="s">
        <v>185</v>
      </c>
      <c r="M70" s="14"/>
      <c r="N70" s="33">
        <v>23</v>
      </c>
      <c r="O70" s="34" t="s">
        <v>138</v>
      </c>
      <c r="P70" s="32" t="s">
        <v>186</v>
      </c>
      <c r="Q70" s="12"/>
      <c r="R70" s="33">
        <v>11</v>
      </c>
      <c r="S70" s="34" t="s">
        <v>137</v>
      </c>
      <c r="T70" s="32" t="s">
        <v>187</v>
      </c>
      <c r="U70" s="14"/>
      <c r="V70" s="33">
        <v>23</v>
      </c>
      <c r="W70" s="34" t="s">
        <v>138</v>
      </c>
      <c r="X70" s="33" t="s">
        <v>188</v>
      </c>
      <c r="Y70" s="9"/>
    </row>
    <row r="71" spans="9:25" ht="29.4" thickBot="1" x14ac:dyDescent="0.35">
      <c r="I71" s="12"/>
      <c r="J71" s="33">
        <v>12</v>
      </c>
      <c r="K71" s="34" t="s">
        <v>139</v>
      </c>
      <c r="L71" s="33" t="s">
        <v>189</v>
      </c>
      <c r="M71" s="14"/>
      <c r="N71" s="33">
        <v>24</v>
      </c>
      <c r="O71" s="34" t="s">
        <v>140</v>
      </c>
      <c r="P71" s="32" t="s">
        <v>190</v>
      </c>
      <c r="Q71" s="12"/>
      <c r="R71" s="33">
        <v>12</v>
      </c>
      <c r="S71" s="34" t="s">
        <v>139</v>
      </c>
      <c r="T71" s="32" t="s">
        <v>191</v>
      </c>
      <c r="U71" s="17"/>
      <c r="V71" s="33">
        <v>24</v>
      </c>
      <c r="W71" s="34" t="s">
        <v>140</v>
      </c>
      <c r="X71" s="33" t="s">
        <v>192</v>
      </c>
      <c r="Y71" s="9"/>
    </row>
    <row r="72" spans="9:25" ht="15" thickBot="1" x14ac:dyDescent="0.35">
      <c r="I72" s="12"/>
      <c r="J72" s="49" t="s">
        <v>141</v>
      </c>
      <c r="K72" s="50"/>
      <c r="L72" s="51"/>
      <c r="M72" s="15"/>
      <c r="N72" s="49" t="s">
        <v>86</v>
      </c>
      <c r="O72" s="50"/>
      <c r="P72" s="51"/>
      <c r="Q72" s="12"/>
      <c r="R72" s="49" t="s">
        <v>141</v>
      </c>
      <c r="S72" s="50"/>
      <c r="T72" s="51"/>
      <c r="U72" s="15"/>
      <c r="V72" s="49" t="s">
        <v>91</v>
      </c>
      <c r="W72" s="50"/>
      <c r="X72" s="51"/>
      <c r="Y72" s="9"/>
    </row>
    <row r="73" spans="9:25" ht="15" thickBot="1" x14ac:dyDescent="0.35">
      <c r="I73" s="12"/>
      <c r="J73" s="49" t="s">
        <v>142</v>
      </c>
      <c r="K73" s="50"/>
      <c r="L73" s="51"/>
      <c r="M73" s="15"/>
      <c r="N73" s="49" t="s">
        <v>89</v>
      </c>
      <c r="O73" s="50"/>
      <c r="P73" s="51"/>
      <c r="Q73" s="12"/>
      <c r="R73" s="49" t="s">
        <v>142</v>
      </c>
      <c r="S73" s="50"/>
      <c r="T73" s="51"/>
      <c r="U73" s="15"/>
      <c r="V73" s="49" t="s">
        <v>94</v>
      </c>
      <c r="W73" s="50"/>
      <c r="X73" s="51"/>
      <c r="Y73" s="9"/>
    </row>
    <row r="74" spans="9:25" ht="15" thickBot="1" x14ac:dyDescent="0.35">
      <c r="I74" s="12"/>
      <c r="J74" s="49" t="s">
        <v>143</v>
      </c>
      <c r="K74" s="50"/>
      <c r="L74" s="51"/>
      <c r="M74" s="16"/>
      <c r="N74" s="54">
        <v>255255255224</v>
      </c>
      <c r="O74" s="55"/>
      <c r="P74" s="56"/>
      <c r="Q74" s="12"/>
      <c r="R74" s="49" t="s">
        <v>143</v>
      </c>
      <c r="S74" s="50"/>
      <c r="T74" s="51"/>
      <c r="U74" s="16"/>
      <c r="V74" s="54">
        <v>255255255224</v>
      </c>
      <c r="W74" s="55"/>
      <c r="X74" s="56"/>
      <c r="Y74" s="9"/>
    </row>
    <row r="75" spans="9:25" x14ac:dyDescent="0.3">
      <c r="I75" s="9"/>
      <c r="J75" s="19"/>
      <c r="K75" s="22"/>
      <c r="L75" s="9"/>
      <c r="M75" s="9"/>
      <c r="N75" s="19"/>
      <c r="O75" s="22"/>
      <c r="P75" s="9"/>
      <c r="Q75" s="9"/>
      <c r="R75" s="19"/>
      <c r="S75" s="22"/>
      <c r="T75" s="38"/>
      <c r="U75" s="38"/>
      <c r="V75" s="19"/>
      <c r="W75" s="22"/>
      <c r="X75" s="19"/>
      <c r="Y75" s="9"/>
    </row>
    <row r="76" spans="9:25" x14ac:dyDescent="0.3">
      <c r="I76" s="9"/>
      <c r="J76" s="19"/>
      <c r="K76" s="22"/>
      <c r="L76" s="9"/>
      <c r="M76" s="9"/>
      <c r="N76" s="19"/>
      <c r="O76" s="22"/>
      <c r="P76" s="9"/>
      <c r="Q76" s="9"/>
      <c r="R76" s="19"/>
      <c r="S76" s="22"/>
      <c r="T76" s="38"/>
      <c r="U76" s="38"/>
      <c r="V76" s="19"/>
      <c r="W76" s="22"/>
      <c r="X76" s="19"/>
      <c r="Y76" s="9"/>
    </row>
    <row r="77" spans="9:25" x14ac:dyDescent="0.3">
      <c r="I77" s="9"/>
      <c r="J77" s="19"/>
      <c r="K77" s="22"/>
      <c r="L77" s="9"/>
      <c r="M77" s="9"/>
      <c r="N77" s="19"/>
      <c r="O77" s="22"/>
      <c r="P77" s="9"/>
      <c r="Q77" s="9"/>
      <c r="R77" s="19"/>
      <c r="S77" s="22"/>
      <c r="T77" s="38"/>
      <c r="U77" s="38"/>
      <c r="V77" s="19"/>
      <c r="W77" s="22"/>
      <c r="X77" s="19"/>
      <c r="Y77" s="9"/>
    </row>
    <row r="78" spans="9:25" x14ac:dyDescent="0.3">
      <c r="I78" s="9"/>
      <c r="J78" s="19"/>
      <c r="K78" s="22"/>
      <c r="L78" s="9"/>
      <c r="M78" s="9"/>
      <c r="N78" s="19"/>
      <c r="O78" s="22"/>
      <c r="P78" s="9"/>
      <c r="Q78" s="9"/>
      <c r="R78" s="19"/>
      <c r="S78" s="22"/>
      <c r="T78" s="38"/>
      <c r="U78" s="38"/>
      <c r="V78" s="19"/>
      <c r="W78" s="22"/>
      <c r="X78" s="19"/>
      <c r="Y78" s="9"/>
    </row>
    <row r="79" spans="9:25" x14ac:dyDescent="0.3">
      <c r="T79" s="37"/>
      <c r="U79" s="37"/>
    </row>
    <row r="80" spans="9:25" x14ac:dyDescent="0.3">
      <c r="T80" s="37"/>
      <c r="U80" s="37"/>
    </row>
    <row r="81" spans="20:21" x14ac:dyDescent="0.3">
      <c r="T81" s="37"/>
      <c r="U81" s="37"/>
    </row>
    <row r="82" spans="20:21" x14ac:dyDescent="0.3">
      <c r="T82" s="37"/>
      <c r="U82" s="37"/>
    </row>
    <row r="83" spans="20:21" x14ac:dyDescent="0.3">
      <c r="T83" s="37"/>
      <c r="U83" s="37"/>
    </row>
    <row r="84" spans="20:21" x14ac:dyDescent="0.3">
      <c r="T84" s="37"/>
      <c r="U84" s="37"/>
    </row>
    <row r="85" spans="20:21" x14ac:dyDescent="0.3">
      <c r="T85" s="37"/>
      <c r="U85" s="37"/>
    </row>
    <row r="86" spans="20:21" x14ac:dyDescent="0.3">
      <c r="T86" s="37"/>
      <c r="U86" s="37"/>
    </row>
    <row r="87" spans="20:21" x14ac:dyDescent="0.3">
      <c r="T87" s="37"/>
      <c r="U87" s="37"/>
    </row>
    <row r="88" spans="20:21" x14ac:dyDescent="0.3">
      <c r="T88" s="37"/>
      <c r="U88" s="37"/>
    </row>
    <row r="89" spans="20:21" x14ac:dyDescent="0.3">
      <c r="T89" s="37"/>
      <c r="U89" s="37"/>
    </row>
    <row r="90" spans="20:21" x14ac:dyDescent="0.3">
      <c r="T90" s="37"/>
      <c r="U90" s="37"/>
    </row>
    <row r="91" spans="20:21" x14ac:dyDescent="0.3">
      <c r="T91" s="37"/>
      <c r="U91" s="37"/>
    </row>
    <row r="92" spans="20:21" x14ac:dyDescent="0.3">
      <c r="T92" s="37"/>
      <c r="U92" s="37"/>
    </row>
    <row r="93" spans="20:21" x14ac:dyDescent="0.3">
      <c r="T93" s="37"/>
      <c r="U93" s="37"/>
    </row>
    <row r="94" spans="20:21" x14ac:dyDescent="0.3">
      <c r="T94" s="37"/>
      <c r="U94" s="37"/>
    </row>
    <row r="95" spans="20:21" x14ac:dyDescent="0.3">
      <c r="T95" s="37"/>
      <c r="U95" s="37"/>
    </row>
    <row r="96" spans="20:21" x14ac:dyDescent="0.3">
      <c r="T96" s="37"/>
      <c r="U96" s="37"/>
    </row>
    <row r="97" spans="20:21" x14ac:dyDescent="0.3">
      <c r="T97" s="37"/>
      <c r="U97" s="37"/>
    </row>
    <row r="98" spans="20:21" x14ac:dyDescent="0.3">
      <c r="T98" s="37"/>
      <c r="U98" s="37"/>
    </row>
    <row r="99" spans="20:21" x14ac:dyDescent="0.3">
      <c r="T99" s="37"/>
      <c r="U99" s="37"/>
    </row>
    <row r="100" spans="20:21" x14ac:dyDescent="0.3">
      <c r="T100" s="37"/>
      <c r="U100" s="37"/>
    </row>
    <row r="101" spans="20:21" x14ac:dyDescent="0.3">
      <c r="T101" s="37"/>
      <c r="U101" s="37"/>
    </row>
    <row r="102" spans="20:21" x14ac:dyDescent="0.3">
      <c r="T102" s="37"/>
      <c r="U102" s="37"/>
    </row>
    <row r="103" spans="20:21" x14ac:dyDescent="0.3">
      <c r="T103" s="37"/>
      <c r="U103" s="37"/>
    </row>
    <row r="104" spans="20:21" x14ac:dyDescent="0.3">
      <c r="T104" s="37"/>
      <c r="U104" s="37"/>
    </row>
    <row r="105" spans="20:21" x14ac:dyDescent="0.3">
      <c r="T105" s="37"/>
      <c r="U105" s="37"/>
    </row>
    <row r="106" spans="20:21" x14ac:dyDescent="0.3">
      <c r="T106" s="37"/>
      <c r="U106" s="37"/>
    </row>
    <row r="107" spans="20:21" x14ac:dyDescent="0.3">
      <c r="T107" s="37"/>
      <c r="U107" s="37"/>
    </row>
    <row r="108" spans="20:21" x14ac:dyDescent="0.3">
      <c r="T108" s="37"/>
      <c r="U108" s="37"/>
    </row>
    <row r="109" spans="20:21" x14ac:dyDescent="0.3">
      <c r="T109" s="37"/>
      <c r="U109" s="37"/>
    </row>
    <row r="110" spans="20:21" x14ac:dyDescent="0.3">
      <c r="T110" s="37"/>
      <c r="U110" s="37"/>
    </row>
    <row r="111" spans="20:21" x14ac:dyDescent="0.3">
      <c r="T111" s="37"/>
      <c r="U111" s="37"/>
    </row>
    <row r="112" spans="20:21" x14ac:dyDescent="0.3">
      <c r="T112" s="37"/>
      <c r="U112" s="37"/>
    </row>
    <row r="113" spans="20:21" x14ac:dyDescent="0.3">
      <c r="T113" s="37"/>
      <c r="U113" s="37"/>
    </row>
    <row r="114" spans="20:21" x14ac:dyDescent="0.3">
      <c r="T114" s="37"/>
      <c r="U114" s="37"/>
    </row>
    <row r="115" spans="20:21" x14ac:dyDescent="0.3">
      <c r="T115" s="37"/>
      <c r="U115" s="37"/>
    </row>
    <row r="116" spans="20:21" x14ac:dyDescent="0.3">
      <c r="T116" s="37"/>
      <c r="U116" s="37"/>
    </row>
    <row r="117" spans="20:21" x14ac:dyDescent="0.3">
      <c r="T117" s="37"/>
      <c r="U117" s="37"/>
    </row>
    <row r="118" spans="20:21" x14ac:dyDescent="0.3">
      <c r="T118" s="37"/>
      <c r="U118" s="37"/>
    </row>
    <row r="119" spans="20:21" x14ac:dyDescent="0.3">
      <c r="T119" s="37"/>
      <c r="U119" s="37"/>
    </row>
    <row r="120" spans="20:21" x14ac:dyDescent="0.3">
      <c r="T120" s="37"/>
      <c r="U120" s="37"/>
    </row>
    <row r="121" spans="20:21" x14ac:dyDescent="0.3">
      <c r="T121" s="37"/>
      <c r="U121" s="37"/>
    </row>
    <row r="122" spans="20:21" x14ac:dyDescent="0.3">
      <c r="T122" s="37"/>
      <c r="U122" s="37"/>
    </row>
    <row r="123" spans="20:21" x14ac:dyDescent="0.3">
      <c r="T123" s="37"/>
      <c r="U123" s="37"/>
    </row>
    <row r="124" spans="20:21" x14ac:dyDescent="0.3">
      <c r="T124" s="37"/>
      <c r="U124" s="37"/>
    </row>
    <row r="125" spans="20:21" x14ac:dyDescent="0.3">
      <c r="T125" s="37"/>
      <c r="U125" s="37"/>
    </row>
    <row r="126" spans="20:21" x14ac:dyDescent="0.3">
      <c r="T126" s="37"/>
      <c r="U126" s="37"/>
    </row>
    <row r="127" spans="20:21" x14ac:dyDescent="0.3">
      <c r="T127" s="37"/>
      <c r="U127" s="37"/>
    </row>
    <row r="128" spans="20:21" x14ac:dyDescent="0.3">
      <c r="T128" s="37"/>
      <c r="U128" s="37"/>
    </row>
    <row r="129" spans="20:21" x14ac:dyDescent="0.3">
      <c r="T129" s="37"/>
      <c r="U129" s="37"/>
    </row>
    <row r="130" spans="20:21" x14ac:dyDescent="0.3">
      <c r="T130" s="37"/>
      <c r="U130" s="37"/>
    </row>
    <row r="131" spans="20:21" x14ac:dyDescent="0.3">
      <c r="T131" s="37"/>
      <c r="U131" s="37"/>
    </row>
    <row r="132" spans="20:21" x14ac:dyDescent="0.3">
      <c r="T132" s="37"/>
      <c r="U132" s="37"/>
    </row>
    <row r="133" spans="20:21" x14ac:dyDescent="0.3">
      <c r="T133" s="37"/>
      <c r="U133" s="37"/>
    </row>
    <row r="134" spans="20:21" x14ac:dyDescent="0.3">
      <c r="T134" s="37"/>
      <c r="U134" s="37"/>
    </row>
    <row r="135" spans="20:21" x14ac:dyDescent="0.3">
      <c r="T135" s="37"/>
      <c r="U135" s="37"/>
    </row>
    <row r="136" spans="20:21" x14ac:dyDescent="0.3">
      <c r="T136" s="37"/>
      <c r="U136" s="37"/>
    </row>
    <row r="137" spans="20:21" x14ac:dyDescent="0.3">
      <c r="T137" s="37"/>
      <c r="U137" s="37"/>
    </row>
    <row r="138" spans="20:21" x14ac:dyDescent="0.3">
      <c r="T138" s="37"/>
      <c r="U138" s="37"/>
    </row>
    <row r="139" spans="20:21" x14ac:dyDescent="0.3">
      <c r="T139" s="37"/>
      <c r="U139" s="37"/>
    </row>
    <row r="140" spans="20:21" x14ac:dyDescent="0.3">
      <c r="T140" s="37"/>
      <c r="U140" s="37"/>
    </row>
    <row r="141" spans="20:21" x14ac:dyDescent="0.3">
      <c r="T141" s="37"/>
      <c r="U141" s="37"/>
    </row>
    <row r="142" spans="20:21" x14ac:dyDescent="0.3">
      <c r="T142" s="37"/>
      <c r="U142" s="37"/>
    </row>
    <row r="143" spans="20:21" x14ac:dyDescent="0.3">
      <c r="T143" s="37"/>
      <c r="U143" s="37"/>
    </row>
    <row r="144" spans="20:21" x14ac:dyDescent="0.3">
      <c r="T144" s="37"/>
      <c r="U144" s="37"/>
    </row>
    <row r="145" spans="20:21" x14ac:dyDescent="0.3">
      <c r="T145" s="37"/>
      <c r="U145" s="37"/>
    </row>
    <row r="146" spans="20:21" x14ac:dyDescent="0.3">
      <c r="T146" s="37"/>
      <c r="U146" s="37"/>
    </row>
    <row r="147" spans="20:21" x14ac:dyDescent="0.3">
      <c r="T147" s="37"/>
      <c r="U147" s="37"/>
    </row>
    <row r="148" spans="20:21" x14ac:dyDescent="0.3">
      <c r="T148" s="37"/>
      <c r="U148" s="37"/>
    </row>
    <row r="149" spans="20:21" x14ac:dyDescent="0.3">
      <c r="T149" s="37"/>
      <c r="U149" s="37"/>
    </row>
    <row r="150" spans="20:21" x14ac:dyDescent="0.3">
      <c r="T150" s="37"/>
      <c r="U150" s="37"/>
    </row>
    <row r="151" spans="20:21" x14ac:dyDescent="0.3">
      <c r="T151" s="37"/>
      <c r="U151" s="37"/>
    </row>
    <row r="152" spans="20:21" x14ac:dyDescent="0.3">
      <c r="T152" s="37"/>
      <c r="U152" s="37"/>
    </row>
    <row r="153" spans="20:21" x14ac:dyDescent="0.3">
      <c r="T153" s="37"/>
      <c r="U153" s="37"/>
    </row>
    <row r="154" spans="20:21" x14ac:dyDescent="0.3">
      <c r="T154" s="37"/>
      <c r="U154" s="37"/>
    </row>
    <row r="155" spans="20:21" x14ac:dyDescent="0.3">
      <c r="T155" s="37"/>
      <c r="U155" s="37"/>
    </row>
    <row r="156" spans="20:21" x14ac:dyDescent="0.3">
      <c r="T156" s="37"/>
      <c r="U156" s="37"/>
    </row>
    <row r="157" spans="20:21" x14ac:dyDescent="0.3">
      <c r="T157" s="37"/>
      <c r="U157" s="37"/>
    </row>
    <row r="158" spans="20:21" x14ac:dyDescent="0.3">
      <c r="T158" s="37"/>
      <c r="U158" s="37"/>
    </row>
    <row r="159" spans="20:21" x14ac:dyDescent="0.3">
      <c r="T159" s="37"/>
      <c r="U159" s="37"/>
    </row>
    <row r="160" spans="20:21" x14ac:dyDescent="0.3">
      <c r="T160" s="37"/>
      <c r="U160" s="37"/>
    </row>
    <row r="161" spans="20:21" x14ac:dyDescent="0.3">
      <c r="T161" s="37"/>
      <c r="U161" s="37"/>
    </row>
    <row r="162" spans="20:21" x14ac:dyDescent="0.3">
      <c r="T162" s="37"/>
      <c r="U162" s="37"/>
    </row>
    <row r="163" spans="20:21" x14ac:dyDescent="0.3">
      <c r="T163" s="37"/>
      <c r="U163" s="37"/>
    </row>
    <row r="164" spans="20:21" x14ac:dyDescent="0.3">
      <c r="T164" s="37"/>
      <c r="U164" s="37"/>
    </row>
    <row r="165" spans="20:21" x14ac:dyDescent="0.3">
      <c r="T165" s="37"/>
      <c r="U165" s="37"/>
    </row>
    <row r="166" spans="20:21" x14ac:dyDescent="0.3">
      <c r="T166" s="37"/>
      <c r="U166" s="37"/>
    </row>
    <row r="167" spans="20:21" x14ac:dyDescent="0.3">
      <c r="T167" s="37"/>
      <c r="U167" s="37"/>
    </row>
    <row r="168" spans="20:21" x14ac:dyDescent="0.3">
      <c r="T168" s="37"/>
      <c r="U168" s="37"/>
    </row>
    <row r="169" spans="20:21" x14ac:dyDescent="0.3">
      <c r="T169" s="37"/>
      <c r="U169" s="37"/>
    </row>
    <row r="170" spans="20:21" x14ac:dyDescent="0.3">
      <c r="T170" s="37"/>
      <c r="U170" s="37"/>
    </row>
    <row r="171" spans="20:21" x14ac:dyDescent="0.3">
      <c r="T171" s="37"/>
      <c r="U171" s="37"/>
    </row>
    <row r="172" spans="20:21" x14ac:dyDescent="0.3">
      <c r="T172" s="37"/>
      <c r="U172" s="37"/>
    </row>
    <row r="173" spans="20:21" x14ac:dyDescent="0.3">
      <c r="T173" s="37"/>
      <c r="U173" s="37"/>
    </row>
    <row r="174" spans="20:21" x14ac:dyDescent="0.3">
      <c r="T174" s="37"/>
      <c r="U174" s="37"/>
    </row>
    <row r="175" spans="20:21" x14ac:dyDescent="0.3">
      <c r="T175" s="37"/>
      <c r="U175" s="37"/>
    </row>
    <row r="176" spans="20:21" x14ac:dyDescent="0.3">
      <c r="T176" s="37"/>
      <c r="U176" s="37"/>
    </row>
    <row r="177" spans="20:21" x14ac:dyDescent="0.3">
      <c r="T177" s="37"/>
      <c r="U177" s="37"/>
    </row>
    <row r="178" spans="20:21" x14ac:dyDescent="0.3">
      <c r="T178" s="37"/>
      <c r="U178" s="37"/>
    </row>
    <row r="179" spans="20:21" x14ac:dyDescent="0.3">
      <c r="T179" s="37"/>
      <c r="U179" s="37"/>
    </row>
    <row r="180" spans="20:21" x14ac:dyDescent="0.3">
      <c r="T180" s="37"/>
      <c r="U180" s="37"/>
    </row>
    <row r="181" spans="20:21" x14ac:dyDescent="0.3">
      <c r="T181" s="37"/>
      <c r="U181" s="37"/>
    </row>
    <row r="182" spans="20:21" x14ac:dyDescent="0.3">
      <c r="T182" s="37"/>
      <c r="U182" s="37"/>
    </row>
    <row r="183" spans="20:21" x14ac:dyDescent="0.3">
      <c r="T183" s="37"/>
      <c r="U183" s="37"/>
    </row>
    <row r="184" spans="20:21" x14ac:dyDescent="0.3">
      <c r="T184" s="37"/>
      <c r="U184" s="37"/>
    </row>
    <row r="185" spans="20:21" x14ac:dyDescent="0.3">
      <c r="T185" s="37"/>
      <c r="U185" s="37"/>
    </row>
    <row r="186" spans="20:21" x14ac:dyDescent="0.3">
      <c r="T186" s="37"/>
      <c r="U186" s="37"/>
    </row>
    <row r="187" spans="20:21" x14ac:dyDescent="0.3">
      <c r="T187" s="37"/>
      <c r="U187" s="37"/>
    </row>
    <row r="188" spans="20:21" x14ac:dyDescent="0.3">
      <c r="T188" s="37"/>
      <c r="U188" s="37"/>
    </row>
    <row r="189" spans="20:21" x14ac:dyDescent="0.3">
      <c r="T189" s="37"/>
      <c r="U189" s="37"/>
    </row>
    <row r="190" spans="20:21" x14ac:dyDescent="0.3">
      <c r="T190" s="37"/>
      <c r="U190" s="37"/>
    </row>
    <row r="191" spans="20:21" x14ac:dyDescent="0.3">
      <c r="T191" s="37"/>
      <c r="U191" s="37"/>
    </row>
    <row r="192" spans="20:21" x14ac:dyDescent="0.3">
      <c r="T192" s="37"/>
      <c r="U192" s="37"/>
    </row>
    <row r="193" spans="20:21" x14ac:dyDescent="0.3">
      <c r="T193" s="37"/>
      <c r="U193" s="37"/>
    </row>
    <row r="194" spans="20:21" x14ac:dyDescent="0.3">
      <c r="T194" s="37"/>
      <c r="U194" s="37"/>
    </row>
    <row r="195" spans="20:21" x14ac:dyDescent="0.3">
      <c r="T195" s="37"/>
      <c r="U195" s="37"/>
    </row>
    <row r="196" spans="20:21" x14ac:dyDescent="0.3">
      <c r="T196" s="37"/>
      <c r="U196" s="37"/>
    </row>
    <row r="197" spans="20:21" x14ac:dyDescent="0.3">
      <c r="T197" s="37"/>
      <c r="U197" s="37"/>
    </row>
    <row r="198" spans="20:21" x14ac:dyDescent="0.3">
      <c r="T198" s="37"/>
      <c r="U198" s="37"/>
    </row>
    <row r="199" spans="20:21" x14ac:dyDescent="0.3">
      <c r="T199" s="37"/>
      <c r="U199" s="37"/>
    </row>
    <row r="200" spans="20:21" x14ac:dyDescent="0.3">
      <c r="T200" s="37"/>
      <c r="U200" s="37"/>
    </row>
    <row r="201" spans="20:21" x14ac:dyDescent="0.3">
      <c r="T201" s="37"/>
      <c r="U201" s="37"/>
    </row>
    <row r="202" spans="20:21" x14ac:dyDescent="0.3">
      <c r="T202" s="37"/>
      <c r="U202" s="37"/>
    </row>
    <row r="203" spans="20:21" x14ac:dyDescent="0.3">
      <c r="T203" s="37"/>
      <c r="U203" s="37"/>
    </row>
    <row r="204" spans="20:21" x14ac:dyDescent="0.3">
      <c r="T204" s="37"/>
      <c r="U204" s="37"/>
    </row>
    <row r="205" spans="20:21" x14ac:dyDescent="0.3">
      <c r="T205" s="37"/>
      <c r="U205" s="37"/>
    </row>
    <row r="206" spans="20:21" x14ac:dyDescent="0.3">
      <c r="T206" s="37"/>
      <c r="U206" s="37"/>
    </row>
    <row r="207" spans="20:21" x14ac:dyDescent="0.3">
      <c r="T207" s="37"/>
      <c r="U207" s="37"/>
    </row>
    <row r="208" spans="20:21" x14ac:dyDescent="0.3">
      <c r="T208" s="37"/>
      <c r="U208" s="37"/>
    </row>
    <row r="209" spans="20:21" x14ac:dyDescent="0.3">
      <c r="T209" s="37"/>
      <c r="U209" s="37"/>
    </row>
    <row r="210" spans="20:21" x14ac:dyDescent="0.3">
      <c r="T210" s="37"/>
      <c r="U210" s="37"/>
    </row>
    <row r="211" spans="20:21" x14ac:dyDescent="0.3">
      <c r="T211" s="37"/>
      <c r="U211" s="37"/>
    </row>
    <row r="212" spans="20:21" x14ac:dyDescent="0.3">
      <c r="T212" s="37"/>
      <c r="U212" s="37"/>
    </row>
    <row r="213" spans="20:21" x14ac:dyDescent="0.3">
      <c r="T213" s="37"/>
      <c r="U213" s="37"/>
    </row>
    <row r="214" spans="20:21" x14ac:dyDescent="0.3">
      <c r="T214" s="37"/>
      <c r="U214" s="37"/>
    </row>
    <row r="215" spans="20:21" x14ac:dyDescent="0.3">
      <c r="T215" s="37"/>
      <c r="U215" s="37"/>
    </row>
    <row r="216" spans="20:21" x14ac:dyDescent="0.3">
      <c r="T216" s="37"/>
      <c r="U216" s="37"/>
    </row>
    <row r="217" spans="20:21" x14ac:dyDescent="0.3">
      <c r="T217" s="37"/>
      <c r="U217" s="37"/>
    </row>
    <row r="218" spans="20:21" x14ac:dyDescent="0.3">
      <c r="T218" s="37"/>
      <c r="U218" s="37"/>
    </row>
    <row r="219" spans="20:21" x14ac:dyDescent="0.3">
      <c r="T219" s="37"/>
      <c r="U219" s="37"/>
    </row>
    <row r="220" spans="20:21" x14ac:dyDescent="0.3">
      <c r="T220" s="37"/>
      <c r="U220" s="37"/>
    </row>
    <row r="221" spans="20:21" x14ac:dyDescent="0.3">
      <c r="T221" s="37"/>
      <c r="U221" s="37"/>
    </row>
    <row r="222" spans="20:21" x14ac:dyDescent="0.3">
      <c r="T222" s="37"/>
      <c r="U222" s="37"/>
    </row>
    <row r="223" spans="20:21" x14ac:dyDescent="0.3">
      <c r="T223" s="37"/>
      <c r="U223" s="37"/>
    </row>
    <row r="224" spans="20:21" x14ac:dyDescent="0.3">
      <c r="T224" s="37"/>
      <c r="U224" s="37"/>
    </row>
    <row r="225" spans="20:21" x14ac:dyDescent="0.3">
      <c r="T225" s="37"/>
      <c r="U225" s="37"/>
    </row>
    <row r="226" spans="20:21" x14ac:dyDescent="0.3">
      <c r="T226" s="37"/>
      <c r="U226" s="37"/>
    </row>
    <row r="227" spans="20:21" x14ac:dyDescent="0.3">
      <c r="T227" s="37"/>
      <c r="U227" s="37"/>
    </row>
    <row r="228" spans="20:21" x14ac:dyDescent="0.3">
      <c r="T228" s="37"/>
      <c r="U228" s="37"/>
    </row>
    <row r="229" spans="20:21" x14ac:dyDescent="0.3">
      <c r="T229" s="37"/>
      <c r="U229" s="37"/>
    </row>
    <row r="230" spans="20:21" x14ac:dyDescent="0.3">
      <c r="T230" s="37"/>
      <c r="U230" s="37"/>
    </row>
    <row r="231" spans="20:21" x14ac:dyDescent="0.3">
      <c r="T231" s="37"/>
      <c r="U231" s="37"/>
    </row>
    <row r="232" spans="20:21" x14ac:dyDescent="0.3">
      <c r="T232" s="37"/>
      <c r="U232" s="37"/>
    </row>
    <row r="233" spans="20:21" x14ac:dyDescent="0.3">
      <c r="T233" s="37"/>
      <c r="U233" s="37"/>
    </row>
    <row r="234" spans="20:21" x14ac:dyDescent="0.3">
      <c r="T234" s="37"/>
      <c r="U234" s="37"/>
    </row>
    <row r="235" spans="20:21" x14ac:dyDescent="0.3">
      <c r="T235" s="37"/>
      <c r="U235" s="37"/>
    </row>
    <row r="236" spans="20:21" x14ac:dyDescent="0.3">
      <c r="T236" s="37"/>
      <c r="U236" s="37"/>
    </row>
    <row r="237" spans="20:21" x14ac:dyDescent="0.3">
      <c r="T237" s="37"/>
      <c r="U237" s="37"/>
    </row>
    <row r="238" spans="20:21" x14ac:dyDescent="0.3">
      <c r="T238" s="37"/>
      <c r="U238" s="37"/>
    </row>
    <row r="239" spans="20:21" x14ac:dyDescent="0.3">
      <c r="T239" s="37"/>
      <c r="U239" s="37"/>
    </row>
    <row r="240" spans="20:21" x14ac:dyDescent="0.3">
      <c r="T240" s="37"/>
      <c r="U240" s="37"/>
    </row>
    <row r="241" spans="20:21" x14ac:dyDescent="0.3">
      <c r="T241" s="37"/>
      <c r="U241" s="37"/>
    </row>
    <row r="242" spans="20:21" x14ac:dyDescent="0.3">
      <c r="T242" s="37"/>
      <c r="U242" s="37"/>
    </row>
    <row r="243" spans="20:21" x14ac:dyDescent="0.3">
      <c r="T243" s="37"/>
      <c r="U243" s="37"/>
    </row>
    <row r="244" spans="20:21" x14ac:dyDescent="0.3">
      <c r="T244" s="37"/>
      <c r="U244" s="37"/>
    </row>
    <row r="245" spans="20:21" x14ac:dyDescent="0.3">
      <c r="T245" s="37"/>
      <c r="U245" s="37"/>
    </row>
    <row r="246" spans="20:21" x14ac:dyDescent="0.3">
      <c r="T246" s="37"/>
      <c r="U246" s="37"/>
    </row>
    <row r="247" spans="20:21" x14ac:dyDescent="0.3">
      <c r="T247" s="37"/>
      <c r="U247" s="37"/>
    </row>
    <row r="248" spans="20:21" x14ac:dyDescent="0.3">
      <c r="T248" s="37"/>
      <c r="U248" s="37"/>
    </row>
    <row r="249" spans="20:21" x14ac:dyDescent="0.3">
      <c r="T249" s="37"/>
      <c r="U249" s="37"/>
    </row>
    <row r="250" spans="20:21" x14ac:dyDescent="0.3">
      <c r="T250" s="37"/>
      <c r="U250" s="37"/>
    </row>
    <row r="251" spans="20:21" x14ac:dyDescent="0.3">
      <c r="T251" s="37"/>
      <c r="U251" s="37"/>
    </row>
    <row r="252" spans="20:21" x14ac:dyDescent="0.3">
      <c r="T252" s="37"/>
      <c r="U252" s="37"/>
    </row>
    <row r="253" spans="20:21" x14ac:dyDescent="0.3">
      <c r="T253" s="37"/>
      <c r="U253" s="37"/>
    </row>
    <row r="254" spans="20:21" x14ac:dyDescent="0.3">
      <c r="T254" s="37"/>
      <c r="U254" s="37"/>
    </row>
    <row r="255" spans="20:21" x14ac:dyDescent="0.3">
      <c r="T255" s="37"/>
      <c r="U255" s="37"/>
    </row>
    <row r="256" spans="20:21" x14ac:dyDescent="0.3">
      <c r="T256" s="37"/>
      <c r="U256" s="37"/>
    </row>
    <row r="257" spans="20:21" x14ac:dyDescent="0.3">
      <c r="T257" s="37"/>
      <c r="U257" s="37"/>
    </row>
    <row r="258" spans="20:21" x14ac:dyDescent="0.3">
      <c r="T258" s="37"/>
      <c r="U258" s="37"/>
    </row>
    <row r="259" spans="20:21" x14ac:dyDescent="0.3">
      <c r="T259" s="37"/>
      <c r="U259" s="37"/>
    </row>
    <row r="260" spans="20:21" x14ac:dyDescent="0.3">
      <c r="T260" s="37"/>
      <c r="U260" s="37"/>
    </row>
    <row r="261" spans="20:21" x14ac:dyDescent="0.3">
      <c r="T261" s="37"/>
      <c r="U261" s="37"/>
    </row>
    <row r="262" spans="20:21" x14ac:dyDescent="0.3">
      <c r="T262" s="37"/>
      <c r="U262" s="37"/>
    </row>
    <row r="263" spans="20:21" x14ac:dyDescent="0.3">
      <c r="T263" s="37"/>
      <c r="U263" s="37"/>
    </row>
    <row r="264" spans="20:21" x14ac:dyDescent="0.3">
      <c r="T264" s="37"/>
      <c r="U264" s="37"/>
    </row>
    <row r="265" spans="20:21" x14ac:dyDescent="0.3">
      <c r="T265" s="37"/>
      <c r="U265" s="37"/>
    </row>
    <row r="266" spans="20:21" x14ac:dyDescent="0.3">
      <c r="T266" s="37"/>
      <c r="U266" s="37"/>
    </row>
    <row r="267" spans="20:21" x14ac:dyDescent="0.3">
      <c r="T267" s="37"/>
      <c r="U267" s="37"/>
    </row>
    <row r="268" spans="20:21" x14ac:dyDescent="0.3">
      <c r="T268" s="37"/>
      <c r="U268" s="37"/>
    </row>
    <row r="269" spans="20:21" x14ac:dyDescent="0.3">
      <c r="T269" s="37"/>
      <c r="U269" s="37"/>
    </row>
    <row r="270" spans="20:21" x14ac:dyDescent="0.3">
      <c r="T270" s="37"/>
      <c r="U270" s="37"/>
    </row>
    <row r="271" spans="20:21" x14ac:dyDescent="0.3">
      <c r="T271" s="37"/>
      <c r="U271" s="37"/>
    </row>
    <row r="272" spans="20:21" x14ac:dyDescent="0.3">
      <c r="T272" s="37"/>
      <c r="U272" s="37"/>
    </row>
    <row r="273" spans="20:21" x14ac:dyDescent="0.3">
      <c r="T273" s="37"/>
      <c r="U273" s="37"/>
    </row>
    <row r="274" spans="20:21" x14ac:dyDescent="0.3">
      <c r="T274" s="37"/>
      <c r="U274" s="37"/>
    </row>
    <row r="275" spans="20:21" x14ac:dyDescent="0.3">
      <c r="T275" s="37"/>
      <c r="U275" s="37"/>
    </row>
    <row r="276" spans="20:21" x14ac:dyDescent="0.3">
      <c r="T276" s="37"/>
      <c r="U276" s="37"/>
    </row>
    <row r="277" spans="20:21" x14ac:dyDescent="0.3">
      <c r="T277" s="37"/>
      <c r="U277" s="37"/>
    </row>
    <row r="278" spans="20:21" x14ac:dyDescent="0.3">
      <c r="T278" s="37"/>
      <c r="U278" s="37"/>
    </row>
    <row r="279" spans="20:21" x14ac:dyDescent="0.3">
      <c r="T279" s="37"/>
      <c r="U279" s="37"/>
    </row>
    <row r="280" spans="20:21" x14ac:dyDescent="0.3">
      <c r="T280" s="37"/>
      <c r="U280" s="37"/>
    </row>
    <row r="281" spans="20:21" x14ac:dyDescent="0.3">
      <c r="T281" s="37"/>
      <c r="U281" s="37"/>
    </row>
    <row r="282" spans="20:21" x14ac:dyDescent="0.3">
      <c r="T282" s="37"/>
      <c r="U282" s="37"/>
    </row>
    <row r="283" spans="20:21" x14ac:dyDescent="0.3">
      <c r="T283" s="37"/>
      <c r="U283" s="37"/>
    </row>
    <row r="284" spans="20:21" x14ac:dyDescent="0.3">
      <c r="T284" s="37"/>
      <c r="U284" s="37"/>
    </row>
    <row r="285" spans="20:21" x14ac:dyDescent="0.3">
      <c r="T285" s="37"/>
      <c r="U285" s="37"/>
    </row>
    <row r="286" spans="20:21" x14ac:dyDescent="0.3">
      <c r="T286" s="37"/>
      <c r="U286" s="37"/>
    </row>
    <row r="287" spans="20:21" x14ac:dyDescent="0.3">
      <c r="T287" s="37"/>
      <c r="U287" s="37"/>
    </row>
    <row r="288" spans="20:21" x14ac:dyDescent="0.3">
      <c r="T288" s="37"/>
      <c r="U288" s="37"/>
    </row>
    <row r="289" spans="20:21" x14ac:dyDescent="0.3">
      <c r="T289" s="37"/>
      <c r="U289" s="37"/>
    </row>
    <row r="290" spans="20:21" x14ac:dyDescent="0.3">
      <c r="T290" s="37"/>
      <c r="U290" s="37"/>
    </row>
    <row r="291" spans="20:21" x14ac:dyDescent="0.3">
      <c r="T291" s="37"/>
      <c r="U291" s="37"/>
    </row>
    <row r="292" spans="20:21" x14ac:dyDescent="0.3">
      <c r="T292" s="37"/>
      <c r="U292" s="37"/>
    </row>
    <row r="293" spans="20:21" x14ac:dyDescent="0.3">
      <c r="T293" s="37"/>
      <c r="U293" s="37"/>
    </row>
    <row r="294" spans="20:21" x14ac:dyDescent="0.3">
      <c r="T294" s="37"/>
      <c r="U294" s="37"/>
    </row>
    <row r="295" spans="20:21" x14ac:dyDescent="0.3">
      <c r="T295" s="37"/>
      <c r="U295" s="37"/>
    </row>
    <row r="296" spans="20:21" x14ac:dyDescent="0.3">
      <c r="T296" s="37"/>
      <c r="U296" s="37"/>
    </row>
    <row r="297" spans="20:21" x14ac:dyDescent="0.3">
      <c r="T297" s="37"/>
      <c r="U297" s="37"/>
    </row>
    <row r="298" spans="20:21" x14ac:dyDescent="0.3">
      <c r="T298" s="37"/>
      <c r="U298" s="37"/>
    </row>
    <row r="299" spans="20:21" x14ac:dyDescent="0.3">
      <c r="T299" s="37"/>
      <c r="U299" s="37"/>
    </row>
    <row r="300" spans="20:21" x14ac:dyDescent="0.3">
      <c r="T300" s="37"/>
      <c r="U300" s="37"/>
    </row>
    <row r="301" spans="20:21" x14ac:dyDescent="0.3">
      <c r="T301" s="37"/>
      <c r="U301" s="37"/>
    </row>
    <row r="302" spans="20:21" x14ac:dyDescent="0.3">
      <c r="T302" s="37"/>
      <c r="U302" s="37"/>
    </row>
    <row r="303" spans="20:21" x14ac:dyDescent="0.3">
      <c r="T303" s="37"/>
      <c r="U303" s="37"/>
    </row>
    <row r="304" spans="20:21" x14ac:dyDescent="0.3">
      <c r="T304" s="37"/>
      <c r="U304" s="37"/>
    </row>
    <row r="305" spans="20:21" x14ac:dyDescent="0.3">
      <c r="T305" s="37"/>
      <c r="U305" s="37"/>
    </row>
    <row r="306" spans="20:21" x14ac:dyDescent="0.3">
      <c r="T306" s="37"/>
      <c r="U306" s="37"/>
    </row>
    <row r="307" spans="20:21" x14ac:dyDescent="0.3">
      <c r="T307" s="37"/>
      <c r="U307" s="37"/>
    </row>
    <row r="308" spans="20:21" x14ac:dyDescent="0.3">
      <c r="T308" s="37"/>
      <c r="U308" s="37"/>
    </row>
    <row r="309" spans="20:21" x14ac:dyDescent="0.3">
      <c r="T309" s="37"/>
      <c r="U309" s="37"/>
    </row>
    <row r="310" spans="20:21" x14ac:dyDescent="0.3">
      <c r="T310" s="37"/>
      <c r="U310" s="37"/>
    </row>
    <row r="311" spans="20:21" x14ac:dyDescent="0.3">
      <c r="T311" s="37"/>
      <c r="U311" s="37"/>
    </row>
    <row r="312" spans="20:21" x14ac:dyDescent="0.3">
      <c r="T312" s="37"/>
      <c r="U312" s="37"/>
    </row>
    <row r="313" spans="20:21" x14ac:dyDescent="0.3">
      <c r="T313" s="37"/>
      <c r="U313" s="37"/>
    </row>
    <row r="314" spans="20:21" x14ac:dyDescent="0.3">
      <c r="T314" s="37"/>
      <c r="U314" s="37"/>
    </row>
    <row r="315" spans="20:21" x14ac:dyDescent="0.3">
      <c r="T315" s="37"/>
      <c r="U315" s="37"/>
    </row>
    <row r="316" spans="20:21" x14ac:dyDescent="0.3">
      <c r="T316" s="37"/>
      <c r="U316" s="37"/>
    </row>
    <row r="317" spans="20:21" x14ac:dyDescent="0.3">
      <c r="T317" s="37"/>
      <c r="U317" s="37"/>
    </row>
    <row r="318" spans="20:21" x14ac:dyDescent="0.3">
      <c r="T318" s="37"/>
      <c r="U318" s="37"/>
    </row>
    <row r="319" spans="20:21" x14ac:dyDescent="0.3">
      <c r="T319" s="37"/>
      <c r="U319" s="37"/>
    </row>
    <row r="320" spans="20:21" x14ac:dyDescent="0.3">
      <c r="T320" s="37"/>
      <c r="U320" s="37"/>
    </row>
    <row r="321" spans="20:21" x14ac:dyDescent="0.3">
      <c r="T321" s="37"/>
      <c r="U321" s="37"/>
    </row>
    <row r="322" spans="20:21" x14ac:dyDescent="0.3">
      <c r="T322" s="37"/>
      <c r="U322" s="37"/>
    </row>
    <row r="323" spans="20:21" x14ac:dyDescent="0.3">
      <c r="T323" s="37"/>
      <c r="U323" s="37"/>
    </row>
    <row r="324" spans="20:21" x14ac:dyDescent="0.3">
      <c r="T324" s="37"/>
      <c r="U324" s="37"/>
    </row>
    <row r="325" spans="20:21" x14ac:dyDescent="0.3">
      <c r="T325" s="37"/>
      <c r="U325" s="37"/>
    </row>
    <row r="326" spans="20:21" x14ac:dyDescent="0.3">
      <c r="T326" s="37"/>
      <c r="U326" s="37"/>
    </row>
    <row r="327" spans="20:21" x14ac:dyDescent="0.3">
      <c r="T327" s="37"/>
      <c r="U327" s="37"/>
    </row>
    <row r="328" spans="20:21" x14ac:dyDescent="0.3">
      <c r="T328" s="37"/>
      <c r="U328" s="37"/>
    </row>
    <row r="329" spans="20:21" x14ac:dyDescent="0.3">
      <c r="T329" s="37"/>
      <c r="U329" s="37"/>
    </row>
    <row r="330" spans="20:21" x14ac:dyDescent="0.3">
      <c r="T330" s="37"/>
      <c r="U330" s="37"/>
    </row>
    <row r="331" spans="20:21" x14ac:dyDescent="0.3">
      <c r="T331" s="37"/>
      <c r="U331" s="37"/>
    </row>
    <row r="332" spans="20:21" x14ac:dyDescent="0.3">
      <c r="T332" s="37"/>
      <c r="U332" s="37"/>
    </row>
    <row r="333" spans="20:21" x14ac:dyDescent="0.3">
      <c r="T333" s="37"/>
      <c r="U333" s="37"/>
    </row>
    <row r="334" spans="20:21" x14ac:dyDescent="0.3">
      <c r="T334" s="37"/>
      <c r="U334" s="37"/>
    </row>
    <row r="335" spans="20:21" x14ac:dyDescent="0.3">
      <c r="T335" s="37"/>
      <c r="U335" s="37"/>
    </row>
    <row r="336" spans="20:21" x14ac:dyDescent="0.3">
      <c r="T336" s="37"/>
      <c r="U336" s="37"/>
    </row>
    <row r="337" spans="20:21" x14ac:dyDescent="0.3">
      <c r="T337" s="37"/>
      <c r="U337" s="37"/>
    </row>
    <row r="338" spans="20:21" x14ac:dyDescent="0.3">
      <c r="T338" s="37"/>
      <c r="U338" s="37"/>
    </row>
    <row r="339" spans="20:21" x14ac:dyDescent="0.3">
      <c r="T339" s="37"/>
      <c r="U339" s="37"/>
    </row>
    <row r="340" spans="20:21" x14ac:dyDescent="0.3">
      <c r="T340" s="37"/>
      <c r="U340" s="37"/>
    </row>
    <row r="341" spans="20:21" x14ac:dyDescent="0.3">
      <c r="T341" s="37"/>
      <c r="U341" s="37"/>
    </row>
    <row r="342" spans="20:21" x14ac:dyDescent="0.3">
      <c r="T342" s="37"/>
      <c r="U342" s="37"/>
    </row>
    <row r="343" spans="20:21" x14ac:dyDescent="0.3">
      <c r="T343" s="37"/>
      <c r="U343" s="37"/>
    </row>
    <row r="344" spans="20:21" x14ac:dyDescent="0.3">
      <c r="T344" s="37"/>
      <c r="U344" s="37"/>
    </row>
    <row r="345" spans="20:21" x14ac:dyDescent="0.3">
      <c r="T345" s="37"/>
      <c r="U345" s="37"/>
    </row>
    <row r="346" spans="20:21" x14ac:dyDescent="0.3">
      <c r="T346" s="37"/>
      <c r="U346" s="37"/>
    </row>
    <row r="347" spans="20:21" x14ac:dyDescent="0.3">
      <c r="T347" s="37"/>
      <c r="U347" s="37"/>
    </row>
    <row r="348" spans="20:21" x14ac:dyDescent="0.3">
      <c r="T348" s="37"/>
      <c r="U348" s="37"/>
    </row>
    <row r="349" spans="20:21" x14ac:dyDescent="0.3">
      <c r="T349" s="37"/>
      <c r="U349" s="37"/>
    </row>
    <row r="350" spans="20:21" x14ac:dyDescent="0.3">
      <c r="T350" s="37"/>
      <c r="U350" s="37"/>
    </row>
    <row r="351" spans="20:21" x14ac:dyDescent="0.3">
      <c r="T351" s="37"/>
      <c r="U351" s="37"/>
    </row>
    <row r="352" spans="20:21" x14ac:dyDescent="0.3">
      <c r="T352" s="37"/>
      <c r="U352" s="37"/>
    </row>
    <row r="353" spans="20:21" x14ac:dyDescent="0.3">
      <c r="T353" s="37"/>
      <c r="U353" s="37"/>
    </row>
    <row r="354" spans="20:21" x14ac:dyDescent="0.3">
      <c r="T354" s="37"/>
      <c r="U354" s="37"/>
    </row>
    <row r="355" spans="20:21" x14ac:dyDescent="0.3">
      <c r="T355" s="37"/>
      <c r="U355" s="37"/>
    </row>
    <row r="356" spans="20:21" x14ac:dyDescent="0.3">
      <c r="T356" s="37"/>
      <c r="U356" s="37"/>
    </row>
    <row r="357" spans="20:21" x14ac:dyDescent="0.3">
      <c r="T357" s="37"/>
      <c r="U357" s="37"/>
    </row>
    <row r="358" spans="20:21" x14ac:dyDescent="0.3">
      <c r="T358" s="37"/>
      <c r="U358" s="37"/>
    </row>
    <row r="359" spans="20:21" x14ac:dyDescent="0.3">
      <c r="T359" s="37"/>
      <c r="U359" s="37"/>
    </row>
    <row r="360" spans="20:21" x14ac:dyDescent="0.3">
      <c r="T360" s="37"/>
      <c r="U360" s="37"/>
    </row>
    <row r="361" spans="20:21" x14ac:dyDescent="0.3">
      <c r="T361" s="37"/>
      <c r="U361" s="37"/>
    </row>
    <row r="362" spans="20:21" x14ac:dyDescent="0.3">
      <c r="T362" s="37"/>
      <c r="U362" s="37"/>
    </row>
    <row r="363" spans="20:21" x14ac:dyDescent="0.3">
      <c r="T363" s="37"/>
      <c r="U363" s="37"/>
    </row>
    <row r="364" spans="20:21" x14ac:dyDescent="0.3">
      <c r="T364" s="37"/>
      <c r="U364" s="37"/>
    </row>
    <row r="365" spans="20:21" x14ac:dyDescent="0.3">
      <c r="T365" s="37"/>
      <c r="U365" s="37"/>
    </row>
    <row r="366" spans="20:21" x14ac:dyDescent="0.3">
      <c r="T366" s="37"/>
      <c r="U366" s="37"/>
    </row>
    <row r="367" spans="20:21" x14ac:dyDescent="0.3">
      <c r="T367" s="37"/>
      <c r="U367" s="37"/>
    </row>
    <row r="368" spans="20:21" x14ac:dyDescent="0.3">
      <c r="T368" s="37"/>
      <c r="U368" s="37"/>
    </row>
    <row r="369" spans="20:21" x14ac:dyDescent="0.3">
      <c r="T369" s="37"/>
      <c r="U369" s="37"/>
    </row>
    <row r="370" spans="20:21" x14ac:dyDescent="0.3">
      <c r="T370" s="37"/>
      <c r="U370" s="37"/>
    </row>
    <row r="371" spans="20:21" x14ac:dyDescent="0.3">
      <c r="T371" s="37"/>
      <c r="U371" s="37"/>
    </row>
    <row r="372" spans="20:21" x14ac:dyDescent="0.3">
      <c r="T372" s="37"/>
      <c r="U372" s="37"/>
    </row>
    <row r="373" spans="20:21" x14ac:dyDescent="0.3">
      <c r="T373" s="37"/>
      <c r="U373" s="37"/>
    </row>
    <row r="374" spans="20:21" x14ac:dyDescent="0.3">
      <c r="T374" s="37"/>
      <c r="U374" s="37"/>
    </row>
    <row r="375" spans="20:21" x14ac:dyDescent="0.3">
      <c r="T375" s="37"/>
      <c r="U375" s="37"/>
    </row>
    <row r="376" spans="20:21" x14ac:dyDescent="0.3">
      <c r="T376" s="37"/>
      <c r="U376" s="37"/>
    </row>
    <row r="377" spans="20:21" x14ac:dyDescent="0.3">
      <c r="T377" s="37"/>
      <c r="U377" s="37"/>
    </row>
    <row r="378" spans="20:21" x14ac:dyDescent="0.3">
      <c r="T378" s="37"/>
      <c r="U378" s="37"/>
    </row>
    <row r="379" spans="20:21" x14ac:dyDescent="0.3">
      <c r="T379" s="37"/>
      <c r="U379" s="37"/>
    </row>
    <row r="380" spans="20:21" x14ac:dyDescent="0.3">
      <c r="T380" s="37"/>
      <c r="U380" s="37"/>
    </row>
    <row r="381" spans="20:21" x14ac:dyDescent="0.3">
      <c r="T381" s="37"/>
      <c r="U381" s="37"/>
    </row>
    <row r="382" spans="20:21" x14ac:dyDescent="0.3">
      <c r="T382" s="37"/>
      <c r="U382" s="37"/>
    </row>
    <row r="383" spans="20:21" x14ac:dyDescent="0.3">
      <c r="T383" s="37"/>
      <c r="U383" s="37"/>
    </row>
    <row r="384" spans="20:21" x14ac:dyDescent="0.3">
      <c r="T384" s="37"/>
      <c r="U384" s="37"/>
    </row>
    <row r="385" spans="20:21" x14ac:dyDescent="0.3">
      <c r="T385" s="37"/>
      <c r="U385" s="37"/>
    </row>
    <row r="386" spans="20:21" x14ac:dyDescent="0.3">
      <c r="T386" s="37"/>
      <c r="U386" s="37"/>
    </row>
    <row r="387" spans="20:21" x14ac:dyDescent="0.3">
      <c r="T387" s="37"/>
      <c r="U387" s="37"/>
    </row>
    <row r="388" spans="20:21" x14ac:dyDescent="0.3">
      <c r="T388" s="37"/>
      <c r="U388" s="37"/>
    </row>
    <row r="389" spans="20:21" x14ac:dyDescent="0.3">
      <c r="T389" s="37"/>
      <c r="U389" s="37"/>
    </row>
    <row r="390" spans="20:21" x14ac:dyDescent="0.3">
      <c r="T390" s="37"/>
      <c r="U390" s="37"/>
    </row>
    <row r="391" spans="20:21" x14ac:dyDescent="0.3">
      <c r="T391" s="37"/>
      <c r="U391" s="37"/>
    </row>
    <row r="392" spans="20:21" x14ac:dyDescent="0.3">
      <c r="T392" s="37"/>
      <c r="U392" s="37"/>
    </row>
    <row r="393" spans="20:21" x14ac:dyDescent="0.3">
      <c r="T393" s="37"/>
      <c r="U393" s="37"/>
    </row>
    <row r="394" spans="20:21" x14ac:dyDescent="0.3">
      <c r="T394" s="37"/>
      <c r="U394" s="37"/>
    </row>
    <row r="395" spans="20:21" x14ac:dyDescent="0.3">
      <c r="T395" s="37"/>
      <c r="U395" s="37"/>
    </row>
    <row r="396" spans="20:21" x14ac:dyDescent="0.3">
      <c r="T396" s="37"/>
      <c r="U396" s="37"/>
    </row>
    <row r="397" spans="20:21" x14ac:dyDescent="0.3">
      <c r="T397" s="37"/>
      <c r="U397" s="37"/>
    </row>
    <row r="398" spans="20:21" x14ac:dyDescent="0.3">
      <c r="T398" s="37"/>
      <c r="U398" s="37"/>
    </row>
    <row r="399" spans="20:21" x14ac:dyDescent="0.3">
      <c r="T399" s="37"/>
      <c r="U399" s="37"/>
    </row>
    <row r="400" spans="20:21" x14ac:dyDescent="0.3">
      <c r="T400" s="37"/>
      <c r="U400" s="37"/>
    </row>
    <row r="401" spans="20:21" x14ac:dyDescent="0.3">
      <c r="T401" s="37"/>
      <c r="U401" s="37"/>
    </row>
    <row r="402" spans="20:21" x14ac:dyDescent="0.3">
      <c r="T402" s="37"/>
      <c r="U402" s="37"/>
    </row>
    <row r="403" spans="20:21" x14ac:dyDescent="0.3">
      <c r="T403" s="37"/>
      <c r="U403" s="37"/>
    </row>
    <row r="404" spans="20:21" x14ac:dyDescent="0.3">
      <c r="T404" s="37"/>
      <c r="U404" s="37"/>
    </row>
    <row r="405" spans="20:21" x14ac:dyDescent="0.3">
      <c r="T405" s="37"/>
      <c r="U405" s="37"/>
    </row>
    <row r="406" spans="20:21" x14ac:dyDescent="0.3">
      <c r="T406" s="37"/>
      <c r="U406" s="37"/>
    </row>
    <row r="407" spans="20:21" x14ac:dyDescent="0.3">
      <c r="T407" s="37"/>
      <c r="U407" s="37"/>
    </row>
    <row r="408" spans="20:21" x14ac:dyDescent="0.3">
      <c r="T408" s="37"/>
      <c r="U408" s="37"/>
    </row>
    <row r="409" spans="20:21" x14ac:dyDescent="0.3">
      <c r="T409" s="37"/>
      <c r="U409" s="37"/>
    </row>
    <row r="410" spans="20:21" x14ac:dyDescent="0.3">
      <c r="T410" s="37"/>
      <c r="U410" s="37"/>
    </row>
    <row r="411" spans="20:21" x14ac:dyDescent="0.3">
      <c r="T411" s="37"/>
      <c r="U411" s="37"/>
    </row>
    <row r="412" spans="20:21" x14ac:dyDescent="0.3">
      <c r="T412" s="37"/>
      <c r="U412" s="37"/>
    </row>
    <row r="413" spans="20:21" x14ac:dyDescent="0.3">
      <c r="T413" s="37"/>
      <c r="U413" s="37"/>
    </row>
    <row r="414" spans="20:21" x14ac:dyDescent="0.3">
      <c r="T414" s="37"/>
      <c r="U414" s="37"/>
    </row>
    <row r="415" spans="20:21" x14ac:dyDescent="0.3">
      <c r="T415" s="37"/>
      <c r="U415" s="37"/>
    </row>
    <row r="416" spans="20:21" x14ac:dyDescent="0.3">
      <c r="T416" s="37"/>
      <c r="U416" s="37"/>
    </row>
    <row r="417" spans="20:21" x14ac:dyDescent="0.3">
      <c r="T417" s="37"/>
      <c r="U417" s="37"/>
    </row>
    <row r="418" spans="20:21" x14ac:dyDescent="0.3">
      <c r="T418" s="37"/>
      <c r="U418" s="37"/>
    </row>
    <row r="419" spans="20:21" x14ac:dyDescent="0.3">
      <c r="T419" s="37"/>
      <c r="U419" s="37"/>
    </row>
    <row r="420" spans="20:21" x14ac:dyDescent="0.3">
      <c r="T420" s="37"/>
      <c r="U420" s="37"/>
    </row>
    <row r="421" spans="20:21" x14ac:dyDescent="0.3">
      <c r="T421" s="37"/>
      <c r="U421" s="37"/>
    </row>
    <row r="422" spans="20:21" x14ac:dyDescent="0.3">
      <c r="T422" s="37"/>
      <c r="U422" s="37"/>
    </row>
    <row r="423" spans="20:21" x14ac:dyDescent="0.3">
      <c r="T423" s="37"/>
      <c r="U423" s="37"/>
    </row>
    <row r="424" spans="20:21" x14ac:dyDescent="0.3">
      <c r="T424" s="37"/>
      <c r="U424" s="37"/>
    </row>
    <row r="425" spans="20:21" x14ac:dyDescent="0.3">
      <c r="T425" s="37"/>
      <c r="U425" s="37"/>
    </row>
    <row r="426" spans="20:21" x14ac:dyDescent="0.3">
      <c r="T426" s="37"/>
      <c r="U426" s="37"/>
    </row>
    <row r="427" spans="20:21" x14ac:dyDescent="0.3">
      <c r="T427" s="37"/>
      <c r="U427" s="37"/>
    </row>
    <row r="428" spans="20:21" x14ac:dyDescent="0.3">
      <c r="T428" s="37"/>
      <c r="U428" s="37"/>
    </row>
    <row r="429" spans="20:21" x14ac:dyDescent="0.3">
      <c r="T429" s="37"/>
      <c r="U429" s="37"/>
    </row>
    <row r="430" spans="20:21" x14ac:dyDescent="0.3">
      <c r="T430" s="37"/>
      <c r="U430" s="37"/>
    </row>
    <row r="431" spans="20:21" x14ac:dyDescent="0.3">
      <c r="T431" s="37"/>
      <c r="U431" s="37"/>
    </row>
    <row r="432" spans="20:21" x14ac:dyDescent="0.3">
      <c r="T432" s="37"/>
      <c r="U432" s="37"/>
    </row>
    <row r="433" spans="20:21" x14ac:dyDescent="0.3">
      <c r="T433" s="37"/>
      <c r="U433" s="37"/>
    </row>
    <row r="434" spans="20:21" x14ac:dyDescent="0.3">
      <c r="T434" s="37"/>
      <c r="U434" s="37"/>
    </row>
    <row r="435" spans="20:21" x14ac:dyDescent="0.3">
      <c r="T435" s="37"/>
      <c r="U435" s="37"/>
    </row>
    <row r="436" spans="20:21" x14ac:dyDescent="0.3">
      <c r="T436" s="37"/>
      <c r="U436" s="37"/>
    </row>
    <row r="437" spans="20:21" x14ac:dyDescent="0.3">
      <c r="T437" s="37"/>
      <c r="U437" s="37"/>
    </row>
    <row r="438" spans="20:21" x14ac:dyDescent="0.3">
      <c r="T438" s="37"/>
      <c r="U438" s="37"/>
    </row>
    <row r="439" spans="20:21" x14ac:dyDescent="0.3">
      <c r="T439" s="37"/>
      <c r="U439" s="37"/>
    </row>
    <row r="440" spans="20:21" x14ac:dyDescent="0.3">
      <c r="T440" s="37"/>
      <c r="U440" s="37"/>
    </row>
    <row r="441" spans="20:21" x14ac:dyDescent="0.3">
      <c r="T441" s="37"/>
      <c r="U441" s="37"/>
    </row>
    <row r="442" spans="20:21" x14ac:dyDescent="0.3">
      <c r="T442" s="37"/>
      <c r="U442" s="37"/>
    </row>
    <row r="443" spans="20:21" x14ac:dyDescent="0.3">
      <c r="T443" s="37"/>
      <c r="U443" s="37"/>
    </row>
    <row r="444" spans="20:21" x14ac:dyDescent="0.3">
      <c r="T444" s="37"/>
      <c r="U444" s="37"/>
    </row>
    <row r="445" spans="20:21" x14ac:dyDescent="0.3">
      <c r="T445" s="37"/>
      <c r="U445" s="37"/>
    </row>
    <row r="446" spans="20:21" x14ac:dyDescent="0.3">
      <c r="T446" s="37"/>
      <c r="U446" s="37"/>
    </row>
    <row r="447" spans="20:21" x14ac:dyDescent="0.3">
      <c r="T447" s="37"/>
      <c r="U447" s="37"/>
    </row>
    <row r="448" spans="20:21" x14ac:dyDescent="0.3">
      <c r="T448" s="37"/>
      <c r="U448" s="37"/>
    </row>
    <row r="449" spans="20:21" x14ac:dyDescent="0.3">
      <c r="T449" s="37"/>
      <c r="U449" s="37"/>
    </row>
    <row r="450" spans="20:21" x14ac:dyDescent="0.3">
      <c r="T450" s="37"/>
      <c r="U450" s="37"/>
    </row>
    <row r="451" spans="20:21" x14ac:dyDescent="0.3">
      <c r="T451" s="37"/>
      <c r="U451" s="37"/>
    </row>
    <row r="452" spans="20:21" x14ac:dyDescent="0.3">
      <c r="T452" s="37"/>
      <c r="U452" s="37"/>
    </row>
    <row r="453" spans="20:21" x14ac:dyDescent="0.3">
      <c r="T453" s="37"/>
      <c r="U453" s="37"/>
    </row>
    <row r="454" spans="20:21" x14ac:dyDescent="0.3">
      <c r="T454" s="37"/>
      <c r="U454" s="37"/>
    </row>
    <row r="455" spans="20:21" x14ac:dyDescent="0.3">
      <c r="T455" s="37"/>
      <c r="U455" s="37"/>
    </row>
    <row r="456" spans="20:21" x14ac:dyDescent="0.3">
      <c r="T456" s="37"/>
      <c r="U456" s="37"/>
    </row>
    <row r="457" spans="20:21" x14ac:dyDescent="0.3">
      <c r="T457" s="37"/>
      <c r="U457" s="37"/>
    </row>
    <row r="458" spans="20:21" x14ac:dyDescent="0.3">
      <c r="T458" s="37"/>
      <c r="U458" s="37"/>
    </row>
    <row r="459" spans="20:21" x14ac:dyDescent="0.3">
      <c r="T459" s="37"/>
      <c r="U459" s="37"/>
    </row>
    <row r="460" spans="20:21" x14ac:dyDescent="0.3">
      <c r="T460" s="37"/>
      <c r="U460" s="37"/>
    </row>
    <row r="461" spans="20:21" x14ac:dyDescent="0.3">
      <c r="T461" s="37"/>
      <c r="U461" s="37"/>
    </row>
    <row r="462" spans="20:21" x14ac:dyDescent="0.3">
      <c r="T462" s="37"/>
      <c r="U462" s="37"/>
    </row>
    <row r="463" spans="20:21" x14ac:dyDescent="0.3">
      <c r="T463" s="37"/>
      <c r="U463" s="37"/>
    </row>
    <row r="464" spans="20:21" x14ac:dyDescent="0.3">
      <c r="T464" s="37"/>
      <c r="U464" s="37"/>
    </row>
    <row r="465" spans="20:21" x14ac:dyDescent="0.3">
      <c r="T465" s="37"/>
      <c r="U465" s="37"/>
    </row>
    <row r="466" spans="20:21" x14ac:dyDescent="0.3">
      <c r="T466" s="37"/>
      <c r="U466" s="37"/>
    </row>
    <row r="467" spans="20:21" x14ac:dyDescent="0.3">
      <c r="T467" s="37"/>
      <c r="U467" s="37"/>
    </row>
    <row r="468" spans="20:21" x14ac:dyDescent="0.3">
      <c r="T468" s="37"/>
      <c r="U468" s="37"/>
    </row>
    <row r="469" spans="20:21" x14ac:dyDescent="0.3">
      <c r="T469" s="37"/>
      <c r="U469" s="37"/>
    </row>
    <row r="470" spans="20:21" x14ac:dyDescent="0.3">
      <c r="T470" s="37"/>
      <c r="U470" s="37"/>
    </row>
    <row r="471" spans="20:21" x14ac:dyDescent="0.3">
      <c r="T471" s="37"/>
      <c r="U471" s="37"/>
    </row>
    <row r="472" spans="20:21" x14ac:dyDescent="0.3">
      <c r="T472" s="37"/>
      <c r="U472" s="37"/>
    </row>
    <row r="473" spans="20:21" x14ac:dyDescent="0.3">
      <c r="T473" s="37"/>
      <c r="U473" s="37"/>
    </row>
    <row r="474" spans="20:21" x14ac:dyDescent="0.3">
      <c r="T474" s="37"/>
      <c r="U474" s="37"/>
    </row>
    <row r="475" spans="20:21" x14ac:dyDescent="0.3">
      <c r="T475" s="37"/>
      <c r="U475" s="37"/>
    </row>
    <row r="476" spans="20:21" x14ac:dyDescent="0.3">
      <c r="T476" s="37"/>
      <c r="U476" s="37"/>
    </row>
    <row r="477" spans="20:21" x14ac:dyDescent="0.3">
      <c r="T477" s="37"/>
      <c r="U477" s="37"/>
    </row>
    <row r="478" spans="20:21" x14ac:dyDescent="0.3">
      <c r="T478" s="37"/>
      <c r="U478" s="37"/>
    </row>
    <row r="479" spans="20:21" x14ac:dyDescent="0.3">
      <c r="T479" s="37"/>
      <c r="U479" s="37"/>
    </row>
    <row r="480" spans="20:21" x14ac:dyDescent="0.3">
      <c r="T480" s="37"/>
      <c r="U480" s="37"/>
    </row>
    <row r="481" spans="20:21" x14ac:dyDescent="0.3">
      <c r="T481" s="37"/>
      <c r="U481" s="37"/>
    </row>
    <row r="482" spans="20:21" x14ac:dyDescent="0.3">
      <c r="T482" s="37"/>
      <c r="U482" s="37"/>
    </row>
    <row r="483" spans="20:21" x14ac:dyDescent="0.3">
      <c r="T483" s="37"/>
      <c r="U483" s="37"/>
    </row>
    <row r="484" spans="20:21" x14ac:dyDescent="0.3">
      <c r="T484" s="37"/>
      <c r="U484" s="37"/>
    </row>
    <row r="485" spans="20:21" x14ac:dyDescent="0.3">
      <c r="T485" s="37"/>
      <c r="U485" s="37"/>
    </row>
    <row r="486" spans="20:21" x14ac:dyDescent="0.3">
      <c r="T486" s="37"/>
      <c r="U486" s="37"/>
    </row>
    <row r="487" spans="20:21" x14ac:dyDescent="0.3">
      <c r="T487" s="37"/>
      <c r="U487" s="37"/>
    </row>
    <row r="488" spans="20:21" x14ac:dyDescent="0.3">
      <c r="T488" s="37"/>
      <c r="U488" s="37"/>
    </row>
    <row r="489" spans="20:21" x14ac:dyDescent="0.3">
      <c r="T489" s="37"/>
      <c r="U489" s="37"/>
    </row>
    <row r="490" spans="20:21" x14ac:dyDescent="0.3">
      <c r="T490" s="37"/>
      <c r="U490" s="37"/>
    </row>
    <row r="491" spans="20:21" x14ac:dyDescent="0.3">
      <c r="T491" s="37"/>
      <c r="U491" s="37"/>
    </row>
    <row r="492" spans="20:21" x14ac:dyDescent="0.3">
      <c r="T492" s="37"/>
      <c r="U492" s="37"/>
    </row>
    <row r="493" spans="20:21" x14ac:dyDescent="0.3">
      <c r="T493" s="37"/>
      <c r="U493" s="37"/>
    </row>
    <row r="494" spans="20:21" x14ac:dyDescent="0.3">
      <c r="T494" s="37"/>
      <c r="U494" s="37"/>
    </row>
    <row r="495" spans="20:21" x14ac:dyDescent="0.3">
      <c r="T495" s="37"/>
      <c r="U495" s="37"/>
    </row>
    <row r="496" spans="20:21" x14ac:dyDescent="0.3">
      <c r="T496" s="37"/>
      <c r="U496" s="37"/>
    </row>
    <row r="497" spans="20:21" x14ac:dyDescent="0.3">
      <c r="T497" s="37"/>
      <c r="U497" s="37"/>
    </row>
    <row r="498" spans="20:21" x14ac:dyDescent="0.3">
      <c r="T498" s="37"/>
      <c r="U498" s="37"/>
    </row>
    <row r="499" spans="20:21" x14ac:dyDescent="0.3">
      <c r="T499" s="37"/>
      <c r="U499" s="37"/>
    </row>
    <row r="500" spans="20:21" x14ac:dyDescent="0.3">
      <c r="T500" s="37"/>
      <c r="U500" s="37"/>
    </row>
    <row r="501" spans="20:21" x14ac:dyDescent="0.3">
      <c r="T501" s="37"/>
      <c r="U501" s="37"/>
    </row>
    <row r="502" spans="20:21" x14ac:dyDescent="0.3">
      <c r="T502" s="37"/>
      <c r="U502" s="37"/>
    </row>
    <row r="503" spans="20:21" x14ac:dyDescent="0.3">
      <c r="T503" s="37"/>
      <c r="U503" s="37"/>
    </row>
    <row r="504" spans="20:21" x14ac:dyDescent="0.3">
      <c r="T504" s="37"/>
      <c r="U504" s="37"/>
    </row>
    <row r="505" spans="20:21" x14ac:dyDescent="0.3">
      <c r="T505" s="37"/>
      <c r="U505" s="37"/>
    </row>
    <row r="506" spans="20:21" x14ac:dyDescent="0.3">
      <c r="T506" s="37"/>
      <c r="U506" s="37"/>
    </row>
    <row r="507" spans="20:21" x14ac:dyDescent="0.3">
      <c r="T507" s="37"/>
      <c r="U507" s="37"/>
    </row>
    <row r="508" spans="20:21" x14ac:dyDescent="0.3">
      <c r="T508" s="37"/>
      <c r="U508" s="37"/>
    </row>
    <row r="509" spans="20:21" x14ac:dyDescent="0.3">
      <c r="T509" s="37"/>
      <c r="U509" s="37"/>
    </row>
    <row r="510" spans="20:21" x14ac:dyDescent="0.3">
      <c r="T510" s="37"/>
      <c r="U510" s="37"/>
    </row>
    <row r="511" spans="20:21" x14ac:dyDescent="0.3">
      <c r="T511" s="37"/>
      <c r="U511" s="37"/>
    </row>
    <row r="512" spans="20:21" x14ac:dyDescent="0.3">
      <c r="T512" s="37"/>
      <c r="U512" s="37"/>
    </row>
    <row r="513" spans="20:21" x14ac:dyDescent="0.3">
      <c r="T513" s="37"/>
      <c r="U513" s="37"/>
    </row>
    <row r="514" spans="20:21" x14ac:dyDescent="0.3">
      <c r="T514" s="37"/>
      <c r="U514" s="37"/>
    </row>
    <row r="515" spans="20:21" x14ac:dyDescent="0.3">
      <c r="T515" s="37"/>
      <c r="U515" s="37"/>
    </row>
    <row r="516" spans="20:21" x14ac:dyDescent="0.3">
      <c r="T516" s="37"/>
      <c r="U516" s="37"/>
    </row>
    <row r="517" spans="20:21" x14ac:dyDescent="0.3">
      <c r="T517" s="37"/>
      <c r="U517" s="37"/>
    </row>
    <row r="518" spans="20:21" x14ac:dyDescent="0.3">
      <c r="T518" s="37"/>
      <c r="U518" s="37"/>
    </row>
    <row r="519" spans="20:21" x14ac:dyDescent="0.3">
      <c r="T519" s="37"/>
      <c r="U519" s="37"/>
    </row>
    <row r="520" spans="20:21" x14ac:dyDescent="0.3">
      <c r="T520" s="37"/>
      <c r="U520" s="37"/>
    </row>
    <row r="521" spans="20:21" x14ac:dyDescent="0.3">
      <c r="T521" s="37"/>
      <c r="U521" s="37"/>
    </row>
    <row r="522" spans="20:21" x14ac:dyDescent="0.3">
      <c r="T522" s="37"/>
      <c r="U522" s="37"/>
    </row>
    <row r="523" spans="20:21" x14ac:dyDescent="0.3">
      <c r="T523" s="37"/>
      <c r="U523" s="37"/>
    </row>
    <row r="524" spans="20:21" x14ac:dyDescent="0.3">
      <c r="T524" s="37"/>
      <c r="U524" s="37"/>
    </row>
    <row r="525" spans="20:21" x14ac:dyDescent="0.3">
      <c r="T525" s="37"/>
      <c r="U525" s="37"/>
    </row>
    <row r="526" spans="20:21" x14ac:dyDescent="0.3">
      <c r="T526" s="37"/>
      <c r="U526" s="37"/>
    </row>
    <row r="527" spans="20:21" x14ac:dyDescent="0.3">
      <c r="T527" s="37"/>
      <c r="U527" s="37"/>
    </row>
    <row r="528" spans="20:21" x14ac:dyDescent="0.3">
      <c r="T528" s="37"/>
      <c r="U528" s="37"/>
    </row>
    <row r="529" spans="20:21" x14ac:dyDescent="0.3">
      <c r="T529" s="37"/>
      <c r="U529" s="37"/>
    </row>
    <row r="530" spans="20:21" x14ac:dyDescent="0.3">
      <c r="T530" s="37"/>
      <c r="U530" s="37"/>
    </row>
    <row r="531" spans="20:21" x14ac:dyDescent="0.3">
      <c r="T531" s="37"/>
      <c r="U531" s="37"/>
    </row>
    <row r="532" spans="20:21" x14ac:dyDescent="0.3">
      <c r="T532" s="37"/>
      <c r="U532" s="37"/>
    </row>
    <row r="533" spans="20:21" x14ac:dyDescent="0.3">
      <c r="T533" s="37"/>
      <c r="U533" s="37"/>
    </row>
    <row r="534" spans="20:21" x14ac:dyDescent="0.3">
      <c r="T534" s="37"/>
      <c r="U534" s="37"/>
    </row>
    <row r="535" spans="20:21" x14ac:dyDescent="0.3">
      <c r="T535" s="37"/>
      <c r="U535" s="37"/>
    </row>
    <row r="536" spans="20:21" x14ac:dyDescent="0.3">
      <c r="T536" s="37"/>
      <c r="U536" s="37"/>
    </row>
    <row r="537" spans="20:21" x14ac:dyDescent="0.3">
      <c r="T537" s="37"/>
      <c r="U537" s="37"/>
    </row>
    <row r="538" spans="20:21" x14ac:dyDescent="0.3">
      <c r="T538" s="37"/>
      <c r="U538" s="37"/>
    </row>
    <row r="539" spans="20:21" x14ac:dyDescent="0.3">
      <c r="T539" s="37"/>
      <c r="U539" s="37"/>
    </row>
    <row r="540" spans="20:21" x14ac:dyDescent="0.3">
      <c r="T540" s="37"/>
      <c r="U540" s="37"/>
    </row>
    <row r="541" spans="20:21" x14ac:dyDescent="0.3">
      <c r="T541" s="37"/>
      <c r="U541" s="37"/>
    </row>
    <row r="542" spans="20:21" x14ac:dyDescent="0.3">
      <c r="T542" s="37"/>
      <c r="U542" s="37"/>
    </row>
    <row r="543" spans="20:21" x14ac:dyDescent="0.3">
      <c r="T543" s="37"/>
      <c r="U543" s="37"/>
    </row>
    <row r="544" spans="20:21" x14ac:dyDescent="0.3">
      <c r="T544" s="37"/>
      <c r="U544" s="37"/>
    </row>
    <row r="545" spans="20:21" x14ac:dyDescent="0.3">
      <c r="T545" s="37"/>
      <c r="U545" s="37"/>
    </row>
    <row r="546" spans="20:21" x14ac:dyDescent="0.3">
      <c r="T546" s="37"/>
      <c r="U546" s="37"/>
    </row>
    <row r="547" spans="20:21" x14ac:dyDescent="0.3">
      <c r="T547" s="37"/>
      <c r="U547" s="37"/>
    </row>
    <row r="548" spans="20:21" x14ac:dyDescent="0.3">
      <c r="T548" s="37"/>
      <c r="U548" s="37"/>
    </row>
    <row r="549" spans="20:21" x14ac:dyDescent="0.3">
      <c r="T549" s="37"/>
      <c r="U549" s="37"/>
    </row>
    <row r="550" spans="20:21" x14ac:dyDescent="0.3">
      <c r="T550" s="37"/>
      <c r="U550" s="37"/>
    </row>
    <row r="551" spans="20:21" x14ac:dyDescent="0.3">
      <c r="T551" s="37"/>
      <c r="U551" s="37"/>
    </row>
    <row r="552" spans="20:21" x14ac:dyDescent="0.3">
      <c r="T552" s="37"/>
      <c r="U552" s="37"/>
    </row>
    <row r="553" spans="20:21" x14ac:dyDescent="0.3">
      <c r="T553" s="37"/>
      <c r="U553" s="37"/>
    </row>
    <row r="554" spans="20:21" x14ac:dyDescent="0.3">
      <c r="T554" s="37"/>
      <c r="U554" s="37"/>
    </row>
    <row r="555" spans="20:21" x14ac:dyDescent="0.3">
      <c r="T555" s="37"/>
      <c r="U555" s="37"/>
    </row>
    <row r="556" spans="20:21" x14ac:dyDescent="0.3">
      <c r="T556" s="37"/>
      <c r="U556" s="37"/>
    </row>
    <row r="557" spans="20:21" x14ac:dyDescent="0.3">
      <c r="T557" s="37"/>
      <c r="U557" s="37"/>
    </row>
    <row r="558" spans="20:21" x14ac:dyDescent="0.3">
      <c r="T558" s="37"/>
      <c r="U558" s="37"/>
    </row>
    <row r="559" spans="20:21" x14ac:dyDescent="0.3">
      <c r="T559" s="37"/>
      <c r="U559" s="37"/>
    </row>
    <row r="560" spans="20:21" x14ac:dyDescent="0.3">
      <c r="T560" s="37"/>
      <c r="U560" s="37"/>
    </row>
    <row r="561" spans="20:21" x14ac:dyDescent="0.3">
      <c r="T561" s="37"/>
      <c r="U561" s="37"/>
    </row>
    <row r="562" spans="20:21" x14ac:dyDescent="0.3">
      <c r="T562" s="37"/>
      <c r="U562" s="37"/>
    </row>
    <row r="563" spans="20:21" x14ac:dyDescent="0.3">
      <c r="T563" s="37"/>
      <c r="U563" s="37"/>
    </row>
    <row r="564" spans="20:21" x14ac:dyDescent="0.3">
      <c r="T564" s="37"/>
      <c r="U564" s="37"/>
    </row>
    <row r="565" spans="20:21" x14ac:dyDescent="0.3">
      <c r="T565" s="37"/>
      <c r="U565" s="37"/>
    </row>
    <row r="566" spans="20:21" x14ac:dyDescent="0.3">
      <c r="T566" s="37"/>
      <c r="U566" s="37"/>
    </row>
    <row r="567" spans="20:21" x14ac:dyDescent="0.3">
      <c r="T567" s="37"/>
      <c r="U567" s="37"/>
    </row>
    <row r="568" spans="20:21" x14ac:dyDescent="0.3">
      <c r="T568" s="37"/>
      <c r="U568" s="37"/>
    </row>
    <row r="569" spans="20:21" x14ac:dyDescent="0.3">
      <c r="T569" s="37"/>
      <c r="U569" s="37"/>
    </row>
    <row r="570" spans="20:21" x14ac:dyDescent="0.3">
      <c r="T570" s="37"/>
      <c r="U570" s="37"/>
    </row>
    <row r="571" spans="20:21" x14ac:dyDescent="0.3">
      <c r="T571" s="37"/>
      <c r="U571" s="37"/>
    </row>
    <row r="572" spans="20:21" x14ac:dyDescent="0.3">
      <c r="T572" s="37"/>
      <c r="U572" s="37"/>
    </row>
    <row r="573" spans="20:21" x14ac:dyDescent="0.3">
      <c r="T573" s="37"/>
      <c r="U573" s="37"/>
    </row>
    <row r="574" spans="20:21" x14ac:dyDescent="0.3">
      <c r="T574" s="37"/>
      <c r="U574" s="37"/>
    </row>
    <row r="575" spans="20:21" x14ac:dyDescent="0.3">
      <c r="T575" s="37"/>
      <c r="U575" s="37"/>
    </row>
    <row r="576" spans="20:21" x14ac:dyDescent="0.3">
      <c r="T576" s="37"/>
      <c r="U576" s="37"/>
    </row>
    <row r="577" spans="20:21" x14ac:dyDescent="0.3">
      <c r="T577" s="37"/>
      <c r="U577" s="37"/>
    </row>
    <row r="578" spans="20:21" x14ac:dyDescent="0.3">
      <c r="T578" s="37"/>
      <c r="U578" s="37"/>
    </row>
    <row r="579" spans="20:21" x14ac:dyDescent="0.3">
      <c r="T579" s="37"/>
      <c r="U579" s="37"/>
    </row>
    <row r="580" spans="20:21" x14ac:dyDescent="0.3">
      <c r="T580" s="37"/>
      <c r="U580" s="37"/>
    </row>
    <row r="581" spans="20:21" x14ac:dyDescent="0.3">
      <c r="T581" s="37"/>
      <c r="U581" s="37"/>
    </row>
    <row r="582" spans="20:21" x14ac:dyDescent="0.3">
      <c r="T582" s="37"/>
      <c r="U582" s="37"/>
    </row>
    <row r="583" spans="20:21" x14ac:dyDescent="0.3">
      <c r="T583" s="37"/>
      <c r="U583" s="37"/>
    </row>
    <row r="584" spans="20:21" x14ac:dyDescent="0.3">
      <c r="T584" s="37"/>
      <c r="U584" s="37"/>
    </row>
    <row r="585" spans="20:21" x14ac:dyDescent="0.3">
      <c r="T585" s="37"/>
      <c r="U585" s="37"/>
    </row>
    <row r="586" spans="20:21" x14ac:dyDescent="0.3">
      <c r="T586" s="37"/>
      <c r="U586" s="37"/>
    </row>
    <row r="587" spans="20:21" x14ac:dyDescent="0.3">
      <c r="T587" s="37"/>
      <c r="U587" s="37"/>
    </row>
    <row r="588" spans="20:21" x14ac:dyDescent="0.3">
      <c r="T588" s="37"/>
      <c r="U588" s="37"/>
    </row>
    <row r="589" spans="20:21" x14ac:dyDescent="0.3">
      <c r="T589" s="37"/>
      <c r="U589" s="37"/>
    </row>
    <row r="590" spans="20:21" x14ac:dyDescent="0.3">
      <c r="T590" s="37"/>
      <c r="U590" s="37"/>
    </row>
    <row r="591" spans="20:21" x14ac:dyDescent="0.3">
      <c r="T591" s="37"/>
      <c r="U591" s="37"/>
    </row>
    <row r="592" spans="20:21" x14ac:dyDescent="0.3">
      <c r="T592" s="37"/>
      <c r="U592" s="37"/>
    </row>
    <row r="593" spans="20:21" x14ac:dyDescent="0.3">
      <c r="T593" s="37"/>
      <c r="U593" s="37"/>
    </row>
    <row r="594" spans="20:21" x14ac:dyDescent="0.3">
      <c r="T594" s="37"/>
      <c r="U594" s="37"/>
    </row>
    <row r="595" spans="20:21" x14ac:dyDescent="0.3">
      <c r="T595" s="37"/>
      <c r="U595" s="37"/>
    </row>
    <row r="596" spans="20:21" x14ac:dyDescent="0.3">
      <c r="T596" s="37"/>
      <c r="U596" s="37"/>
    </row>
    <row r="597" spans="20:21" x14ac:dyDescent="0.3">
      <c r="T597" s="37"/>
      <c r="U597" s="37"/>
    </row>
    <row r="598" spans="20:21" x14ac:dyDescent="0.3">
      <c r="T598" s="37"/>
      <c r="U598" s="37"/>
    </row>
    <row r="599" spans="20:21" x14ac:dyDescent="0.3">
      <c r="T599" s="37"/>
      <c r="U599" s="37"/>
    </row>
    <row r="600" spans="20:21" x14ac:dyDescent="0.3">
      <c r="T600" s="37"/>
      <c r="U600" s="37"/>
    </row>
    <row r="601" spans="20:21" x14ac:dyDescent="0.3">
      <c r="T601" s="37"/>
      <c r="U601" s="37"/>
    </row>
    <row r="602" spans="20:21" x14ac:dyDescent="0.3">
      <c r="T602" s="37"/>
      <c r="U602" s="37"/>
    </row>
    <row r="603" spans="20:21" x14ac:dyDescent="0.3">
      <c r="T603" s="37"/>
      <c r="U603" s="37"/>
    </row>
    <row r="604" spans="20:21" x14ac:dyDescent="0.3">
      <c r="T604" s="37"/>
      <c r="U604" s="37"/>
    </row>
    <row r="605" spans="20:21" x14ac:dyDescent="0.3">
      <c r="T605" s="37"/>
      <c r="U605" s="37"/>
    </row>
    <row r="606" spans="20:21" x14ac:dyDescent="0.3">
      <c r="T606" s="37"/>
      <c r="U606" s="37"/>
    </row>
    <row r="607" spans="20:21" x14ac:dyDescent="0.3">
      <c r="T607" s="37"/>
      <c r="U607" s="37"/>
    </row>
    <row r="608" spans="20:21" x14ac:dyDescent="0.3">
      <c r="T608" s="37"/>
      <c r="U608" s="37"/>
    </row>
    <row r="609" spans="20:21" x14ac:dyDescent="0.3">
      <c r="T609" s="37"/>
      <c r="U609" s="37"/>
    </row>
    <row r="610" spans="20:21" x14ac:dyDescent="0.3">
      <c r="T610" s="37"/>
      <c r="U610" s="37"/>
    </row>
    <row r="611" spans="20:21" x14ac:dyDescent="0.3">
      <c r="T611" s="37"/>
      <c r="U611" s="37"/>
    </row>
    <row r="612" spans="20:21" x14ac:dyDescent="0.3">
      <c r="T612" s="37"/>
      <c r="U612" s="37"/>
    </row>
    <row r="613" spans="20:21" x14ac:dyDescent="0.3">
      <c r="T613" s="37"/>
      <c r="U613" s="37"/>
    </row>
    <row r="614" spans="20:21" x14ac:dyDescent="0.3">
      <c r="T614" s="37"/>
      <c r="U614" s="37"/>
    </row>
    <row r="615" spans="20:21" x14ac:dyDescent="0.3">
      <c r="T615" s="37"/>
      <c r="U615" s="37"/>
    </row>
    <row r="616" spans="20:21" x14ac:dyDescent="0.3">
      <c r="T616" s="37"/>
      <c r="U616" s="37"/>
    </row>
    <row r="617" spans="20:21" x14ac:dyDescent="0.3">
      <c r="T617" s="37"/>
      <c r="U617" s="37"/>
    </row>
    <row r="618" spans="20:21" x14ac:dyDescent="0.3">
      <c r="T618" s="37"/>
      <c r="U618" s="37"/>
    </row>
    <row r="619" spans="20:21" x14ac:dyDescent="0.3">
      <c r="T619" s="37"/>
      <c r="U619" s="37"/>
    </row>
    <row r="620" spans="20:21" x14ac:dyDescent="0.3">
      <c r="T620" s="37"/>
      <c r="U620" s="37"/>
    </row>
    <row r="621" spans="20:21" x14ac:dyDescent="0.3">
      <c r="T621" s="37"/>
      <c r="U621" s="37"/>
    </row>
    <row r="622" spans="20:21" x14ac:dyDescent="0.3">
      <c r="T622" s="37"/>
      <c r="U622" s="37"/>
    </row>
    <row r="623" spans="20:21" x14ac:dyDescent="0.3">
      <c r="T623" s="37"/>
      <c r="U623" s="37"/>
    </row>
    <row r="624" spans="20:21" x14ac:dyDescent="0.3">
      <c r="T624" s="37"/>
      <c r="U624" s="37"/>
    </row>
    <row r="625" spans="20:21" x14ac:dyDescent="0.3">
      <c r="T625" s="37"/>
      <c r="U625" s="37"/>
    </row>
    <row r="626" spans="20:21" x14ac:dyDescent="0.3">
      <c r="T626" s="37"/>
      <c r="U626" s="37"/>
    </row>
    <row r="627" spans="20:21" x14ac:dyDescent="0.3">
      <c r="T627" s="37"/>
      <c r="U627" s="37"/>
    </row>
    <row r="628" spans="20:21" x14ac:dyDescent="0.3">
      <c r="T628" s="37"/>
      <c r="U628" s="37"/>
    </row>
    <row r="629" spans="20:21" x14ac:dyDescent="0.3">
      <c r="T629" s="37"/>
      <c r="U629" s="37"/>
    </row>
    <row r="630" spans="20:21" x14ac:dyDescent="0.3">
      <c r="T630" s="37"/>
      <c r="U630" s="37"/>
    </row>
    <row r="631" spans="20:21" x14ac:dyDescent="0.3">
      <c r="T631" s="37"/>
      <c r="U631" s="37"/>
    </row>
    <row r="632" spans="20:21" x14ac:dyDescent="0.3">
      <c r="T632" s="37"/>
      <c r="U632" s="37"/>
    </row>
    <row r="633" spans="20:21" x14ac:dyDescent="0.3">
      <c r="T633" s="37"/>
      <c r="U633" s="37"/>
    </row>
    <row r="634" spans="20:21" x14ac:dyDescent="0.3">
      <c r="T634" s="37"/>
      <c r="U634" s="37"/>
    </row>
    <row r="635" spans="20:21" x14ac:dyDescent="0.3">
      <c r="T635" s="37"/>
      <c r="U635" s="37"/>
    </row>
    <row r="636" spans="20:21" x14ac:dyDescent="0.3">
      <c r="T636" s="37"/>
      <c r="U636" s="37"/>
    </row>
    <row r="637" spans="20:21" x14ac:dyDescent="0.3">
      <c r="T637" s="37"/>
      <c r="U637" s="37"/>
    </row>
    <row r="638" spans="20:21" x14ac:dyDescent="0.3">
      <c r="T638" s="37"/>
      <c r="U638" s="37"/>
    </row>
    <row r="639" spans="20:21" x14ac:dyDescent="0.3">
      <c r="T639" s="37"/>
      <c r="U639" s="37"/>
    </row>
    <row r="640" spans="20:21" x14ac:dyDescent="0.3">
      <c r="T640" s="37"/>
      <c r="U640" s="37"/>
    </row>
    <row r="641" spans="20:21" x14ac:dyDescent="0.3">
      <c r="T641" s="37"/>
      <c r="U641" s="37"/>
    </row>
    <row r="642" spans="20:21" x14ac:dyDescent="0.3">
      <c r="T642" s="37"/>
      <c r="U642" s="37"/>
    </row>
    <row r="643" spans="20:21" x14ac:dyDescent="0.3">
      <c r="T643" s="37"/>
      <c r="U643" s="37"/>
    </row>
    <row r="644" spans="20:21" x14ac:dyDescent="0.3">
      <c r="T644" s="37"/>
      <c r="U644" s="37"/>
    </row>
    <row r="645" spans="20:21" x14ac:dyDescent="0.3">
      <c r="T645" s="37"/>
      <c r="U645" s="37"/>
    </row>
    <row r="646" spans="20:21" x14ac:dyDescent="0.3">
      <c r="T646" s="37"/>
      <c r="U646" s="37"/>
    </row>
    <row r="647" spans="20:21" x14ac:dyDescent="0.3">
      <c r="T647" s="37"/>
      <c r="U647" s="37"/>
    </row>
    <row r="648" spans="20:21" x14ac:dyDescent="0.3">
      <c r="T648" s="37"/>
      <c r="U648" s="37"/>
    </row>
    <row r="649" spans="20:21" x14ac:dyDescent="0.3">
      <c r="T649" s="37"/>
      <c r="U649" s="37"/>
    </row>
    <row r="650" spans="20:21" x14ac:dyDescent="0.3">
      <c r="T650" s="37"/>
      <c r="U650" s="37"/>
    </row>
    <row r="651" spans="20:21" x14ac:dyDescent="0.3">
      <c r="T651" s="37"/>
      <c r="U651" s="37"/>
    </row>
    <row r="652" spans="20:21" x14ac:dyDescent="0.3">
      <c r="T652" s="37"/>
      <c r="U652" s="37"/>
    </row>
    <row r="653" spans="20:21" x14ac:dyDescent="0.3">
      <c r="T653" s="37"/>
      <c r="U653" s="37"/>
    </row>
    <row r="654" spans="20:21" x14ac:dyDescent="0.3">
      <c r="T654" s="37"/>
      <c r="U654" s="37"/>
    </row>
    <row r="655" spans="20:21" x14ac:dyDescent="0.3">
      <c r="T655" s="37"/>
      <c r="U655" s="37"/>
    </row>
    <row r="656" spans="20:21" x14ac:dyDescent="0.3">
      <c r="T656" s="37"/>
      <c r="U656" s="37"/>
    </row>
    <row r="657" spans="20:21" x14ac:dyDescent="0.3">
      <c r="T657" s="37"/>
      <c r="U657" s="37"/>
    </row>
    <row r="658" spans="20:21" x14ac:dyDescent="0.3">
      <c r="T658" s="37"/>
      <c r="U658" s="37"/>
    </row>
    <row r="659" spans="20:21" x14ac:dyDescent="0.3">
      <c r="T659" s="37"/>
      <c r="U659" s="37"/>
    </row>
    <row r="660" spans="20:21" x14ac:dyDescent="0.3">
      <c r="T660" s="37"/>
      <c r="U660" s="37"/>
    </row>
    <row r="661" spans="20:21" x14ac:dyDescent="0.3">
      <c r="T661" s="37"/>
      <c r="U661" s="37"/>
    </row>
    <row r="662" spans="20:21" x14ac:dyDescent="0.3">
      <c r="T662" s="37"/>
      <c r="U662" s="37"/>
    </row>
    <row r="663" spans="20:21" x14ac:dyDescent="0.3">
      <c r="T663" s="37"/>
      <c r="U663" s="37"/>
    </row>
    <row r="664" spans="20:21" x14ac:dyDescent="0.3">
      <c r="T664" s="37"/>
      <c r="U664" s="37"/>
    </row>
    <row r="665" spans="20:21" x14ac:dyDescent="0.3">
      <c r="T665" s="37"/>
      <c r="U665" s="37"/>
    </row>
    <row r="666" spans="20:21" x14ac:dyDescent="0.3">
      <c r="T666" s="37"/>
      <c r="U666" s="37"/>
    </row>
    <row r="667" spans="20:21" x14ac:dyDescent="0.3">
      <c r="T667" s="37"/>
      <c r="U667" s="37"/>
    </row>
    <row r="668" spans="20:21" x14ac:dyDescent="0.3">
      <c r="T668" s="37"/>
      <c r="U668" s="37"/>
    </row>
    <row r="669" spans="20:21" x14ac:dyDescent="0.3">
      <c r="T669" s="37"/>
      <c r="U669" s="37"/>
    </row>
    <row r="670" spans="20:21" x14ac:dyDescent="0.3">
      <c r="T670" s="37"/>
      <c r="U670" s="37"/>
    </row>
    <row r="671" spans="20:21" x14ac:dyDescent="0.3">
      <c r="T671" s="37"/>
      <c r="U671" s="37"/>
    </row>
    <row r="672" spans="20:21" x14ac:dyDescent="0.3">
      <c r="T672" s="37"/>
      <c r="U672" s="37"/>
    </row>
    <row r="673" spans="20:21" x14ac:dyDescent="0.3">
      <c r="T673" s="37"/>
      <c r="U673" s="37"/>
    </row>
    <row r="674" spans="20:21" x14ac:dyDescent="0.3">
      <c r="T674" s="37"/>
      <c r="U674" s="37"/>
    </row>
    <row r="675" spans="20:21" x14ac:dyDescent="0.3">
      <c r="T675" s="37"/>
      <c r="U675" s="37"/>
    </row>
    <row r="676" spans="20:21" x14ac:dyDescent="0.3">
      <c r="T676" s="37"/>
      <c r="U676" s="37"/>
    </row>
    <row r="677" spans="20:21" x14ac:dyDescent="0.3">
      <c r="T677" s="37"/>
      <c r="U677" s="37"/>
    </row>
    <row r="678" spans="20:21" x14ac:dyDescent="0.3">
      <c r="T678" s="37"/>
      <c r="U678" s="37"/>
    </row>
    <row r="679" spans="20:21" x14ac:dyDescent="0.3">
      <c r="T679" s="37"/>
      <c r="U679" s="37"/>
    </row>
    <row r="680" spans="20:21" x14ac:dyDescent="0.3">
      <c r="T680" s="37"/>
      <c r="U680" s="37"/>
    </row>
    <row r="681" spans="20:21" x14ac:dyDescent="0.3">
      <c r="T681" s="37"/>
      <c r="U681" s="37"/>
    </row>
    <row r="682" spans="20:21" x14ac:dyDescent="0.3">
      <c r="T682" s="37"/>
      <c r="U682" s="37"/>
    </row>
    <row r="683" spans="20:21" x14ac:dyDescent="0.3">
      <c r="T683" s="37"/>
      <c r="U683" s="37"/>
    </row>
    <row r="684" spans="20:21" x14ac:dyDescent="0.3">
      <c r="T684" s="37"/>
      <c r="U684" s="37"/>
    </row>
    <row r="685" spans="20:21" x14ac:dyDescent="0.3">
      <c r="T685" s="37"/>
      <c r="U685" s="37"/>
    </row>
    <row r="686" spans="20:21" x14ac:dyDescent="0.3">
      <c r="T686" s="37"/>
      <c r="U686" s="37"/>
    </row>
    <row r="687" spans="20:21" x14ac:dyDescent="0.3">
      <c r="T687" s="37"/>
      <c r="U687" s="37"/>
    </row>
    <row r="688" spans="20:21" x14ac:dyDescent="0.3">
      <c r="T688" s="37"/>
      <c r="U688" s="37"/>
    </row>
    <row r="689" spans="20:21" x14ac:dyDescent="0.3">
      <c r="T689" s="37"/>
      <c r="U689" s="37"/>
    </row>
    <row r="690" spans="20:21" x14ac:dyDescent="0.3">
      <c r="T690" s="37"/>
      <c r="U690" s="37"/>
    </row>
    <row r="691" spans="20:21" x14ac:dyDescent="0.3">
      <c r="T691" s="37"/>
      <c r="U691" s="37"/>
    </row>
    <row r="692" spans="20:21" x14ac:dyDescent="0.3">
      <c r="T692" s="37"/>
      <c r="U692" s="37"/>
    </row>
    <row r="693" spans="20:21" x14ac:dyDescent="0.3">
      <c r="T693" s="37"/>
      <c r="U693" s="37"/>
    </row>
    <row r="694" spans="20:21" x14ac:dyDescent="0.3">
      <c r="T694" s="37"/>
      <c r="U694" s="37"/>
    </row>
    <row r="695" spans="20:21" x14ac:dyDescent="0.3">
      <c r="T695" s="37"/>
      <c r="U695" s="37"/>
    </row>
    <row r="696" spans="20:21" x14ac:dyDescent="0.3">
      <c r="T696" s="37"/>
      <c r="U696" s="37"/>
    </row>
    <row r="697" spans="20:21" x14ac:dyDescent="0.3">
      <c r="T697" s="37"/>
      <c r="U697" s="37"/>
    </row>
    <row r="698" spans="20:21" x14ac:dyDescent="0.3">
      <c r="T698" s="37"/>
      <c r="U698" s="37"/>
    </row>
    <row r="699" spans="20:21" x14ac:dyDescent="0.3">
      <c r="T699" s="37"/>
      <c r="U699" s="37"/>
    </row>
    <row r="700" spans="20:21" x14ac:dyDescent="0.3">
      <c r="T700" s="37"/>
      <c r="U700" s="37"/>
    </row>
    <row r="701" spans="20:21" x14ac:dyDescent="0.3">
      <c r="T701" s="37"/>
      <c r="U701" s="37"/>
    </row>
    <row r="702" spans="20:21" x14ac:dyDescent="0.3">
      <c r="T702" s="37"/>
      <c r="U702" s="37"/>
    </row>
    <row r="703" spans="20:21" x14ac:dyDescent="0.3">
      <c r="T703" s="37"/>
      <c r="U703" s="37"/>
    </row>
    <row r="704" spans="20:21" x14ac:dyDescent="0.3">
      <c r="T704" s="37"/>
      <c r="U704" s="37"/>
    </row>
    <row r="705" spans="20:21" x14ac:dyDescent="0.3">
      <c r="T705" s="37"/>
      <c r="U705" s="37"/>
    </row>
    <row r="706" spans="20:21" x14ac:dyDescent="0.3">
      <c r="T706" s="37"/>
      <c r="U706" s="37"/>
    </row>
    <row r="707" spans="20:21" x14ac:dyDescent="0.3">
      <c r="T707" s="37"/>
      <c r="U707" s="37"/>
    </row>
    <row r="708" spans="20:21" x14ac:dyDescent="0.3">
      <c r="T708" s="37"/>
      <c r="U708" s="37"/>
    </row>
    <row r="709" spans="20:21" x14ac:dyDescent="0.3">
      <c r="T709" s="37"/>
      <c r="U709" s="37"/>
    </row>
    <row r="710" spans="20:21" x14ac:dyDescent="0.3">
      <c r="T710" s="37"/>
      <c r="U710" s="37"/>
    </row>
    <row r="711" spans="20:21" x14ac:dyDescent="0.3">
      <c r="T711" s="37"/>
      <c r="U711" s="37"/>
    </row>
    <row r="712" spans="20:21" x14ac:dyDescent="0.3">
      <c r="T712" s="37"/>
      <c r="U712" s="37"/>
    </row>
    <row r="713" spans="20:21" x14ac:dyDescent="0.3">
      <c r="T713" s="37"/>
      <c r="U713" s="37"/>
    </row>
    <row r="714" spans="20:21" x14ac:dyDescent="0.3">
      <c r="T714" s="37"/>
      <c r="U714" s="37"/>
    </row>
    <row r="715" spans="20:21" x14ac:dyDescent="0.3">
      <c r="T715" s="37"/>
      <c r="U715" s="37"/>
    </row>
    <row r="716" spans="20:21" x14ac:dyDescent="0.3">
      <c r="T716" s="37"/>
      <c r="U716" s="37"/>
    </row>
    <row r="717" spans="20:21" x14ac:dyDescent="0.3">
      <c r="T717" s="37"/>
      <c r="U717" s="37"/>
    </row>
    <row r="718" spans="20:21" x14ac:dyDescent="0.3">
      <c r="T718" s="37"/>
      <c r="U718" s="37"/>
    </row>
    <row r="719" spans="20:21" x14ac:dyDescent="0.3">
      <c r="T719" s="37"/>
      <c r="U719" s="37"/>
    </row>
    <row r="720" spans="20:21" x14ac:dyDescent="0.3">
      <c r="T720" s="37"/>
      <c r="U720" s="37"/>
    </row>
    <row r="721" spans="20:21" x14ac:dyDescent="0.3">
      <c r="T721" s="37"/>
      <c r="U721" s="37"/>
    </row>
    <row r="722" spans="20:21" x14ac:dyDescent="0.3">
      <c r="T722" s="37"/>
      <c r="U722" s="37"/>
    </row>
    <row r="723" spans="20:21" x14ac:dyDescent="0.3">
      <c r="T723" s="37"/>
      <c r="U723" s="37"/>
    </row>
    <row r="724" spans="20:21" x14ac:dyDescent="0.3">
      <c r="T724" s="37"/>
      <c r="U724" s="37"/>
    </row>
    <row r="725" spans="20:21" x14ac:dyDescent="0.3">
      <c r="T725" s="37"/>
      <c r="U725" s="37"/>
    </row>
    <row r="726" spans="20:21" x14ac:dyDescent="0.3">
      <c r="T726" s="37"/>
      <c r="U726" s="37"/>
    </row>
    <row r="727" spans="20:21" x14ac:dyDescent="0.3">
      <c r="T727" s="37"/>
      <c r="U727" s="37"/>
    </row>
    <row r="728" spans="20:21" x14ac:dyDescent="0.3">
      <c r="T728" s="37"/>
      <c r="U728" s="37"/>
    </row>
    <row r="729" spans="20:21" x14ac:dyDescent="0.3">
      <c r="T729" s="37"/>
      <c r="U729" s="37"/>
    </row>
    <row r="730" spans="20:21" x14ac:dyDescent="0.3">
      <c r="T730" s="37"/>
      <c r="U730" s="37"/>
    </row>
    <row r="731" spans="20:21" x14ac:dyDescent="0.3">
      <c r="T731" s="37"/>
      <c r="U731" s="37"/>
    </row>
    <row r="732" spans="20:21" x14ac:dyDescent="0.3">
      <c r="T732" s="37"/>
      <c r="U732" s="37"/>
    </row>
    <row r="733" spans="20:21" x14ac:dyDescent="0.3">
      <c r="T733" s="37"/>
      <c r="U733" s="37"/>
    </row>
    <row r="734" spans="20:21" x14ac:dyDescent="0.3">
      <c r="T734" s="37"/>
      <c r="U734" s="37"/>
    </row>
    <row r="735" spans="20:21" x14ac:dyDescent="0.3">
      <c r="T735" s="37"/>
      <c r="U735" s="37"/>
    </row>
    <row r="736" spans="20:21" x14ac:dyDescent="0.3">
      <c r="T736" s="37"/>
      <c r="U736" s="37"/>
    </row>
    <row r="737" spans="20:21" x14ac:dyDescent="0.3">
      <c r="T737" s="37"/>
      <c r="U737" s="37"/>
    </row>
    <row r="738" spans="20:21" x14ac:dyDescent="0.3">
      <c r="T738" s="37"/>
      <c r="U738" s="37"/>
    </row>
    <row r="739" spans="20:21" x14ac:dyDescent="0.3">
      <c r="T739" s="37"/>
      <c r="U739" s="37"/>
    </row>
    <row r="740" spans="20:21" x14ac:dyDescent="0.3">
      <c r="T740" s="37"/>
      <c r="U740" s="37"/>
    </row>
    <row r="741" spans="20:21" x14ac:dyDescent="0.3">
      <c r="T741" s="37"/>
      <c r="U741" s="37"/>
    </row>
    <row r="742" spans="20:21" x14ac:dyDescent="0.3">
      <c r="T742" s="37"/>
      <c r="U742" s="37"/>
    </row>
    <row r="743" spans="20:21" x14ac:dyDescent="0.3">
      <c r="T743" s="37"/>
      <c r="U743" s="37"/>
    </row>
    <row r="744" spans="20:21" x14ac:dyDescent="0.3">
      <c r="T744" s="37"/>
      <c r="U744" s="37"/>
    </row>
    <row r="745" spans="20:21" x14ac:dyDescent="0.3">
      <c r="T745" s="37"/>
      <c r="U745" s="37"/>
    </row>
    <row r="746" spans="20:21" x14ac:dyDescent="0.3">
      <c r="T746" s="37"/>
      <c r="U746" s="37"/>
    </row>
    <row r="747" spans="20:21" x14ac:dyDescent="0.3">
      <c r="T747" s="37"/>
      <c r="U747" s="37"/>
    </row>
    <row r="748" spans="20:21" x14ac:dyDescent="0.3">
      <c r="T748" s="37"/>
      <c r="U748" s="37"/>
    </row>
    <row r="749" spans="20:21" x14ac:dyDescent="0.3">
      <c r="T749" s="37"/>
      <c r="U749" s="37"/>
    </row>
    <row r="750" spans="20:21" x14ac:dyDescent="0.3">
      <c r="T750" s="37"/>
      <c r="U750" s="37"/>
    </row>
    <row r="751" spans="20:21" x14ac:dyDescent="0.3">
      <c r="T751" s="37"/>
      <c r="U751" s="37"/>
    </row>
    <row r="752" spans="20:21" x14ac:dyDescent="0.3">
      <c r="T752" s="37"/>
      <c r="U752" s="37"/>
    </row>
    <row r="753" spans="20:21" x14ac:dyDescent="0.3">
      <c r="T753" s="37"/>
      <c r="U753" s="37"/>
    </row>
    <row r="754" spans="20:21" x14ac:dyDescent="0.3">
      <c r="T754" s="37"/>
      <c r="U754" s="37"/>
    </row>
    <row r="755" spans="20:21" x14ac:dyDescent="0.3">
      <c r="T755" s="37"/>
      <c r="U755" s="37"/>
    </row>
    <row r="756" spans="20:21" x14ac:dyDescent="0.3">
      <c r="T756" s="37"/>
      <c r="U756" s="37"/>
    </row>
    <row r="757" spans="20:21" x14ac:dyDescent="0.3">
      <c r="T757" s="37"/>
      <c r="U757" s="37"/>
    </row>
    <row r="758" spans="20:21" x14ac:dyDescent="0.3">
      <c r="T758" s="37"/>
      <c r="U758" s="37"/>
    </row>
    <row r="759" spans="20:21" x14ac:dyDescent="0.3">
      <c r="T759" s="37"/>
      <c r="U759" s="37"/>
    </row>
    <row r="760" spans="20:21" x14ac:dyDescent="0.3">
      <c r="T760" s="37"/>
      <c r="U760" s="37"/>
    </row>
    <row r="761" spans="20:21" x14ac:dyDescent="0.3">
      <c r="T761" s="37"/>
      <c r="U761" s="37"/>
    </row>
    <row r="762" spans="20:21" x14ac:dyDescent="0.3">
      <c r="T762" s="37"/>
      <c r="U762" s="37"/>
    </row>
    <row r="763" spans="20:21" x14ac:dyDescent="0.3">
      <c r="T763" s="37"/>
      <c r="U763" s="37"/>
    </row>
    <row r="764" spans="20:21" x14ac:dyDescent="0.3">
      <c r="T764" s="37"/>
      <c r="U764" s="37"/>
    </row>
    <row r="765" spans="20:21" x14ac:dyDescent="0.3">
      <c r="T765" s="37"/>
      <c r="U765" s="37"/>
    </row>
    <row r="766" spans="20:21" x14ac:dyDescent="0.3">
      <c r="T766" s="37"/>
      <c r="U766" s="37"/>
    </row>
    <row r="767" spans="20:21" x14ac:dyDescent="0.3">
      <c r="T767" s="37"/>
      <c r="U767" s="37"/>
    </row>
    <row r="768" spans="20:21" x14ac:dyDescent="0.3">
      <c r="T768" s="37"/>
      <c r="U768" s="37"/>
    </row>
    <row r="769" spans="20:21" x14ac:dyDescent="0.3">
      <c r="T769" s="37"/>
      <c r="U769" s="37"/>
    </row>
    <row r="770" spans="20:21" x14ac:dyDescent="0.3">
      <c r="T770" s="37"/>
      <c r="U770" s="37"/>
    </row>
    <row r="771" spans="20:21" x14ac:dyDescent="0.3">
      <c r="T771" s="37"/>
      <c r="U771" s="37"/>
    </row>
    <row r="772" spans="20:21" x14ac:dyDescent="0.3">
      <c r="T772" s="37"/>
      <c r="U772" s="37"/>
    </row>
    <row r="773" spans="20:21" x14ac:dyDescent="0.3">
      <c r="T773" s="37"/>
      <c r="U773" s="37"/>
    </row>
    <row r="774" spans="20:21" x14ac:dyDescent="0.3">
      <c r="T774" s="37"/>
      <c r="U774" s="37"/>
    </row>
    <row r="775" spans="20:21" x14ac:dyDescent="0.3">
      <c r="T775" s="37"/>
      <c r="U775" s="37"/>
    </row>
    <row r="776" spans="20:21" x14ac:dyDescent="0.3">
      <c r="T776" s="37"/>
      <c r="U776" s="37"/>
    </row>
    <row r="777" spans="20:21" x14ac:dyDescent="0.3">
      <c r="T777" s="37"/>
      <c r="U777" s="37"/>
    </row>
    <row r="778" spans="20:21" x14ac:dyDescent="0.3">
      <c r="T778" s="37"/>
      <c r="U778" s="37"/>
    </row>
    <row r="779" spans="20:21" x14ac:dyDescent="0.3">
      <c r="T779" s="37"/>
      <c r="U779" s="37"/>
    </row>
    <row r="780" spans="20:21" x14ac:dyDescent="0.3">
      <c r="T780" s="37"/>
      <c r="U780" s="37"/>
    </row>
    <row r="781" spans="20:21" x14ac:dyDescent="0.3">
      <c r="T781" s="37"/>
      <c r="U781" s="37"/>
    </row>
    <row r="782" spans="20:21" x14ac:dyDescent="0.3">
      <c r="T782" s="37"/>
      <c r="U782" s="37"/>
    </row>
    <row r="783" spans="20:21" x14ac:dyDescent="0.3">
      <c r="T783" s="37"/>
      <c r="U783" s="37"/>
    </row>
    <row r="784" spans="20:21" x14ac:dyDescent="0.3">
      <c r="T784" s="37"/>
      <c r="U784" s="37"/>
    </row>
    <row r="785" spans="20:21" x14ac:dyDescent="0.3">
      <c r="T785" s="37"/>
      <c r="U785" s="37"/>
    </row>
    <row r="786" spans="20:21" x14ac:dyDescent="0.3">
      <c r="T786" s="37"/>
      <c r="U786" s="37"/>
    </row>
    <row r="787" spans="20:21" x14ac:dyDescent="0.3">
      <c r="T787" s="37"/>
      <c r="U787" s="37"/>
    </row>
    <row r="788" spans="20:21" x14ac:dyDescent="0.3">
      <c r="T788" s="37"/>
      <c r="U788" s="37"/>
    </row>
    <row r="789" spans="20:21" x14ac:dyDescent="0.3">
      <c r="T789" s="37"/>
      <c r="U789" s="37"/>
    </row>
    <row r="790" spans="20:21" x14ac:dyDescent="0.3">
      <c r="T790" s="37"/>
      <c r="U790" s="37"/>
    </row>
    <row r="791" spans="20:21" x14ac:dyDescent="0.3">
      <c r="T791" s="37"/>
      <c r="U791" s="37"/>
    </row>
    <row r="792" spans="20:21" x14ac:dyDescent="0.3">
      <c r="T792" s="37"/>
      <c r="U792" s="37"/>
    </row>
    <row r="793" spans="20:21" x14ac:dyDescent="0.3">
      <c r="T793" s="37"/>
      <c r="U793" s="37"/>
    </row>
    <row r="794" spans="20:21" x14ac:dyDescent="0.3">
      <c r="T794" s="37"/>
      <c r="U794" s="37"/>
    </row>
    <row r="795" spans="20:21" x14ac:dyDescent="0.3">
      <c r="T795" s="37"/>
      <c r="U795" s="37"/>
    </row>
    <row r="796" spans="20:21" x14ac:dyDescent="0.3">
      <c r="T796" s="37"/>
      <c r="U796" s="37"/>
    </row>
    <row r="797" spans="20:21" x14ac:dyDescent="0.3">
      <c r="T797" s="37"/>
      <c r="U797" s="37"/>
    </row>
    <row r="798" spans="20:21" x14ac:dyDescent="0.3">
      <c r="T798" s="37"/>
      <c r="U798" s="37"/>
    </row>
    <row r="799" spans="20:21" x14ac:dyDescent="0.3">
      <c r="T799" s="37"/>
      <c r="U799" s="37"/>
    </row>
    <row r="800" spans="20:21" x14ac:dyDescent="0.3">
      <c r="T800" s="37"/>
      <c r="U800" s="37"/>
    </row>
    <row r="801" spans="20:21" x14ac:dyDescent="0.3">
      <c r="T801" s="37"/>
      <c r="U801" s="37"/>
    </row>
    <row r="802" spans="20:21" x14ac:dyDescent="0.3">
      <c r="T802" s="37"/>
      <c r="U802" s="37"/>
    </row>
    <row r="803" spans="20:21" x14ac:dyDescent="0.3">
      <c r="T803" s="37"/>
      <c r="U803" s="37"/>
    </row>
    <row r="804" spans="20:21" x14ac:dyDescent="0.3">
      <c r="T804" s="37"/>
      <c r="U804" s="37"/>
    </row>
    <row r="805" spans="20:21" x14ac:dyDescent="0.3">
      <c r="T805" s="37"/>
      <c r="U805" s="37"/>
    </row>
    <row r="806" spans="20:21" x14ac:dyDescent="0.3">
      <c r="T806" s="37"/>
      <c r="U806" s="37"/>
    </row>
    <row r="807" spans="20:21" x14ac:dyDescent="0.3">
      <c r="T807" s="37"/>
      <c r="U807" s="37"/>
    </row>
    <row r="808" spans="20:21" x14ac:dyDescent="0.3">
      <c r="T808" s="37"/>
      <c r="U808" s="37"/>
    </row>
    <row r="809" spans="20:21" x14ac:dyDescent="0.3">
      <c r="T809" s="37"/>
      <c r="U809" s="37"/>
    </row>
    <row r="810" spans="20:21" x14ac:dyDescent="0.3">
      <c r="T810" s="37"/>
      <c r="U810" s="37"/>
    </row>
    <row r="811" spans="20:21" x14ac:dyDescent="0.3">
      <c r="T811" s="37"/>
      <c r="U811" s="37"/>
    </row>
    <row r="812" spans="20:21" x14ac:dyDescent="0.3">
      <c r="T812" s="37"/>
      <c r="U812" s="37"/>
    </row>
    <row r="813" spans="20:21" x14ac:dyDescent="0.3">
      <c r="T813" s="37"/>
      <c r="U813" s="37"/>
    </row>
    <row r="814" spans="20:21" x14ac:dyDescent="0.3">
      <c r="T814" s="37"/>
      <c r="U814" s="37"/>
    </row>
    <row r="815" spans="20:21" x14ac:dyDescent="0.3">
      <c r="T815" s="37"/>
      <c r="U815" s="37"/>
    </row>
    <row r="816" spans="20:21" x14ac:dyDescent="0.3">
      <c r="T816" s="37"/>
      <c r="U816" s="37"/>
    </row>
    <row r="817" spans="20:21" x14ac:dyDescent="0.3">
      <c r="T817" s="37"/>
      <c r="U817" s="37"/>
    </row>
    <row r="818" spans="20:21" x14ac:dyDescent="0.3">
      <c r="T818" s="37"/>
      <c r="U818" s="37"/>
    </row>
    <row r="819" spans="20:21" x14ac:dyDescent="0.3">
      <c r="T819" s="37"/>
      <c r="U819" s="37"/>
    </row>
    <row r="820" spans="20:21" x14ac:dyDescent="0.3">
      <c r="T820" s="37"/>
      <c r="U820" s="37"/>
    </row>
    <row r="821" spans="20:21" x14ac:dyDescent="0.3">
      <c r="T821" s="37"/>
      <c r="U821" s="37"/>
    </row>
    <row r="822" spans="20:21" x14ac:dyDescent="0.3">
      <c r="T822" s="37"/>
      <c r="U822" s="37"/>
    </row>
    <row r="823" spans="20:21" x14ac:dyDescent="0.3">
      <c r="T823" s="37"/>
      <c r="U823" s="37"/>
    </row>
    <row r="824" spans="20:21" x14ac:dyDescent="0.3">
      <c r="T824" s="37"/>
      <c r="U824" s="37"/>
    </row>
    <row r="825" spans="20:21" x14ac:dyDescent="0.3">
      <c r="T825" s="37"/>
      <c r="U825" s="37"/>
    </row>
    <row r="826" spans="20:21" x14ac:dyDescent="0.3">
      <c r="T826" s="37"/>
      <c r="U826" s="37"/>
    </row>
    <row r="827" spans="20:21" x14ac:dyDescent="0.3">
      <c r="T827" s="37"/>
      <c r="U827" s="37"/>
    </row>
    <row r="828" spans="20:21" x14ac:dyDescent="0.3">
      <c r="T828" s="37"/>
      <c r="U828" s="37"/>
    </row>
    <row r="829" spans="20:21" x14ac:dyDescent="0.3">
      <c r="T829" s="37"/>
      <c r="U829" s="37"/>
    </row>
    <row r="830" spans="20:21" x14ac:dyDescent="0.3">
      <c r="T830" s="37"/>
      <c r="U830" s="37"/>
    </row>
    <row r="831" spans="20:21" x14ac:dyDescent="0.3">
      <c r="T831" s="37"/>
      <c r="U831" s="37"/>
    </row>
    <row r="832" spans="20:21" x14ac:dyDescent="0.3">
      <c r="T832" s="37"/>
      <c r="U832" s="37"/>
    </row>
    <row r="833" spans="20:21" x14ac:dyDescent="0.3">
      <c r="T833" s="37"/>
      <c r="U833" s="37"/>
    </row>
    <row r="834" spans="20:21" x14ac:dyDescent="0.3">
      <c r="T834" s="37"/>
      <c r="U834" s="37"/>
    </row>
    <row r="835" spans="20:21" x14ac:dyDescent="0.3">
      <c r="T835" s="37"/>
      <c r="U835" s="37"/>
    </row>
    <row r="836" spans="20:21" x14ac:dyDescent="0.3">
      <c r="T836" s="37"/>
      <c r="U836" s="37"/>
    </row>
    <row r="837" spans="20:21" x14ac:dyDescent="0.3">
      <c r="T837" s="37"/>
      <c r="U837" s="37"/>
    </row>
    <row r="838" spans="20:21" x14ac:dyDescent="0.3">
      <c r="T838" s="37"/>
      <c r="U838" s="37"/>
    </row>
    <row r="839" spans="20:21" x14ac:dyDescent="0.3">
      <c r="T839" s="37"/>
      <c r="U839" s="37"/>
    </row>
    <row r="840" spans="20:21" x14ac:dyDescent="0.3">
      <c r="T840" s="37"/>
      <c r="U840" s="37"/>
    </row>
    <row r="841" spans="20:21" x14ac:dyDescent="0.3">
      <c r="T841" s="37"/>
      <c r="U841" s="37"/>
    </row>
    <row r="842" spans="20:21" x14ac:dyDescent="0.3">
      <c r="T842" s="37"/>
      <c r="U842" s="37"/>
    </row>
    <row r="843" spans="20:21" x14ac:dyDescent="0.3">
      <c r="T843" s="37"/>
      <c r="U843" s="37"/>
    </row>
    <row r="844" spans="20:21" x14ac:dyDescent="0.3">
      <c r="T844" s="37"/>
      <c r="U844" s="37"/>
    </row>
    <row r="845" spans="20:21" x14ac:dyDescent="0.3">
      <c r="T845" s="37"/>
      <c r="U845" s="37"/>
    </row>
    <row r="846" spans="20:21" x14ac:dyDescent="0.3">
      <c r="T846" s="37"/>
      <c r="U846" s="37"/>
    </row>
    <row r="847" spans="20:21" x14ac:dyDescent="0.3">
      <c r="T847" s="37"/>
      <c r="U847" s="37"/>
    </row>
    <row r="848" spans="20:21" x14ac:dyDescent="0.3">
      <c r="T848" s="37"/>
      <c r="U848" s="37"/>
    </row>
    <row r="849" spans="20:21" x14ac:dyDescent="0.3">
      <c r="T849" s="37"/>
      <c r="U849" s="37"/>
    </row>
    <row r="850" spans="20:21" x14ac:dyDescent="0.3">
      <c r="T850" s="37"/>
      <c r="U850" s="37"/>
    </row>
    <row r="851" spans="20:21" x14ac:dyDescent="0.3">
      <c r="T851" s="37"/>
      <c r="U851" s="37"/>
    </row>
    <row r="852" spans="20:21" x14ac:dyDescent="0.3">
      <c r="T852" s="37"/>
      <c r="U852" s="37"/>
    </row>
    <row r="853" spans="20:21" x14ac:dyDescent="0.3">
      <c r="T853" s="37"/>
      <c r="U853" s="37"/>
    </row>
    <row r="854" spans="20:21" x14ac:dyDescent="0.3">
      <c r="T854" s="37"/>
      <c r="U854" s="37"/>
    </row>
    <row r="855" spans="20:21" x14ac:dyDescent="0.3">
      <c r="T855" s="37"/>
      <c r="U855" s="37"/>
    </row>
    <row r="856" spans="20:21" x14ac:dyDescent="0.3">
      <c r="T856" s="37"/>
      <c r="U856" s="37"/>
    </row>
    <row r="857" spans="20:21" x14ac:dyDescent="0.3">
      <c r="T857" s="37"/>
      <c r="U857" s="37"/>
    </row>
    <row r="858" spans="20:21" x14ac:dyDescent="0.3">
      <c r="T858" s="37"/>
      <c r="U858" s="37"/>
    </row>
    <row r="859" spans="20:21" x14ac:dyDescent="0.3">
      <c r="T859" s="37"/>
      <c r="U859" s="37"/>
    </row>
    <row r="860" spans="20:21" x14ac:dyDescent="0.3">
      <c r="T860" s="37"/>
      <c r="U860" s="37"/>
    </row>
    <row r="861" spans="20:21" x14ac:dyDescent="0.3">
      <c r="T861" s="37"/>
      <c r="U861" s="37"/>
    </row>
    <row r="862" spans="20:21" x14ac:dyDescent="0.3">
      <c r="T862" s="37"/>
      <c r="U862" s="37"/>
    </row>
    <row r="863" spans="20:21" x14ac:dyDescent="0.3">
      <c r="T863" s="37"/>
      <c r="U863" s="37"/>
    </row>
    <row r="864" spans="20:21" x14ac:dyDescent="0.3">
      <c r="T864" s="37"/>
      <c r="U864" s="37"/>
    </row>
    <row r="865" spans="20:21" x14ac:dyDescent="0.3">
      <c r="T865" s="37"/>
      <c r="U865" s="37"/>
    </row>
    <row r="866" spans="20:21" x14ac:dyDescent="0.3">
      <c r="T866" s="37"/>
      <c r="U866" s="37"/>
    </row>
    <row r="867" spans="20:21" x14ac:dyDescent="0.3">
      <c r="T867" s="37"/>
      <c r="U867" s="37"/>
    </row>
    <row r="868" spans="20:21" x14ac:dyDescent="0.3">
      <c r="T868" s="37"/>
      <c r="U868" s="37"/>
    </row>
    <row r="869" spans="20:21" x14ac:dyDescent="0.3">
      <c r="T869" s="37"/>
      <c r="U869" s="37"/>
    </row>
    <row r="870" spans="20:21" x14ac:dyDescent="0.3">
      <c r="T870" s="37"/>
      <c r="U870" s="37"/>
    </row>
    <row r="871" spans="20:21" x14ac:dyDescent="0.3">
      <c r="T871" s="37"/>
      <c r="U871" s="37"/>
    </row>
    <row r="872" spans="20:21" x14ac:dyDescent="0.3">
      <c r="T872" s="37"/>
      <c r="U872" s="37"/>
    </row>
    <row r="873" spans="20:21" x14ac:dyDescent="0.3">
      <c r="T873" s="37"/>
      <c r="U873" s="37"/>
    </row>
    <row r="874" spans="20:21" x14ac:dyDescent="0.3">
      <c r="T874" s="37"/>
      <c r="U874" s="37"/>
    </row>
    <row r="875" spans="20:21" x14ac:dyDescent="0.3">
      <c r="T875" s="37"/>
      <c r="U875" s="37"/>
    </row>
    <row r="876" spans="20:21" x14ac:dyDescent="0.3">
      <c r="T876" s="37"/>
      <c r="U876" s="37"/>
    </row>
    <row r="877" spans="20:21" x14ac:dyDescent="0.3">
      <c r="T877" s="37"/>
      <c r="U877" s="37"/>
    </row>
    <row r="878" spans="20:21" x14ac:dyDescent="0.3">
      <c r="T878" s="37"/>
      <c r="U878" s="37"/>
    </row>
    <row r="879" spans="20:21" x14ac:dyDescent="0.3">
      <c r="T879" s="37"/>
      <c r="U879" s="37"/>
    </row>
    <row r="880" spans="20:21" x14ac:dyDescent="0.3">
      <c r="T880" s="37"/>
      <c r="U880" s="37"/>
    </row>
    <row r="881" spans="20:21" x14ac:dyDescent="0.3">
      <c r="T881" s="37"/>
      <c r="U881" s="37"/>
    </row>
    <row r="882" spans="20:21" x14ac:dyDescent="0.3">
      <c r="T882" s="37"/>
      <c r="U882" s="37"/>
    </row>
    <row r="883" spans="20:21" x14ac:dyDescent="0.3">
      <c r="T883" s="37"/>
      <c r="U883" s="37"/>
    </row>
    <row r="884" spans="20:21" x14ac:dyDescent="0.3">
      <c r="T884" s="37"/>
      <c r="U884" s="37"/>
    </row>
    <row r="885" spans="20:21" x14ac:dyDescent="0.3">
      <c r="T885" s="37"/>
      <c r="U885" s="37"/>
    </row>
    <row r="886" spans="20:21" x14ac:dyDescent="0.3">
      <c r="T886" s="37"/>
      <c r="U886" s="37"/>
    </row>
    <row r="887" spans="20:21" x14ac:dyDescent="0.3">
      <c r="T887" s="37"/>
      <c r="U887" s="37"/>
    </row>
    <row r="888" spans="20:21" x14ac:dyDescent="0.3">
      <c r="T888" s="37"/>
      <c r="U888" s="37"/>
    </row>
    <row r="889" spans="20:21" x14ac:dyDescent="0.3">
      <c r="T889" s="37"/>
      <c r="U889" s="37"/>
    </row>
    <row r="890" spans="20:21" x14ac:dyDescent="0.3">
      <c r="T890" s="37"/>
      <c r="U890" s="37"/>
    </row>
    <row r="891" spans="20:21" x14ac:dyDescent="0.3">
      <c r="T891" s="37"/>
      <c r="U891" s="37"/>
    </row>
    <row r="892" spans="20:21" x14ac:dyDescent="0.3">
      <c r="T892" s="37"/>
      <c r="U892" s="37"/>
    </row>
    <row r="893" spans="20:21" x14ac:dyDescent="0.3">
      <c r="T893" s="37"/>
      <c r="U893" s="37"/>
    </row>
    <row r="894" spans="20:21" x14ac:dyDescent="0.3">
      <c r="T894" s="37"/>
      <c r="U894" s="37"/>
    </row>
    <row r="895" spans="20:21" x14ac:dyDescent="0.3">
      <c r="T895" s="37"/>
      <c r="U895" s="37"/>
    </row>
    <row r="896" spans="20:21" x14ac:dyDescent="0.3">
      <c r="T896" s="37"/>
      <c r="U896" s="37"/>
    </row>
    <row r="897" spans="20:21" x14ac:dyDescent="0.3">
      <c r="T897" s="37"/>
      <c r="U897" s="37"/>
    </row>
    <row r="898" spans="20:21" x14ac:dyDescent="0.3">
      <c r="T898" s="37"/>
      <c r="U898" s="37"/>
    </row>
    <row r="899" spans="20:21" x14ac:dyDescent="0.3">
      <c r="T899" s="37"/>
      <c r="U899" s="37"/>
    </row>
    <row r="900" spans="20:21" x14ac:dyDescent="0.3">
      <c r="T900" s="37"/>
      <c r="U900" s="37"/>
    </row>
    <row r="901" spans="20:21" x14ac:dyDescent="0.3">
      <c r="T901" s="37"/>
      <c r="U901" s="37"/>
    </row>
    <row r="902" spans="20:21" x14ac:dyDescent="0.3">
      <c r="T902" s="37"/>
      <c r="U902" s="37"/>
    </row>
    <row r="903" spans="20:21" x14ac:dyDescent="0.3">
      <c r="T903" s="37"/>
      <c r="U903" s="37"/>
    </row>
    <row r="904" spans="20:21" x14ac:dyDescent="0.3">
      <c r="T904" s="37"/>
      <c r="U904" s="37"/>
    </row>
    <row r="905" spans="20:21" x14ac:dyDescent="0.3">
      <c r="T905" s="37"/>
      <c r="U905" s="37"/>
    </row>
    <row r="906" spans="20:21" x14ac:dyDescent="0.3">
      <c r="T906" s="37"/>
      <c r="U906" s="37"/>
    </row>
    <row r="907" spans="20:21" x14ac:dyDescent="0.3">
      <c r="T907" s="37"/>
      <c r="U907" s="37"/>
    </row>
    <row r="908" spans="20:21" x14ac:dyDescent="0.3">
      <c r="T908" s="37"/>
      <c r="U908" s="37"/>
    </row>
    <row r="909" spans="20:21" x14ac:dyDescent="0.3">
      <c r="T909" s="37"/>
      <c r="U909" s="37"/>
    </row>
    <row r="910" spans="20:21" x14ac:dyDescent="0.3">
      <c r="T910" s="37"/>
      <c r="U910" s="37"/>
    </row>
    <row r="911" spans="20:21" x14ac:dyDescent="0.3">
      <c r="T911" s="37"/>
      <c r="U911" s="37"/>
    </row>
    <row r="912" spans="20:21" x14ac:dyDescent="0.3">
      <c r="T912" s="37"/>
      <c r="U912" s="37"/>
    </row>
    <row r="913" spans="20:21" x14ac:dyDescent="0.3">
      <c r="T913" s="37"/>
      <c r="U913" s="37"/>
    </row>
    <row r="914" spans="20:21" x14ac:dyDescent="0.3">
      <c r="T914" s="37"/>
      <c r="U914" s="37"/>
    </row>
    <row r="915" spans="20:21" x14ac:dyDescent="0.3">
      <c r="T915" s="37"/>
      <c r="U915" s="37"/>
    </row>
    <row r="916" spans="20:21" x14ac:dyDescent="0.3">
      <c r="T916" s="37"/>
      <c r="U916" s="37"/>
    </row>
    <row r="917" spans="20:21" x14ac:dyDescent="0.3">
      <c r="T917" s="37"/>
      <c r="U917" s="37"/>
    </row>
    <row r="918" spans="20:21" x14ac:dyDescent="0.3">
      <c r="T918" s="37"/>
      <c r="U918" s="37"/>
    </row>
    <row r="919" spans="20:21" x14ac:dyDescent="0.3">
      <c r="T919" s="37"/>
      <c r="U919" s="37"/>
    </row>
    <row r="920" spans="20:21" x14ac:dyDescent="0.3">
      <c r="T920" s="37"/>
      <c r="U920" s="37"/>
    </row>
    <row r="921" spans="20:21" x14ac:dyDescent="0.3">
      <c r="T921" s="37"/>
      <c r="U921" s="37"/>
    </row>
    <row r="922" spans="20:21" x14ac:dyDescent="0.3">
      <c r="T922" s="37"/>
      <c r="U922" s="37"/>
    </row>
    <row r="923" spans="20:21" x14ac:dyDescent="0.3">
      <c r="T923" s="37"/>
      <c r="U923" s="37"/>
    </row>
    <row r="924" spans="20:21" x14ac:dyDescent="0.3">
      <c r="T924" s="37"/>
      <c r="U924" s="37"/>
    </row>
    <row r="925" spans="20:21" x14ac:dyDescent="0.3">
      <c r="T925" s="37"/>
      <c r="U925" s="37"/>
    </row>
    <row r="926" spans="20:21" x14ac:dyDescent="0.3">
      <c r="T926" s="37"/>
      <c r="U926" s="37"/>
    </row>
    <row r="927" spans="20:21" x14ac:dyDescent="0.3">
      <c r="T927" s="37"/>
      <c r="U927" s="37"/>
    </row>
    <row r="928" spans="20:21" x14ac:dyDescent="0.3">
      <c r="T928" s="37"/>
      <c r="U928" s="37"/>
    </row>
    <row r="929" spans="20:21" x14ac:dyDescent="0.3">
      <c r="T929" s="37"/>
      <c r="U929" s="37"/>
    </row>
    <row r="930" spans="20:21" x14ac:dyDescent="0.3">
      <c r="T930" s="37"/>
      <c r="U930" s="37"/>
    </row>
    <row r="931" spans="20:21" x14ac:dyDescent="0.3">
      <c r="T931" s="37"/>
      <c r="U931" s="37"/>
    </row>
    <row r="932" spans="20:21" x14ac:dyDescent="0.3">
      <c r="T932" s="37"/>
      <c r="U932" s="37"/>
    </row>
    <row r="933" spans="20:21" x14ac:dyDescent="0.3">
      <c r="T933" s="37"/>
      <c r="U933" s="37"/>
    </row>
    <row r="934" spans="20:21" x14ac:dyDescent="0.3">
      <c r="T934" s="37"/>
      <c r="U934" s="37"/>
    </row>
    <row r="935" spans="20:21" x14ac:dyDescent="0.3">
      <c r="T935" s="37"/>
      <c r="U935" s="37"/>
    </row>
    <row r="936" spans="20:21" x14ac:dyDescent="0.3">
      <c r="T936" s="37"/>
      <c r="U936" s="37"/>
    </row>
    <row r="937" spans="20:21" x14ac:dyDescent="0.3">
      <c r="T937" s="37"/>
      <c r="U937" s="37"/>
    </row>
    <row r="938" spans="20:21" x14ac:dyDescent="0.3">
      <c r="T938" s="37"/>
      <c r="U938" s="37"/>
    </row>
    <row r="939" spans="20:21" x14ac:dyDescent="0.3">
      <c r="T939" s="37"/>
      <c r="U939" s="37"/>
    </row>
    <row r="940" spans="20:21" x14ac:dyDescent="0.3">
      <c r="T940" s="37"/>
      <c r="U940" s="37"/>
    </row>
    <row r="941" spans="20:21" x14ac:dyDescent="0.3">
      <c r="T941" s="37"/>
      <c r="U941" s="37"/>
    </row>
    <row r="942" spans="20:21" x14ac:dyDescent="0.3">
      <c r="T942" s="37"/>
      <c r="U942" s="37"/>
    </row>
    <row r="943" spans="20:21" x14ac:dyDescent="0.3">
      <c r="T943" s="37"/>
      <c r="U943" s="37"/>
    </row>
    <row r="944" spans="20:21" x14ac:dyDescent="0.3">
      <c r="T944" s="37"/>
      <c r="U944" s="37"/>
    </row>
    <row r="945" spans="20:21" x14ac:dyDescent="0.3">
      <c r="T945" s="37"/>
      <c r="U945" s="37"/>
    </row>
    <row r="946" spans="20:21" x14ac:dyDescent="0.3">
      <c r="T946" s="37"/>
      <c r="U946" s="37"/>
    </row>
    <row r="947" spans="20:21" x14ac:dyDescent="0.3">
      <c r="T947" s="37"/>
      <c r="U947" s="37"/>
    </row>
    <row r="948" spans="20:21" x14ac:dyDescent="0.3">
      <c r="T948" s="37"/>
      <c r="U948" s="37"/>
    </row>
    <row r="949" spans="20:21" x14ac:dyDescent="0.3">
      <c r="T949" s="37"/>
      <c r="U949" s="37"/>
    </row>
    <row r="950" spans="20:21" x14ac:dyDescent="0.3">
      <c r="T950" s="37"/>
      <c r="U950" s="37"/>
    </row>
    <row r="951" spans="20:21" x14ac:dyDescent="0.3">
      <c r="T951" s="37"/>
      <c r="U951" s="37"/>
    </row>
    <row r="952" spans="20:21" x14ac:dyDescent="0.3">
      <c r="T952" s="37"/>
      <c r="U952" s="37"/>
    </row>
    <row r="953" spans="20:21" x14ac:dyDescent="0.3">
      <c r="T953" s="37"/>
      <c r="U953" s="37"/>
    </row>
    <row r="954" spans="20:21" x14ac:dyDescent="0.3">
      <c r="T954" s="37"/>
      <c r="U954" s="37"/>
    </row>
    <row r="955" spans="20:21" x14ac:dyDescent="0.3">
      <c r="T955" s="37"/>
      <c r="U955" s="37"/>
    </row>
    <row r="956" spans="20:21" x14ac:dyDescent="0.3">
      <c r="T956" s="37"/>
      <c r="U956" s="37"/>
    </row>
    <row r="957" spans="20:21" x14ac:dyDescent="0.3">
      <c r="T957" s="37"/>
      <c r="U957" s="37"/>
    </row>
    <row r="958" spans="20:21" x14ac:dyDescent="0.3">
      <c r="T958" s="37"/>
      <c r="U958" s="37"/>
    </row>
    <row r="959" spans="20:21" x14ac:dyDescent="0.3">
      <c r="T959" s="37"/>
      <c r="U959" s="37"/>
    </row>
    <row r="960" spans="20:21" x14ac:dyDescent="0.3">
      <c r="T960" s="37"/>
      <c r="U960" s="37"/>
    </row>
    <row r="961" spans="20:21" x14ac:dyDescent="0.3">
      <c r="T961" s="37"/>
      <c r="U961" s="37"/>
    </row>
    <row r="962" spans="20:21" x14ac:dyDescent="0.3">
      <c r="T962" s="37"/>
      <c r="U962" s="37"/>
    </row>
    <row r="963" spans="20:21" x14ac:dyDescent="0.3">
      <c r="T963" s="37"/>
      <c r="U963" s="37"/>
    </row>
    <row r="964" spans="20:21" x14ac:dyDescent="0.3">
      <c r="T964" s="37"/>
      <c r="U964" s="37"/>
    </row>
    <row r="965" spans="20:21" x14ac:dyDescent="0.3">
      <c r="T965" s="37"/>
      <c r="U965" s="37"/>
    </row>
    <row r="966" spans="20:21" x14ac:dyDescent="0.3">
      <c r="T966" s="37"/>
      <c r="U966" s="37"/>
    </row>
    <row r="967" spans="20:21" x14ac:dyDescent="0.3">
      <c r="T967" s="37"/>
      <c r="U967" s="37"/>
    </row>
    <row r="968" spans="20:21" x14ac:dyDescent="0.3">
      <c r="T968" s="37"/>
      <c r="U968" s="37"/>
    </row>
    <row r="969" spans="20:21" x14ac:dyDescent="0.3">
      <c r="T969" s="37"/>
      <c r="U969" s="37"/>
    </row>
    <row r="970" spans="20:21" x14ac:dyDescent="0.3">
      <c r="T970" s="37"/>
      <c r="U970" s="37"/>
    </row>
    <row r="971" spans="20:21" x14ac:dyDescent="0.3">
      <c r="T971" s="37"/>
      <c r="U971" s="37"/>
    </row>
    <row r="972" spans="20:21" x14ac:dyDescent="0.3">
      <c r="T972" s="37"/>
      <c r="U972" s="37"/>
    </row>
    <row r="973" spans="20:21" x14ac:dyDescent="0.3">
      <c r="T973" s="37"/>
      <c r="U973" s="37"/>
    </row>
    <row r="974" spans="20:21" x14ac:dyDescent="0.3">
      <c r="T974" s="37"/>
      <c r="U974" s="37"/>
    </row>
    <row r="975" spans="20:21" x14ac:dyDescent="0.3">
      <c r="T975" s="37"/>
      <c r="U975" s="37"/>
    </row>
    <row r="976" spans="20:21" x14ac:dyDescent="0.3">
      <c r="T976" s="37"/>
      <c r="U976" s="37"/>
    </row>
    <row r="977" spans="20:21" x14ac:dyDescent="0.3">
      <c r="T977" s="37"/>
      <c r="U977" s="37"/>
    </row>
    <row r="978" spans="20:21" x14ac:dyDescent="0.3">
      <c r="T978" s="37"/>
      <c r="U978" s="37"/>
    </row>
    <row r="979" spans="20:21" x14ac:dyDescent="0.3">
      <c r="T979" s="37"/>
      <c r="U979" s="37"/>
    </row>
    <row r="980" spans="20:21" x14ac:dyDescent="0.3">
      <c r="T980" s="37"/>
      <c r="U980" s="37"/>
    </row>
    <row r="981" spans="20:21" x14ac:dyDescent="0.3">
      <c r="T981" s="37"/>
      <c r="U981" s="37"/>
    </row>
    <row r="982" spans="20:21" x14ac:dyDescent="0.3">
      <c r="T982" s="37"/>
      <c r="U982" s="37"/>
    </row>
    <row r="983" spans="20:21" x14ac:dyDescent="0.3">
      <c r="T983" s="37"/>
      <c r="U983" s="37"/>
    </row>
    <row r="984" spans="20:21" x14ac:dyDescent="0.3">
      <c r="T984" s="37"/>
      <c r="U984" s="37"/>
    </row>
    <row r="985" spans="20:21" x14ac:dyDescent="0.3">
      <c r="T985" s="37"/>
      <c r="U985" s="37"/>
    </row>
    <row r="986" spans="20:21" x14ac:dyDescent="0.3">
      <c r="T986" s="37"/>
      <c r="U986" s="37"/>
    </row>
    <row r="987" spans="20:21" x14ac:dyDescent="0.3">
      <c r="T987" s="37"/>
      <c r="U987" s="37"/>
    </row>
    <row r="988" spans="20:21" x14ac:dyDescent="0.3">
      <c r="T988" s="37"/>
      <c r="U988" s="37"/>
    </row>
    <row r="989" spans="20:21" x14ac:dyDescent="0.3">
      <c r="T989" s="37"/>
      <c r="U989" s="37"/>
    </row>
    <row r="990" spans="20:21" x14ac:dyDescent="0.3">
      <c r="T990" s="37"/>
      <c r="U990" s="37"/>
    </row>
    <row r="991" spans="20:21" x14ac:dyDescent="0.3">
      <c r="T991" s="37"/>
      <c r="U991" s="37"/>
    </row>
    <row r="992" spans="20:21" x14ac:dyDescent="0.3">
      <c r="T992" s="37"/>
      <c r="U992" s="37"/>
    </row>
    <row r="993" spans="20:21" x14ac:dyDescent="0.3">
      <c r="T993" s="37"/>
      <c r="U993" s="37"/>
    </row>
    <row r="994" spans="20:21" x14ac:dyDescent="0.3">
      <c r="T994" s="37"/>
      <c r="U994" s="37"/>
    </row>
    <row r="995" spans="20:21" x14ac:dyDescent="0.3">
      <c r="T995" s="37"/>
      <c r="U995" s="37"/>
    </row>
    <row r="996" spans="20:21" x14ac:dyDescent="0.3">
      <c r="T996" s="37"/>
      <c r="U996" s="37"/>
    </row>
    <row r="997" spans="20:21" x14ac:dyDescent="0.3">
      <c r="T997" s="37"/>
      <c r="U997" s="37"/>
    </row>
    <row r="998" spans="20:21" x14ac:dyDescent="0.3">
      <c r="T998" s="37"/>
      <c r="U998" s="37"/>
    </row>
    <row r="999" spans="20:21" x14ac:dyDescent="0.3">
      <c r="T999" s="37"/>
      <c r="U999" s="37"/>
    </row>
    <row r="1000" spans="20:21" x14ac:dyDescent="0.3">
      <c r="T1000" s="37"/>
      <c r="U1000" s="37"/>
    </row>
    <row r="1001" spans="20:21" x14ac:dyDescent="0.3">
      <c r="T1001" s="37"/>
      <c r="U1001" s="37"/>
    </row>
    <row r="1002" spans="20:21" x14ac:dyDescent="0.3">
      <c r="T1002" s="37"/>
      <c r="U1002" s="37"/>
    </row>
    <row r="1003" spans="20:21" x14ac:dyDescent="0.3">
      <c r="T1003" s="37"/>
      <c r="U1003" s="37"/>
    </row>
    <row r="1004" spans="20:21" x14ac:dyDescent="0.3">
      <c r="T1004" s="37"/>
      <c r="U1004" s="37"/>
    </row>
    <row r="1005" spans="20:21" x14ac:dyDescent="0.3">
      <c r="T1005" s="37"/>
      <c r="U1005" s="37"/>
    </row>
    <row r="1006" spans="20:21" x14ac:dyDescent="0.3">
      <c r="T1006" s="37"/>
      <c r="U1006" s="37"/>
    </row>
    <row r="1007" spans="20:21" x14ac:dyDescent="0.3">
      <c r="T1007" s="37"/>
      <c r="U1007" s="37"/>
    </row>
    <row r="1008" spans="20:21" x14ac:dyDescent="0.3">
      <c r="T1008" s="37"/>
      <c r="U1008" s="37"/>
    </row>
    <row r="1009" spans="20:21" x14ac:dyDescent="0.3">
      <c r="T1009" s="37"/>
      <c r="U1009" s="37"/>
    </row>
    <row r="1010" spans="20:21" x14ac:dyDescent="0.3">
      <c r="T1010" s="37"/>
      <c r="U1010" s="37"/>
    </row>
    <row r="1011" spans="20:21" x14ac:dyDescent="0.3">
      <c r="T1011" s="37"/>
      <c r="U1011" s="37"/>
    </row>
    <row r="1012" spans="20:21" x14ac:dyDescent="0.3">
      <c r="T1012" s="37"/>
      <c r="U1012" s="37"/>
    </row>
    <row r="1013" spans="20:21" x14ac:dyDescent="0.3">
      <c r="T1013" s="37"/>
      <c r="U1013" s="37"/>
    </row>
    <row r="1014" spans="20:21" x14ac:dyDescent="0.3">
      <c r="T1014" s="37"/>
      <c r="U1014" s="37"/>
    </row>
    <row r="1015" spans="20:21" x14ac:dyDescent="0.3">
      <c r="T1015" s="37"/>
      <c r="U1015" s="37"/>
    </row>
    <row r="1016" spans="20:21" x14ac:dyDescent="0.3">
      <c r="T1016" s="37"/>
      <c r="U1016" s="37"/>
    </row>
    <row r="1017" spans="20:21" x14ac:dyDescent="0.3">
      <c r="T1017" s="37"/>
      <c r="U1017" s="37"/>
    </row>
    <row r="1018" spans="20:21" x14ac:dyDescent="0.3">
      <c r="T1018" s="37"/>
      <c r="U1018" s="37"/>
    </row>
    <row r="1019" spans="20:21" x14ac:dyDescent="0.3">
      <c r="T1019" s="37"/>
      <c r="U1019" s="37"/>
    </row>
    <row r="1020" spans="20:21" x14ac:dyDescent="0.3">
      <c r="T1020" s="37"/>
      <c r="U1020" s="37"/>
    </row>
    <row r="1021" spans="20:21" x14ac:dyDescent="0.3">
      <c r="T1021" s="37"/>
      <c r="U1021" s="37"/>
    </row>
    <row r="1022" spans="20:21" x14ac:dyDescent="0.3">
      <c r="T1022" s="37"/>
      <c r="U1022" s="37"/>
    </row>
    <row r="1023" spans="20:21" x14ac:dyDescent="0.3">
      <c r="T1023" s="37"/>
      <c r="U1023" s="37"/>
    </row>
    <row r="1024" spans="20:21" x14ac:dyDescent="0.3">
      <c r="T1024" s="37"/>
      <c r="U1024" s="37"/>
    </row>
    <row r="1025" spans="20:21" x14ac:dyDescent="0.3">
      <c r="T1025" s="37"/>
      <c r="U1025" s="37"/>
    </row>
    <row r="1026" spans="20:21" x14ac:dyDescent="0.3">
      <c r="T1026" s="37"/>
      <c r="U1026" s="37"/>
    </row>
    <row r="1027" spans="20:21" x14ac:dyDescent="0.3">
      <c r="T1027" s="37"/>
      <c r="U1027" s="37"/>
    </row>
    <row r="1028" spans="20:21" x14ac:dyDescent="0.3">
      <c r="T1028" s="37"/>
      <c r="U1028" s="37"/>
    </row>
    <row r="1029" spans="20:21" x14ac:dyDescent="0.3">
      <c r="T1029" s="37"/>
      <c r="U1029" s="37"/>
    </row>
    <row r="1030" spans="20:21" x14ac:dyDescent="0.3">
      <c r="T1030" s="37"/>
      <c r="U1030" s="37"/>
    </row>
    <row r="1031" spans="20:21" x14ac:dyDescent="0.3">
      <c r="T1031" s="37"/>
      <c r="U1031" s="37"/>
    </row>
    <row r="1032" spans="20:21" x14ac:dyDescent="0.3">
      <c r="T1032" s="37"/>
      <c r="U1032" s="37"/>
    </row>
    <row r="1033" spans="20:21" x14ac:dyDescent="0.3">
      <c r="T1033" s="37"/>
      <c r="U1033" s="37"/>
    </row>
    <row r="1034" spans="20:21" x14ac:dyDescent="0.3">
      <c r="T1034" s="37"/>
      <c r="U1034" s="37"/>
    </row>
    <row r="1035" spans="20:21" x14ac:dyDescent="0.3">
      <c r="T1035" s="37"/>
      <c r="U1035" s="37"/>
    </row>
    <row r="1036" spans="20:21" x14ac:dyDescent="0.3">
      <c r="T1036" s="37"/>
      <c r="U1036" s="37"/>
    </row>
    <row r="1037" spans="20:21" x14ac:dyDescent="0.3">
      <c r="T1037" s="37"/>
      <c r="U1037" s="37"/>
    </row>
    <row r="1038" spans="20:21" x14ac:dyDescent="0.3">
      <c r="T1038" s="37"/>
      <c r="U1038" s="37"/>
    </row>
    <row r="1039" spans="20:21" x14ac:dyDescent="0.3">
      <c r="T1039" s="37"/>
      <c r="U1039" s="37"/>
    </row>
    <row r="1040" spans="20:21" x14ac:dyDescent="0.3">
      <c r="T1040" s="37"/>
      <c r="U1040" s="37"/>
    </row>
    <row r="1041" spans="20:21" x14ac:dyDescent="0.3">
      <c r="T1041" s="37"/>
      <c r="U1041" s="37"/>
    </row>
    <row r="1042" spans="20:21" x14ac:dyDescent="0.3">
      <c r="T1042" s="37"/>
      <c r="U1042" s="37"/>
    </row>
    <row r="1043" spans="20:21" x14ac:dyDescent="0.3">
      <c r="T1043" s="37"/>
      <c r="U1043" s="37"/>
    </row>
    <row r="1044" spans="20:21" x14ac:dyDescent="0.3">
      <c r="T1044" s="37"/>
      <c r="U1044" s="37"/>
    </row>
    <row r="1045" spans="20:21" x14ac:dyDescent="0.3">
      <c r="T1045" s="37"/>
      <c r="U1045" s="37"/>
    </row>
    <row r="1046" spans="20:21" x14ac:dyDescent="0.3">
      <c r="T1046" s="37"/>
      <c r="U1046" s="37"/>
    </row>
    <row r="1047" spans="20:21" x14ac:dyDescent="0.3">
      <c r="T1047" s="37"/>
      <c r="U1047" s="37"/>
    </row>
    <row r="1048" spans="20:21" x14ac:dyDescent="0.3">
      <c r="T1048" s="37"/>
      <c r="U1048" s="37"/>
    </row>
    <row r="1049" spans="20:21" x14ac:dyDescent="0.3">
      <c r="T1049" s="37"/>
      <c r="U1049" s="37"/>
    </row>
    <row r="1050" spans="20:21" x14ac:dyDescent="0.3">
      <c r="T1050" s="37"/>
      <c r="U1050" s="37"/>
    </row>
    <row r="1051" spans="20:21" x14ac:dyDescent="0.3">
      <c r="T1051" s="37"/>
      <c r="U1051" s="37"/>
    </row>
    <row r="1052" spans="20:21" x14ac:dyDescent="0.3">
      <c r="T1052" s="37"/>
      <c r="U1052" s="37"/>
    </row>
    <row r="1053" spans="20:21" x14ac:dyDescent="0.3">
      <c r="T1053" s="37"/>
      <c r="U1053" s="37"/>
    </row>
    <row r="1054" spans="20:21" x14ac:dyDescent="0.3">
      <c r="T1054" s="37"/>
      <c r="U1054" s="37"/>
    </row>
    <row r="1055" spans="20:21" x14ac:dyDescent="0.3">
      <c r="T1055" s="37"/>
      <c r="U1055" s="37"/>
    </row>
    <row r="1056" spans="20:21" x14ac:dyDescent="0.3">
      <c r="T1056" s="37"/>
      <c r="U1056" s="37"/>
    </row>
    <row r="1057" spans="20:21" x14ac:dyDescent="0.3">
      <c r="T1057" s="37"/>
      <c r="U1057" s="37"/>
    </row>
    <row r="1058" spans="20:21" x14ac:dyDescent="0.3">
      <c r="T1058" s="37"/>
      <c r="U1058" s="37"/>
    </row>
    <row r="1059" spans="20:21" x14ac:dyDescent="0.3">
      <c r="T1059" s="37"/>
      <c r="U1059" s="37"/>
    </row>
    <row r="1060" spans="20:21" x14ac:dyDescent="0.3">
      <c r="T1060" s="37"/>
      <c r="U1060" s="37"/>
    </row>
    <row r="1061" spans="20:21" x14ac:dyDescent="0.3">
      <c r="T1061" s="37"/>
      <c r="U1061" s="37"/>
    </row>
    <row r="1062" spans="20:21" x14ac:dyDescent="0.3">
      <c r="T1062" s="37"/>
      <c r="U1062" s="37"/>
    </row>
    <row r="1063" spans="20:21" x14ac:dyDescent="0.3">
      <c r="T1063" s="37"/>
      <c r="U1063" s="37"/>
    </row>
    <row r="1064" spans="20:21" x14ac:dyDescent="0.3">
      <c r="T1064" s="37"/>
      <c r="U1064" s="37"/>
    </row>
    <row r="1065" spans="20:21" x14ac:dyDescent="0.3">
      <c r="T1065" s="37"/>
      <c r="U1065" s="37"/>
    </row>
    <row r="1066" spans="20:21" x14ac:dyDescent="0.3">
      <c r="T1066" s="37"/>
      <c r="U1066" s="37"/>
    </row>
    <row r="1067" spans="20:21" x14ac:dyDescent="0.3">
      <c r="T1067" s="37"/>
      <c r="U1067" s="37"/>
    </row>
    <row r="1068" spans="20:21" x14ac:dyDescent="0.3">
      <c r="T1068" s="37"/>
      <c r="U1068" s="37"/>
    </row>
    <row r="1069" spans="20:21" x14ac:dyDescent="0.3">
      <c r="T1069" s="37"/>
      <c r="U1069" s="37"/>
    </row>
    <row r="1070" spans="20:21" x14ac:dyDescent="0.3">
      <c r="T1070" s="37"/>
      <c r="U1070" s="37"/>
    </row>
    <row r="1071" spans="20:21" x14ac:dyDescent="0.3">
      <c r="T1071" s="37"/>
      <c r="U1071" s="37"/>
    </row>
    <row r="1072" spans="20:21" x14ac:dyDescent="0.3">
      <c r="T1072" s="37"/>
      <c r="U1072" s="37"/>
    </row>
    <row r="1073" spans="20:21" x14ac:dyDescent="0.3">
      <c r="T1073" s="37"/>
      <c r="U1073" s="37"/>
    </row>
    <row r="1074" spans="20:21" x14ac:dyDescent="0.3">
      <c r="T1074" s="37"/>
      <c r="U1074" s="37"/>
    </row>
  </sheetData>
  <mergeCells count="37">
    <mergeCell ref="J73:L73"/>
    <mergeCell ref="N73:P73"/>
    <mergeCell ref="R73:T73"/>
    <mergeCell ref="V73:X73"/>
    <mergeCell ref="J74:L74"/>
    <mergeCell ref="N74:P74"/>
    <mergeCell ref="R74:T74"/>
    <mergeCell ref="V74:X74"/>
    <mergeCell ref="J59:K59"/>
    <mergeCell ref="N59:O59"/>
    <mergeCell ref="R59:S59"/>
    <mergeCell ref="V59:W59"/>
    <mergeCell ref="J72:L72"/>
    <mergeCell ref="N72:P72"/>
    <mergeCell ref="R72:T72"/>
    <mergeCell ref="V72:X72"/>
    <mergeCell ref="J55:L55"/>
    <mergeCell ref="N55:P55"/>
    <mergeCell ref="R55:T55"/>
    <mergeCell ref="V55:X55"/>
    <mergeCell ref="J57:P57"/>
    <mergeCell ref="R57:X57"/>
    <mergeCell ref="J53:L53"/>
    <mergeCell ref="N53:P53"/>
    <mergeCell ref="R53:T53"/>
    <mergeCell ref="V53:X53"/>
    <mergeCell ref="J54:L54"/>
    <mergeCell ref="N54:P54"/>
    <mergeCell ref="R54:T54"/>
    <mergeCell ref="V54:X54"/>
    <mergeCell ref="E39:G39"/>
    <mergeCell ref="J38:P38"/>
    <mergeCell ref="R38:X38"/>
    <mergeCell ref="J40:K40"/>
    <mergeCell ref="N40:O40"/>
    <mergeCell ref="R40:S40"/>
    <mergeCell ref="V40:W40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D56B-CF11-4DF2-854F-B2E1F6527761}">
  <dimension ref="A1:A3"/>
  <sheetViews>
    <sheetView workbookViewId="0"/>
  </sheetViews>
  <sheetFormatPr defaultRowHeight="14.4" x14ac:dyDescent="0.3"/>
  <cols>
    <col min="1" max="1" width="40" style="7" customWidth="1"/>
    <col min="2" max="16384" width="8.88671875" style="7"/>
  </cols>
  <sheetData>
    <row r="1" spans="1:1" x14ac:dyDescent="0.3">
      <c r="A1" s="8"/>
    </row>
    <row r="2" spans="1:1" x14ac:dyDescent="0.3">
      <c r="A2" s="8"/>
    </row>
    <row r="3" spans="1:1" x14ac:dyDescent="0.3">
      <c r="A3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Binário</vt:lpstr>
      <vt:lpstr>Hosts</vt:lpstr>
      <vt:lpstr>Redes</vt:lpstr>
      <vt:lpstr>comandos 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Sousa</dc:creator>
  <cp:lastModifiedBy>Patricia Sousa</cp:lastModifiedBy>
  <dcterms:created xsi:type="dcterms:W3CDTF">2015-06-05T18:19:34Z</dcterms:created>
  <dcterms:modified xsi:type="dcterms:W3CDTF">2024-10-28T11:11:20Z</dcterms:modified>
</cp:coreProperties>
</file>