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Creo\KOP_Solartracker\Video_Files\"/>
    </mc:Choice>
  </mc:AlternateContent>
  <xr:revisionPtr revIDLastSave="0" documentId="13_ncr:1_{A68B36EA-E35E-4FA2-9C94-11F478E5C5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20" i="1" s="1"/>
  <c r="C18" i="1"/>
  <c r="C17" i="1"/>
  <c r="E17" i="1" s="1"/>
  <c r="E16" i="1"/>
  <c r="E15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<sst xmlns="http://schemas.openxmlformats.org/spreadsheetml/2006/main" count="35" uniqueCount="34">
  <si>
    <t>Item</t>
  </si>
  <si>
    <t>Link</t>
  </si>
  <si>
    <t>Price/pc</t>
  </si>
  <si>
    <t>Pieces</t>
  </si>
  <si>
    <t>Total</t>
  </si>
  <si>
    <t>ADC</t>
  </si>
  <si>
    <t>https://www.reichelt.at/at/de/10-bit-serieller-a-d-wandler-8-kanal-2-7v-spi-dip-16-mcp3008-i-p-p280371.html?&amp;nbc=1</t>
  </si>
  <si>
    <t>Cost list</t>
  </si>
  <si>
    <t>https://www.reichelt.at/at/de/klinkenkupplung-3-5-mm-stereo-3-pol-lum-1520-01-p171924.html?&amp;trstct=pos_6&amp;nbc=1</t>
  </si>
  <si>
    <t>Klinkenstecker</t>
  </si>
  <si>
    <t>Kugellager</t>
  </si>
  <si>
    <t>Cable 40Pol F/M 15cm</t>
  </si>
  <si>
    <t>https://www.reichelt.at/at/de/entwicklerboards-steckbrueckenkabel-40-pole-f-m-15-cm-debo-kabelset10-p282696.html?&amp;nbc=1</t>
  </si>
  <si>
    <t>https://www.123kugellager.at/lagern-608-2RS?gclid=CjwKCAjwuqiiBhBtEiwATgvixJJELyWyotFAoi4taXArRVY03hj7-Fv2NXOF-2gro19qDbQaWh6fABoCRB4QAvD_BwE</t>
  </si>
  <si>
    <t>https://www.reichelt.at/at/de/drehpotentiometer-mono-10-kohm-4mm-logarithmisch-po4m-log-10k-p88282.html?&amp;trstct=pol_6&amp;nbc=1</t>
  </si>
  <si>
    <t>Potentiometer</t>
  </si>
  <si>
    <t>Taster</t>
  </si>
  <si>
    <t>https://www.reichelt.at/at/de/kurzhubtaster-6x6mm-hoehe-9-5mm-12v-vertikal-taster-3301b-p27893.html?&amp;trstct=pos_0&amp;nbc=1</t>
  </si>
  <si>
    <t>LCD-Display</t>
  </si>
  <si>
    <t>https://www.reichelt.at/at/de/entwicklerboards-display-20-x-4-zeichen-blau-debo-lcd-20x4-bl-p192144.html?&amp;trstct=pos_10&amp;nbc=1</t>
  </si>
  <si>
    <t>https://www.conrad.at/de/p/reely-midi-servo-analog-servo-getriebe-material-plastik-stecksystem-jr-2144550.html</t>
  </si>
  <si>
    <t>Servo</t>
  </si>
  <si>
    <t>https://www.conrad.at/de/p/sol-expert-sm2380-sm2380-solarmodul-190469.html</t>
  </si>
  <si>
    <t>Solarmodul</t>
  </si>
  <si>
    <t>https://www.conrad.at/de/p/luna-optoelectronics-pdv-p8103-fotowiderstand-ldr-tht-1-st-150-v-max-l-x-b-x-h-4-29-x-5-08-x-2-mm-1762910.html?searchType=SearchRedirect</t>
  </si>
  <si>
    <t>Fotowiderstand</t>
  </si>
  <si>
    <t>https://www.lindinger.at/de/Bauzubehoer-Mehr/Bauzubehoer-Kleinteile/Anlenkungen-Gabelkoepfe/VALUEPLANES-GABELKOPF-UND-SEILANSCHLUSS-M3-10STK./9774849</t>
  </si>
  <si>
    <t>Gabelkopf</t>
  </si>
  <si>
    <t>Magnete</t>
  </si>
  <si>
    <t>-</t>
  </si>
  <si>
    <t>Arduino Uno</t>
  </si>
  <si>
    <t>https://techfun.sk/de/produkt/arduino-uno-smd-edicia-precizny-klon/?lang=de&amp;currency=EUR&amp;gclid=Cj0KCQjwpPKiBhDvARIsACn-gzDuEH17V7rAY_dnIS5k45Iusc-3aC-x8fN7mYlB0JF8VqQ08ZhPt6waAkDmEALw_wcB</t>
  </si>
  <si>
    <t>Total Price</t>
  </si>
  <si>
    <t>(10 included)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</si>
</sst>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C07]&quot; &quot;#,##0.00;[Red]&quot;-&quot;[$€-C07]&quot; &quot;#,##0.00"/>
    <numFmt numFmtId="165" formatCode="&quot;€&quot;\ #,##0.00"/>
  </numFmts>
  <fonts count="17">
    <font>
      <sz val="11"/>
      <color theme="1"/>
      <name val="Calibri"/>
      <family val="2"/>
      <scheme val="minor"/>
    </font>
    <font>
      <sz val="10"/>
      <color rgb="FF000000"/>
      <name val="Arial1"/>
    </font>
    <font>
      <b/>
      <sz val="10"/>
      <color rgb="FF000000"/>
      <name val="Arial1"/>
    </font>
    <font>
      <b/>
      <sz val="10"/>
      <color rgb="FFFFFFFF"/>
      <name val="Arial1"/>
    </font>
    <font>
      <sz val="10"/>
      <color rgb="FFCC0000"/>
      <name val="Arial1"/>
    </font>
    <font>
      <i/>
      <sz val="10"/>
      <color rgb="FF808080"/>
      <name val="Arial1"/>
    </font>
    <font>
      <sz val="10"/>
      <color rgb="FF006600"/>
      <name val="Arial1"/>
    </font>
    <font>
      <b/>
      <sz val="24"/>
      <color rgb="FF000000"/>
      <name val="Arial1"/>
    </font>
    <font>
      <b/>
      <sz val="18"/>
      <color rgb="FF000000"/>
      <name val="Arial1"/>
    </font>
    <font>
      <b/>
      <sz val="12"/>
      <color rgb="FF000000"/>
      <name val="Arial1"/>
    </font>
    <font>
      <u/>
      <sz val="10"/>
      <color rgb="FF0000EE"/>
      <name val="Arial1"/>
    </font>
    <font>
      <sz val="10"/>
      <color rgb="FF996600"/>
      <name val="Arial1"/>
    </font>
    <font>
      <sz val="10"/>
      <color rgb="FF333333"/>
      <name val="Arial1"/>
    </font>
    <font>
      <b/>
      <i/>
      <u/>
      <sz val="10"/>
      <color rgb="FF000000"/>
      <name val="Arial1"/>
    </font>
    <font>
      <b/>
      <u/>
      <sz val="10"/>
      <color rgb="FF000000"/>
      <name val="Arial1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1">
    <xf numFmtId="0" fontId="0" fillId="0" borderId="0"/>
    <xf numFmtId="0" fontId="1" fillId="0" borderId="0"/>
    <xf numFmtId="0" fontId="11" fillId="8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3" fillId="6" borderId="0" applyNumberFormat="0" applyBorder="0" applyProtection="0"/>
    <xf numFmtId="0" fontId="5" fillId="0" borderId="0" applyNumberFormat="0" applyBorder="0" applyProtection="0"/>
    <xf numFmtId="0" fontId="6" fillId="7" borderId="0" applyNumberFormat="0" applyBorder="0" applyProtection="0"/>
    <xf numFmtId="0" fontId="7" fillId="0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2" fillId="8" borderId="1" applyNumberFormat="0" applyProtection="0"/>
    <xf numFmtId="0" fontId="1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  <xf numFmtId="0" fontId="1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3" xfId="1" applyFont="1" applyBorder="1"/>
    <xf numFmtId="164" fontId="14" fillId="0" borderId="3" xfId="1" applyNumberFormat="1" applyFont="1" applyBorder="1"/>
    <xf numFmtId="4" fontId="14" fillId="0" borderId="3" xfId="1" applyNumberFormat="1" applyFont="1" applyBorder="1"/>
    <xf numFmtId="0" fontId="1" fillId="0" borderId="2" xfId="1" applyBorder="1"/>
    <xf numFmtId="0" fontId="10" fillId="0" borderId="2" xfId="14" applyBorder="1" applyProtection="1"/>
    <xf numFmtId="164" fontId="1" fillId="0" borderId="2" xfId="1" applyNumberFormat="1" applyBorder="1"/>
    <xf numFmtId="0" fontId="0" fillId="0" borderId="2" xfId="0" applyBorder="1"/>
    <xf numFmtId="0" fontId="15" fillId="0" borderId="2" xfId="20" applyBorder="1"/>
    <xf numFmtId="165" fontId="0" fillId="0" borderId="2" xfId="0" applyNumberFormat="1" applyBorder="1"/>
    <xf numFmtId="164" fontId="0" fillId="0" borderId="2" xfId="0" applyNumberFormat="1" applyBorder="1"/>
  </cellXfs>
  <cellStyles count="21">
    <cellStyle name="Accent" xfId="3" xr:uid="{3987CB3A-2D5B-45A2-9AFD-7DD46AD811F1}"/>
    <cellStyle name="Accent 1" xfId="4" xr:uid="{C4F1239F-28C0-4395-B5F5-D797DF207FBF}"/>
    <cellStyle name="Accent 2" xfId="5" xr:uid="{52CD211E-F61A-4E88-A926-4532207C8572}"/>
    <cellStyle name="Accent 3" xfId="6" xr:uid="{5FF1D450-4ACB-4B98-8571-908F98D0DB3A}"/>
    <cellStyle name="Bad" xfId="7" xr:uid="{C4A7D1C4-70D9-4D86-ADDB-986258DF47D3}"/>
    <cellStyle name="Error" xfId="8" xr:uid="{040C7486-AF75-4C9A-BA75-1BB05825054E}"/>
    <cellStyle name="Footnote" xfId="9" xr:uid="{C4E3DC6C-199F-461D-A968-1581A1181951}"/>
    <cellStyle name="Good" xfId="10" xr:uid="{015AA3D4-B53F-4525-A581-A270F5325E48}"/>
    <cellStyle name="Heading" xfId="11" xr:uid="{B0F14DCA-1D66-4B61-B889-3B6672E011B7}"/>
    <cellStyle name="Heading 1" xfId="12" xr:uid="{1B6DAF43-4D8E-47F3-A416-B146877D6E8E}"/>
    <cellStyle name="Heading 2" xfId="13" xr:uid="{741D13F3-9FC4-47B4-8107-1303949E2A17}"/>
    <cellStyle name="Hyperlink" xfId="14" xr:uid="{8C13E549-AA30-4CFD-9ED7-00A569D607FD}"/>
    <cellStyle name="Link" xfId="20" builtinId="8"/>
    <cellStyle name="Neutral 2" xfId="2" xr:uid="{360F45ED-70A0-4E8A-9B07-D3FB804D3884}"/>
    <cellStyle name="Note" xfId="15" xr:uid="{CAE4B8DE-3AE1-4406-8EE7-B413735A7802}"/>
    <cellStyle name="Result" xfId="16" xr:uid="{03D542F7-57E9-4EDE-A3BF-AC820CDDEDF6}"/>
    <cellStyle name="Standard" xfId="0" builtinId="0"/>
    <cellStyle name="Standard 2" xfId="1" xr:uid="{EF49195D-FBBD-43E8-B47B-3F924D4F7D1F}"/>
    <cellStyle name="Status" xfId="17" xr:uid="{0AB1AAD1-B8AA-430D-9AD5-FECE0D089D0E}"/>
    <cellStyle name="Text" xfId="18" xr:uid="{02B03F54-C753-470D-BC13-609C36D2707E}"/>
    <cellStyle name="Warning" xfId="19" xr:uid="{D0B56848-35AB-4D4E-B82E-00383D6790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at/at/de/entwicklerboards-display-20-x-4-zeichen-blau-debo-lcd-20x4-bl-p192144.html?&amp;trstct=pos_10&amp;nbc=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reichelt.at/at/de/entwicklerboards-steckbrueckenkabel-40-pole-f-m-15-cm-debo-kabelset10-p282696.html?&amp;nbc=1" TargetMode="External"/><Relationship Id="rId7" Type="http://schemas.openxmlformats.org/officeDocument/2006/relationships/hyperlink" Target="https://www.conrad.at/de/p/reely-midi-servo-analog-servo-getriebe-material-plastik-stecksystem-jr-2144550.html" TargetMode="External"/><Relationship Id="rId12" Type="http://schemas.openxmlformats.org/officeDocument/2006/relationships/hyperlink" Target="https://techfun.sk/de/produkt/arduino-uno-smd-edicia-precizny-klon/?lang=de&amp;currency=EUR&amp;gclid=Cj0KCQjwpPKiBhDvARIsACn-gzDuEH17V7rAY_dnIS5k45Iusc-3aC-x8fN7mYlB0JF8VqQ08ZhPt6waAkDmEALw_wcB" TargetMode="External"/><Relationship Id="rId2" Type="http://schemas.openxmlformats.org/officeDocument/2006/relationships/hyperlink" Target="https://www.reichelt.at/at/de/klinkenkupplung-3-5-mm-stereo-3-pol-lum-1520-01-p171924.html?&amp;trstct=pos_6&amp;nbc=1" TargetMode="External"/><Relationship Id="rId1" Type="http://schemas.openxmlformats.org/officeDocument/2006/relationships/hyperlink" Target="https://www.reichelt.at/at/de/10-bit-serieller-a-d-wandler-8-kanal-2-7v-spi-dip-16-mcp3008-i-p-p280371.html?&amp;nbc=1" TargetMode="External"/><Relationship Id="rId6" Type="http://schemas.openxmlformats.org/officeDocument/2006/relationships/hyperlink" Target="https://www.conrad.at/de/p/sol-expert-sm2380-sm2380-solarmodul-190469.html" TargetMode="External"/><Relationship Id="rId11" Type="http://schemas.openxmlformats.org/officeDocument/2006/relationships/hyperlink" Target="https://www.conrad.at/de/p/luna-optoelectronics-pdv-p8103-fotowiderstand-ldr-tht-1-st-150-v-max-l-x-b-x-h-4-29-x-5-08-x-2-mm-1762910.html?searchType=SearchRedirect" TargetMode="External"/><Relationship Id="rId5" Type="http://schemas.openxmlformats.org/officeDocument/2006/relationships/hyperlink" Target="https://www.reichelt.at/at/de/drehpotentiometer-mono-10-kohm-4mm-logarithmisch-po4m-log-10k-p88282.html?&amp;trstct=pol_6&amp;nbc=1" TargetMode="External"/><Relationship Id="rId10" Type="http://schemas.openxmlformats.org/officeDocument/2006/relationships/hyperlink" Target="https://www.lindinger.at/de/Bauzubehoer-Mehr/Bauzubehoer-Kleinteile/Anlenkungen-Gabelkoepfe/VALUEPLANES-GABELKOPF-UND-SEILANSCHLUSS-M3-10STK./9774849" TargetMode="External"/><Relationship Id="rId4" Type="http://schemas.openxmlformats.org/officeDocument/2006/relationships/hyperlink" Target="https://www.123kugellager.at/lagern-608-2RS?gclid=CjwKCAjwuqiiBhBtEiwATgvixJJELyWyotFAoi4taXArRVY03hj7-Fv2NXOF-2gro19qDbQaWh6fABoCRB4QAvD_BwE" TargetMode="External"/><Relationship Id="rId9" Type="http://schemas.openxmlformats.org/officeDocument/2006/relationships/hyperlink" Target="https://www.reichelt.at/at/de/kurzhubtaster-6x6mm-hoehe-9-5mm-12v-vertikal-taster-3301b-p27893.html?&amp;trstct=pos_0&amp;nb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0"/>
  <sheetViews>
    <sheetView tabSelected="1" workbookViewId="0">
      <selection activeCell="B22" sqref="B22"/>
    </sheetView>
  </sheetViews>
  <sheetFormatPr baseColWidth="10" defaultColWidth="8.88671875" defaultRowHeight="14.4"/>
  <cols>
    <col min="1" max="1" width="20.44140625" customWidth="1"/>
    <col min="2" max="2" width="98.88671875" customWidth="1"/>
    <col min="6" max="6" width="15.88671875" customWidth="1"/>
  </cols>
  <sheetData>
    <row r="2" spans="1:5">
      <c r="B2" s="2" t="s">
        <v>7</v>
      </c>
      <c r="C2" s="3"/>
      <c r="D2" s="3"/>
      <c r="E2" s="3"/>
    </row>
    <row r="3" spans="1:5">
      <c r="B3" s="3"/>
      <c r="C3" s="3"/>
      <c r="D3" s="3"/>
      <c r="E3" s="3"/>
    </row>
    <row r="5" spans="1:5">
      <c r="A5" s="1"/>
      <c r="B5" s="1"/>
      <c r="C5" s="1"/>
      <c r="D5" s="1"/>
      <c r="E5" s="1"/>
    </row>
    <row r="6" spans="1:5">
      <c r="A6" s="4" t="s">
        <v>0</v>
      </c>
      <c r="B6" s="4" t="s">
        <v>1</v>
      </c>
      <c r="C6" s="5" t="s">
        <v>2</v>
      </c>
      <c r="D6" s="6" t="s">
        <v>3</v>
      </c>
      <c r="E6" s="5" t="s">
        <v>4</v>
      </c>
    </row>
    <row r="7" spans="1:5">
      <c r="A7" s="7" t="s">
        <v>5</v>
      </c>
      <c r="B7" s="8" t="s">
        <v>6</v>
      </c>
      <c r="C7" s="9">
        <v>2.88</v>
      </c>
      <c r="D7" s="7">
        <v>1</v>
      </c>
      <c r="E7" s="9">
        <f t="shared" ref="E7:E19" si="0">C7*D7</f>
        <v>2.88</v>
      </c>
    </row>
    <row r="8" spans="1:5">
      <c r="A8" s="10" t="s">
        <v>9</v>
      </c>
      <c r="B8" s="11" t="s">
        <v>8</v>
      </c>
      <c r="C8" s="12">
        <v>1</v>
      </c>
      <c r="D8" s="10">
        <v>2</v>
      </c>
      <c r="E8" s="12">
        <f t="shared" si="0"/>
        <v>2</v>
      </c>
    </row>
    <row r="9" spans="1:5">
      <c r="A9" s="10" t="s">
        <v>10</v>
      </c>
      <c r="B9" s="11" t="s">
        <v>13</v>
      </c>
      <c r="C9" s="12">
        <v>0.97</v>
      </c>
      <c r="D9" s="10">
        <v>4</v>
      </c>
      <c r="E9" s="12">
        <f t="shared" si="0"/>
        <v>3.88</v>
      </c>
    </row>
    <row r="10" spans="1:5">
      <c r="A10" s="7" t="s">
        <v>11</v>
      </c>
      <c r="B10" s="8" t="s">
        <v>12</v>
      </c>
      <c r="C10" s="9">
        <v>2.0099999999999998</v>
      </c>
      <c r="D10" s="7">
        <v>1</v>
      </c>
      <c r="E10" s="9">
        <f t="shared" si="0"/>
        <v>2.0099999999999998</v>
      </c>
    </row>
    <row r="11" spans="1:5">
      <c r="A11" s="10" t="s">
        <v>15</v>
      </c>
      <c r="B11" s="11" t="s">
        <v>14</v>
      </c>
      <c r="C11" s="12">
        <v>3.73</v>
      </c>
      <c r="D11" s="10">
        <v>1</v>
      </c>
      <c r="E11" s="12">
        <f t="shared" si="0"/>
        <v>3.73</v>
      </c>
    </row>
    <row r="12" spans="1:5">
      <c r="A12" s="10" t="s">
        <v>16</v>
      </c>
      <c r="B12" s="11" t="s">
        <v>17</v>
      </c>
      <c r="C12" s="12">
        <v>0.16</v>
      </c>
      <c r="D12" s="10">
        <v>1</v>
      </c>
      <c r="E12" s="12">
        <f t="shared" si="0"/>
        <v>0.16</v>
      </c>
    </row>
    <row r="13" spans="1:5">
      <c r="A13" s="10" t="s">
        <v>18</v>
      </c>
      <c r="B13" s="11" t="s">
        <v>19</v>
      </c>
      <c r="C13" s="12">
        <v>14.83</v>
      </c>
      <c r="D13" s="10">
        <v>1</v>
      </c>
      <c r="E13" s="12">
        <f t="shared" si="0"/>
        <v>14.83</v>
      </c>
    </row>
    <row r="14" spans="1:5">
      <c r="A14" s="10" t="s">
        <v>21</v>
      </c>
      <c r="B14" s="11" t="s">
        <v>20</v>
      </c>
      <c r="C14" s="12">
        <v>10.99</v>
      </c>
      <c r="D14" s="10">
        <v>2</v>
      </c>
      <c r="E14" s="12">
        <f t="shared" si="0"/>
        <v>21.98</v>
      </c>
    </row>
    <row r="15" spans="1:5">
      <c r="A15" s="10" t="s">
        <v>23</v>
      </c>
      <c r="B15" s="11" t="s">
        <v>22</v>
      </c>
      <c r="C15" s="12">
        <v>8.49</v>
      </c>
      <c r="D15" s="10">
        <v>1</v>
      </c>
      <c r="E15" s="12">
        <f t="shared" si="0"/>
        <v>8.49</v>
      </c>
    </row>
    <row r="16" spans="1:5">
      <c r="A16" s="10" t="s">
        <v>25</v>
      </c>
      <c r="B16" s="11" t="s">
        <v>24</v>
      </c>
      <c r="C16" s="12">
        <v>1.49</v>
      </c>
      <c r="D16" s="10">
        <v>4</v>
      </c>
      <c r="E16" s="12">
        <f t="shared" si="0"/>
        <v>5.96</v>
      </c>
    </row>
    <row r="17" spans="1:6">
      <c r="A17" s="10" t="s">
        <v>27</v>
      </c>
      <c r="B17" s="11" t="s">
        <v>26</v>
      </c>
      <c r="C17" s="12">
        <f>3.99</f>
        <v>3.99</v>
      </c>
      <c r="D17" s="10">
        <v>1</v>
      </c>
      <c r="E17" s="12">
        <f t="shared" si="0"/>
        <v>3.99</v>
      </c>
      <c r="F17" t="s">
        <v>33</v>
      </c>
    </row>
    <row r="18" spans="1:6">
      <c r="A18" s="10" t="s">
        <v>28</v>
      </c>
      <c r="B18" s="10" t="s">
        <v>29</v>
      </c>
      <c r="C18" s="12">
        <f>0.99</f>
        <v>0.99</v>
      </c>
      <c r="D18" s="10">
        <v>1</v>
      </c>
      <c r="E18" s="12">
        <f t="shared" si="0"/>
        <v>0.99</v>
      </c>
      <c r="F18" t="s">
        <v>33</v>
      </c>
    </row>
    <row r="19" spans="1:6">
      <c r="A19" s="10" t="s">
        <v>30</v>
      </c>
      <c r="B19" s="11" t="s">
        <v>31</v>
      </c>
      <c r="C19" s="12">
        <v>7.95</v>
      </c>
      <c r="D19" s="10">
        <v>1</v>
      </c>
      <c r="E19" s="12">
        <f t="shared" si="0"/>
        <v>7.95</v>
      </c>
    </row>
    <row r="20" spans="1:6">
      <c r="A20" s="10" t="s">
        <v>32</v>
      </c>
      <c r="B20" s="10"/>
      <c r="C20" s="10"/>
      <c r="D20" s="10"/>
      <c r="E20" s="13">
        <f>SUM(E7:E19)</f>
        <v>78.849999999999994</v>
      </c>
    </row>
  </sheetData>
  <mergeCells count="1">
    <mergeCell ref="B2:E3"/>
  </mergeCells>
  <hyperlinks>
    <hyperlink ref="B7" r:id="rId1" xr:uid="{00000000-0004-0000-0000-000000000000}"/>
    <hyperlink ref="B8" r:id="rId2" xr:uid="{5AB1CC8D-7E7A-4A8D-99F4-A1A9F414DE78}"/>
    <hyperlink ref="B10" r:id="rId3" xr:uid="{00000000-0004-0000-0000-000002000000}"/>
    <hyperlink ref="B9" r:id="rId4" xr:uid="{8CC09603-4F0E-4324-B65D-854A0B6DD22A}"/>
    <hyperlink ref="B11" r:id="rId5" xr:uid="{A7CF4C86-46F3-4791-9EBC-BAF92226421B}"/>
    <hyperlink ref="B15" r:id="rId6" xr:uid="{763EFD0A-C83E-4E13-B6A6-5C18CC909AF9}"/>
    <hyperlink ref="B14" r:id="rId7" xr:uid="{13518E8C-4F13-4496-B7AD-B6F1C3E87F9C}"/>
    <hyperlink ref="B13" r:id="rId8" xr:uid="{94410AE0-355A-48A0-8ECB-4A657E80AA63}"/>
    <hyperlink ref="B12" r:id="rId9" xr:uid="{CCD90D96-217D-40EC-986A-8A18DFEE14EE}"/>
    <hyperlink ref="B17" r:id="rId10" xr:uid="{246ABD63-353A-447D-AC6C-93997ED7C2A2}"/>
    <hyperlink ref="B16" r:id="rId11" xr:uid="{05259150-A877-4CD4-9128-8125FC46485E}"/>
    <hyperlink ref="B19" r:id="rId12" xr:uid="{B82E0D33-94F7-47CB-8665-D00EA228879D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2015-06-05T18:19:34Z</dcterms:created>
  <dcterms:modified xsi:type="dcterms:W3CDTF">2023-05-11T12:46:44Z</dcterms:modified>
</cp:coreProperties>
</file>