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/Documents/2 2019 blue eye/8 GitHub/"/>
    </mc:Choice>
  </mc:AlternateContent>
  <xr:revisionPtr revIDLastSave="0" documentId="13_ncr:1_{665C9013-BF40-3940-B1AB-D4B6B8970FA6}" xr6:coauthVersionLast="47" xr6:coauthVersionMax="47" xr10:uidLastSave="{00000000-0000-0000-0000-000000000000}"/>
  <bookViews>
    <workbookView xWindow="0" yWindow="500" windowWidth="28380" windowHeight="16440" xr2:uid="{24B52C5C-F4FE-4944-A059-6DA0A4378A27}"/>
  </bookViews>
  <sheets>
    <sheet name="BO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6" i="2" l="1"/>
  <c r="F84" i="2"/>
  <c r="F72" i="2"/>
  <c r="F71" i="2"/>
  <c r="F10" i="2" l="1"/>
  <c r="F83" i="2"/>
  <c r="F82" i="2"/>
  <c r="F81" i="2"/>
  <c r="F80" i="2"/>
  <c r="F79" i="2"/>
  <c r="F78" i="2"/>
  <c r="F74" i="2"/>
  <c r="F73" i="2"/>
  <c r="F70" i="2"/>
  <c r="F69" i="2"/>
  <c r="F68" i="2"/>
  <c r="F67" i="2"/>
  <c r="F66" i="2"/>
  <c r="F65" i="2"/>
  <c r="F64" i="2"/>
  <c r="F63" i="2"/>
  <c r="F62" i="2"/>
  <c r="F61" i="2"/>
  <c r="F60" i="2"/>
  <c r="F59" i="2"/>
  <c r="F57" i="2"/>
  <c r="F56" i="2"/>
  <c r="F55" i="2"/>
  <c r="F54" i="2"/>
  <c r="F53" i="2"/>
  <c r="F52" i="2"/>
  <c r="F51" i="2"/>
  <c r="F50" i="2"/>
  <c r="F49" i="2"/>
  <c r="F48" i="2"/>
  <c r="F45" i="2"/>
  <c r="F44" i="2"/>
  <c r="F43" i="2"/>
  <c r="F42" i="2"/>
  <c r="F41" i="2"/>
  <c r="F39" i="2"/>
  <c r="F38" i="2"/>
  <c r="F37" i="2"/>
  <c r="F36" i="2"/>
  <c r="F35" i="2"/>
  <c r="F34" i="2"/>
  <c r="F33" i="2"/>
  <c r="F31" i="2"/>
  <c r="G30" i="2" s="1"/>
  <c r="F29" i="2"/>
  <c r="F28" i="2"/>
  <c r="F27" i="2"/>
  <c r="F25" i="2"/>
  <c r="F24" i="2"/>
  <c r="F23" i="2"/>
  <c r="F22" i="2"/>
  <c r="F21" i="2"/>
  <c r="F20" i="2"/>
  <c r="F19" i="2"/>
  <c r="F18" i="2"/>
  <c r="F17" i="2"/>
  <c r="F15" i="2"/>
  <c r="G14" i="2" s="1"/>
  <c r="F13" i="2"/>
  <c r="F12" i="2"/>
  <c r="F11" i="2"/>
  <c r="F9" i="2"/>
  <c r="F8" i="2"/>
  <c r="G40" i="2" l="1"/>
  <c r="G32" i="2"/>
  <c r="G7" i="2"/>
  <c r="G58" i="2"/>
  <c r="G16" i="2"/>
  <c r="F7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tc={A7361371-5C0A-3544-BED3-B38DB702E03A}</author>
  </authors>
  <commentList>
    <comment ref="C15" authorId="0" shapeId="0" xr:uid="{A7361371-5C0A-3544-BED3-B38DB702E03A}">
      <text>
        <t>[Threaded comment]
Your version of Excel allows you to read this threaded comment; however, any edits to it will get removed if the file is opened in a newer version of Excel. Learn more: https://go.microsoft.com/fwlink/?linkid=870924
Comment:
    We use a GoPro Session Hero 5 because we already had it, but you can choose any videocamera that you can control from an Arduino (wired or wirelessly)</t>
      </text>
    </comment>
  </commentList>
</comments>
</file>

<file path=xl/sharedStrings.xml><?xml version="1.0" encoding="utf-8"?>
<sst xmlns="http://schemas.openxmlformats.org/spreadsheetml/2006/main" count="225" uniqueCount="157">
  <si>
    <t>Arduino</t>
  </si>
  <si>
    <t>Adafruit</t>
  </si>
  <si>
    <t>Arduino MKR WiFi 1010</t>
  </si>
  <si>
    <t>Amazon</t>
  </si>
  <si>
    <t>Morex Ribbon 43602/50-601 Polyester Mosel Twisted Cord, 1/16" x 55 yd, White</t>
  </si>
  <si>
    <t>Fast Fog 50 ft - 30 Gauge AWG Nichrome 80 Resistance Wire 50’ Length</t>
  </si>
  <si>
    <t>Blue Robotics</t>
  </si>
  <si>
    <t>Dome end cap</t>
  </si>
  <si>
    <t>Enclosure clamp</t>
  </si>
  <si>
    <t>O-Ring flange</t>
  </si>
  <si>
    <t>Vacuum plug</t>
  </si>
  <si>
    <t>Vent plug</t>
  </si>
  <si>
    <t>Lumen Subsea Light</t>
  </si>
  <si>
    <t>Potting kit</t>
  </si>
  <si>
    <t>Potting cartridge dispenser</t>
  </si>
  <si>
    <t>Aluminium tube 11.75"</t>
  </si>
  <si>
    <t>Vacuum pump</t>
  </si>
  <si>
    <t>AM2302 (wired DHT22) temperature-humidity sensor</t>
  </si>
  <si>
    <t>Lithium Ion Polymer Battery - 3.7v 2500mAh</t>
  </si>
  <si>
    <t>Adafruit Micro-Lipo Charger for LiPo/LiIon Batt w/MicroUSB Jack - v1 P</t>
  </si>
  <si>
    <t>Electronics Tray (4" Series)</t>
  </si>
  <si>
    <t>All Red</t>
  </si>
  <si>
    <t>Modular Connector .75" Male Clevis Connector</t>
  </si>
  <si>
    <t>Modular Connector .75" Short Threaded End Conn. (1/4-20)</t>
  </si>
  <si>
    <t>Modular Connector .75" 3 Hole Link</t>
  </si>
  <si>
    <t>Black Oxide SS 1/4-20x3/4 BHCS Black Oxide</t>
  </si>
  <si>
    <t>Half sized breadboard</t>
  </si>
  <si>
    <t>LFS Marine outdoor</t>
  </si>
  <si>
    <t>Flexible Bait Bag Material</t>
  </si>
  <si>
    <t>POWER</t>
  </si>
  <si>
    <t>LIGHTS</t>
  </si>
  <si>
    <t>ADDITIONAL COMPONENTS</t>
  </si>
  <si>
    <t>Microcontroller</t>
  </si>
  <si>
    <t>PCB breadboard</t>
  </si>
  <si>
    <t>Burnwire</t>
  </si>
  <si>
    <t>Cord</t>
  </si>
  <si>
    <t>External switch</t>
  </si>
  <si>
    <t>Battery for lights and burn-wire</t>
  </si>
  <si>
    <t>Temperature and humidity sensor</t>
  </si>
  <si>
    <t>Galvanic release</t>
  </si>
  <si>
    <t>Bait bag</t>
  </si>
  <si>
    <t>Potting compound</t>
  </si>
  <si>
    <t>Potting dispenser</t>
  </si>
  <si>
    <t>Battery for brains</t>
  </si>
  <si>
    <t>Aluminium tube</t>
  </si>
  <si>
    <t>Total cost</t>
  </si>
  <si>
    <t>CAMERA</t>
  </si>
  <si>
    <t>GoPro</t>
  </si>
  <si>
    <t>Carbon Tube .75" x .875" x 24"</t>
  </si>
  <si>
    <t>Magnetic switch</t>
  </si>
  <si>
    <t>TOOLS</t>
  </si>
  <si>
    <t>Solder</t>
  </si>
  <si>
    <t>Terminal Crimper Tool</t>
  </si>
  <si>
    <t>Titan Tools 11477 Ratcheting Wire Terminal Crimper Tool</t>
  </si>
  <si>
    <t>Stainless Steel Screws and Nuts</t>
  </si>
  <si>
    <t>VIGRUE M2-M3-M4-1080PCS Stainless Steel Screws and Nuts, 1080 Pcs Hex Socket Head Cap, Silver</t>
  </si>
  <si>
    <t>Kester 44 Rosin Core Solder 63/37 .020" 3/4oz Dispense-Pak</t>
  </si>
  <si>
    <t>Hakko T18BL Series Soldering Tip for FX-888/FX-8801, Conical, R 0.2 mm x 22.5 mm</t>
  </si>
  <si>
    <t>Soldering tip</t>
  </si>
  <si>
    <t>OliYin 3pcs Male Deans T-Plug to Male JST Connector Adapter 3.93inch Heavy Duty 20awg Wire(Pack of 3)</t>
  </si>
  <si>
    <t>T-plug connector for battery</t>
  </si>
  <si>
    <t>100% Organic Cotton, Biodegradable and Reusable Premium Quality Muslin Drawstring Bags,Size : 10x12 inches (Pack of 25)</t>
  </si>
  <si>
    <t>DROP AND RELEASE MECHANISM</t>
  </si>
  <si>
    <t>Biodegradable bags</t>
  </si>
  <si>
    <t>Battery charger (3S lipo)</t>
  </si>
  <si>
    <t>Battery charger (micro-lipo)</t>
  </si>
  <si>
    <t>Aketek Silver Large Size Lipo Battery Guard Sleeve/Bag for Charge &amp; Storage</t>
  </si>
  <si>
    <t>Lipo battery storage</t>
  </si>
  <si>
    <t>3S Lipo Battery - Energy tech RC Battery 11.1V 30C 3000mAh with Deans-T Plug for RC Car Airplane Helicopter FPV Boat Drone</t>
  </si>
  <si>
    <t>ABN Brake Bleeder Kit Universal Vacuum Pump &amp; Brake Bleeding Tester Set for Automotive Service &amp; Airtight Food Canning</t>
  </si>
  <si>
    <t>ANBES Soldering Iron Kit Electronics, 60W Adjustable Temperature Welding Tool</t>
  </si>
  <si>
    <t>LiPo Charger RC Balance Fast Charger Discharger 1S-6S AC/DC B6V2 Digital Battery Pack Charger for NiCd Li-ion Life NiMH LiHV PB Smart Batteries</t>
  </si>
  <si>
    <t>Cable penetrator blank</t>
  </si>
  <si>
    <t>Cable penetrator for cable</t>
  </si>
  <si>
    <t>Cable penetrator for 6mm cable x 3</t>
  </si>
  <si>
    <t>Cable penetrator for 6mm blank</t>
  </si>
  <si>
    <t>Lumen Subsea Light 1500 lumens</t>
  </si>
  <si>
    <t>Silicone grease 10g</t>
  </si>
  <si>
    <t>Silicone</t>
  </si>
  <si>
    <t>Acetone wipes</t>
  </si>
  <si>
    <t>Acetone cable preparation wipes (10 pcs)</t>
  </si>
  <si>
    <t>WetLink Thixotropic 80A Potting Compound (USA ONLY)</t>
  </si>
  <si>
    <t>Flat end cap</t>
  </si>
  <si>
    <t>Aluminium end cap with 5 holes</t>
  </si>
  <si>
    <t>Neptune Galvanic Time Release 1 day</t>
  </si>
  <si>
    <t>Adafruit Perma-Proto Quarter-sized Breadboard PCB x 3 units</t>
  </si>
  <si>
    <t>Small Alligator Clip Test Lead (set of 12)</t>
  </si>
  <si>
    <t>Clip test leads</t>
  </si>
  <si>
    <t>Etekcity Digital Multimeter, Amp Volt Ohm Voltage Tester Meter with Diode and Continuity Test, Dual Fused for Anti-Burn</t>
  </si>
  <si>
    <t>Digital multimeter</t>
  </si>
  <si>
    <t>Jumper wires</t>
  </si>
  <si>
    <t>USB for Arduino</t>
  </si>
  <si>
    <t>Breadboarding wire bundle</t>
  </si>
  <si>
    <t>LEDs</t>
  </si>
  <si>
    <t xml:space="preserve">Top Modular Connector </t>
  </si>
  <si>
    <t>Bottom Modular Connector</t>
  </si>
  <si>
    <t>Carbon fiber tube</t>
  </si>
  <si>
    <t>Link bottom Modular Connector</t>
  </si>
  <si>
    <t>Bolts</t>
  </si>
  <si>
    <t>GoPro HERO Session Waterproof HD Action Camera</t>
  </si>
  <si>
    <t>GoPro Session Hero 5</t>
  </si>
  <si>
    <t>McMaster-Carr</t>
  </si>
  <si>
    <t>18-8 Stainless Steel Unthreaded Spacer, 1/2" OD, 1/4" Long, for 1/4" Screw Size</t>
  </si>
  <si>
    <t>Ring terminals</t>
  </si>
  <si>
    <t>Heat-Shrink Ring Terminals for 22-18 Wire Gauge and 1/4" Screw Size (pack of 10)</t>
  </si>
  <si>
    <t>18-8 Stainless Steel Lanyard - Not for Lifting, Loop-to-Loop, 1/16" Rope Diameter, 6" Long, Nylon</t>
  </si>
  <si>
    <t>loop to loop lanyard</t>
  </si>
  <si>
    <t>303 Stainless Steel Knurled Knob with 1/4"-20 Thread 3/4" Long Stud, 3/4" Head Diameter</t>
  </si>
  <si>
    <t>Knobs</t>
  </si>
  <si>
    <t>Female Threaded Round Standoff, 18-8 Stainless Steel, 1/2" OD, 1" Long, 1/4"-20 Thread Size</t>
  </si>
  <si>
    <t>AmazonBasics USB 2.0 A-Male to Micro B Charger Cable, 3 feet</t>
  </si>
  <si>
    <t>Pinfox 6ft 16 Gauge 3 Prong Heavy Duty Replacement Power Supply Cord Cable 110V 115V 120V Pigtail for Universal AC Appliance, NEMA 5-15 Plug US SJT 16AWG (12A)</t>
  </si>
  <si>
    <t>Power supply cord</t>
  </si>
  <si>
    <t>subtotals</t>
  </si>
  <si>
    <t>Scuba Choice Blue Vinyl Coated Diving Lead Weights, 2LB</t>
  </si>
  <si>
    <t>Weigth</t>
  </si>
  <si>
    <t>BRAIN</t>
  </si>
  <si>
    <t>Deep water float</t>
  </si>
  <si>
    <t>ARDUINO MKR MEM SHIELD</t>
  </si>
  <si>
    <t>Memory Shield</t>
  </si>
  <si>
    <t>microSD card</t>
  </si>
  <si>
    <t>SanDisk 16GB Ultra microSDHC UHS-I Memory Card with Adapter - 98MB/s, C10, U1, Full HD, A1, Micro SD Card - SDSQUAR-016G-GN6MA</t>
  </si>
  <si>
    <t>HOUSING</t>
  </si>
  <si>
    <t>Power switch</t>
  </si>
  <si>
    <t>item</t>
  </si>
  <si>
    <t>distributor</t>
  </si>
  <si>
    <t>name</t>
  </si>
  <si>
    <t>units</t>
  </si>
  <si>
    <t>$ per unit</t>
  </si>
  <si>
    <t>item cost</t>
  </si>
  <si>
    <t>Own design</t>
  </si>
  <si>
    <t>Short rods</t>
  </si>
  <si>
    <t>Long rods</t>
  </si>
  <si>
    <t>Connector cable</t>
  </si>
  <si>
    <t>JST PH 2-Pin Cable - Female Connector 100mm</t>
  </si>
  <si>
    <t>Relay</t>
  </si>
  <si>
    <t>Seeed Studio</t>
  </si>
  <si>
    <t>Grove Relay, operate voltage: 3.3V-5V (SKU 103020005)</t>
  </si>
  <si>
    <t>optional: needed if you want to have a log</t>
  </si>
  <si>
    <t>Wire strippers</t>
  </si>
  <si>
    <t>Resistors</t>
  </si>
  <si>
    <t>Velcro</t>
  </si>
  <si>
    <t>VHB tape</t>
  </si>
  <si>
    <t>Bill of Materials (BOM)</t>
  </si>
  <si>
    <t>Items in red are optional</t>
  </si>
  <si>
    <t>Pole clamp</t>
  </si>
  <si>
    <t>Lights mount</t>
  </si>
  <si>
    <t>optional: needed if you want to measure temperature and humidity inside the device</t>
  </si>
  <si>
    <t>VELCRO Brand 5 Ft x 3/4 In | White Tape Roll with Adhesive</t>
  </si>
  <si>
    <t>Double Sided Tape, 3M Heavy Duty Mounting Tape, Waterproof VHB Foam Tape</t>
  </si>
  <si>
    <t>IRWIN Vise-Grip Wire Stripping Tool / Wire Cutter, 8-Inch (2078309)</t>
  </si>
  <si>
    <t>Solder wire</t>
  </si>
  <si>
    <t>220 Ohm resistors (Pack 25)</t>
  </si>
  <si>
    <t>Diffused 5mm LED Pack - 5 LEDs each in 5 Colors  (Pack 25)</t>
  </si>
  <si>
    <t>See picture in GitHub repository</t>
  </si>
  <si>
    <t>Own design (see 3D parts folder)</t>
  </si>
  <si>
    <t>Note: most prices from 2019, some from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</si>
</sst>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u/>
      <sz val="12"/>
      <color theme="1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rgb="FF111111"/>
      <name val="Arial"/>
      <family val="2"/>
    </font>
    <font>
      <sz val="12"/>
      <color rgb="FF222222"/>
      <name val="Arial"/>
      <family val="2"/>
    </font>
    <font>
      <sz val="12"/>
      <color rgb="FFFF0000"/>
      <name val="Arial"/>
      <family val="2"/>
    </font>
    <font>
      <b/>
      <sz val="12"/>
      <color theme="1"/>
      <name val="Arial"/>
      <family val="2"/>
    </font>
    <font>
      <b/>
      <sz val="12"/>
      <color rgb="FF222222"/>
      <name val="Arial"/>
      <family val="2"/>
    </font>
    <font>
      <b/>
      <sz val="12"/>
      <color rgb="FF111111"/>
      <name val="Arial"/>
      <family val="2"/>
    </font>
    <font>
      <b/>
      <sz val="12"/>
      <color rgb="FFFF0000"/>
      <name val="Arial"/>
      <family val="2"/>
    </font>
    <font>
      <b/>
      <sz val="16"/>
      <color theme="1"/>
      <name val="Arial"/>
      <family val="2"/>
    </font>
    <font>
      <sz val="14"/>
      <color theme="1"/>
      <name val="Arial"/>
      <family val="2"/>
    </font>
    <font>
      <sz val="14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2" applyFont="1"/>
    <xf numFmtId="0" fontId="7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6" fillId="0" borderId="0" xfId="0" applyFont="1" applyAlignment="1">
      <alignment horizontal="center" wrapText="1"/>
    </xf>
    <xf numFmtId="14" fontId="3" fillId="2" borderId="1" xfId="0" applyNumberFormat="1" applyFont="1" applyFill="1" applyBorder="1"/>
    <xf numFmtId="0" fontId="7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/>
    <xf numFmtId="0" fontId="8" fillId="0" borderId="0" xfId="0" applyFont="1"/>
    <xf numFmtId="43" fontId="0" fillId="0" borderId="0" xfId="1" applyFont="1"/>
    <xf numFmtId="0" fontId="5" fillId="0" borderId="1" xfId="2" applyFont="1" applyBorder="1"/>
    <xf numFmtId="0" fontId="4" fillId="0" borderId="0" xfId="0" applyFont="1" applyFill="1"/>
    <xf numFmtId="0" fontId="8" fillId="0" borderId="0" xfId="0" applyFont="1" applyFill="1"/>
    <xf numFmtId="0" fontId="15" fillId="0" borderId="0" xfId="0" applyFont="1"/>
    <xf numFmtId="0" fontId="8" fillId="0" borderId="1" xfId="0" applyFont="1" applyBorder="1"/>
    <xf numFmtId="0" fontId="16" fillId="0" borderId="0" xfId="0" applyFont="1"/>
    <xf numFmtId="0" fontId="17" fillId="0" borderId="0" xfId="0" applyFont="1"/>
    <xf numFmtId="44" fontId="4" fillId="2" borderId="1" xfId="3" applyFont="1" applyFill="1" applyBorder="1"/>
    <xf numFmtId="44" fontId="3" fillId="2" borderId="1" xfId="3" applyFont="1" applyFill="1" applyBorder="1"/>
    <xf numFmtId="44" fontId="4" fillId="0" borderId="0" xfId="3" applyFont="1"/>
    <xf numFmtId="44" fontId="8" fillId="0" borderId="0" xfId="3" applyFont="1"/>
    <xf numFmtId="44" fontId="11" fillId="0" borderId="0" xfId="3" applyFont="1"/>
    <xf numFmtId="44" fontId="3" fillId="0" borderId="0" xfId="3" applyFont="1"/>
    <xf numFmtId="44" fontId="7" fillId="2" borderId="1" xfId="3" applyFont="1" applyFill="1" applyBorder="1"/>
    <xf numFmtId="44" fontId="12" fillId="2" borderId="1" xfId="3" applyFont="1" applyFill="1" applyBorder="1"/>
    <xf numFmtId="44" fontId="13" fillId="0" borderId="0" xfId="3" applyFont="1"/>
    <xf numFmtId="44" fontId="14" fillId="0" borderId="0" xfId="3" applyFont="1"/>
    <xf numFmtId="44" fontId="8" fillId="0" borderId="1" xfId="3" applyFont="1" applyBorder="1"/>
    <xf numFmtId="44" fontId="12" fillId="0" borderId="0" xfId="3" applyFont="1"/>
    <xf numFmtId="44" fontId="12" fillId="0" borderId="0" xfId="3" applyFont="1" applyAlignment="1">
      <alignment horizontal="right"/>
    </xf>
    <xf numFmtId="44" fontId="7" fillId="0" borderId="0" xfId="3" applyFont="1"/>
    <xf numFmtId="0" fontId="11" fillId="0" borderId="0" xfId="0" applyFont="1" applyFill="1"/>
    <xf numFmtId="0" fontId="7" fillId="0" borderId="0" xfId="0" applyFont="1" applyFill="1"/>
    <xf numFmtId="0" fontId="5" fillId="0" borderId="0" xfId="2" applyFont="1" applyFill="1"/>
    <xf numFmtId="44" fontId="4" fillId="0" borderId="0" xfId="3" applyFont="1" applyFill="1"/>
    <xf numFmtId="44" fontId="7" fillId="0" borderId="0" xfId="3" applyFont="1" applyFill="1"/>
    <xf numFmtId="0" fontId="18" fillId="0" borderId="0" xfId="0" applyFont="1"/>
  </cellXfs>
  <cellStyles count="4">
    <cellStyle name="Comma" xfId="1" builtinId="3"/>
    <cellStyle name="Currency" xfId="3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ta, Rafael" id="{3F4EC122-207B-744B-88A4-50A302E745C1}" userId="S::rafaela@iadb.org::99f73587-7ba3-45eb-84d1-1b791e10900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5" dT="2019-09-22T00:32:38.18" personId="{3F4EC122-207B-744B-88A4-50A302E745C1}" id="{A7361371-5C0A-3544-BED3-B38DB702E03A}">
    <text>We use a GoPro Session Hero 5 because we already had it, but you can choose any videocamera that you can control from an Arduino (wired or wirelessly)</text>
  </threadedComment>
</ThreadedComments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bluerobotics.com/store/watertight-enclosures/locking-series/wte-flange-vp/" TargetMode="External"/><Relationship Id="rId21" Type="http://schemas.openxmlformats.org/officeDocument/2006/relationships/hyperlink" Target="https://bluerobotics.com/store/cables-connectors/tools/tool-potting-kit-r1/" TargetMode="External"/><Relationship Id="rId34" Type="http://schemas.openxmlformats.org/officeDocument/2006/relationships/hyperlink" Target="https://www.adafruit.com/product/393" TargetMode="External"/><Relationship Id="rId42" Type="http://schemas.openxmlformats.org/officeDocument/2006/relationships/hyperlink" Target="https://store.arduino.cc/usa/mkr-wifi-1010" TargetMode="External"/><Relationship Id="rId47" Type="http://schemas.openxmlformats.org/officeDocument/2006/relationships/hyperlink" Target="https://dragonplate.com/075-short-threaded-end-connector" TargetMode="External"/><Relationship Id="rId50" Type="http://schemas.openxmlformats.org/officeDocument/2006/relationships/hyperlink" Target="https://www.walmart.com/ip/GoPro-HERO-Session-Waterproof-HD-Action-Camera/49933596?athcpid=49933596&amp;athpgid=athenaItemPage&amp;athcgid=null&amp;athznid=PWVUB&amp;athieid=v0&amp;athstid=CS020&amp;athguid=0f2070de-268-16d563e716699e&amp;athancid=null&amp;athena=true" TargetMode="External"/><Relationship Id="rId55" Type="http://schemas.openxmlformats.org/officeDocument/2006/relationships/hyperlink" Target="https://www.amazon.com/AmazonBasics-Male-Micro-Cable-Black/dp/B0711PVX6Z/ref=asc_df_B0711PVX6Z/?tag=hyprod-20&amp;linkCode=df0&amp;hvadid=198093101467&amp;hvpos=1o1&amp;hvnetw=g&amp;hvrand=17468405517625829372&amp;hvpone=&amp;hvptwo=&amp;hvqmt=&amp;hvdev=c&amp;hvdvcmdl=&amp;hvlocint=&amp;hvlocphy=9007533&amp;hvtargid=pla-359221356227&amp;psc=1" TargetMode="External"/><Relationship Id="rId63" Type="http://schemas.openxmlformats.org/officeDocument/2006/relationships/hyperlink" Target="https://www.amazon.com/Double-Mounting-Waterproof-Outdoor-Black&#65292;1/dp/B08T1HB5LJ/ref=sr_1_3?crid=1JB6MYEV0BA9W&amp;keywords=vhb+tape&amp;qid=1659713624&amp;sprefix=vhb+tap%2Caps%2C224&amp;sr=8-3" TargetMode="External"/><Relationship Id="rId7" Type="http://schemas.openxmlformats.org/officeDocument/2006/relationships/hyperlink" Target="https://www.amazon.com/gp/product/B005HTH78W/ref=ppx_yo_dt_b_asin_title_o02_s00?ie=UTF8&amp;psc=1" TargetMode="External"/><Relationship Id="rId2" Type="http://schemas.openxmlformats.org/officeDocument/2006/relationships/hyperlink" Target="https://www.amazon.com/gp/product/B07CHTY1VV/ref=ppx_yo_dt_b_asin_title_o02_s01?ie=UTF8&amp;psc=1" TargetMode="External"/><Relationship Id="rId16" Type="http://schemas.openxmlformats.org/officeDocument/2006/relationships/hyperlink" Target="https://bluerobotics.com/store/watertight-enclosures/4-series/wte4-etray-r1/?wccp_component_selection%5B1549890504%5D&amp;wccp_component_quantity%5B1549890504%5D=1&amp;quantity=1" TargetMode="External"/><Relationship Id="rId29" Type="http://schemas.openxmlformats.org/officeDocument/2006/relationships/hyperlink" Target="https://bluerobotics.com/store/watertight-enclosures/locking-series/wte-end-cap-vp/" TargetMode="External"/><Relationship Id="rId11" Type="http://schemas.openxmlformats.org/officeDocument/2006/relationships/hyperlink" Target="https://www.amazon.com/gp/product/B071KBVZVV/ref=ppx_yo_dt_b_asin_title_o06_s00?ie=UTF8&amp;psc=1" TargetMode="External"/><Relationship Id="rId24" Type="http://schemas.openxmlformats.org/officeDocument/2006/relationships/hyperlink" Target="https://bluerobotics.com/store/cables-connectors/tools/potting-dispenser-r1-rp/" TargetMode="External"/><Relationship Id="rId32" Type="http://schemas.openxmlformats.org/officeDocument/2006/relationships/hyperlink" Target="https://www.lfsmarineoutdoor.com/Neptune-Galvanic-Time-Release?quantity=1&amp;type=632" TargetMode="External"/><Relationship Id="rId37" Type="http://schemas.openxmlformats.org/officeDocument/2006/relationships/hyperlink" Target="https://www.adafruit.com/product/589" TargetMode="External"/><Relationship Id="rId40" Type="http://schemas.openxmlformats.org/officeDocument/2006/relationships/hyperlink" Target="https://www.amazon.com/gp/product/B0009SUF08?keywords=reed%20switch&amp;qid=1443805349&amp;ref_=sr_1_1&amp;sr=8-1" TargetMode="External"/><Relationship Id="rId45" Type="http://schemas.openxmlformats.org/officeDocument/2006/relationships/hyperlink" Target="https://dragonplate.com/carbon-fiber-roll-wrapped-twill-tube-075-id-x-24-gloss-finish" TargetMode="External"/><Relationship Id="rId53" Type="http://schemas.openxmlformats.org/officeDocument/2006/relationships/hyperlink" Target="https://www.mcmaster.com/catalog/125/2280" TargetMode="External"/><Relationship Id="rId58" Type="http://schemas.openxmlformats.org/officeDocument/2006/relationships/hyperlink" Target="https://store.arduino.cc/usa/mkr-mem-shield" TargetMode="External"/><Relationship Id="rId66" Type="http://schemas.openxmlformats.org/officeDocument/2006/relationships/comments" Target="../comments1.xml"/><Relationship Id="rId5" Type="http://schemas.openxmlformats.org/officeDocument/2006/relationships/hyperlink" Target="https://www.amazon.com/gp/product/B07FSPTPWL/ref=ppx_yo_dt_b_asin_title_o01_s00?ie=UTF8&amp;psc=1" TargetMode="External"/><Relationship Id="rId61" Type="http://schemas.openxmlformats.org/officeDocument/2006/relationships/hyperlink" Target="https://www.adafruit.com/product/261" TargetMode="External"/><Relationship Id="rId19" Type="http://schemas.openxmlformats.org/officeDocument/2006/relationships/hyperlink" Target="https://bluerobotics.com/store/cables-connectors/penetrators/vent-m-plug-10-a-r1/" TargetMode="External"/><Relationship Id="rId14" Type="http://schemas.openxmlformats.org/officeDocument/2006/relationships/hyperlink" Target="https://bluerobotics.com/store/cables-connectors/penetrators/penetrator-vp/" TargetMode="External"/><Relationship Id="rId22" Type="http://schemas.openxmlformats.org/officeDocument/2006/relationships/hyperlink" Target="https://bluerobotics.com/store/cables-connectors/tools/potting-acetone-wipes-qty10-r1-rp/" TargetMode="External"/><Relationship Id="rId27" Type="http://schemas.openxmlformats.org/officeDocument/2006/relationships/hyperlink" Target="https://bluerobotics.com/store/watertight-enclosures/locking-series/wte-end-cap-vp/" TargetMode="External"/><Relationship Id="rId30" Type="http://schemas.openxmlformats.org/officeDocument/2006/relationships/hyperlink" Target="https://www.amazon.com/Morex-Ribbon-43602-50-601-Polyester/dp/B00X9SNH32/ref=sr_1_fkmr0_1?keywords=morex+ribbon+43602%2F50-601+polyester+model+twisted+cord&amp;qid=1569100584&amp;sr=8-1-fkmr0" TargetMode="External"/><Relationship Id="rId35" Type="http://schemas.openxmlformats.org/officeDocument/2006/relationships/hyperlink" Target="https://www.adafruit.com/product/328" TargetMode="External"/><Relationship Id="rId43" Type="http://schemas.openxmlformats.org/officeDocument/2006/relationships/hyperlink" Target="https://www.adafruit.com/product/4203" TargetMode="External"/><Relationship Id="rId48" Type="http://schemas.openxmlformats.org/officeDocument/2006/relationships/hyperlink" Target="https://dragonplate.com/link-for-075-modular-connectors-3-hole" TargetMode="External"/><Relationship Id="rId56" Type="http://schemas.openxmlformats.org/officeDocument/2006/relationships/hyperlink" Target="https://www.amazon.com/Pinfox-Universal-Appliance-Replacement-Pigtail/dp/B06XRKXLVV/ref=sr_1_4?keywords=power+supply+cord&amp;qid=1569112113&amp;s=hi&amp;sr=1-4" TargetMode="External"/><Relationship Id="rId64" Type="http://schemas.openxmlformats.org/officeDocument/2006/relationships/hyperlink" Target="https://www.amazon.com/VISE-GRIP-Stripping-Cutter-8-Inch-2078309/dp/B000JNNWQ2/ref=sr_1_6?crid=290NFUNM6WSXN&amp;keywords=Wire+strippers&amp;qid=1659713739&amp;sprefix=wire+strippers%2Caps%2C399&amp;sr=8-6" TargetMode="External"/><Relationship Id="rId8" Type="http://schemas.openxmlformats.org/officeDocument/2006/relationships/hyperlink" Target="https://www.amazon.com/gp/product/B07FQH19WJ/ref=ppx_yo_dt_b_asin_title_o04_s00?ie=UTF8&amp;psc=1" TargetMode="External"/><Relationship Id="rId51" Type="http://schemas.openxmlformats.org/officeDocument/2006/relationships/hyperlink" Target="https://www.mcmaster.com/catalog/125/817" TargetMode="External"/><Relationship Id="rId3" Type="http://schemas.openxmlformats.org/officeDocument/2006/relationships/hyperlink" Target="https://www.amazon.com/gp/product/B00762AGTA/ref=ppx_yo_dt_b_asin_title_o05_s00?ie=UTF8&amp;psc=1" TargetMode="External"/><Relationship Id="rId12" Type="http://schemas.openxmlformats.org/officeDocument/2006/relationships/hyperlink" Target="https://www.amazon.com/Charger-Balance-Discharger-Digital-Batteries/dp/B07V5CPYRS/ref=sr_1_9?keywords=Balance+Charger+Discharger&amp;qid=1569099573&amp;sr=8-9" TargetMode="External"/><Relationship Id="rId17" Type="http://schemas.openxmlformats.org/officeDocument/2006/relationships/hyperlink" Target="https://bluerobotics.com/store/watertight-enclosures/enclosure-tools-supplies/vacuum-plug/" TargetMode="External"/><Relationship Id="rId25" Type="http://schemas.openxmlformats.org/officeDocument/2006/relationships/hyperlink" Target="https://bluerobotics.com/store/uncategorized/wte4-m-tube-12-r3-rp/" TargetMode="External"/><Relationship Id="rId33" Type="http://schemas.openxmlformats.org/officeDocument/2006/relationships/hyperlink" Target="https://www.adafruit.com/product/64" TargetMode="External"/><Relationship Id="rId38" Type="http://schemas.openxmlformats.org/officeDocument/2006/relationships/hyperlink" Target="https://www.adafruit.com/product/1008" TargetMode="External"/><Relationship Id="rId46" Type="http://schemas.openxmlformats.org/officeDocument/2006/relationships/hyperlink" Target="https://dragonplate.com/075-Male-Clevis-Connector" TargetMode="External"/><Relationship Id="rId59" Type="http://schemas.openxmlformats.org/officeDocument/2006/relationships/hyperlink" Target="https://www.amazon.com/Sandisk-Ultra-Micro-UHS-I-Adapter/dp/B073K14CVB/ref=sr_1_3?crid=3D4QMM03LYBH0&amp;keywords=micro+sd+card+8gb&amp;qid=1570495878&amp;sprefix=microSD+card+8%2Caps%2C140&amp;sr=8-3" TargetMode="External"/><Relationship Id="rId67" Type="http://schemas.microsoft.com/office/2017/10/relationships/threadedComment" Target="../threadedComments/threadedComment1.xml"/><Relationship Id="rId20" Type="http://schemas.openxmlformats.org/officeDocument/2006/relationships/hyperlink" Target="https://bluerobotics.com/store/comm-control-power/switch/switch-10-5a-r1/" TargetMode="External"/><Relationship Id="rId41" Type="http://schemas.openxmlformats.org/officeDocument/2006/relationships/hyperlink" Target="https://www.adafruit.com/product/153" TargetMode="External"/><Relationship Id="rId54" Type="http://schemas.openxmlformats.org/officeDocument/2006/relationships/hyperlink" Target="https://www.mcmaster.com/catalog/125/1524" TargetMode="External"/><Relationship Id="rId62" Type="http://schemas.openxmlformats.org/officeDocument/2006/relationships/hyperlink" Target="https://www.amazon.com/VELCRO-Brand-Sticky-Fasteners-Perfect/dp/B00006IC2M/ref=sr_1_4?__mk_es_US=&#197;M&#197;&#381;&#213;&#209;&amp;crid=37MBTUS2KGT8E&amp;keywords=velcro+white&amp;qid=1659713538&amp;sprefix=velcro+white%2Caps%2C207&amp;sr=8-4" TargetMode="External"/><Relationship Id="rId1" Type="http://schemas.openxmlformats.org/officeDocument/2006/relationships/hyperlink" Target="https://www.amazon.com/gp/product/B0069TRKJ0/ref=ppx_yo_dt_b_asin_title_o03_s00?ie=UTF8&amp;psc=1" TargetMode="External"/><Relationship Id="rId6" Type="http://schemas.openxmlformats.org/officeDocument/2006/relationships/hyperlink" Target="https://www.amazon.com/gp/product/B07P6NN4RV/ref=ppx_yo_dt_b_asin_title_o02_s00?ie=UTF8&amp;psc=1" TargetMode="External"/><Relationship Id="rId15" Type="http://schemas.openxmlformats.org/officeDocument/2006/relationships/hyperlink" Target="https://bluerobotics.com/store/thrusters/lights/lumen-r2-rp/" TargetMode="External"/><Relationship Id="rId23" Type="http://schemas.openxmlformats.org/officeDocument/2006/relationships/hyperlink" Target="https://bluerobotics.com/store/cables-connectors/tools/potting-thx-80a-r1/" TargetMode="External"/><Relationship Id="rId28" Type="http://schemas.openxmlformats.org/officeDocument/2006/relationships/hyperlink" Target="https://bluerobotics.com/store/watertight-enclosures/enclosure-clamp/" TargetMode="External"/><Relationship Id="rId36" Type="http://schemas.openxmlformats.org/officeDocument/2006/relationships/hyperlink" Target="https://www.adafruit.com/product/1904" TargetMode="External"/><Relationship Id="rId49" Type="http://schemas.openxmlformats.org/officeDocument/2006/relationships/hyperlink" Target="https://dragonplate.com/Stainless-Steel-Black-Oxide-Bolt--075-x-1_4-20-thread" TargetMode="External"/><Relationship Id="rId57" Type="http://schemas.openxmlformats.org/officeDocument/2006/relationships/hyperlink" Target="https://www.amazon.com/Scuba-Choice-Coated-Diving-Weights/dp/B01M1RJ976/ref=sr_1_6?crid=1WOL0Y2R861R9&amp;keywords=lead+scuba+weights&amp;qid=1569112885&amp;sprefix=lead+scuba+%2Caps%2C-1&amp;sr=8-6" TargetMode="External"/><Relationship Id="rId10" Type="http://schemas.openxmlformats.org/officeDocument/2006/relationships/hyperlink" Target="https://www.amazon.com/ANBES-Soldering-Iron-Kit-Electronics/dp/B06XZ31W3M/ref=sr_1_12?keywords=solder&amp;qid=1569099329&amp;sr=8-12" TargetMode="External"/><Relationship Id="rId31" Type="http://schemas.openxmlformats.org/officeDocument/2006/relationships/hyperlink" Target="https://www.lfsmarineoutdoor.com/Flexible-Bait-Bag-Material" TargetMode="External"/><Relationship Id="rId44" Type="http://schemas.openxmlformats.org/officeDocument/2006/relationships/hyperlink" Target="https://www.seeedstudio.com/Grove-Relay.html" TargetMode="External"/><Relationship Id="rId52" Type="http://schemas.openxmlformats.org/officeDocument/2006/relationships/hyperlink" Target="https://www.mcmaster.com/catalog/128/3580" TargetMode="External"/><Relationship Id="rId60" Type="http://schemas.openxmlformats.org/officeDocument/2006/relationships/hyperlink" Target="https://www.mcmaster.com/91125A412/" TargetMode="External"/><Relationship Id="rId65" Type="http://schemas.openxmlformats.org/officeDocument/2006/relationships/vmlDrawing" Target="../drawings/vmlDrawing1.vml"/><Relationship Id="rId4" Type="http://schemas.openxmlformats.org/officeDocument/2006/relationships/hyperlink" Target="https://www.amazon.com/gp/product/B00AYJ0B7Y/ref=ppx_yo_dt_b_asin_title_o05_s00?ie=UTF8&amp;psc=1" TargetMode="External"/><Relationship Id="rId9" Type="http://schemas.openxmlformats.org/officeDocument/2006/relationships/hyperlink" Target="https://www.amazon.com/gp/product/B00KB9D3UO/ref=ppx_yo_dt_b_asin_title_o05_s00?ie=UTF8&amp;psc=1" TargetMode="External"/><Relationship Id="rId13" Type="http://schemas.openxmlformats.org/officeDocument/2006/relationships/hyperlink" Target="https://bluerobotics.com/store/cables-connectors/penetrators/penetrator-blank-vp/" TargetMode="External"/><Relationship Id="rId18" Type="http://schemas.openxmlformats.org/officeDocument/2006/relationships/hyperlink" Target="https://bluerobotics.com/store/watertight-enclosures/enclosure-tools-supplies/tool-silicone-grease-10g-r1/" TargetMode="External"/><Relationship Id="rId39" Type="http://schemas.openxmlformats.org/officeDocument/2006/relationships/hyperlink" Target="https://www.amazon.com/Etekcity-Multimeter-MSR-R500-Electronic-Multimeters/dp/B01N9QW620/ref=sr_1_5?crid=24V99OZVJNUPP&amp;keywords=multimeter+tester&amp;qid=1569101094&amp;smid=A99MZGWBBIGK9&amp;sprefix=multimeter%2Caps%2C146&amp;sr=8-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C1795-1810-7D4A-B132-55818E9A1D2B}">
  <dimension ref="A1:I87"/>
  <sheetViews>
    <sheetView tabSelected="1" zoomScale="110" zoomScaleNormal="110" workbookViewId="0"/>
  </sheetViews>
  <sheetFormatPr baseColWidth="10" defaultRowHeight="16" x14ac:dyDescent="0.2"/>
  <cols>
    <col min="1" max="1" width="34" style="3" customWidth="1"/>
    <col min="2" max="2" width="22.33203125" style="3" customWidth="1"/>
    <col min="3" max="3" width="94.33203125" style="3" customWidth="1"/>
    <col min="4" max="4" width="7.5" style="3" customWidth="1"/>
    <col min="5" max="7" width="14.6640625" style="3" customWidth="1"/>
    <col min="8" max="8" width="38.1640625" style="3" customWidth="1"/>
    <col min="9" max="16384" width="10.83203125" style="3"/>
  </cols>
  <sheetData>
    <row r="1" spans="1:9" ht="20" x14ac:dyDescent="0.2">
      <c r="A1" s="21" t="s">
        <v>143</v>
      </c>
      <c r="B1" s="2"/>
      <c r="C1" s="2"/>
      <c r="D1" s="2"/>
      <c r="E1" s="2"/>
      <c r="F1" s="2"/>
      <c r="G1" s="19"/>
      <c r="H1" s="5"/>
      <c r="I1" s="5"/>
    </row>
    <row r="2" spans="1:9" ht="18" x14ac:dyDescent="0.2">
      <c r="A2" s="22" t="s">
        <v>156</v>
      </c>
      <c r="B2" s="2"/>
      <c r="C2" s="2"/>
      <c r="D2" s="2"/>
      <c r="E2" s="2"/>
      <c r="F2" s="2"/>
      <c r="G2" s="19"/>
      <c r="H2" s="5"/>
      <c r="I2" s="5"/>
    </row>
    <row r="3" spans="1:9" ht="18" x14ac:dyDescent="0.2">
      <c r="A3" s="42" t="s">
        <v>144</v>
      </c>
      <c r="B3" s="2"/>
      <c r="C3" s="2"/>
      <c r="D3" s="2"/>
      <c r="E3" s="2"/>
      <c r="F3" s="2"/>
      <c r="G3" s="19"/>
      <c r="H3" s="5"/>
      <c r="I3" s="5"/>
    </row>
    <row r="4" spans="1:9" x14ac:dyDescent="0.2">
      <c r="B4" s="2"/>
      <c r="C4" s="2"/>
      <c r="D4" s="2"/>
      <c r="E4" s="2"/>
      <c r="F4" s="2"/>
      <c r="G4" s="5"/>
      <c r="H4" s="5"/>
      <c r="I4" s="5"/>
    </row>
    <row r="5" spans="1:9" x14ac:dyDescent="0.2">
      <c r="A5" s="1"/>
      <c r="B5" s="2"/>
      <c r="C5" s="2"/>
      <c r="D5" s="2"/>
      <c r="E5" s="2"/>
      <c r="F5" s="2"/>
      <c r="G5" s="5"/>
      <c r="H5" s="5"/>
      <c r="I5" s="5"/>
    </row>
    <row r="6" spans="1:9" s="5" customFormat="1" ht="17" x14ac:dyDescent="0.2">
      <c r="A6" s="9" t="s">
        <v>124</v>
      </c>
      <c r="B6" s="9" t="s">
        <v>125</v>
      </c>
      <c r="C6" s="9" t="s">
        <v>126</v>
      </c>
      <c r="D6" s="9" t="s">
        <v>127</v>
      </c>
      <c r="E6" s="9" t="s">
        <v>128</v>
      </c>
      <c r="F6" s="9" t="s">
        <v>129</v>
      </c>
      <c r="G6" s="9" t="s">
        <v>113</v>
      </c>
    </row>
    <row r="7" spans="1:9" ht="17" thickBot="1" x14ac:dyDescent="0.25">
      <c r="A7" s="12" t="s">
        <v>29</v>
      </c>
      <c r="B7" s="13"/>
      <c r="C7" s="13"/>
      <c r="D7" s="13"/>
      <c r="E7" s="23"/>
      <c r="F7" s="23"/>
      <c r="G7" s="24">
        <f>SUM(F8:F13)</f>
        <v>100.65</v>
      </c>
      <c r="H7" s="5"/>
      <c r="I7" s="5"/>
    </row>
    <row r="8" spans="1:9" x14ac:dyDescent="0.2">
      <c r="A8" s="4" t="s">
        <v>37</v>
      </c>
      <c r="B8" s="2" t="s">
        <v>3</v>
      </c>
      <c r="C8" s="17" t="s">
        <v>68</v>
      </c>
      <c r="D8" s="2">
        <v>1</v>
      </c>
      <c r="E8" s="25">
        <v>21.99</v>
      </c>
      <c r="F8" s="25">
        <f t="shared" ref="F8:F13" si="0">D8*E8</f>
        <v>21.99</v>
      </c>
      <c r="G8" s="25"/>
      <c r="H8" s="5"/>
      <c r="I8" s="5"/>
    </row>
    <row r="9" spans="1:9" x14ac:dyDescent="0.2">
      <c r="A9" s="4" t="s">
        <v>60</v>
      </c>
      <c r="B9" s="2" t="s">
        <v>3</v>
      </c>
      <c r="C9" s="17" t="s">
        <v>59</v>
      </c>
      <c r="D9" s="2">
        <v>1</v>
      </c>
      <c r="E9" s="25">
        <v>8.69</v>
      </c>
      <c r="F9" s="25">
        <f t="shared" si="0"/>
        <v>8.69</v>
      </c>
      <c r="G9" s="25"/>
      <c r="H9" s="5"/>
      <c r="I9" s="5"/>
    </row>
    <row r="10" spans="1:9" x14ac:dyDescent="0.2">
      <c r="A10" s="4" t="s">
        <v>133</v>
      </c>
      <c r="B10" s="2" t="s">
        <v>1</v>
      </c>
      <c r="C10" s="17" t="s">
        <v>134</v>
      </c>
      <c r="D10" s="2">
        <v>2</v>
      </c>
      <c r="E10" s="25">
        <v>0.75</v>
      </c>
      <c r="F10" s="25">
        <f t="shared" si="0"/>
        <v>1.5</v>
      </c>
      <c r="G10" s="25"/>
      <c r="H10" s="5"/>
      <c r="I10" s="5"/>
    </row>
    <row r="11" spans="1:9" x14ac:dyDescent="0.2">
      <c r="A11" s="4" t="s">
        <v>64</v>
      </c>
      <c r="B11" s="2" t="s">
        <v>3</v>
      </c>
      <c r="C11" s="18" t="s">
        <v>71</v>
      </c>
      <c r="D11" s="14">
        <v>1</v>
      </c>
      <c r="E11" s="26">
        <v>46.57</v>
      </c>
      <c r="F11" s="25">
        <f t="shared" si="0"/>
        <v>46.57</v>
      </c>
      <c r="G11" s="27"/>
      <c r="H11" s="5"/>
      <c r="I11" s="5"/>
    </row>
    <row r="12" spans="1:9" x14ac:dyDescent="0.2">
      <c r="A12" s="4" t="s">
        <v>43</v>
      </c>
      <c r="B12" s="2" t="s">
        <v>1</v>
      </c>
      <c r="C12" s="17" t="s">
        <v>18</v>
      </c>
      <c r="D12" s="2">
        <v>1</v>
      </c>
      <c r="E12" s="25">
        <v>14.95</v>
      </c>
      <c r="F12" s="25">
        <f t="shared" si="0"/>
        <v>14.95</v>
      </c>
      <c r="G12" s="28"/>
      <c r="H12" s="2"/>
      <c r="I12" s="2"/>
    </row>
    <row r="13" spans="1:9" x14ac:dyDescent="0.2">
      <c r="A13" s="4" t="s">
        <v>65</v>
      </c>
      <c r="B13" s="2" t="s">
        <v>1</v>
      </c>
      <c r="C13" s="17" t="s">
        <v>19</v>
      </c>
      <c r="D13" s="2">
        <v>1</v>
      </c>
      <c r="E13" s="25">
        <v>6.95</v>
      </c>
      <c r="F13" s="25">
        <f t="shared" si="0"/>
        <v>6.95</v>
      </c>
      <c r="G13" s="28"/>
      <c r="H13" s="2"/>
      <c r="I13" s="2"/>
    </row>
    <row r="14" spans="1:9" ht="17" thickBot="1" x14ac:dyDescent="0.25">
      <c r="A14" s="12" t="s">
        <v>46</v>
      </c>
      <c r="B14" s="13"/>
      <c r="C14" s="13"/>
      <c r="D14" s="13"/>
      <c r="E14" s="23"/>
      <c r="F14" s="23"/>
      <c r="G14" s="24">
        <f>F15</f>
        <v>199.89</v>
      </c>
      <c r="H14" s="2"/>
      <c r="I14" s="2"/>
    </row>
    <row r="15" spans="1:9" x14ac:dyDescent="0.2">
      <c r="A15" s="4" t="s">
        <v>100</v>
      </c>
      <c r="B15" s="2" t="s">
        <v>47</v>
      </c>
      <c r="C15" s="14" t="s">
        <v>99</v>
      </c>
      <c r="D15" s="2">
        <v>1</v>
      </c>
      <c r="E15" s="25">
        <v>199.89</v>
      </c>
      <c r="F15" s="25">
        <f>D15*E15</f>
        <v>199.89</v>
      </c>
      <c r="G15" s="28"/>
      <c r="H15" s="2"/>
      <c r="I15" s="2"/>
    </row>
    <row r="16" spans="1:9" ht="17" thickBot="1" x14ac:dyDescent="0.25">
      <c r="A16" s="12" t="s">
        <v>116</v>
      </c>
      <c r="B16" s="13"/>
      <c r="C16" s="13"/>
      <c r="D16" s="13"/>
      <c r="E16" s="23"/>
      <c r="F16" s="23"/>
      <c r="G16" s="24">
        <f>SUM(F17:F29)</f>
        <v>172.42000000000002</v>
      </c>
      <c r="H16" s="5"/>
      <c r="I16" s="5"/>
    </row>
    <row r="17" spans="1:9" x14ac:dyDescent="0.2">
      <c r="A17" s="4" t="s">
        <v>32</v>
      </c>
      <c r="B17" s="2" t="s">
        <v>0</v>
      </c>
      <c r="C17" s="17" t="s">
        <v>2</v>
      </c>
      <c r="D17" s="2">
        <v>1</v>
      </c>
      <c r="E17" s="25">
        <v>33.9</v>
      </c>
      <c r="F17" s="25">
        <f t="shared" ref="F17:F29" si="1">D17*E17</f>
        <v>33.9</v>
      </c>
      <c r="G17" s="28"/>
      <c r="H17" s="5"/>
      <c r="I17" s="5"/>
    </row>
    <row r="18" spans="1:9" x14ac:dyDescent="0.2">
      <c r="A18" s="4" t="s">
        <v>119</v>
      </c>
      <c r="B18" s="8" t="s">
        <v>0</v>
      </c>
      <c r="C18" s="37" t="s">
        <v>118</v>
      </c>
      <c r="D18" s="8">
        <v>1</v>
      </c>
      <c r="E18" s="27">
        <v>22.9</v>
      </c>
      <c r="F18" s="27">
        <f t="shared" si="1"/>
        <v>22.9</v>
      </c>
      <c r="G18" s="28"/>
      <c r="H18" s="5" t="s">
        <v>138</v>
      </c>
      <c r="I18" s="5"/>
    </row>
    <row r="19" spans="1:9" x14ac:dyDescent="0.2">
      <c r="A19" s="4" t="s">
        <v>120</v>
      </c>
      <c r="B19" s="8" t="s">
        <v>3</v>
      </c>
      <c r="C19" s="37" t="s">
        <v>121</v>
      </c>
      <c r="D19" s="8">
        <v>1</v>
      </c>
      <c r="E19" s="27">
        <v>5.79</v>
      </c>
      <c r="F19" s="27">
        <f t="shared" si="1"/>
        <v>5.79</v>
      </c>
      <c r="G19" s="28"/>
      <c r="H19" s="5" t="s">
        <v>138</v>
      </c>
      <c r="I19" s="5"/>
    </row>
    <row r="20" spans="1:9" x14ac:dyDescent="0.2">
      <c r="A20" s="4" t="s">
        <v>135</v>
      </c>
      <c r="B20" s="2" t="s">
        <v>136</v>
      </c>
      <c r="C20" s="17" t="s">
        <v>137</v>
      </c>
      <c r="D20" s="2">
        <v>1</v>
      </c>
      <c r="E20" s="25">
        <v>3.2</v>
      </c>
      <c r="F20" s="25">
        <f t="shared" si="1"/>
        <v>3.2</v>
      </c>
      <c r="G20" s="28"/>
      <c r="H20" s="5"/>
      <c r="I20" s="5"/>
    </row>
    <row r="21" spans="1:9" x14ac:dyDescent="0.2">
      <c r="A21" s="4" t="s">
        <v>33</v>
      </c>
      <c r="B21" s="2" t="s">
        <v>1</v>
      </c>
      <c r="C21" s="17" t="s">
        <v>85</v>
      </c>
      <c r="D21" s="2">
        <v>1</v>
      </c>
      <c r="E21" s="25">
        <v>8.5</v>
      </c>
      <c r="F21" s="25">
        <f t="shared" si="1"/>
        <v>8.5</v>
      </c>
      <c r="G21" s="28"/>
      <c r="H21" s="5"/>
      <c r="I21" s="5"/>
    </row>
    <row r="22" spans="1:9" x14ac:dyDescent="0.2">
      <c r="A22" s="4" t="s">
        <v>36</v>
      </c>
      <c r="B22" s="2" t="s">
        <v>6</v>
      </c>
      <c r="C22" s="17" t="s">
        <v>123</v>
      </c>
      <c r="D22" s="2">
        <v>1</v>
      </c>
      <c r="E22" s="25">
        <v>14</v>
      </c>
      <c r="F22" s="25">
        <f t="shared" si="1"/>
        <v>14</v>
      </c>
      <c r="G22" s="28"/>
      <c r="H22" s="5"/>
      <c r="I22" s="5"/>
    </row>
    <row r="23" spans="1:9" x14ac:dyDescent="0.2">
      <c r="A23" s="4" t="s">
        <v>49</v>
      </c>
      <c r="B23" s="2" t="s">
        <v>3</v>
      </c>
      <c r="C23" s="18" t="s">
        <v>49</v>
      </c>
      <c r="D23" s="14">
        <v>1</v>
      </c>
      <c r="E23" s="26">
        <v>6.48</v>
      </c>
      <c r="F23" s="25">
        <f t="shared" si="1"/>
        <v>6.48</v>
      </c>
      <c r="G23" s="28"/>
      <c r="H23" s="5"/>
      <c r="I23" s="5"/>
    </row>
    <row r="24" spans="1:9" x14ac:dyDescent="0.2">
      <c r="A24" s="4" t="s">
        <v>26</v>
      </c>
      <c r="B24" s="2" t="s">
        <v>1</v>
      </c>
      <c r="C24" s="17" t="s">
        <v>26</v>
      </c>
      <c r="D24" s="2">
        <v>1</v>
      </c>
      <c r="E24" s="25">
        <v>5</v>
      </c>
      <c r="F24" s="25">
        <f t="shared" si="1"/>
        <v>5</v>
      </c>
      <c r="G24" s="28"/>
      <c r="H24" s="5"/>
      <c r="I24" s="5"/>
    </row>
    <row r="25" spans="1:9" x14ac:dyDescent="0.2">
      <c r="A25" s="4" t="s">
        <v>38</v>
      </c>
      <c r="B25" s="8" t="s">
        <v>1</v>
      </c>
      <c r="C25" s="37" t="s">
        <v>17</v>
      </c>
      <c r="D25" s="8">
        <v>1</v>
      </c>
      <c r="E25" s="27">
        <v>15</v>
      </c>
      <c r="F25" s="27">
        <f t="shared" si="1"/>
        <v>15</v>
      </c>
      <c r="G25" s="28"/>
      <c r="H25" s="2" t="s">
        <v>147</v>
      </c>
      <c r="I25" s="2"/>
    </row>
    <row r="26" spans="1:9" x14ac:dyDescent="0.2">
      <c r="A26" s="39" t="s">
        <v>140</v>
      </c>
      <c r="B26" s="17" t="s">
        <v>1</v>
      </c>
      <c r="C26" s="17" t="s">
        <v>152</v>
      </c>
      <c r="D26" s="17">
        <v>1</v>
      </c>
      <c r="E26" s="40">
        <v>0.75</v>
      </c>
      <c r="F26" s="40">
        <f t="shared" si="1"/>
        <v>0.75</v>
      </c>
      <c r="G26" s="28"/>
      <c r="H26" s="2"/>
      <c r="I26" s="2"/>
    </row>
    <row r="27" spans="1:9" x14ac:dyDescent="0.2">
      <c r="A27" s="4" t="s">
        <v>93</v>
      </c>
      <c r="B27" s="2" t="s">
        <v>1</v>
      </c>
      <c r="C27" s="18" t="s">
        <v>153</v>
      </c>
      <c r="D27" s="2">
        <v>1</v>
      </c>
      <c r="E27" s="26">
        <v>2.95</v>
      </c>
      <c r="F27" s="25">
        <f t="shared" si="1"/>
        <v>2.95</v>
      </c>
      <c r="G27" s="28"/>
      <c r="H27" s="2"/>
      <c r="I27" s="2"/>
    </row>
    <row r="28" spans="1:9" x14ac:dyDescent="0.2">
      <c r="A28" s="4" t="s">
        <v>90</v>
      </c>
      <c r="B28" s="2" t="s">
        <v>1</v>
      </c>
      <c r="C28" s="18" t="s">
        <v>92</v>
      </c>
      <c r="D28" s="2">
        <v>1</v>
      </c>
      <c r="E28" s="26">
        <v>4.95</v>
      </c>
      <c r="F28" s="25">
        <f t="shared" si="1"/>
        <v>4.95</v>
      </c>
      <c r="G28" s="28"/>
      <c r="H28" s="2"/>
      <c r="I28" s="2"/>
    </row>
    <row r="29" spans="1:9" x14ac:dyDescent="0.2">
      <c r="A29" s="4" t="s">
        <v>20</v>
      </c>
      <c r="B29" s="2" t="s">
        <v>6</v>
      </c>
      <c r="C29" s="17" t="s">
        <v>20</v>
      </c>
      <c r="D29" s="2">
        <v>1</v>
      </c>
      <c r="E29" s="25">
        <v>49</v>
      </c>
      <c r="F29" s="25">
        <f t="shared" si="1"/>
        <v>49</v>
      </c>
      <c r="G29" s="28"/>
      <c r="H29" s="5"/>
      <c r="I29" s="5"/>
    </row>
    <row r="30" spans="1:9" ht="17" thickBot="1" x14ac:dyDescent="0.25">
      <c r="A30" s="12" t="s">
        <v>30</v>
      </c>
      <c r="B30" s="11"/>
      <c r="C30" s="11"/>
      <c r="D30" s="11"/>
      <c r="E30" s="29"/>
      <c r="F30" s="29"/>
      <c r="G30" s="30">
        <f>F31</f>
        <v>198</v>
      </c>
      <c r="H30" s="5"/>
      <c r="I30" s="5"/>
    </row>
    <row r="31" spans="1:9" x14ac:dyDescent="0.2">
      <c r="A31" s="4" t="s">
        <v>12</v>
      </c>
      <c r="B31" s="2" t="s">
        <v>6</v>
      </c>
      <c r="C31" s="17" t="s">
        <v>76</v>
      </c>
      <c r="D31" s="2">
        <v>2</v>
      </c>
      <c r="E31" s="25">
        <v>99</v>
      </c>
      <c r="F31" s="25">
        <f>D31*E31</f>
        <v>198</v>
      </c>
      <c r="G31" s="28"/>
      <c r="H31" s="5"/>
      <c r="I31" s="5"/>
    </row>
    <row r="32" spans="1:9" ht="17" thickBot="1" x14ac:dyDescent="0.25">
      <c r="A32" s="10" t="s">
        <v>122</v>
      </c>
      <c r="B32" s="11"/>
      <c r="C32" s="11"/>
      <c r="D32" s="11"/>
      <c r="E32" s="29"/>
      <c r="F32" s="29"/>
      <c r="G32" s="30">
        <f>SUM(F33:F39)</f>
        <v>352</v>
      </c>
      <c r="H32" s="5"/>
      <c r="I32" s="5"/>
    </row>
    <row r="33" spans="1:9" x14ac:dyDescent="0.2">
      <c r="A33" s="4" t="s">
        <v>7</v>
      </c>
      <c r="B33" s="2" t="s">
        <v>6</v>
      </c>
      <c r="C33" s="2" t="s">
        <v>7</v>
      </c>
      <c r="D33" s="2">
        <v>1</v>
      </c>
      <c r="E33" s="25">
        <v>39</v>
      </c>
      <c r="F33" s="25">
        <f t="shared" ref="F33:F39" si="2">D33*E33</f>
        <v>39</v>
      </c>
      <c r="G33" s="28"/>
      <c r="H33" s="5"/>
      <c r="I33" s="5"/>
    </row>
    <row r="34" spans="1:9" x14ac:dyDescent="0.2">
      <c r="A34" s="4" t="s">
        <v>82</v>
      </c>
      <c r="B34" s="2" t="s">
        <v>6</v>
      </c>
      <c r="C34" s="2" t="s">
        <v>83</v>
      </c>
      <c r="D34" s="2">
        <v>1</v>
      </c>
      <c r="E34" s="25">
        <v>20</v>
      </c>
      <c r="F34" s="25">
        <f t="shared" si="2"/>
        <v>20</v>
      </c>
      <c r="G34" s="28"/>
      <c r="H34" s="5"/>
      <c r="I34" s="5"/>
    </row>
    <row r="35" spans="1:9" x14ac:dyDescent="0.2">
      <c r="A35" s="4" t="s">
        <v>8</v>
      </c>
      <c r="B35" s="2" t="s">
        <v>6</v>
      </c>
      <c r="C35" s="2" t="s">
        <v>8</v>
      </c>
      <c r="D35" s="2">
        <v>1</v>
      </c>
      <c r="E35" s="25">
        <v>39</v>
      </c>
      <c r="F35" s="25">
        <f t="shared" si="2"/>
        <v>39</v>
      </c>
      <c r="G35" s="28"/>
      <c r="H35" s="5"/>
      <c r="I35" s="5"/>
    </row>
    <row r="36" spans="1:9" x14ac:dyDescent="0.2">
      <c r="A36" s="4" t="s">
        <v>9</v>
      </c>
      <c r="B36" s="2" t="s">
        <v>6</v>
      </c>
      <c r="C36" s="2" t="s">
        <v>9</v>
      </c>
      <c r="D36" s="2">
        <v>2</v>
      </c>
      <c r="E36" s="25">
        <v>29</v>
      </c>
      <c r="F36" s="25">
        <f t="shared" si="2"/>
        <v>58</v>
      </c>
      <c r="G36" s="28"/>
      <c r="H36" s="5"/>
      <c r="I36" s="5"/>
    </row>
    <row r="37" spans="1:9" x14ac:dyDescent="0.2">
      <c r="A37" s="4" t="s">
        <v>44</v>
      </c>
      <c r="B37" s="2" t="s">
        <v>6</v>
      </c>
      <c r="C37" s="2" t="s">
        <v>15</v>
      </c>
      <c r="D37" s="2">
        <v>1</v>
      </c>
      <c r="E37" s="25">
        <v>180</v>
      </c>
      <c r="F37" s="25">
        <f t="shared" si="2"/>
        <v>180</v>
      </c>
      <c r="G37" s="28"/>
      <c r="H37" s="5"/>
      <c r="I37" s="5"/>
    </row>
    <row r="38" spans="1:9" x14ac:dyDescent="0.2">
      <c r="A38" s="4" t="s">
        <v>73</v>
      </c>
      <c r="B38" s="2" t="s">
        <v>6</v>
      </c>
      <c r="C38" s="2" t="s">
        <v>74</v>
      </c>
      <c r="D38" s="2">
        <v>3</v>
      </c>
      <c r="E38" s="25">
        <v>4</v>
      </c>
      <c r="F38" s="25">
        <f t="shared" si="2"/>
        <v>12</v>
      </c>
      <c r="G38" s="28"/>
      <c r="H38" s="5"/>
      <c r="I38" s="5"/>
    </row>
    <row r="39" spans="1:9" x14ac:dyDescent="0.2">
      <c r="A39" s="4" t="s">
        <v>72</v>
      </c>
      <c r="B39" s="2" t="s">
        <v>6</v>
      </c>
      <c r="C39" s="2" t="s">
        <v>75</v>
      </c>
      <c r="D39" s="2">
        <v>1</v>
      </c>
      <c r="E39" s="25">
        <v>4</v>
      </c>
      <c r="F39" s="25">
        <f t="shared" si="2"/>
        <v>4</v>
      </c>
      <c r="G39" s="28"/>
      <c r="H39" s="5"/>
      <c r="I39" s="5"/>
    </row>
    <row r="40" spans="1:9" ht="17" thickBot="1" x14ac:dyDescent="0.25">
      <c r="A40" s="10" t="s">
        <v>62</v>
      </c>
      <c r="B40" s="11"/>
      <c r="C40" s="11"/>
      <c r="D40" s="11"/>
      <c r="E40" s="29"/>
      <c r="F40" s="29"/>
      <c r="G40" s="30">
        <f>SUM(F41:F57)</f>
        <v>182.16</v>
      </c>
      <c r="H40" s="5"/>
      <c r="I40" s="5"/>
    </row>
    <row r="41" spans="1:9" x14ac:dyDescent="0.2">
      <c r="A41" s="4" t="s">
        <v>96</v>
      </c>
      <c r="B41" s="2" t="s">
        <v>21</v>
      </c>
      <c r="C41" s="2" t="s">
        <v>48</v>
      </c>
      <c r="D41" s="2">
        <v>1</v>
      </c>
      <c r="E41" s="25">
        <v>32.54</v>
      </c>
      <c r="F41" s="25">
        <f t="shared" ref="F41:F57" si="3">D41*E41</f>
        <v>32.54</v>
      </c>
      <c r="G41" s="28"/>
      <c r="H41" s="5"/>
      <c r="I41" s="5"/>
    </row>
    <row r="42" spans="1:9" x14ac:dyDescent="0.2">
      <c r="A42" s="4" t="s">
        <v>94</v>
      </c>
      <c r="B42" s="2" t="s">
        <v>21</v>
      </c>
      <c r="C42" s="2" t="s">
        <v>22</v>
      </c>
      <c r="D42" s="2">
        <v>1</v>
      </c>
      <c r="E42" s="25">
        <v>11</v>
      </c>
      <c r="F42" s="25">
        <f t="shared" si="3"/>
        <v>11</v>
      </c>
      <c r="G42" s="28"/>
      <c r="H42" s="5"/>
      <c r="I42" s="5"/>
    </row>
    <row r="43" spans="1:9" x14ac:dyDescent="0.2">
      <c r="A43" s="4" t="s">
        <v>95</v>
      </c>
      <c r="B43" s="2" t="s">
        <v>21</v>
      </c>
      <c r="C43" s="2" t="s">
        <v>23</v>
      </c>
      <c r="D43" s="2">
        <v>1</v>
      </c>
      <c r="E43" s="25">
        <v>10.5</v>
      </c>
      <c r="F43" s="25">
        <f t="shared" si="3"/>
        <v>10.5</v>
      </c>
      <c r="G43" s="28"/>
      <c r="H43" s="5"/>
      <c r="I43" s="5"/>
    </row>
    <row r="44" spans="1:9" x14ac:dyDescent="0.2">
      <c r="A44" s="4" t="s">
        <v>97</v>
      </c>
      <c r="B44" s="2" t="s">
        <v>21</v>
      </c>
      <c r="C44" s="2" t="s">
        <v>24</v>
      </c>
      <c r="D44" s="2">
        <v>1</v>
      </c>
      <c r="E44" s="25">
        <v>7</v>
      </c>
      <c r="F44" s="25">
        <f t="shared" si="3"/>
        <v>7</v>
      </c>
      <c r="G44" s="28"/>
      <c r="H44" s="5"/>
      <c r="I44" s="5"/>
    </row>
    <row r="45" spans="1:9" x14ac:dyDescent="0.2">
      <c r="A45" s="4" t="s">
        <v>98</v>
      </c>
      <c r="B45" s="2" t="s">
        <v>21</v>
      </c>
      <c r="C45" s="2" t="s">
        <v>25</v>
      </c>
      <c r="D45" s="2">
        <v>4</v>
      </c>
      <c r="E45" s="25">
        <v>0.35</v>
      </c>
      <c r="F45" s="25">
        <f t="shared" si="3"/>
        <v>1.4</v>
      </c>
      <c r="G45" s="28"/>
      <c r="H45" s="5"/>
      <c r="I45" s="5"/>
    </row>
    <row r="46" spans="1:9" x14ac:dyDescent="0.2">
      <c r="A46" s="38" t="s">
        <v>145</v>
      </c>
      <c r="B46" s="14" t="s">
        <v>130</v>
      </c>
      <c r="C46" s="14" t="s">
        <v>155</v>
      </c>
      <c r="D46" s="2">
        <v>1</v>
      </c>
      <c r="E46" s="25">
        <v>0</v>
      </c>
      <c r="F46" s="25">
        <v>0</v>
      </c>
      <c r="G46" s="28"/>
      <c r="H46" s="5"/>
      <c r="I46" s="5"/>
    </row>
    <row r="47" spans="1:9" x14ac:dyDescent="0.2">
      <c r="A47" s="38" t="s">
        <v>146</v>
      </c>
      <c r="B47" s="14" t="s">
        <v>130</v>
      </c>
      <c r="C47" s="14" t="s">
        <v>155</v>
      </c>
      <c r="D47" s="2">
        <v>2</v>
      </c>
      <c r="E47" s="25">
        <v>0</v>
      </c>
      <c r="F47" s="25">
        <v>0</v>
      </c>
      <c r="G47" s="28"/>
      <c r="H47" s="5"/>
      <c r="I47" s="5"/>
    </row>
    <row r="48" spans="1:9" x14ac:dyDescent="0.2">
      <c r="A48" s="4" t="s">
        <v>131</v>
      </c>
      <c r="B48" s="2" t="s">
        <v>101</v>
      </c>
      <c r="C48" s="2" t="s">
        <v>102</v>
      </c>
      <c r="D48" s="2">
        <v>2</v>
      </c>
      <c r="E48" s="25">
        <v>2.97</v>
      </c>
      <c r="F48" s="25">
        <f t="shared" si="3"/>
        <v>5.94</v>
      </c>
      <c r="G48" s="28"/>
      <c r="H48" s="5"/>
      <c r="I48" s="5"/>
    </row>
    <row r="49" spans="1:9" x14ac:dyDescent="0.2">
      <c r="A49" s="4" t="s">
        <v>132</v>
      </c>
      <c r="B49" s="2" t="s">
        <v>101</v>
      </c>
      <c r="C49" s="2" t="s">
        <v>109</v>
      </c>
      <c r="D49" s="2">
        <v>2</v>
      </c>
      <c r="E49" s="25">
        <v>3.79</v>
      </c>
      <c r="F49" s="25">
        <f t="shared" si="3"/>
        <v>7.58</v>
      </c>
      <c r="G49" s="28"/>
      <c r="H49" s="5"/>
      <c r="I49" s="5"/>
    </row>
    <row r="50" spans="1:9" x14ac:dyDescent="0.2">
      <c r="A50" s="4" t="s">
        <v>103</v>
      </c>
      <c r="B50" s="2" t="s">
        <v>101</v>
      </c>
      <c r="C50" s="2" t="s">
        <v>104</v>
      </c>
      <c r="D50" s="2">
        <v>1</v>
      </c>
      <c r="E50" s="25">
        <v>7.54</v>
      </c>
      <c r="F50" s="25">
        <f t="shared" si="3"/>
        <v>7.54</v>
      </c>
      <c r="G50" s="28"/>
      <c r="H50" s="5"/>
      <c r="I50" s="5"/>
    </row>
    <row r="51" spans="1:9" x14ac:dyDescent="0.2">
      <c r="A51" s="4" t="s">
        <v>106</v>
      </c>
      <c r="B51" s="2" t="s">
        <v>101</v>
      </c>
      <c r="C51" s="2" t="s">
        <v>105</v>
      </c>
      <c r="D51" s="2">
        <v>1</v>
      </c>
      <c r="E51" s="25">
        <v>2.8</v>
      </c>
      <c r="F51" s="25">
        <f t="shared" si="3"/>
        <v>2.8</v>
      </c>
      <c r="G51" s="28"/>
      <c r="H51" s="5"/>
      <c r="I51" s="5"/>
    </row>
    <row r="52" spans="1:9" x14ac:dyDescent="0.2">
      <c r="A52" s="4" t="s">
        <v>108</v>
      </c>
      <c r="B52" s="2" t="s">
        <v>101</v>
      </c>
      <c r="C52" s="2" t="s">
        <v>107</v>
      </c>
      <c r="D52" s="2">
        <v>2</v>
      </c>
      <c r="E52" s="25">
        <v>9.34</v>
      </c>
      <c r="F52" s="25">
        <f t="shared" si="3"/>
        <v>18.68</v>
      </c>
      <c r="G52" s="28"/>
      <c r="H52" s="5"/>
      <c r="I52" s="5"/>
    </row>
    <row r="53" spans="1:9" x14ac:dyDescent="0.2">
      <c r="A53" s="4" t="s">
        <v>34</v>
      </c>
      <c r="B53" s="2" t="s">
        <v>3</v>
      </c>
      <c r="C53" s="2" t="s">
        <v>5</v>
      </c>
      <c r="D53" s="2">
        <v>1</v>
      </c>
      <c r="E53" s="25">
        <v>7.81</v>
      </c>
      <c r="F53" s="25">
        <f t="shared" si="3"/>
        <v>7.81</v>
      </c>
      <c r="G53" s="28"/>
      <c r="H53" s="5"/>
      <c r="I53" s="5"/>
    </row>
    <row r="54" spans="1:9" x14ac:dyDescent="0.2">
      <c r="A54" s="4" t="s">
        <v>63</v>
      </c>
      <c r="B54" s="2" t="s">
        <v>3</v>
      </c>
      <c r="C54" s="2" t="s">
        <v>61</v>
      </c>
      <c r="D54" s="2">
        <v>1</v>
      </c>
      <c r="E54" s="25">
        <v>31.99</v>
      </c>
      <c r="F54" s="25">
        <f t="shared" si="3"/>
        <v>31.99</v>
      </c>
      <c r="G54" s="28"/>
      <c r="H54" s="5"/>
      <c r="I54" s="5"/>
    </row>
    <row r="55" spans="1:9" x14ac:dyDescent="0.2">
      <c r="A55" s="4" t="s">
        <v>115</v>
      </c>
      <c r="B55" s="2" t="s">
        <v>3</v>
      </c>
      <c r="C55" s="2" t="s">
        <v>114</v>
      </c>
      <c r="D55" s="2">
        <v>1</v>
      </c>
      <c r="E55" s="25">
        <v>14.18</v>
      </c>
      <c r="F55" s="25">
        <f t="shared" si="3"/>
        <v>14.18</v>
      </c>
      <c r="G55" s="28"/>
      <c r="H55" s="5"/>
      <c r="I55" s="5"/>
    </row>
    <row r="56" spans="1:9" x14ac:dyDescent="0.2">
      <c r="A56" s="4" t="s">
        <v>117</v>
      </c>
      <c r="B56" s="8"/>
      <c r="C56" s="14" t="s">
        <v>154</v>
      </c>
      <c r="D56" s="2">
        <v>1</v>
      </c>
      <c r="E56" s="25">
        <v>5</v>
      </c>
      <c r="F56" s="25">
        <f t="shared" si="3"/>
        <v>5</v>
      </c>
      <c r="G56" s="28"/>
      <c r="H56" s="5"/>
      <c r="I56" s="5"/>
    </row>
    <row r="57" spans="1:9" x14ac:dyDescent="0.2">
      <c r="A57" s="4" t="s">
        <v>39</v>
      </c>
      <c r="B57" s="2" t="s">
        <v>27</v>
      </c>
      <c r="C57" s="7" t="s">
        <v>84</v>
      </c>
      <c r="D57" s="2">
        <v>10</v>
      </c>
      <c r="E57" s="25">
        <v>1.82</v>
      </c>
      <c r="F57" s="25">
        <f t="shared" si="3"/>
        <v>18.2</v>
      </c>
      <c r="G57" s="31"/>
      <c r="H57" s="5"/>
      <c r="I57" s="5"/>
    </row>
    <row r="58" spans="1:9" ht="17" thickBot="1" x14ac:dyDescent="0.25">
      <c r="A58" s="10" t="s">
        <v>31</v>
      </c>
      <c r="B58" s="11"/>
      <c r="C58" s="11"/>
      <c r="D58" s="11"/>
      <c r="E58" s="29"/>
      <c r="F58" s="29"/>
      <c r="G58" s="30">
        <f>SUM(F59:F74)</f>
        <v>174.41000000000003</v>
      </c>
      <c r="H58" s="5"/>
      <c r="I58" s="5"/>
    </row>
    <row r="59" spans="1:9" x14ac:dyDescent="0.2">
      <c r="A59" s="4" t="s">
        <v>11</v>
      </c>
      <c r="B59" s="2" t="s">
        <v>6</v>
      </c>
      <c r="C59" s="2" t="s">
        <v>11</v>
      </c>
      <c r="D59" s="2">
        <v>1</v>
      </c>
      <c r="E59" s="25">
        <v>4</v>
      </c>
      <c r="F59" s="25">
        <f t="shared" ref="F59:F74" si="4">D59*E59</f>
        <v>4</v>
      </c>
      <c r="G59" s="28"/>
      <c r="H59" s="5"/>
      <c r="I59" s="5"/>
    </row>
    <row r="60" spans="1:9" x14ac:dyDescent="0.2">
      <c r="A60" s="4" t="s">
        <v>10</v>
      </c>
      <c r="B60" s="2" t="s">
        <v>6</v>
      </c>
      <c r="C60" s="2" t="s">
        <v>10</v>
      </c>
      <c r="D60" s="2">
        <v>1</v>
      </c>
      <c r="E60" s="25">
        <v>8</v>
      </c>
      <c r="F60" s="25">
        <f t="shared" si="4"/>
        <v>8</v>
      </c>
      <c r="G60" s="28"/>
      <c r="H60" s="5"/>
      <c r="I60" s="5"/>
    </row>
    <row r="61" spans="1:9" x14ac:dyDescent="0.2">
      <c r="A61" s="4" t="s">
        <v>78</v>
      </c>
      <c r="B61" s="2" t="s">
        <v>6</v>
      </c>
      <c r="C61" s="2" t="s">
        <v>77</v>
      </c>
      <c r="D61" s="2">
        <v>1</v>
      </c>
      <c r="E61" s="25">
        <v>3</v>
      </c>
      <c r="F61" s="25">
        <f t="shared" si="4"/>
        <v>3</v>
      </c>
      <c r="G61" s="28"/>
      <c r="H61" s="5"/>
      <c r="I61" s="5"/>
    </row>
    <row r="62" spans="1:9" x14ac:dyDescent="0.2">
      <c r="A62" s="4" t="s">
        <v>13</v>
      </c>
      <c r="B62" s="2" t="s">
        <v>6</v>
      </c>
      <c r="C62" s="17" t="s">
        <v>13</v>
      </c>
      <c r="D62" s="2">
        <v>1</v>
      </c>
      <c r="E62" s="25">
        <v>10</v>
      </c>
      <c r="F62" s="25">
        <f t="shared" si="4"/>
        <v>10</v>
      </c>
      <c r="G62" s="28"/>
      <c r="H62" s="5"/>
      <c r="I62" s="5"/>
    </row>
    <row r="63" spans="1:9" x14ac:dyDescent="0.2">
      <c r="A63" s="4" t="s">
        <v>79</v>
      </c>
      <c r="B63" s="2" t="s">
        <v>6</v>
      </c>
      <c r="C63" s="17" t="s">
        <v>80</v>
      </c>
      <c r="D63" s="2">
        <v>1</v>
      </c>
      <c r="E63" s="25">
        <v>4</v>
      </c>
      <c r="F63" s="25">
        <f t="shared" si="4"/>
        <v>4</v>
      </c>
      <c r="G63" s="28"/>
      <c r="H63" s="5"/>
      <c r="I63" s="5"/>
    </row>
    <row r="64" spans="1:9" x14ac:dyDescent="0.2">
      <c r="A64" s="4" t="s">
        <v>41</v>
      </c>
      <c r="B64" s="2" t="s">
        <v>6</v>
      </c>
      <c r="C64" s="17" t="s">
        <v>81</v>
      </c>
      <c r="D64" s="2">
        <v>1</v>
      </c>
      <c r="E64" s="25">
        <v>19</v>
      </c>
      <c r="F64" s="25">
        <f t="shared" si="4"/>
        <v>19</v>
      </c>
      <c r="G64" s="28"/>
      <c r="H64" s="5"/>
      <c r="I64" s="5"/>
    </row>
    <row r="65" spans="1:9" x14ac:dyDescent="0.2">
      <c r="A65" s="4" t="s">
        <v>42</v>
      </c>
      <c r="B65" s="2" t="s">
        <v>6</v>
      </c>
      <c r="C65" s="17" t="s">
        <v>14</v>
      </c>
      <c r="D65" s="2">
        <v>1</v>
      </c>
      <c r="E65" s="25">
        <v>23</v>
      </c>
      <c r="F65" s="25">
        <f t="shared" si="4"/>
        <v>23</v>
      </c>
      <c r="G65" s="28"/>
      <c r="H65" s="5"/>
      <c r="I65" s="5"/>
    </row>
    <row r="66" spans="1:9" x14ac:dyDescent="0.2">
      <c r="A66" s="4" t="s">
        <v>16</v>
      </c>
      <c r="B66" s="2" t="s">
        <v>3</v>
      </c>
      <c r="C66" s="2" t="s">
        <v>69</v>
      </c>
      <c r="D66" s="2">
        <v>1</v>
      </c>
      <c r="E66" s="25">
        <v>20.99</v>
      </c>
      <c r="F66" s="25">
        <f t="shared" si="4"/>
        <v>20.99</v>
      </c>
      <c r="G66" s="28"/>
      <c r="H66" s="5"/>
      <c r="I66" s="5"/>
    </row>
    <row r="67" spans="1:9" x14ac:dyDescent="0.2">
      <c r="A67" s="4" t="s">
        <v>35</v>
      </c>
      <c r="B67" s="2" t="s">
        <v>3</v>
      </c>
      <c r="C67" s="6" t="s">
        <v>4</v>
      </c>
      <c r="D67" s="2">
        <v>1</v>
      </c>
      <c r="E67" s="25">
        <v>16.43</v>
      </c>
      <c r="F67" s="25">
        <f>D67*E67</f>
        <v>16.43</v>
      </c>
      <c r="G67" s="32"/>
      <c r="H67" s="5"/>
      <c r="I67" s="5"/>
    </row>
    <row r="68" spans="1:9" x14ac:dyDescent="0.2">
      <c r="A68" s="4" t="s">
        <v>40</v>
      </c>
      <c r="B68" s="2" t="s">
        <v>27</v>
      </c>
      <c r="C68" s="2" t="s">
        <v>28</v>
      </c>
      <c r="D68" s="2">
        <v>1</v>
      </c>
      <c r="E68" s="25">
        <v>0.25</v>
      </c>
      <c r="F68" s="25">
        <f t="shared" si="4"/>
        <v>0.25</v>
      </c>
      <c r="G68" s="28"/>
      <c r="H68" s="5"/>
      <c r="I68" s="5"/>
    </row>
    <row r="69" spans="1:9" x14ac:dyDescent="0.2">
      <c r="A69" s="4" t="s">
        <v>54</v>
      </c>
      <c r="B69" s="2" t="s">
        <v>3</v>
      </c>
      <c r="C69" s="2" t="s">
        <v>55</v>
      </c>
      <c r="D69" s="2">
        <v>1</v>
      </c>
      <c r="E69" s="25">
        <v>25.99</v>
      </c>
      <c r="F69" s="25">
        <f t="shared" si="4"/>
        <v>25.99</v>
      </c>
      <c r="G69" s="28"/>
      <c r="H69" s="5"/>
      <c r="I69" s="5"/>
    </row>
    <row r="70" spans="1:9" x14ac:dyDescent="0.2">
      <c r="A70" s="4" t="s">
        <v>67</v>
      </c>
      <c r="B70" s="2" t="s">
        <v>3</v>
      </c>
      <c r="C70" s="2" t="s">
        <v>66</v>
      </c>
      <c r="D70" s="2">
        <v>1</v>
      </c>
      <c r="E70" s="25">
        <v>7.77</v>
      </c>
      <c r="F70" s="25">
        <f t="shared" si="4"/>
        <v>7.77</v>
      </c>
      <c r="G70" s="28"/>
      <c r="H70" s="5"/>
      <c r="I70" s="5"/>
    </row>
    <row r="71" spans="1:9" x14ac:dyDescent="0.2">
      <c r="A71" s="39" t="s">
        <v>141</v>
      </c>
      <c r="B71" s="17" t="s">
        <v>3</v>
      </c>
      <c r="C71" s="17" t="s">
        <v>148</v>
      </c>
      <c r="D71" s="17">
        <v>1</v>
      </c>
      <c r="E71" s="40">
        <v>8</v>
      </c>
      <c r="F71" s="40">
        <f t="shared" si="4"/>
        <v>8</v>
      </c>
      <c r="G71" s="28"/>
      <c r="H71" s="5"/>
      <c r="I71" s="5"/>
    </row>
    <row r="72" spans="1:9" x14ac:dyDescent="0.2">
      <c r="A72" s="39" t="s">
        <v>142</v>
      </c>
      <c r="B72" s="17" t="s">
        <v>3</v>
      </c>
      <c r="C72" s="17" t="s">
        <v>149</v>
      </c>
      <c r="D72" s="17">
        <v>1</v>
      </c>
      <c r="E72" s="40">
        <v>9</v>
      </c>
      <c r="F72" s="40">
        <f t="shared" si="4"/>
        <v>9</v>
      </c>
      <c r="G72" s="28"/>
      <c r="H72" s="5"/>
      <c r="I72" s="5"/>
    </row>
    <row r="73" spans="1:9" x14ac:dyDescent="0.2">
      <c r="A73" s="4" t="s">
        <v>91</v>
      </c>
      <c r="B73" s="14" t="s">
        <v>3</v>
      </c>
      <c r="C73" s="14" t="s">
        <v>110</v>
      </c>
      <c r="D73" s="14">
        <v>1</v>
      </c>
      <c r="E73" s="26">
        <v>4.99</v>
      </c>
      <c r="F73" s="26">
        <f t="shared" si="4"/>
        <v>4.99</v>
      </c>
      <c r="G73" s="28"/>
      <c r="H73" s="5"/>
      <c r="I73" s="5"/>
    </row>
    <row r="74" spans="1:9" ht="17" thickBot="1" x14ac:dyDescent="0.25">
      <c r="A74" s="16" t="s">
        <v>112</v>
      </c>
      <c r="B74" s="20" t="s">
        <v>3</v>
      </c>
      <c r="C74" s="20" t="s">
        <v>111</v>
      </c>
      <c r="D74" s="20">
        <v>1</v>
      </c>
      <c r="E74" s="33">
        <v>9.99</v>
      </c>
      <c r="F74" s="33">
        <f t="shared" si="4"/>
        <v>9.99</v>
      </c>
      <c r="G74" s="34"/>
      <c r="H74" s="5"/>
      <c r="I74" s="5"/>
    </row>
    <row r="75" spans="1:9" x14ac:dyDescent="0.2">
      <c r="A75" s="5"/>
      <c r="B75" s="5"/>
      <c r="C75" s="5"/>
      <c r="D75" s="5"/>
      <c r="E75" s="35" t="s">
        <v>45</v>
      </c>
      <c r="F75" s="34">
        <f>SUM(F8:F74)</f>
        <v>1379.5300000000002</v>
      </c>
      <c r="G75" s="34"/>
      <c r="H75" s="5"/>
      <c r="I75" s="5"/>
    </row>
    <row r="76" spans="1:9" x14ac:dyDescent="0.2">
      <c r="A76" s="5"/>
      <c r="B76" s="8"/>
      <c r="C76" s="5"/>
      <c r="D76" s="5"/>
      <c r="E76" s="36"/>
      <c r="F76" s="36"/>
      <c r="G76" s="36"/>
      <c r="H76" s="5"/>
      <c r="I76" s="5"/>
    </row>
    <row r="77" spans="1:9" ht="17" thickBot="1" x14ac:dyDescent="0.25">
      <c r="A77" s="10" t="s">
        <v>50</v>
      </c>
      <c r="B77" s="11"/>
      <c r="C77" s="11"/>
      <c r="D77" s="11"/>
      <c r="E77" s="29"/>
      <c r="F77" s="29"/>
      <c r="G77" s="36"/>
      <c r="H77" s="5"/>
      <c r="I77" s="5"/>
    </row>
    <row r="78" spans="1:9" x14ac:dyDescent="0.2">
      <c r="A78" s="4" t="s">
        <v>52</v>
      </c>
      <c r="B78" s="2" t="s">
        <v>3</v>
      </c>
      <c r="C78" s="17" t="s">
        <v>53</v>
      </c>
      <c r="D78" s="2">
        <v>1</v>
      </c>
      <c r="E78" s="25">
        <v>18.95</v>
      </c>
      <c r="F78" s="25">
        <f t="shared" ref="F78:F84" si="5">D78*E78</f>
        <v>18.95</v>
      </c>
      <c r="G78" s="25"/>
      <c r="H78" s="5"/>
      <c r="I78" s="5"/>
    </row>
    <row r="79" spans="1:9" x14ac:dyDescent="0.2">
      <c r="A79" s="4" t="s">
        <v>51</v>
      </c>
      <c r="B79" s="2" t="s">
        <v>3</v>
      </c>
      <c r="C79" s="2" t="s">
        <v>70</v>
      </c>
      <c r="D79" s="2">
        <v>1</v>
      </c>
      <c r="E79" s="25">
        <v>17.989999999999998</v>
      </c>
      <c r="F79" s="25">
        <f t="shared" si="5"/>
        <v>17.989999999999998</v>
      </c>
      <c r="G79" s="25"/>
      <c r="H79" s="5"/>
      <c r="I79" s="5"/>
    </row>
    <row r="80" spans="1:9" x14ac:dyDescent="0.2">
      <c r="A80" s="4" t="s">
        <v>151</v>
      </c>
      <c r="B80" s="2" t="s">
        <v>3</v>
      </c>
      <c r="C80" s="2" t="s">
        <v>56</v>
      </c>
      <c r="D80" s="2">
        <v>1</v>
      </c>
      <c r="E80" s="25">
        <v>11.89</v>
      </c>
      <c r="F80" s="25">
        <f t="shared" si="5"/>
        <v>11.89</v>
      </c>
      <c r="G80" s="25"/>
      <c r="H80" s="5"/>
      <c r="I80" s="5"/>
    </row>
    <row r="81" spans="1:9" x14ac:dyDescent="0.2">
      <c r="A81" s="4" t="s">
        <v>58</v>
      </c>
      <c r="B81" s="2" t="s">
        <v>3</v>
      </c>
      <c r="C81" s="2" t="s">
        <v>57</v>
      </c>
      <c r="D81" s="2">
        <v>1</v>
      </c>
      <c r="E81" s="25">
        <v>9.4600000000000009</v>
      </c>
      <c r="F81" s="25">
        <f t="shared" si="5"/>
        <v>9.4600000000000009</v>
      </c>
      <c r="G81" s="25"/>
      <c r="H81" s="5"/>
      <c r="I81" s="5"/>
    </row>
    <row r="82" spans="1:9" x14ac:dyDescent="0.2">
      <c r="A82" s="4" t="s">
        <v>87</v>
      </c>
      <c r="B82" s="2" t="s">
        <v>1</v>
      </c>
      <c r="C82" s="2" t="s">
        <v>86</v>
      </c>
      <c r="D82" s="2">
        <v>1</v>
      </c>
      <c r="E82" s="25">
        <v>3.95</v>
      </c>
      <c r="F82" s="25">
        <f t="shared" si="5"/>
        <v>3.95</v>
      </c>
      <c r="G82" s="36"/>
      <c r="H82" s="5"/>
      <c r="I82" s="5"/>
    </row>
    <row r="83" spans="1:9" x14ac:dyDescent="0.2">
      <c r="A83" s="4" t="s">
        <v>89</v>
      </c>
      <c r="B83" s="2" t="s">
        <v>3</v>
      </c>
      <c r="C83" s="2" t="s">
        <v>88</v>
      </c>
      <c r="D83" s="2">
        <v>1</v>
      </c>
      <c r="E83" s="25">
        <v>9.15</v>
      </c>
      <c r="F83" s="25">
        <f t="shared" si="5"/>
        <v>9.15</v>
      </c>
      <c r="G83" s="36"/>
      <c r="H83" s="5"/>
      <c r="I83" s="5"/>
    </row>
    <row r="84" spans="1:9" x14ac:dyDescent="0.2">
      <c r="A84" s="4" t="s">
        <v>139</v>
      </c>
      <c r="B84" s="2" t="s">
        <v>3</v>
      </c>
      <c r="C84" s="38" t="s">
        <v>150</v>
      </c>
      <c r="D84" s="38">
        <v>1</v>
      </c>
      <c r="E84" s="41">
        <v>14</v>
      </c>
      <c r="F84" s="41">
        <f t="shared" si="5"/>
        <v>14</v>
      </c>
      <c r="G84" s="36"/>
      <c r="H84" s="5"/>
      <c r="I84" s="5"/>
    </row>
    <row r="85" spans="1:9" x14ac:dyDescent="0.2">
      <c r="B85" s="5"/>
      <c r="C85" s="5"/>
      <c r="D85" s="5"/>
      <c r="E85" s="36"/>
      <c r="F85" s="36"/>
      <c r="G85" s="36"/>
      <c r="H85" s="5"/>
      <c r="I85" s="5"/>
    </row>
    <row r="86" spans="1:9" x14ac:dyDescent="0.2">
      <c r="B86" s="5"/>
      <c r="C86" s="2"/>
      <c r="D86" s="5"/>
      <c r="E86" s="36"/>
      <c r="F86" s="36"/>
      <c r="G86" s="36"/>
      <c r="H86" s="5"/>
      <c r="I86" s="5"/>
    </row>
    <row r="87" spans="1:9" x14ac:dyDescent="0.2">
      <c r="F87" s="15"/>
    </row>
  </sheetData>
  <hyperlinks>
    <hyperlink ref="A78" r:id="rId1" xr:uid="{9A3D0CAC-6EF7-E44A-9F25-B7C1C3A3EDFF}"/>
    <hyperlink ref="A53" r:id="rId2" xr:uid="{A4649AA1-B3CB-5342-B38C-AE75BEDC10B0}"/>
    <hyperlink ref="A81" r:id="rId3" xr:uid="{80551FC4-6571-F841-AC7A-4203AB6E3478}"/>
    <hyperlink ref="A80" r:id="rId4" display="Solder" xr:uid="{0AED756C-F341-8F4F-B36C-1634BDF81351}"/>
    <hyperlink ref="A9" r:id="rId5" xr:uid="{8937F49A-A7E4-BD45-A0AA-FCC2FE2CE6F6}"/>
    <hyperlink ref="A54" r:id="rId6" display="Cotton bag for weight" xr:uid="{856FF225-DD55-3E40-8BC1-1DE75CB0C54D}"/>
    <hyperlink ref="A70" r:id="rId7" xr:uid="{F1F9C226-210E-3F40-B12F-5E772D1A6DA1}"/>
    <hyperlink ref="A8" r:id="rId8" xr:uid="{10E6F8CF-6C49-B74D-80F1-B29F8B510B1B}"/>
    <hyperlink ref="A66" r:id="rId9" xr:uid="{2A8BA251-758C-5F45-8734-C66930D0311C}"/>
    <hyperlink ref="A79" r:id="rId10" xr:uid="{9E6AC6A4-8C4E-7147-9FA8-0C8AF9AE9740}"/>
    <hyperlink ref="A69" r:id="rId11" xr:uid="{9CC70817-4517-CB44-AAD0-AADB802EF33F}"/>
    <hyperlink ref="A11" r:id="rId12" xr:uid="{09BC93D6-FD1D-BD40-B238-C40970D67340}"/>
    <hyperlink ref="A39" r:id="rId13" xr:uid="{8E04076B-D9D1-FF43-9118-956E30A5D544}"/>
    <hyperlink ref="A38" r:id="rId14" xr:uid="{B487B229-88E1-084D-AF4D-0702AA2BD3F6}"/>
    <hyperlink ref="A31" r:id="rId15" xr:uid="{FEFB3CB8-39CF-2E4C-BF7A-E3BA20C987FB}"/>
    <hyperlink ref="A29" r:id="rId16" xr:uid="{C9FD5D86-3292-5D40-BBBD-C8665537D9E9}"/>
    <hyperlink ref="A60" r:id="rId17" xr:uid="{35BB8C78-4E1C-CC4F-BD55-C2360C308E7B}"/>
    <hyperlink ref="A61" r:id="rId18" xr:uid="{F0CDC974-9B07-C841-9963-D458B9E506EC}"/>
    <hyperlink ref="A59" r:id="rId19" xr:uid="{A0E868E0-39A5-1043-AEEE-C2D2CA3D1385}"/>
    <hyperlink ref="A22" r:id="rId20" xr:uid="{9B554602-3B2D-9B42-8C83-FC4B1228C946}"/>
    <hyperlink ref="A62" r:id="rId21" xr:uid="{4C464EA7-A901-AC40-B28F-81FFB9C4CD5B}"/>
    <hyperlink ref="A63" r:id="rId22" xr:uid="{30DD20CD-9F31-894B-B599-F13763B88F42}"/>
    <hyperlink ref="A64" r:id="rId23" xr:uid="{1B2B9568-15A5-FA48-949E-5CD3EC543B1E}"/>
    <hyperlink ref="A65" r:id="rId24" xr:uid="{F6196E85-150C-A441-A77A-808D74847EC1}"/>
    <hyperlink ref="A37" r:id="rId25" xr:uid="{F18AAEE3-8E8C-A54A-A7EC-F853AD496A73}"/>
    <hyperlink ref="A36" r:id="rId26" xr:uid="{E0F420BA-DE9A-8C49-ACCB-6186445AEEC0}"/>
    <hyperlink ref="A33" r:id="rId27" xr:uid="{541321BB-B9DC-074E-9EF7-3D6476D36B0B}"/>
    <hyperlink ref="A35" r:id="rId28" xr:uid="{60169AE5-F0FB-8A4E-9197-5EFAFE5E287C}"/>
    <hyperlink ref="A34" r:id="rId29" xr:uid="{9396D599-7B36-A446-B98F-41B5180418DE}"/>
    <hyperlink ref="A67" r:id="rId30" xr:uid="{FEC870AB-982E-4A46-98BA-BCF334B42FA9}"/>
    <hyperlink ref="A68" r:id="rId31" xr:uid="{DC61A1C7-17A4-2842-8664-4FC7041CA834}"/>
    <hyperlink ref="A57" r:id="rId32" xr:uid="{1F2EA092-6FB4-0B43-A910-E99733251C8E}"/>
    <hyperlink ref="A24" r:id="rId33" xr:uid="{DFC46167-C47F-1949-B3BA-43A83E66C377}"/>
    <hyperlink ref="A25" r:id="rId34" xr:uid="{819086B8-8C89-8247-A18F-BC09340122A4}"/>
    <hyperlink ref="A12" r:id="rId35" xr:uid="{9279248E-9FFE-494B-ABFF-4E78A061B86F}"/>
    <hyperlink ref="A13" r:id="rId36" xr:uid="{52BDAEAC-EC0A-6547-87BA-8EBE1DC68C90}"/>
    <hyperlink ref="A21" r:id="rId37" xr:uid="{E99EBCEC-5712-2947-8C0B-89CA70CF84C2}"/>
    <hyperlink ref="A82" r:id="rId38" xr:uid="{E610E2BE-875B-494A-9502-BA19C5A876FE}"/>
    <hyperlink ref="A83" r:id="rId39" xr:uid="{FFA21455-2491-604C-89D7-2E1FD38D9A8F}"/>
    <hyperlink ref="A23" r:id="rId40" xr:uid="{4B84EBF9-4737-BA4A-A467-957DF1615526}"/>
    <hyperlink ref="A28" r:id="rId41" xr:uid="{900B1D9A-D1C7-C94C-A278-A8945CDF7E46}"/>
    <hyperlink ref="A17" r:id="rId42" xr:uid="{D6895FD0-8209-C749-A783-F02A917B1A1B}"/>
    <hyperlink ref="A27" r:id="rId43" xr:uid="{9AFF0153-194D-3E4B-A532-62D0DC1055FC}"/>
    <hyperlink ref="A20" r:id="rId44" xr:uid="{1A62BDB3-A261-3143-9DBE-C72D0A1EBA04}"/>
    <hyperlink ref="A41" r:id="rId45" display="Pole" xr:uid="{2768208F-99C8-CD42-A057-101D4E8A136C}"/>
    <hyperlink ref="A42" r:id="rId46" display="Modular Connector" xr:uid="{7308DEB1-158C-0C45-858A-F5D1569C7D51}"/>
    <hyperlink ref="A43" r:id="rId47" display="Modular Connector" xr:uid="{74E63EE9-3005-3E4F-8D2C-804F08BD26A9}"/>
    <hyperlink ref="A44" r:id="rId48" display="Modular Connector" xr:uid="{AE630145-8AC2-B94C-B9F0-107C434A2AF3}"/>
    <hyperlink ref="A45" r:id="rId49" xr:uid="{769DDF4D-E733-FD44-9A25-D3D8B41C22FA}"/>
    <hyperlink ref="A15" r:id="rId50" display="GoPro Hero 5" xr:uid="{84069AAF-7D67-6C49-AF3E-36A9D5B60564}"/>
    <hyperlink ref="A50" r:id="rId51" xr:uid="{D315D5D4-6927-4F49-BDCA-87057C9A7C87}"/>
    <hyperlink ref="A48" r:id="rId52" xr:uid="{54815985-7B4B-A04E-B205-B98DAB6FCCA3}"/>
    <hyperlink ref="A52" r:id="rId53" xr:uid="{9AD06D68-2E7A-C54D-872D-C75E6A62673B}"/>
    <hyperlink ref="A51" r:id="rId54" xr:uid="{40112134-0F25-FB4C-AABF-C2418E9F2FDC}"/>
    <hyperlink ref="A73" r:id="rId55" xr:uid="{653D575A-04EC-6848-BD82-A67B3BEEB534}"/>
    <hyperlink ref="A74" r:id="rId56" xr:uid="{50791232-9F0A-B341-9BC8-05DC4B9662FA}"/>
    <hyperlink ref="A55" r:id="rId57" xr:uid="{8A1A4B1F-1D21-1E49-AA7F-08899353F52C}"/>
    <hyperlink ref="A18" r:id="rId58" xr:uid="{F5831809-BC08-6044-8A08-8FED7C35C901}"/>
    <hyperlink ref="A19" r:id="rId59" xr:uid="{3477D7E0-ADDE-4443-AC7D-62E05CA3DFDA}"/>
    <hyperlink ref="A49" r:id="rId60" display="Rods" xr:uid="{2AEE78DF-5560-DA46-A1B5-572B59CFE12B}"/>
    <hyperlink ref="A10" r:id="rId61" xr:uid="{558EEC85-D8C1-0046-A191-6EA06E824149}"/>
    <hyperlink ref="A71" r:id="rId62" xr:uid="{99A27ED4-80F2-5A43-9ECA-79250154133B}"/>
    <hyperlink ref="A72" r:id="rId63" xr:uid="{F51E66F7-69E5-FD42-8B51-72C84C38C1F4}"/>
    <hyperlink ref="A84" r:id="rId64" xr:uid="{B6E28E31-E505-4845-B4EB-0932CB9FF77C}"/>
  </hyperlinks>
  <pageMargins left="0.7" right="0.7" top="0.75" bottom="0.75" header="0.3" footer="0.3"/>
  <pageSetup scale="75" orientation="portrait" horizontalDpi="0" verticalDpi="0"/>
  <legacyDrawing r:id="rId6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Rafael Anta</cp:lastModifiedBy>
  <cp:lastPrinted>2022-05-22T22:50:00Z</cp:lastPrinted>
  <dcterms:created xsi:type="dcterms:W3CDTF">2019-09-21T19:39:18Z</dcterms:created>
  <dcterms:modified xsi:type="dcterms:W3CDTF">2022-08-05T15:49:49Z</dcterms:modified>
</cp:coreProperties>
</file>