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filterPrivacy="1"/>
  <xr:revisionPtr revIDLastSave="0" documentId="13_ncr:1_{B551DAB7-F40C-47D2-BB48-3C4E73C4DC0F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NASA_0012" sheetId="1" r:id="rId1"/>
    <sheet name="B_12" sheetId="2" r:id="rId2"/>
    <sheet name="P-III" sheetId="3" r:id="rId3"/>
    <sheet name="TsAGI-6-12" sheetId="4" r:id="rId4"/>
    <sheet name="Mynk-12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5" l="1"/>
  <c r="G5" i="5"/>
  <c r="G6" i="5"/>
  <c r="G7" i="5"/>
  <c r="G8" i="5"/>
  <c r="G9" i="5"/>
  <c r="G10" i="5"/>
  <c r="G11" i="5"/>
  <c r="G12" i="5"/>
  <c r="G13" i="5"/>
  <c r="G14" i="5"/>
  <c r="G3" i="5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G3" i="4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G3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3" i="1"/>
  <c r="F12" i="5" l="1"/>
  <c r="F14" i="5"/>
  <c r="F13" i="5"/>
  <c r="F11" i="5"/>
  <c r="F10" i="5"/>
  <c r="F9" i="5"/>
  <c r="F8" i="5"/>
  <c r="F7" i="5"/>
  <c r="F6" i="5"/>
  <c r="F5" i="5"/>
  <c r="F4" i="5"/>
  <c r="F3" i="5"/>
  <c r="F3" i="4"/>
  <c r="F3" i="3" l="1"/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3" i="2"/>
  <c r="F16" i="1" l="1"/>
  <c r="F15" i="1"/>
  <c r="F14" i="1"/>
  <c r="F4" i="1"/>
  <c r="F6" i="1"/>
  <c r="F7" i="1"/>
  <c r="F8" i="1"/>
  <c r="F9" i="1"/>
  <c r="F10" i="1"/>
  <c r="F11" i="1"/>
  <c r="F12" i="1"/>
  <c r="F13" i="1"/>
  <c r="F3" i="1"/>
</calcChain>
</file>

<file path=xl/sharedStrings.xml><?xml version="1.0" encoding="utf-8"?>
<sst xmlns="http://schemas.openxmlformats.org/spreadsheetml/2006/main" count="56" uniqueCount="12">
  <si>
    <t>Cy</t>
  </si>
  <si>
    <t>α</t>
  </si>
  <si>
    <t>Cx</t>
  </si>
  <si>
    <t>From AeroCalc</t>
  </si>
  <si>
    <t>From TsAGI</t>
  </si>
  <si>
    <t>*TsAGI is Russian Central Aerohydrodynamic Institute</t>
  </si>
  <si>
    <r>
      <t>ΔC</t>
    </r>
    <r>
      <rPr>
        <sz val="11"/>
        <color theme="1"/>
        <rFont val="Calibri"/>
        <family val="2"/>
      </rPr>
      <t>y</t>
    </r>
  </si>
  <si>
    <t>ΔCx</t>
  </si>
  <si>
    <t>-</t>
  </si>
  <si>
    <t>* The calculation was performed with 10x10 discretization</t>
  </si>
  <si>
    <t>* The calculation was performed with 15x15 discretization</t>
  </si>
  <si>
    <t>ΔCy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</si>
</sst>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10" fontId="0" fillId="0" borderId="0" xfId="0" applyNumberFormat="1"/>
    <xf numFmtId="0" fontId="0" fillId="0" borderId="2" xfId="0" applyBorder="1"/>
    <xf numFmtId="0" fontId="0" fillId="0" borderId="4" xfId="0" applyBorder="1"/>
    <xf numFmtId="10" fontId="2" fillId="0" borderId="5" xfId="0" applyNumberFormat="1" applyFont="1" applyBorder="1"/>
    <xf numFmtId="10" fontId="0" fillId="0" borderId="6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10" fontId="0" fillId="0" borderId="10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4" xfId="0" applyFont="1" applyBorder="1"/>
    <xf numFmtId="0" fontId="0" fillId="0" borderId="13" xfId="0" applyBorder="1"/>
    <xf numFmtId="0" fontId="2" fillId="0" borderId="14" xfId="0" applyFont="1" applyBorder="1"/>
    <xf numFmtId="0" fontId="0" fillId="0" borderId="14" xfId="0" applyBorder="1"/>
    <xf numFmtId="0" fontId="0" fillId="0" borderId="15" xfId="0" applyBorder="1"/>
    <xf numFmtId="0" fontId="4" fillId="0" borderId="0" xfId="0" applyFont="1"/>
    <xf numFmtId="0" fontId="0" fillId="0" borderId="1" xfId="0" applyBorder="1"/>
    <xf numFmtId="0" fontId="6" fillId="0" borderId="4" xfId="0" applyFont="1" applyBorder="1"/>
    <xf numFmtId="0" fontId="5" fillId="0" borderId="4" xfId="0" applyFont="1" applyBorder="1"/>
    <xf numFmtId="0" fontId="6" fillId="0" borderId="11" xfId="0" applyFont="1" applyBorder="1"/>
    <xf numFmtId="0" fontId="5" fillId="0" borderId="11" xfId="0" applyFont="1" applyBorder="1"/>
    <xf numFmtId="0" fontId="6" fillId="0" borderId="7" xfId="0" applyFont="1" applyBorder="1"/>
    <xf numFmtId="0" fontId="6" fillId="0" borderId="8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7" xfId="0" applyFont="1" applyFill="1" applyBorder="1"/>
    <xf numFmtId="0" fontId="5" fillId="0" borderId="9" xfId="0" applyFont="1" applyFill="1" applyBorder="1"/>
    <xf numFmtId="10" fontId="6" fillId="0" borderId="7" xfId="0" applyNumberFormat="1" applyFont="1" applyBorder="1"/>
    <xf numFmtId="10" fontId="5" fillId="0" borderId="7" xfId="0" applyNumberFormat="1" applyFont="1" applyBorder="1"/>
    <xf numFmtId="10" fontId="4" fillId="0" borderId="8" xfId="0" applyNumberFormat="1" applyFont="1" applyBorder="1"/>
    <xf numFmtId="10" fontId="5" fillId="0" borderId="9" xfId="0" applyNumberFormat="1" applyFont="1" applyBorder="1"/>
    <xf numFmtId="10" fontId="7" fillId="0" borderId="8" xfId="0" applyNumberFormat="1" applyFont="1" applyBorder="1"/>
    <xf numFmtId="10" fontId="8" fillId="0" borderId="5" xfId="0" applyNumberFormat="1" applyFont="1" applyBorder="1"/>
    <xf numFmtId="0" fontId="1" fillId="0" borderId="0" xfId="0" applyFont="1"/>
    <xf numFmtId="0" fontId="8" fillId="0" borderId="14" xfId="0" applyFont="1" applyBorder="1"/>
    <xf numFmtId="10" fontId="0" fillId="0" borderId="19" xfId="0" applyNumberFormat="1" applyBorder="1"/>
    <xf numFmtId="10" fontId="0" fillId="0" borderId="9" xfId="0" applyNumberFormat="1" applyBorder="1"/>
    <xf numFmtId="10" fontId="0" fillId="0" borderId="20" xfId="0" applyNumberFormat="1" applyBorder="1"/>
    <xf numFmtId="10" fontId="5" fillId="0" borderId="8" xfId="0" applyNumberFormat="1" applyFont="1" applyBorder="1"/>
    <xf numFmtId="0" fontId="6" fillId="0" borderId="0" xfId="0" applyFont="1"/>
    <xf numFmtId="0" fontId="5" fillId="0" borderId="21" xfId="0" applyFont="1" applyBorder="1"/>
    <xf numFmtId="0" fontId="6" fillId="0" borderId="21" xfId="0" applyFont="1" applyBorder="1"/>
    <xf numFmtId="0" fontId="5" fillId="0" borderId="22" xfId="0" applyFont="1" applyBorder="1"/>
    <xf numFmtId="0" fontId="5" fillId="0" borderId="11" xfId="0" applyFont="1" applyFill="1" applyBorder="1"/>
    <xf numFmtId="0" fontId="5" fillId="0" borderId="12" xfId="0" applyFont="1" applyFill="1" applyBorder="1"/>
    <xf numFmtId="0" fontId="5" fillId="0" borderId="23" xfId="0" applyFont="1" applyBorder="1"/>
    <xf numFmtId="0" fontId="5" fillId="0" borderId="24" xfId="0" applyFont="1" applyBorder="1"/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Cy_AeroCalc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NASA_0012!$A$3:$A$16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NASA_0012!$B$3:$B$16</c:f>
              <c:numCache>
                <c:formatCode>General</c:formatCode>
                <c:ptCount val="14"/>
                <c:pt idx="0">
                  <c:v>-0.32719970688134797</c:v>
                </c:pt>
                <c:pt idx="1">
                  <c:v>-0.16654624786560801</c:v>
                </c:pt>
                <c:pt idx="2">
                  <c:v>-1.4014853494991001E-3</c:v>
                </c:pt>
                <c:pt idx="3">
                  <c:v>0.16777563142841101</c:v>
                </c:pt>
                <c:pt idx="4">
                  <c:v>0.35383832247142399</c:v>
                </c:pt>
                <c:pt idx="5">
                  <c:v>0.48366791020723399</c:v>
                </c:pt>
                <c:pt idx="6">
                  <c:v>0.70433849467767295</c:v>
                </c:pt>
                <c:pt idx="7">
                  <c:v>0.83717309534543405</c:v>
                </c:pt>
                <c:pt idx="8">
                  <c:v>1.0270665420562499</c:v>
                </c:pt>
                <c:pt idx="9">
                  <c:v>1.1465654891521999</c:v>
                </c:pt>
                <c:pt idx="10">
                  <c:v>1.3918600489601001</c:v>
                </c:pt>
                <c:pt idx="11">
                  <c:v>1.58151926222503</c:v>
                </c:pt>
                <c:pt idx="12">
                  <c:v>1.4471666467108699</c:v>
                </c:pt>
                <c:pt idx="13">
                  <c:v>1.99524560668244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EC-459A-967D-F99921C06AD4}"/>
            </c:ext>
          </c:extLst>
        </c:ser>
        <c:ser>
          <c:idx val="1"/>
          <c:order val="1"/>
          <c:tx>
            <c:v>Cy_TsAGI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NASA_0012!$A$3:$A$16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NASA_0012!$D$3:$D$16</c:f>
              <c:numCache>
                <c:formatCode>General</c:formatCode>
                <c:ptCount val="14"/>
                <c:pt idx="0">
                  <c:v>-0.3</c:v>
                </c:pt>
                <c:pt idx="1">
                  <c:v>-0.15</c:v>
                </c:pt>
                <c:pt idx="2">
                  <c:v>0</c:v>
                </c:pt>
                <c:pt idx="3">
                  <c:v>0.15</c:v>
                </c:pt>
                <c:pt idx="4">
                  <c:v>0.3</c:v>
                </c:pt>
                <c:pt idx="5">
                  <c:v>0.44500000000000001</c:v>
                </c:pt>
                <c:pt idx="6">
                  <c:v>0.6</c:v>
                </c:pt>
                <c:pt idx="7">
                  <c:v>0.745</c:v>
                </c:pt>
                <c:pt idx="8">
                  <c:v>0.9</c:v>
                </c:pt>
                <c:pt idx="9">
                  <c:v>1.0449999999999999</c:v>
                </c:pt>
                <c:pt idx="10">
                  <c:v>1.2</c:v>
                </c:pt>
                <c:pt idx="11">
                  <c:v>1.35</c:v>
                </c:pt>
                <c:pt idx="12">
                  <c:v>1.46</c:v>
                </c:pt>
                <c:pt idx="13">
                  <c:v>1.55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EC-459A-967D-F99921C06AD4}"/>
            </c:ext>
          </c:extLst>
        </c:ser>
        <c:ser>
          <c:idx val="2"/>
          <c:order val="2"/>
          <c:tx>
            <c:v>Cx_AeroCalc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NASA_0012!$A$3:$A$16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NASA_0012!$C$3:$C$16</c:f>
              <c:numCache>
                <c:formatCode>General</c:formatCode>
                <c:ptCount val="14"/>
                <c:pt idx="0">
                  <c:v>1.2915097663035899E-2</c:v>
                </c:pt>
                <c:pt idx="1">
                  <c:v>7.8541539353274396E-3</c:v>
                </c:pt>
                <c:pt idx="2">
                  <c:v>6.0847357673254401E-3</c:v>
                </c:pt>
                <c:pt idx="3">
                  <c:v>7.8803196333290491E-3</c:v>
                </c:pt>
                <c:pt idx="4">
                  <c:v>1.4070047541430901E-2</c:v>
                </c:pt>
                <c:pt idx="5">
                  <c:v>2.1010868676737699E-2</c:v>
                </c:pt>
                <c:pt idx="6">
                  <c:v>3.7726650716418397E-2</c:v>
                </c:pt>
                <c:pt idx="7">
                  <c:v>5.0796532064707703E-2</c:v>
                </c:pt>
                <c:pt idx="8">
                  <c:v>7.3375380015560696E-2</c:v>
                </c:pt>
                <c:pt idx="9">
                  <c:v>8.9961708947801297E-2</c:v>
                </c:pt>
                <c:pt idx="10">
                  <c:v>0.129660535940606</c:v>
                </c:pt>
                <c:pt idx="11">
                  <c:v>0.16562927815426401</c:v>
                </c:pt>
                <c:pt idx="12">
                  <c:v>0.13980183296358001</c:v>
                </c:pt>
                <c:pt idx="13">
                  <c:v>0.26000111567719603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26-48CF-8FBC-20AAB75C458B}"/>
            </c:ext>
          </c:extLst>
        </c:ser>
        <c:ser>
          <c:idx val="3"/>
          <c:order val="3"/>
          <c:tx>
            <c:v>Cx_TsAGI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NASA_0012!$A$3:$A$16</c:f>
              <c:numCache>
                <c:formatCode>General</c:formatCode>
                <c:ptCount val="14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NASA_0012!$E$3:$E$16</c:f>
              <c:numCache>
                <c:formatCode>General</c:formatCode>
                <c:ptCount val="14"/>
                <c:pt idx="0">
                  <c:v>1.4999999999999999E-2</c:v>
                </c:pt>
                <c:pt idx="1">
                  <c:v>8.9999999999999993E-3</c:v>
                </c:pt>
                <c:pt idx="2">
                  <c:v>7.0000000000000001E-3</c:v>
                </c:pt>
                <c:pt idx="3">
                  <c:v>8.9999999999999993E-3</c:v>
                </c:pt>
                <c:pt idx="4">
                  <c:v>1.55E-2</c:v>
                </c:pt>
                <c:pt idx="5">
                  <c:v>2.0500000000000001E-2</c:v>
                </c:pt>
                <c:pt idx="6">
                  <c:v>3.3000000000000002E-2</c:v>
                </c:pt>
                <c:pt idx="7">
                  <c:v>4.1000000000000002E-2</c:v>
                </c:pt>
                <c:pt idx="8">
                  <c:v>5.8999999999999997E-2</c:v>
                </c:pt>
                <c:pt idx="9">
                  <c:v>7.4999999999999997E-2</c:v>
                </c:pt>
                <c:pt idx="10">
                  <c:v>9.6000000000000002E-2</c:v>
                </c:pt>
                <c:pt idx="11">
                  <c:v>0.11899999999999999</c:v>
                </c:pt>
                <c:pt idx="12">
                  <c:v>0.14199999999999999</c:v>
                </c:pt>
                <c:pt idx="13">
                  <c:v>0.17299999999999999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26-48CF-8FBC-20AAB75C4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30463"/>
        <c:axId val="396568655"/>
      </c:scatterChart>
      <c:valAx>
        <c:axId val="40263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568655"/>
        <c:crosses val="autoZero"/>
        <c:crossBetween val="midCat"/>
      </c:valAx>
      <c:valAx>
        <c:axId val="39656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630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Cy_AeroCalc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(B_12!$A$3:$A$5,B_12!$A$7:$A$18)</c:f>
              <c:numCache>
                <c:formatCode>General</c:formatCode>
                <c:ptCount val="15"/>
                <c:pt idx="0">
                  <c:v>-14</c:v>
                </c:pt>
                <c:pt idx="1">
                  <c:v>-12</c:v>
                </c:pt>
                <c:pt idx="2">
                  <c:v>-10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</c:numCache>
            </c:numRef>
          </c:xVal>
          <c:yVal>
            <c:numRef>
              <c:f>(B_12!$B$3:$B$5,B_12!$B$7:$B$18)</c:f>
              <c:numCache>
                <c:formatCode>General</c:formatCode>
                <c:ptCount val="15"/>
                <c:pt idx="0">
                  <c:v>-0.98336725003199899</c:v>
                </c:pt>
                <c:pt idx="1">
                  <c:v>-0.91953676438660503</c:v>
                </c:pt>
                <c:pt idx="2">
                  <c:v>-0.68790976853664398</c:v>
                </c:pt>
                <c:pt idx="3">
                  <c:v>-0.34887821392023</c:v>
                </c:pt>
                <c:pt idx="4">
                  <c:v>-0.210330074531629</c:v>
                </c:pt>
                <c:pt idx="5">
                  <c:v>-7.1993323156423705E-2</c:v>
                </c:pt>
                <c:pt idx="6">
                  <c:v>7.6348666206833796E-2</c:v>
                </c:pt>
                <c:pt idx="7">
                  <c:v>0.19468267392480801</c:v>
                </c:pt>
                <c:pt idx="8">
                  <c:v>0.37407609920346802</c:v>
                </c:pt>
                <c:pt idx="9">
                  <c:v>0.509295961278729</c:v>
                </c:pt>
                <c:pt idx="10">
                  <c:v>0.64596113808278499</c:v>
                </c:pt>
                <c:pt idx="11">
                  <c:v>0.82827761176176096</c:v>
                </c:pt>
                <c:pt idx="12">
                  <c:v>0.98778443759580303</c:v>
                </c:pt>
                <c:pt idx="13">
                  <c:v>1.1247701153024701</c:v>
                </c:pt>
                <c:pt idx="14">
                  <c:v>1.31231372477454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B9-4F33-BAC2-D90BBC3E8716}"/>
            </c:ext>
          </c:extLst>
        </c:ser>
        <c:ser>
          <c:idx val="1"/>
          <c:order val="1"/>
          <c:tx>
            <c:v>Cy_TsAGI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B_12!$A$3:$A$18</c:f>
              <c:numCache>
                <c:formatCode>General</c:formatCode>
                <c:ptCount val="16"/>
                <c:pt idx="0">
                  <c:v>-14</c:v>
                </c:pt>
                <c:pt idx="1">
                  <c:v>-12</c:v>
                </c:pt>
                <c:pt idx="2">
                  <c:v>-10</c:v>
                </c:pt>
                <c:pt idx="3">
                  <c:v>-8</c:v>
                </c:pt>
                <c:pt idx="4">
                  <c:v>-6</c:v>
                </c:pt>
                <c:pt idx="5">
                  <c:v>-4</c:v>
                </c:pt>
                <c:pt idx="6">
                  <c:v>-2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8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16</c:v>
                </c:pt>
              </c:numCache>
            </c:numRef>
          </c:xVal>
          <c:yVal>
            <c:numRef>
              <c:f>B_12!$D$3:$D$18</c:f>
              <c:numCache>
                <c:formatCode>General</c:formatCode>
                <c:ptCount val="16"/>
                <c:pt idx="0">
                  <c:v>-0.77400000000000002</c:v>
                </c:pt>
                <c:pt idx="1">
                  <c:v>-0.69</c:v>
                </c:pt>
                <c:pt idx="2">
                  <c:v>-0.57199999999999995</c:v>
                </c:pt>
                <c:pt idx="3">
                  <c:v>-0.45100000000000001</c:v>
                </c:pt>
                <c:pt idx="4">
                  <c:v>-0.32200000000000001</c:v>
                </c:pt>
                <c:pt idx="5">
                  <c:v>-0.19500000000000001</c:v>
                </c:pt>
                <c:pt idx="6">
                  <c:v>-6.6000000000000003E-2</c:v>
                </c:pt>
                <c:pt idx="7">
                  <c:v>6.3E-2</c:v>
                </c:pt>
                <c:pt idx="8">
                  <c:v>0.19</c:v>
                </c:pt>
                <c:pt idx="9">
                  <c:v>0.32</c:v>
                </c:pt>
                <c:pt idx="10">
                  <c:v>0.44800000000000001</c:v>
                </c:pt>
                <c:pt idx="11">
                  <c:v>0.57099999999999995</c:v>
                </c:pt>
                <c:pt idx="12">
                  <c:v>0.69099999999999995</c:v>
                </c:pt>
                <c:pt idx="13">
                  <c:v>0.80500000000000005</c:v>
                </c:pt>
                <c:pt idx="14">
                  <c:v>0.91200000000000003</c:v>
                </c:pt>
                <c:pt idx="15">
                  <c:v>0.95199999999999996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B9-4F33-BAC2-D90BBC3E8716}"/>
            </c:ext>
          </c:extLst>
        </c:ser>
        <c:ser>
          <c:idx val="2"/>
          <c:order val="2"/>
          <c:tx>
            <c:v>Cx_AeroCalc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(B_12!$A$3:$A$5,B_12!$A$7:$A$18)</c:f>
              <c:numCache>
                <c:formatCode>General</c:formatCode>
                <c:ptCount val="15"/>
                <c:pt idx="0">
                  <c:v>-14</c:v>
                </c:pt>
                <c:pt idx="1">
                  <c:v>-12</c:v>
                </c:pt>
                <c:pt idx="2">
                  <c:v>-10</c:v>
                </c:pt>
                <c:pt idx="3">
                  <c:v>-6</c:v>
                </c:pt>
                <c:pt idx="4">
                  <c:v>-4</c:v>
                </c:pt>
                <c:pt idx="5">
                  <c:v>-2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14</c:v>
                </c:pt>
                <c:pt idx="14">
                  <c:v>16</c:v>
                </c:pt>
              </c:numCache>
            </c:numRef>
          </c:xVal>
          <c:yVal>
            <c:numRef>
              <c:f>(B_12!$C$3:$C$5,B_12!$C$7:$C$18)</c:f>
              <c:numCache>
                <c:formatCode>General</c:formatCode>
                <c:ptCount val="15"/>
                <c:pt idx="0">
                  <c:v>6.7837533065898098E-2</c:v>
                </c:pt>
                <c:pt idx="1">
                  <c:v>6.0054562795501198E-2</c:v>
                </c:pt>
                <c:pt idx="2">
                  <c:v>3.6309324796689503E-2</c:v>
                </c:pt>
                <c:pt idx="3">
                  <c:v>1.3871499891821199E-2</c:v>
                </c:pt>
                <c:pt idx="4">
                  <c:v>8.9204715583392595E-3</c:v>
                </c:pt>
                <c:pt idx="5">
                  <c:v>6.42295068946347E-3</c:v>
                </c:pt>
                <c:pt idx="6">
                  <c:v>6.4603704868724503E-3</c:v>
                </c:pt>
                <c:pt idx="7">
                  <c:v>8.5058626490033696E-3</c:v>
                </c:pt>
                <c:pt idx="8">
                  <c:v>1.50125525806513E-2</c:v>
                </c:pt>
                <c:pt idx="9">
                  <c:v>2.2635612328821799E-2</c:v>
                </c:pt>
                <c:pt idx="10">
                  <c:v>3.2713084848259098E-2</c:v>
                </c:pt>
                <c:pt idx="11">
                  <c:v>4.9858118076660997E-2</c:v>
                </c:pt>
                <c:pt idx="12">
                  <c:v>6.8341457138816494E-2</c:v>
                </c:pt>
                <c:pt idx="13">
                  <c:v>8.6814955860091206E-2</c:v>
                </c:pt>
                <c:pt idx="14">
                  <c:v>0.115971247132408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2C-4119-A482-5754CA7ACD22}"/>
            </c:ext>
          </c:extLst>
        </c:ser>
        <c:ser>
          <c:idx val="3"/>
          <c:order val="3"/>
          <c:tx>
            <c:v>Cx_TsAGI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B_12!$A$3:$A$18</c:f>
              <c:numCache>
                <c:formatCode>General</c:formatCode>
                <c:ptCount val="16"/>
                <c:pt idx="0">
                  <c:v>-14</c:v>
                </c:pt>
                <c:pt idx="1">
                  <c:v>-12</c:v>
                </c:pt>
                <c:pt idx="2">
                  <c:v>-10</c:v>
                </c:pt>
                <c:pt idx="3">
                  <c:v>-8</c:v>
                </c:pt>
                <c:pt idx="4">
                  <c:v>-6</c:v>
                </c:pt>
                <c:pt idx="5">
                  <c:v>-4</c:v>
                </c:pt>
                <c:pt idx="6">
                  <c:v>-2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8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16</c:v>
                </c:pt>
              </c:numCache>
            </c:numRef>
          </c:xVal>
          <c:yVal>
            <c:numRef>
              <c:f>B_12!$E$3:$E$18</c:f>
              <c:numCache>
                <c:formatCode>General</c:formatCode>
                <c:ptCount val="16"/>
                <c:pt idx="0">
                  <c:v>7.2999999999999995E-2</c:v>
                </c:pt>
                <c:pt idx="1">
                  <c:v>4.8099999999999997E-2</c:v>
                </c:pt>
                <c:pt idx="2">
                  <c:v>3.5000000000000003E-2</c:v>
                </c:pt>
                <c:pt idx="3">
                  <c:v>2.5100000000000001E-2</c:v>
                </c:pt>
                <c:pt idx="4">
                  <c:v>1.72E-2</c:v>
                </c:pt>
                <c:pt idx="5">
                  <c:v>1.1900000000000001E-2</c:v>
                </c:pt>
                <c:pt idx="6">
                  <c:v>8.5000000000000006E-3</c:v>
                </c:pt>
                <c:pt idx="7">
                  <c:v>7.4999999999999997E-3</c:v>
                </c:pt>
                <c:pt idx="8">
                  <c:v>8.6999999999999994E-3</c:v>
                </c:pt>
                <c:pt idx="9">
                  <c:v>1.32E-2</c:v>
                </c:pt>
                <c:pt idx="10">
                  <c:v>2.07E-2</c:v>
                </c:pt>
                <c:pt idx="11">
                  <c:v>3.1300000000000001E-2</c:v>
                </c:pt>
                <c:pt idx="12">
                  <c:v>4.4900000000000002E-2</c:v>
                </c:pt>
                <c:pt idx="13">
                  <c:v>6.1100000000000002E-2</c:v>
                </c:pt>
                <c:pt idx="14">
                  <c:v>7.85E-2</c:v>
                </c:pt>
                <c:pt idx="15">
                  <c:v>0.10150000000000001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2C-4119-A482-5754CA7AC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30463"/>
        <c:axId val="396568655"/>
      </c:scatterChart>
      <c:valAx>
        <c:axId val="40263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568655"/>
        <c:crosses val="autoZero"/>
        <c:crossBetween val="midCat"/>
      </c:valAx>
      <c:valAx>
        <c:axId val="39656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630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Cy_AeroCalc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'P-III'!$A$3:$A$10</c:f>
              <c:numCache>
                <c:formatCode>General</c:formatCode>
                <c:ptCount val="8"/>
                <c:pt idx="0">
                  <c:v>-4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'P-III'!$B$3:$B$10</c:f>
              <c:numCache>
                <c:formatCode>General</c:formatCode>
                <c:ptCount val="8"/>
                <c:pt idx="0">
                  <c:v>4.66553367915543E-2</c:v>
                </c:pt>
                <c:pt idx="1">
                  <c:v>0.38740314574447099</c:v>
                </c:pt>
                <c:pt idx="2">
                  <c:v>0.60865344939700305</c:v>
                </c:pt>
                <c:pt idx="3">
                  <c:v>1.06386653842184</c:v>
                </c:pt>
                <c:pt idx="4">
                  <c:v>1.4122520539071901</c:v>
                </c:pt>
                <c:pt idx="5">
                  <c:v>1.5936370292119799</c:v>
                </c:pt>
                <c:pt idx="6">
                  <c:v>1.83876121458705</c:v>
                </c:pt>
                <c:pt idx="7">
                  <c:v>1.4978612182061799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B7-40E9-BC50-4DA6C7A6F189}"/>
            </c:ext>
          </c:extLst>
        </c:ser>
        <c:ser>
          <c:idx val="1"/>
          <c:order val="1"/>
          <c:tx>
            <c:v>Cy_TsAGI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'P-III'!$A$3:$A$10</c:f>
              <c:numCache>
                <c:formatCode>General</c:formatCode>
                <c:ptCount val="8"/>
                <c:pt idx="0">
                  <c:v>-4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'P-III'!$D$3:$D$10</c:f>
              <c:numCache>
                <c:formatCode>General</c:formatCode>
                <c:ptCount val="8"/>
                <c:pt idx="0">
                  <c:v>0.04</c:v>
                </c:pt>
                <c:pt idx="1">
                  <c:v>0.3</c:v>
                </c:pt>
                <c:pt idx="2">
                  <c:v>0.56000000000000005</c:v>
                </c:pt>
                <c:pt idx="3">
                  <c:v>0.84</c:v>
                </c:pt>
                <c:pt idx="4">
                  <c:v>1.08</c:v>
                </c:pt>
                <c:pt idx="5">
                  <c:v>1.34</c:v>
                </c:pt>
                <c:pt idx="6">
                  <c:v>1.56</c:v>
                </c:pt>
                <c:pt idx="7">
                  <c:v>1.78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B7-40E9-BC50-4DA6C7A6F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30463"/>
        <c:axId val="396568655"/>
      </c:scatterChart>
      <c:valAx>
        <c:axId val="40263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568655"/>
        <c:crosses val="autoZero"/>
        <c:crossBetween val="midCat"/>
      </c:valAx>
      <c:valAx>
        <c:axId val="39656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630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Cy_AeroCalc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'TsAGI-6-12'!$A$3:$A$11</c:f>
              <c:numCache>
                <c:formatCode>General</c:formatCode>
                <c:ptCount val="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</c:numCache>
            </c:numRef>
          </c:xVal>
          <c:yVal>
            <c:numRef>
              <c:f>'TsAGI-6-12'!$B$3:$B$11</c:f>
              <c:numCache>
                <c:formatCode>General</c:formatCode>
                <c:ptCount val="9"/>
                <c:pt idx="0">
                  <c:v>-1.3078593610515299E-2</c:v>
                </c:pt>
                <c:pt idx="1">
                  <c:v>0.13684922356135701</c:v>
                </c:pt>
                <c:pt idx="2">
                  <c:v>0.29237157316457901</c:v>
                </c:pt>
                <c:pt idx="3">
                  <c:v>0.43888333018682402</c:v>
                </c:pt>
                <c:pt idx="4">
                  <c:v>0.57588476909539899</c:v>
                </c:pt>
                <c:pt idx="5">
                  <c:v>0.73773504531849499</c:v>
                </c:pt>
                <c:pt idx="6">
                  <c:v>0.85062778312298704</c:v>
                </c:pt>
                <c:pt idx="7">
                  <c:v>0.97823164522291794</c:v>
                </c:pt>
                <c:pt idx="8">
                  <c:v>1.1690610403670201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65-43C3-AA29-F69F6034E1D3}"/>
            </c:ext>
          </c:extLst>
        </c:ser>
        <c:ser>
          <c:idx val="1"/>
          <c:order val="1"/>
          <c:tx>
            <c:v>Cy_TsAGI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'TsAGI-6-12'!$A$3:$A$15</c:f>
              <c:numCache>
                <c:formatCode>General</c:formatCode>
                <c:ptCount val="13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</c:numCache>
            </c:numRef>
          </c:xVal>
          <c:yVal>
            <c:numRef>
              <c:f>'TsAGI-6-12'!$D$3:$D$15</c:f>
              <c:numCache>
                <c:formatCode>General</c:formatCode>
                <c:ptCount val="13"/>
                <c:pt idx="0">
                  <c:v>-9.6000000000000002E-2</c:v>
                </c:pt>
                <c:pt idx="1">
                  <c:v>3.5999999999999997E-2</c:v>
                </c:pt>
                <c:pt idx="2">
                  <c:v>0.17</c:v>
                </c:pt>
                <c:pt idx="3">
                  <c:v>0.30399999999999999</c:v>
                </c:pt>
                <c:pt idx="4">
                  <c:v>0.442</c:v>
                </c:pt>
                <c:pt idx="5">
                  <c:v>0.57599999999999996</c:v>
                </c:pt>
                <c:pt idx="6">
                  <c:v>0.70399999999999996</c:v>
                </c:pt>
                <c:pt idx="7">
                  <c:v>0.82799999999999996</c:v>
                </c:pt>
                <c:pt idx="8">
                  <c:v>0.94199999999999995</c:v>
                </c:pt>
                <c:pt idx="9">
                  <c:v>1.0680000000000001</c:v>
                </c:pt>
                <c:pt idx="10">
                  <c:v>1.1679999999999999</c:v>
                </c:pt>
                <c:pt idx="11">
                  <c:v>1.19</c:v>
                </c:pt>
                <c:pt idx="12">
                  <c:v>1.1679999999999999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65-43C3-AA29-F69F6034E1D3}"/>
            </c:ext>
          </c:extLst>
        </c:ser>
        <c:ser>
          <c:idx val="2"/>
          <c:order val="2"/>
          <c:tx>
            <c:v>Cx_AeroCalc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'TsAGI-6-12'!$A$3:$A$11</c:f>
              <c:numCache>
                <c:formatCode>General</c:formatCode>
                <c:ptCount val="9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</c:numCache>
            </c:numRef>
          </c:xVal>
          <c:yVal>
            <c:numRef>
              <c:f>'TsAGI-6-12'!$C$3:$C$11</c:f>
              <c:numCache>
                <c:formatCode>General</c:formatCode>
                <c:ptCount val="9"/>
                <c:pt idx="0">
                  <c:v>6.1218084661480198E-3</c:v>
                </c:pt>
                <c:pt idx="1">
                  <c:v>7.2919922732789903E-3</c:v>
                </c:pt>
                <c:pt idx="2">
                  <c:v>1.1537932370449E-2</c:v>
                </c:pt>
                <c:pt idx="3">
                  <c:v>1.8362228165771401E-2</c:v>
                </c:pt>
                <c:pt idx="4">
                  <c:v>2.7223985135109902E-2</c:v>
                </c:pt>
                <c:pt idx="5">
                  <c:v>4.0777833502242102E-2</c:v>
                </c:pt>
                <c:pt idx="6">
                  <c:v>5.2219688184433503E-2</c:v>
                </c:pt>
                <c:pt idx="7">
                  <c:v>6.7110585430833494E-2</c:v>
                </c:pt>
                <c:pt idx="8">
                  <c:v>9.3239282844991903E-2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2B-41B7-A048-E473240D7CD6}"/>
            </c:ext>
          </c:extLst>
        </c:ser>
        <c:ser>
          <c:idx val="3"/>
          <c:order val="3"/>
          <c:tx>
            <c:v>Cx_TsAGI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'TsAGI-6-12'!$A$3:$A$15</c:f>
              <c:numCache>
                <c:formatCode>General</c:formatCode>
                <c:ptCount val="13"/>
                <c:pt idx="0">
                  <c:v>-4</c:v>
                </c:pt>
                <c:pt idx="1">
                  <c:v>-2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</c:numCache>
            </c:numRef>
          </c:xVal>
          <c:yVal>
            <c:numRef>
              <c:f>'TsAGI-6-12'!$E$3:$E$15</c:f>
              <c:numCache>
                <c:formatCode>General</c:formatCode>
                <c:ptCount val="13"/>
                <c:pt idx="0">
                  <c:v>1.3599999999999999E-2</c:v>
                </c:pt>
                <c:pt idx="1">
                  <c:v>1.2E-2</c:v>
                </c:pt>
                <c:pt idx="2">
                  <c:v>1.3599999999999999E-2</c:v>
                </c:pt>
                <c:pt idx="3">
                  <c:v>1.7600000000000001E-2</c:v>
                </c:pt>
                <c:pt idx="4">
                  <c:v>2.4400000000000002E-2</c:v>
                </c:pt>
                <c:pt idx="5">
                  <c:v>3.3599999999999998E-2</c:v>
                </c:pt>
                <c:pt idx="6">
                  <c:v>4.5999999999999999E-2</c:v>
                </c:pt>
                <c:pt idx="7">
                  <c:v>6.0999999999999999E-2</c:v>
                </c:pt>
                <c:pt idx="8">
                  <c:v>7.8E-2</c:v>
                </c:pt>
                <c:pt idx="9">
                  <c:v>9.8799999999999999E-2</c:v>
                </c:pt>
                <c:pt idx="10">
                  <c:v>0.123</c:v>
                </c:pt>
                <c:pt idx="11">
                  <c:v>0.154</c:v>
                </c:pt>
                <c:pt idx="12">
                  <c:v>0.20300000000000001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2B-41B7-A048-E473240D7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30463"/>
        <c:axId val="396568655"/>
      </c:scatterChart>
      <c:valAx>
        <c:axId val="40263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568655"/>
        <c:crosses val="autoZero"/>
        <c:crossBetween val="midCat"/>
      </c:valAx>
      <c:valAx>
        <c:axId val="39656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630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Cy_AeroCalc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'Mynk-12'!$A$3:$A$12</c:f>
              <c:numCache>
                <c:formatCode>General</c:formatCode>
                <c:ptCount val="10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  <c:pt idx="5">
                  <c:v>4.5</c:v>
                </c:pt>
                <c:pt idx="6">
                  <c:v>6</c:v>
                </c:pt>
                <c:pt idx="7">
                  <c:v>9</c:v>
                </c:pt>
                <c:pt idx="8">
                  <c:v>12</c:v>
                </c:pt>
                <c:pt idx="9">
                  <c:v>15</c:v>
                </c:pt>
              </c:numCache>
            </c:numRef>
          </c:xVal>
          <c:yVal>
            <c:numRef>
              <c:f>'Mynk-12'!$B$3:$B$12</c:f>
              <c:numCache>
                <c:formatCode>General</c:formatCode>
                <c:ptCount val="10"/>
                <c:pt idx="0">
                  <c:v>-0.103652938835223</c:v>
                </c:pt>
                <c:pt idx="1">
                  <c:v>2.0628409809515601E-2</c:v>
                </c:pt>
                <c:pt idx="2">
                  <c:v>0.13894423383690599</c:v>
                </c:pt>
                <c:pt idx="3">
                  <c:v>0.27036540368411099</c:v>
                </c:pt>
                <c:pt idx="4">
                  <c:v>0.39560023613895501</c:v>
                </c:pt>
                <c:pt idx="5">
                  <c:v>0.52157640623199797</c:v>
                </c:pt>
                <c:pt idx="6">
                  <c:v>0.64798004071779403</c:v>
                </c:pt>
                <c:pt idx="7">
                  <c:v>0.91802533048226498</c:v>
                </c:pt>
                <c:pt idx="8">
                  <c:v>1.16758463215209</c:v>
                </c:pt>
                <c:pt idx="9">
                  <c:v>1.43908243124093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08-4A21-97F8-ADA3FE535631}"/>
            </c:ext>
          </c:extLst>
        </c:ser>
        <c:ser>
          <c:idx val="1"/>
          <c:order val="1"/>
          <c:tx>
            <c:v>Cy_TsAGI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'Mynk-12'!$A$3:$A$14</c:f>
              <c:numCache>
                <c:formatCode>General</c:formatCode>
                <c:ptCount val="12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  <c:pt idx="5">
                  <c:v>4.5</c:v>
                </c:pt>
                <c:pt idx="6">
                  <c:v>6</c:v>
                </c:pt>
                <c:pt idx="7">
                  <c:v>9</c:v>
                </c:pt>
                <c:pt idx="8">
                  <c:v>12</c:v>
                </c:pt>
                <c:pt idx="9">
                  <c:v>15</c:v>
                </c:pt>
                <c:pt idx="10">
                  <c:v>18</c:v>
                </c:pt>
                <c:pt idx="11">
                  <c:v>21</c:v>
                </c:pt>
              </c:numCache>
            </c:numRef>
          </c:xVal>
          <c:yVal>
            <c:numRef>
              <c:f>'Mynk-12'!$D$3:$D$14</c:f>
              <c:numCache>
                <c:formatCode>General</c:formatCode>
                <c:ptCount val="12"/>
                <c:pt idx="0">
                  <c:v>-0.11799999999999999</c:v>
                </c:pt>
                <c:pt idx="1">
                  <c:v>-1.7000000000000001E-2</c:v>
                </c:pt>
                <c:pt idx="2">
                  <c:v>9.6000000000000002E-2</c:v>
                </c:pt>
                <c:pt idx="3">
                  <c:v>0.20699999999999999</c:v>
                </c:pt>
                <c:pt idx="4">
                  <c:v>0.318</c:v>
                </c:pt>
                <c:pt idx="5">
                  <c:v>0.41699999999999998</c:v>
                </c:pt>
                <c:pt idx="6">
                  <c:v>0.53700000000000003</c:v>
                </c:pt>
                <c:pt idx="7">
                  <c:v>0.76</c:v>
                </c:pt>
                <c:pt idx="8">
                  <c:v>0.97099999999999997</c:v>
                </c:pt>
                <c:pt idx="9">
                  <c:v>1.153</c:v>
                </c:pt>
                <c:pt idx="10">
                  <c:v>1.2929999999999999</c:v>
                </c:pt>
                <c:pt idx="11">
                  <c:v>1.165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08-4A21-97F8-ADA3FE535631}"/>
            </c:ext>
          </c:extLst>
        </c:ser>
        <c:ser>
          <c:idx val="2"/>
          <c:order val="2"/>
          <c:tx>
            <c:v>Cx_AeroCalc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'Mynk-12'!$A$3:$A$12</c:f>
              <c:numCache>
                <c:formatCode>General</c:formatCode>
                <c:ptCount val="10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  <c:pt idx="5">
                  <c:v>4.5</c:v>
                </c:pt>
                <c:pt idx="6">
                  <c:v>6</c:v>
                </c:pt>
                <c:pt idx="7">
                  <c:v>9</c:v>
                </c:pt>
                <c:pt idx="8">
                  <c:v>12</c:v>
                </c:pt>
                <c:pt idx="9">
                  <c:v>15</c:v>
                </c:pt>
              </c:numCache>
            </c:numRef>
          </c:xVal>
          <c:yVal>
            <c:numRef>
              <c:f>'Mynk-12'!$C$3:$C$12</c:f>
              <c:numCache>
                <c:formatCode>General</c:formatCode>
                <c:ptCount val="10"/>
                <c:pt idx="0">
                  <c:v>6.7797594887008001E-3</c:v>
                </c:pt>
                <c:pt idx="1">
                  <c:v>6.1166020077000199E-3</c:v>
                </c:pt>
                <c:pt idx="2">
                  <c:v>7.3164514546027104E-3</c:v>
                </c:pt>
                <c:pt idx="3">
                  <c:v>1.074304013442E-2</c:v>
                </c:pt>
                <c:pt idx="4">
                  <c:v>1.6058849686889701E-2</c:v>
                </c:pt>
                <c:pt idx="5">
                  <c:v>2.3424976780329499E-2</c:v>
                </c:pt>
                <c:pt idx="6">
                  <c:v>3.2851228303211598E-2</c:v>
                </c:pt>
                <c:pt idx="7">
                  <c:v>5.9815742301407702E-2</c:v>
                </c:pt>
                <c:pt idx="8">
                  <c:v>9.3010858811024999E-2</c:v>
                </c:pt>
                <c:pt idx="9">
                  <c:v>0.13814346319870299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B9-488A-AA48-5CCF320477EC}"/>
            </c:ext>
          </c:extLst>
        </c:ser>
        <c:ser>
          <c:idx val="3"/>
          <c:order val="3"/>
          <c:tx>
            <c:v>Cx_TsAGI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'Mynk-12'!$A$3:$A$14</c:f>
              <c:numCache>
                <c:formatCode>General</c:formatCode>
                <c:ptCount val="12"/>
                <c:pt idx="0">
                  <c:v>-3</c:v>
                </c:pt>
                <c:pt idx="1">
                  <c:v>-1.5</c:v>
                </c:pt>
                <c:pt idx="2">
                  <c:v>0</c:v>
                </c:pt>
                <c:pt idx="3">
                  <c:v>1.5</c:v>
                </c:pt>
                <c:pt idx="4">
                  <c:v>3</c:v>
                </c:pt>
                <c:pt idx="5">
                  <c:v>4.5</c:v>
                </c:pt>
                <c:pt idx="6">
                  <c:v>6</c:v>
                </c:pt>
                <c:pt idx="7">
                  <c:v>9</c:v>
                </c:pt>
                <c:pt idx="8">
                  <c:v>12</c:v>
                </c:pt>
                <c:pt idx="9">
                  <c:v>15</c:v>
                </c:pt>
                <c:pt idx="10">
                  <c:v>18</c:v>
                </c:pt>
                <c:pt idx="11">
                  <c:v>21</c:v>
                </c:pt>
              </c:numCache>
            </c:numRef>
          </c:xVal>
          <c:yVal>
            <c:numRef>
              <c:f>'Mynk-12'!$E$3:$E$14</c:f>
              <c:numCache>
                <c:formatCode>General</c:formatCode>
                <c:ptCount val="12"/>
                <c:pt idx="0">
                  <c:v>9.7000000000000003E-3</c:v>
                </c:pt>
                <c:pt idx="1">
                  <c:v>8.8999999999999999E-3</c:v>
                </c:pt>
                <c:pt idx="2">
                  <c:v>9.1000000000000004E-3</c:v>
                </c:pt>
                <c:pt idx="3">
                  <c:v>1.2E-2</c:v>
                </c:pt>
                <c:pt idx="4">
                  <c:v>1.5599999999999999E-2</c:v>
                </c:pt>
                <c:pt idx="5">
                  <c:v>1.9099999999999999E-2</c:v>
                </c:pt>
                <c:pt idx="6">
                  <c:v>2.6100000000000002E-2</c:v>
                </c:pt>
                <c:pt idx="7">
                  <c:v>4.41E-2</c:v>
                </c:pt>
                <c:pt idx="8">
                  <c:v>6.6199999999999995E-2</c:v>
                </c:pt>
                <c:pt idx="9">
                  <c:v>9.3700000000000006E-2</c:v>
                </c:pt>
                <c:pt idx="10">
                  <c:v>0.12770000000000001</c:v>
                </c:pt>
                <c:pt idx="11">
                  <c:v>0.2203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B9-488A-AA48-5CCF32047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30463"/>
        <c:axId val="396568655"/>
      </c:scatterChart>
      <c:valAx>
        <c:axId val="40263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568655"/>
        <c:crosses val="autoZero"/>
        <c:crossBetween val="midCat"/>
      </c:valAx>
      <c:valAx>
        <c:axId val="39656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630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28575</xdr:rowOff>
    </xdr:from>
    <xdr:to>
      <xdr:col>15</xdr:col>
      <xdr:colOff>144892</xdr:colOff>
      <xdr:row>41</xdr:row>
      <xdr:rowOff>123825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FE2B5E3-BBA7-47FA-AF45-5B17F1D14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286125"/>
          <a:ext cx="9288892" cy="4667250"/>
        </a:xfrm>
        <a:prstGeom prst="rect">
          <a:avLst/>
        </a:prstGeom>
      </xdr:spPr>
    </xdr:pic>
    <xdr:clientData/>
  </xdr:twoCellAnchor>
  <xdr:twoCellAnchor>
    <xdr:from>
      <xdr:col>7</xdr:col>
      <xdr:colOff>19049</xdr:colOff>
      <xdr:row>1</xdr:row>
      <xdr:rowOff>14286</xdr:rowOff>
    </xdr:from>
    <xdr:to>
      <xdr:col>15</xdr:col>
      <xdr:colOff>161925</xdr:colOff>
      <xdr:row>17</xdr:row>
      <xdr:rowOff>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B0AA72E-A989-4B9C-BC85-3503ABE69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1</xdr:row>
      <xdr:rowOff>14286</xdr:rowOff>
    </xdr:from>
    <xdr:to>
      <xdr:col>19</xdr:col>
      <xdr:colOff>66675</xdr:colOff>
      <xdr:row>18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5BD4396-5CEF-4015-AA32-E6DD29A77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19</xdr:row>
      <xdr:rowOff>19050</xdr:rowOff>
    </xdr:from>
    <xdr:to>
      <xdr:col>19</xdr:col>
      <xdr:colOff>55687</xdr:colOff>
      <xdr:row>53</xdr:row>
      <xdr:rowOff>180145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39A88FF5-AB06-4F05-9D2F-3774DC80E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48075"/>
          <a:ext cx="11704762" cy="6638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1</xdr:row>
      <xdr:rowOff>14285</xdr:rowOff>
    </xdr:from>
    <xdr:to>
      <xdr:col>19</xdr:col>
      <xdr:colOff>266700</xdr:colOff>
      <xdr:row>18</xdr:row>
      <xdr:rowOff>152399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C626BD2-2B7E-4EFC-9725-7BBCCFDC1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19</xdr:row>
      <xdr:rowOff>0</xdr:rowOff>
    </xdr:from>
    <xdr:to>
      <xdr:col>19</xdr:col>
      <xdr:colOff>214282</xdr:colOff>
      <xdr:row>54</xdr:row>
      <xdr:rowOff>161071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3CA66120-B04D-4937-AAE1-73CA85C47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38550"/>
          <a:ext cx="11838095" cy="68285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1</xdr:row>
      <xdr:rowOff>14285</xdr:rowOff>
    </xdr:from>
    <xdr:to>
      <xdr:col>19</xdr:col>
      <xdr:colOff>266700</xdr:colOff>
      <xdr:row>18</xdr:row>
      <xdr:rowOff>152399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9A139D9-7E71-42D1-9D20-0EABD19A1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19</xdr:row>
      <xdr:rowOff>0</xdr:rowOff>
    </xdr:from>
    <xdr:to>
      <xdr:col>19</xdr:col>
      <xdr:colOff>103314</xdr:colOff>
      <xdr:row>49</xdr:row>
      <xdr:rowOff>142143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909B0A0-047E-43D5-B896-CD487A045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38550"/>
          <a:ext cx="11685714" cy="58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1</xdr:row>
      <xdr:rowOff>14285</xdr:rowOff>
    </xdr:from>
    <xdr:to>
      <xdr:col>19</xdr:col>
      <xdr:colOff>266700</xdr:colOff>
      <xdr:row>18</xdr:row>
      <xdr:rowOff>152399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C4962A8-8302-426F-8E83-844935D48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19</xdr:row>
      <xdr:rowOff>0</xdr:rowOff>
    </xdr:from>
    <xdr:to>
      <xdr:col>19</xdr:col>
      <xdr:colOff>322362</xdr:colOff>
      <xdr:row>47</xdr:row>
      <xdr:rowOff>27905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AE7089A-75C7-426F-813E-781DC924C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38550"/>
          <a:ext cx="11904762" cy="5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workbookViewId="0">
      <selection activeCell="G14" sqref="G14"/>
    </sheetView>
  </sheetViews>
  <sheetFormatPr defaultRowHeight="15" x14ac:dyDescent="0.25"/>
  <cols>
    <col min="6" max="7" width="9.140625" style="1"/>
  </cols>
  <sheetData>
    <row r="1" spans="1:11" ht="15.75" thickBot="1" x14ac:dyDescent="0.3">
      <c r="A1" s="14"/>
      <c r="B1" s="54" t="s">
        <v>3</v>
      </c>
      <c r="C1" s="55"/>
      <c r="D1" s="54" t="s">
        <v>4</v>
      </c>
      <c r="E1" s="55"/>
      <c r="F1" s="56" t="s">
        <v>5</v>
      </c>
      <c r="G1" s="56"/>
      <c r="H1" s="56"/>
      <c r="I1" s="56"/>
      <c r="J1" s="56"/>
      <c r="K1" s="56"/>
    </row>
    <row r="2" spans="1:11" x14ac:dyDescent="0.25">
      <c r="A2" s="15" t="s">
        <v>1</v>
      </c>
      <c r="B2" s="9" t="s">
        <v>0</v>
      </c>
      <c r="C2" s="10" t="s">
        <v>2</v>
      </c>
      <c r="D2" s="9" t="s">
        <v>0</v>
      </c>
      <c r="E2" s="10" t="s">
        <v>2</v>
      </c>
      <c r="F2" s="4" t="s">
        <v>6</v>
      </c>
      <c r="G2" s="5" t="s">
        <v>7</v>
      </c>
    </row>
    <row r="3" spans="1:11" x14ac:dyDescent="0.25">
      <c r="A3" s="16">
        <v>-4</v>
      </c>
      <c r="B3" s="9">
        <v>-0.32719970688134797</v>
      </c>
      <c r="C3" s="10">
        <v>1.2915097663035899E-2</v>
      </c>
      <c r="D3" s="9">
        <v>-0.3</v>
      </c>
      <c r="E3" s="10">
        <v>1.4999999999999999E-2</v>
      </c>
      <c r="F3" s="6">
        <f>ABS((B3-D3)/D3)</f>
        <v>9.0665689604493283E-2</v>
      </c>
      <c r="G3" s="40">
        <f>ABS((C3-E3)/E3)</f>
        <v>0.13899348913094003</v>
      </c>
    </row>
    <row r="4" spans="1:11" x14ac:dyDescent="0.25">
      <c r="A4" s="16">
        <v>-2</v>
      </c>
      <c r="B4" s="9">
        <v>-0.16654624786560801</v>
      </c>
      <c r="C4" s="10">
        <v>7.8541539353274396E-3</v>
      </c>
      <c r="D4" s="9">
        <v>-0.15</v>
      </c>
      <c r="E4" s="10">
        <v>8.9999999999999993E-3</v>
      </c>
      <c r="F4" s="6">
        <f>ABS((B4-D4)/D4)</f>
        <v>0.11030831910405345</v>
      </c>
      <c r="G4" s="40">
        <f t="shared" ref="G4:G16" si="0">ABS((C4-E4)/E4)</f>
        <v>0.1273162294080622</v>
      </c>
    </row>
    <row r="5" spans="1:11" x14ac:dyDescent="0.25">
      <c r="A5" s="16">
        <v>0</v>
      </c>
      <c r="B5" s="9">
        <v>-1.4014853494991001E-3</v>
      </c>
      <c r="C5" s="10">
        <v>6.0847357673254401E-3</v>
      </c>
      <c r="D5" s="9">
        <v>0</v>
      </c>
      <c r="E5" s="10">
        <v>7.0000000000000001E-3</v>
      </c>
      <c r="F5" s="6" t="s">
        <v>8</v>
      </c>
      <c r="G5" s="40">
        <f t="shared" si="0"/>
        <v>0.13075203323922285</v>
      </c>
    </row>
    <row r="6" spans="1:11" x14ac:dyDescent="0.25">
      <c r="A6" s="16">
        <v>2</v>
      </c>
      <c r="B6" s="9">
        <v>0.16777563142841101</v>
      </c>
      <c r="C6" s="10">
        <v>7.8803196333290491E-3</v>
      </c>
      <c r="D6" s="9">
        <v>0.15</v>
      </c>
      <c r="E6" s="10">
        <v>8.9999999999999993E-3</v>
      </c>
      <c r="F6" s="6">
        <f t="shared" ref="F6:F16" si="1">ABS((B6-D6)/D6)</f>
        <v>0.1185042095227401</v>
      </c>
      <c r="G6" s="40">
        <f t="shared" si="0"/>
        <v>0.12440892963010558</v>
      </c>
    </row>
    <row r="7" spans="1:11" x14ac:dyDescent="0.25">
      <c r="A7" s="16">
        <v>4</v>
      </c>
      <c r="B7" s="9">
        <v>0.35383832247142399</v>
      </c>
      <c r="C7" s="10">
        <v>1.4070047541430901E-2</v>
      </c>
      <c r="D7" s="9">
        <v>0.3</v>
      </c>
      <c r="E7" s="10">
        <v>1.55E-2</v>
      </c>
      <c r="F7" s="6">
        <f t="shared" si="1"/>
        <v>0.17946107490474669</v>
      </c>
      <c r="G7" s="40">
        <f t="shared" si="0"/>
        <v>9.2254997327038665E-2</v>
      </c>
    </row>
    <row r="8" spans="1:11" x14ac:dyDescent="0.25">
      <c r="A8" s="16">
        <v>6</v>
      </c>
      <c r="B8" s="9">
        <v>0.48366791020723399</v>
      </c>
      <c r="C8" s="10">
        <v>2.1010868676737699E-2</v>
      </c>
      <c r="D8" s="9">
        <v>0.44500000000000001</v>
      </c>
      <c r="E8" s="10">
        <v>2.0500000000000001E-2</v>
      </c>
      <c r="F8" s="6">
        <f t="shared" si="1"/>
        <v>8.6894180240975227E-2</v>
      </c>
      <c r="G8" s="40">
        <f t="shared" si="0"/>
        <v>2.4920423255497474E-2</v>
      </c>
    </row>
    <row r="9" spans="1:11" x14ac:dyDescent="0.25">
      <c r="A9" s="16">
        <v>8</v>
      </c>
      <c r="B9" s="9">
        <v>0.70433849467767295</v>
      </c>
      <c r="C9" s="10">
        <v>3.7726650716418397E-2</v>
      </c>
      <c r="D9" s="9">
        <v>0.6</v>
      </c>
      <c r="E9" s="10">
        <v>3.3000000000000002E-2</v>
      </c>
      <c r="F9" s="6">
        <f t="shared" si="1"/>
        <v>0.17389749112945496</v>
      </c>
      <c r="G9" s="40">
        <f t="shared" si="0"/>
        <v>0.14323183989146654</v>
      </c>
    </row>
    <row r="10" spans="1:11" x14ac:dyDescent="0.25">
      <c r="A10" s="16">
        <v>10</v>
      </c>
      <c r="B10" s="9">
        <v>0.83717309534543405</v>
      </c>
      <c r="C10" s="10">
        <v>5.0796532064707703E-2</v>
      </c>
      <c r="D10" s="9">
        <v>0.745</v>
      </c>
      <c r="E10" s="10">
        <v>4.1000000000000002E-2</v>
      </c>
      <c r="F10" s="6">
        <f t="shared" si="1"/>
        <v>0.1237222756314551</v>
      </c>
      <c r="G10" s="40">
        <f t="shared" si="0"/>
        <v>0.23893980645628538</v>
      </c>
    </row>
    <row r="11" spans="1:11" x14ac:dyDescent="0.25">
      <c r="A11" s="16">
        <v>12</v>
      </c>
      <c r="B11" s="9">
        <v>1.0270665420562499</v>
      </c>
      <c r="C11" s="10">
        <v>7.3375380015560696E-2</v>
      </c>
      <c r="D11" s="9">
        <v>0.9</v>
      </c>
      <c r="E11" s="10">
        <v>5.8999999999999997E-2</v>
      </c>
      <c r="F11" s="6">
        <f t="shared" si="1"/>
        <v>0.14118504672916654</v>
      </c>
      <c r="G11" s="40">
        <f t="shared" si="0"/>
        <v>0.24365050873831695</v>
      </c>
    </row>
    <row r="12" spans="1:11" x14ac:dyDescent="0.25">
      <c r="A12" s="16">
        <v>14</v>
      </c>
      <c r="B12" s="9">
        <v>1.1465654891521999</v>
      </c>
      <c r="C12" s="10">
        <v>8.9961708947801297E-2</v>
      </c>
      <c r="D12" s="9">
        <v>1.0449999999999999</v>
      </c>
      <c r="E12" s="10">
        <v>7.4999999999999997E-2</v>
      </c>
      <c r="F12" s="6">
        <f t="shared" si="1"/>
        <v>9.7191855648038269E-2</v>
      </c>
      <c r="G12" s="40">
        <f t="shared" si="0"/>
        <v>0.19948945263735068</v>
      </c>
    </row>
    <row r="13" spans="1:11" x14ac:dyDescent="0.25">
      <c r="A13" s="16">
        <v>16</v>
      </c>
      <c r="B13" s="9">
        <v>1.3918600489601001</v>
      </c>
      <c r="C13" s="10">
        <v>0.129660535940606</v>
      </c>
      <c r="D13" s="9">
        <v>1.2</v>
      </c>
      <c r="E13" s="10">
        <v>9.6000000000000002E-2</v>
      </c>
      <c r="F13" s="6">
        <f t="shared" si="1"/>
        <v>0.15988337413341677</v>
      </c>
      <c r="G13" s="40">
        <f t="shared" si="0"/>
        <v>0.35063058271464581</v>
      </c>
    </row>
    <row r="14" spans="1:11" x14ac:dyDescent="0.25">
      <c r="A14" s="16">
        <v>18</v>
      </c>
      <c r="B14" s="9">
        <v>1.58151926222503</v>
      </c>
      <c r="C14" s="10">
        <v>0.16562927815426401</v>
      </c>
      <c r="D14" s="9">
        <v>1.35</v>
      </c>
      <c r="E14" s="10">
        <v>0.11899999999999999</v>
      </c>
      <c r="F14" s="6">
        <f t="shared" si="1"/>
        <v>0.17149574979631846</v>
      </c>
      <c r="G14" s="40">
        <f t="shared" si="0"/>
        <v>0.39184267356524383</v>
      </c>
    </row>
    <row r="15" spans="1:11" x14ac:dyDescent="0.25">
      <c r="A15" s="16">
        <v>20</v>
      </c>
      <c r="B15" s="9">
        <v>1.4471666467108699</v>
      </c>
      <c r="C15" s="10">
        <v>0.13980183296358001</v>
      </c>
      <c r="D15" s="9">
        <v>1.46</v>
      </c>
      <c r="E15" s="10">
        <v>0.14199999999999999</v>
      </c>
      <c r="F15" s="6">
        <f t="shared" si="1"/>
        <v>8.7899680062534565E-3</v>
      </c>
      <c r="G15" s="40">
        <f t="shared" si="0"/>
        <v>1.5480049552253374E-2</v>
      </c>
    </row>
    <row r="16" spans="1:11" ht="15.75" thickBot="1" x14ac:dyDescent="0.3">
      <c r="A16" s="17">
        <v>22</v>
      </c>
      <c r="B16" s="11">
        <v>1.99524560668244</v>
      </c>
      <c r="C16" s="12">
        <v>0.26000111567719603</v>
      </c>
      <c r="D16" s="11">
        <v>1.55</v>
      </c>
      <c r="E16" s="12">
        <v>0.17299999999999999</v>
      </c>
      <c r="F16" s="41">
        <f t="shared" si="1"/>
        <v>0.28725523011770321</v>
      </c>
      <c r="G16" s="42">
        <f t="shared" si="0"/>
        <v>0.50289662241153787</v>
      </c>
    </row>
    <row r="17" spans="1:7" x14ac:dyDescent="0.25">
      <c r="A17" s="57" t="s">
        <v>9</v>
      </c>
      <c r="B17" s="57"/>
      <c r="C17" s="57"/>
      <c r="D17" s="57"/>
      <c r="E17" s="57"/>
      <c r="F17" s="57"/>
      <c r="G17" s="57"/>
    </row>
  </sheetData>
  <mergeCells count="4">
    <mergeCell ref="D1:E1"/>
    <mergeCell ref="B1:C1"/>
    <mergeCell ref="F1:K1"/>
    <mergeCell ref="A17:G17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54CA2-AF88-4211-8298-A7FE98FAB68F}">
  <dimension ref="A1:K47"/>
  <sheetViews>
    <sheetView tabSelected="1" zoomScale="115" zoomScaleNormal="115" workbookViewId="0">
      <selection activeCell="G10" sqref="G10"/>
    </sheetView>
  </sheetViews>
  <sheetFormatPr defaultRowHeight="15" x14ac:dyDescent="0.25"/>
  <cols>
    <col min="6" max="6" width="10.140625" bestFit="1" customWidth="1"/>
  </cols>
  <sheetData>
    <row r="1" spans="1:11" ht="15.75" thickBot="1" x14ac:dyDescent="0.3">
      <c r="A1" s="19"/>
      <c r="B1" s="58" t="s">
        <v>3</v>
      </c>
      <c r="C1" s="59"/>
      <c r="D1" s="58" t="s">
        <v>4</v>
      </c>
      <c r="E1" s="59"/>
      <c r="F1" s="56" t="s">
        <v>5</v>
      </c>
      <c r="G1" s="56"/>
      <c r="H1" s="56"/>
      <c r="I1" s="56"/>
      <c r="J1" s="56"/>
      <c r="K1" s="56"/>
    </row>
    <row r="2" spans="1:11" x14ac:dyDescent="0.25">
      <c r="A2" s="13" t="s">
        <v>1</v>
      </c>
      <c r="B2" s="9" t="s">
        <v>0</v>
      </c>
      <c r="C2" s="10" t="s">
        <v>2</v>
      </c>
      <c r="D2" s="9" t="s">
        <v>0</v>
      </c>
      <c r="E2" s="10" t="s">
        <v>2</v>
      </c>
      <c r="F2" s="4" t="s">
        <v>6</v>
      </c>
      <c r="G2" s="5" t="s">
        <v>7</v>
      </c>
    </row>
    <row r="3" spans="1:11" x14ac:dyDescent="0.25">
      <c r="A3" s="3">
        <v>-14</v>
      </c>
      <c r="B3" s="9">
        <v>-0.98336725003199899</v>
      </c>
      <c r="C3" s="10">
        <v>6.7837533065898098E-2</v>
      </c>
      <c r="D3" s="9">
        <v>-0.77400000000000002</v>
      </c>
      <c r="E3" s="10">
        <v>7.2999999999999995E-2</v>
      </c>
      <c r="F3" s="6">
        <f>ABS((B3-D3)/D3)</f>
        <v>0.27050032303875832</v>
      </c>
      <c r="G3" s="6">
        <f>ABS((C3-E3)/E3)</f>
        <v>7.0718725124683537E-2</v>
      </c>
    </row>
    <row r="4" spans="1:11" x14ac:dyDescent="0.25">
      <c r="A4" s="3">
        <v>-12</v>
      </c>
      <c r="B4" s="9">
        <v>-0.91953676438660503</v>
      </c>
      <c r="C4" s="10">
        <v>6.0054562795501198E-2</v>
      </c>
      <c r="D4" s="9">
        <v>-0.69</v>
      </c>
      <c r="E4" s="10">
        <v>4.8099999999999997E-2</v>
      </c>
      <c r="F4" s="6">
        <f t="shared" ref="F4:F18" si="0">ABS((B4-D4)/D4)</f>
        <v>0.33266197737189146</v>
      </c>
      <c r="G4" s="6">
        <f t="shared" ref="G4:G18" si="1">ABS((C4-E4)/E4)</f>
        <v>0.24853560905407904</v>
      </c>
    </row>
    <row r="5" spans="1:11" x14ac:dyDescent="0.25">
      <c r="A5" s="3">
        <v>-10</v>
      </c>
      <c r="B5" s="9">
        <v>-0.68790976853664398</v>
      </c>
      <c r="C5" s="10">
        <v>3.6309324796689503E-2</v>
      </c>
      <c r="D5" s="9">
        <v>-0.57199999999999995</v>
      </c>
      <c r="E5" s="10">
        <v>3.5000000000000003E-2</v>
      </c>
      <c r="F5" s="6">
        <f t="shared" si="0"/>
        <v>0.20263945548364343</v>
      </c>
      <c r="G5" s="6">
        <f t="shared" si="1"/>
        <v>3.7409279905414275E-2</v>
      </c>
    </row>
    <row r="6" spans="1:11" x14ac:dyDescent="0.25">
      <c r="A6" s="20">
        <v>-8</v>
      </c>
      <c r="B6" s="24">
        <v>4.0255265814162201E-2</v>
      </c>
      <c r="C6" s="25">
        <v>6.2522825618203399E-3</v>
      </c>
      <c r="D6" s="24">
        <v>-0.45100000000000001</v>
      </c>
      <c r="E6" s="25">
        <v>2.5100000000000001E-2</v>
      </c>
      <c r="F6" s="32">
        <f t="shared" si="0"/>
        <v>1.0892577955968121</v>
      </c>
      <c r="G6" s="32">
        <f t="shared" si="1"/>
        <v>0.75090507721831312</v>
      </c>
    </row>
    <row r="7" spans="1:11" x14ac:dyDescent="0.25">
      <c r="A7" s="3">
        <v>-6</v>
      </c>
      <c r="B7" s="9">
        <v>-0.34887821392023</v>
      </c>
      <c r="C7" s="10">
        <v>1.3871499891821199E-2</v>
      </c>
      <c r="D7" s="9">
        <v>-0.32200000000000001</v>
      </c>
      <c r="E7" s="10">
        <v>1.72E-2</v>
      </c>
      <c r="F7" s="6">
        <f t="shared" si="0"/>
        <v>8.347271403798133E-2</v>
      </c>
      <c r="G7" s="6">
        <f t="shared" si="1"/>
        <v>0.19351744814993027</v>
      </c>
    </row>
    <row r="8" spans="1:11" x14ac:dyDescent="0.25">
      <c r="A8" s="3">
        <v>-4</v>
      </c>
      <c r="B8" s="9">
        <v>-0.210330074531629</v>
      </c>
      <c r="C8" s="10">
        <v>8.9204715583392595E-3</v>
      </c>
      <c r="D8" s="9">
        <v>-0.19500000000000001</v>
      </c>
      <c r="E8" s="10">
        <v>1.1900000000000001E-2</v>
      </c>
      <c r="F8" s="6">
        <f t="shared" si="0"/>
        <v>7.8615766828866618E-2</v>
      </c>
      <c r="G8" s="6">
        <f t="shared" si="1"/>
        <v>0.25038054131602866</v>
      </c>
    </row>
    <row r="9" spans="1:11" x14ac:dyDescent="0.25">
      <c r="A9" s="3">
        <v>-2</v>
      </c>
      <c r="B9" s="9">
        <v>-7.1993323156423705E-2</v>
      </c>
      <c r="C9" s="10">
        <v>6.42295068946347E-3</v>
      </c>
      <c r="D9" s="9">
        <v>-6.6000000000000003E-2</v>
      </c>
      <c r="E9" s="10">
        <v>8.5000000000000006E-3</v>
      </c>
      <c r="F9" s="6">
        <f t="shared" si="0"/>
        <v>9.0807926612480327E-2</v>
      </c>
      <c r="G9" s="6">
        <f t="shared" si="1"/>
        <v>0.2443587424160624</v>
      </c>
    </row>
    <row r="10" spans="1:11" x14ac:dyDescent="0.25">
      <c r="A10" s="3">
        <v>0</v>
      </c>
      <c r="B10" s="9">
        <v>7.6348666206833796E-2</v>
      </c>
      <c r="C10" s="10">
        <v>6.4603704868724503E-3</v>
      </c>
      <c r="D10" s="9">
        <v>6.3E-2</v>
      </c>
      <c r="E10" s="10">
        <v>7.4999999999999997E-3</v>
      </c>
      <c r="F10" s="6">
        <f t="shared" si="0"/>
        <v>0.21188359058466341</v>
      </c>
      <c r="G10" s="6">
        <f t="shared" si="1"/>
        <v>0.13861726841700658</v>
      </c>
    </row>
    <row r="11" spans="1:11" s="18" customFormat="1" x14ac:dyDescent="0.25">
      <c r="A11" s="21">
        <v>2</v>
      </c>
      <c r="B11" s="26">
        <v>0.19468267392480801</v>
      </c>
      <c r="C11" s="27">
        <v>8.5058626490033696E-3</v>
      </c>
      <c r="D11" s="26">
        <v>0.19</v>
      </c>
      <c r="E11" s="27">
        <v>8.6999999999999994E-3</v>
      </c>
      <c r="F11" s="33">
        <f t="shared" si="0"/>
        <v>2.4645652235831612E-2</v>
      </c>
      <c r="G11" s="6">
        <f t="shared" si="1"/>
        <v>2.2314638045589634E-2</v>
      </c>
    </row>
    <row r="12" spans="1:11" x14ac:dyDescent="0.25">
      <c r="A12" s="21">
        <v>4</v>
      </c>
      <c r="B12" s="26">
        <v>0.37407609920346802</v>
      </c>
      <c r="C12" s="27">
        <v>1.50125525806513E-2</v>
      </c>
      <c r="D12" s="26">
        <v>0.32</v>
      </c>
      <c r="E12" s="27">
        <v>1.32E-2</v>
      </c>
      <c r="F12" s="33">
        <f t="shared" si="0"/>
        <v>0.16898781001083751</v>
      </c>
      <c r="G12" s="6">
        <f t="shared" si="1"/>
        <v>0.13731458944328029</v>
      </c>
    </row>
    <row r="13" spans="1:11" x14ac:dyDescent="0.25">
      <c r="A13" s="21">
        <v>6</v>
      </c>
      <c r="B13" s="26">
        <v>0.509295961278729</v>
      </c>
      <c r="C13" s="27">
        <v>2.2635612328821799E-2</v>
      </c>
      <c r="D13" s="26">
        <v>0.44800000000000001</v>
      </c>
      <c r="E13" s="27">
        <v>2.07E-2</v>
      </c>
      <c r="F13" s="33">
        <f t="shared" si="0"/>
        <v>0.13682134214002006</v>
      </c>
      <c r="G13" s="6">
        <f t="shared" si="1"/>
        <v>9.3507841972067601E-2</v>
      </c>
    </row>
    <row r="14" spans="1:11" s="18" customFormat="1" x14ac:dyDescent="0.25">
      <c r="A14" s="21">
        <v>8</v>
      </c>
      <c r="B14" s="26">
        <v>0.64596113808278499</v>
      </c>
      <c r="C14" s="27">
        <v>3.2713084848259098E-2</v>
      </c>
      <c r="D14" s="26">
        <v>0.57099999999999995</v>
      </c>
      <c r="E14" s="27">
        <v>3.1300000000000001E-2</v>
      </c>
      <c r="F14" s="33">
        <f t="shared" si="0"/>
        <v>0.13128045198386173</v>
      </c>
      <c r="G14" s="6">
        <f t="shared" si="1"/>
        <v>4.5146480775051019E-2</v>
      </c>
    </row>
    <row r="15" spans="1:11" x14ac:dyDescent="0.25">
      <c r="A15" s="21">
        <v>10</v>
      </c>
      <c r="B15" s="26">
        <v>0.82827761176176096</v>
      </c>
      <c r="C15" s="27">
        <v>4.9858118076660997E-2</v>
      </c>
      <c r="D15" s="26">
        <v>0.69099999999999995</v>
      </c>
      <c r="E15" s="27">
        <v>4.4900000000000002E-2</v>
      </c>
      <c r="F15" s="33">
        <f t="shared" si="0"/>
        <v>0.19866514003149208</v>
      </c>
      <c r="G15" s="6">
        <f t="shared" si="1"/>
        <v>0.11042579235325155</v>
      </c>
    </row>
    <row r="16" spans="1:11" x14ac:dyDescent="0.25">
      <c r="A16" s="21">
        <v>12</v>
      </c>
      <c r="B16" s="26">
        <v>0.98778443759580303</v>
      </c>
      <c r="C16" s="27">
        <v>6.8341457138816494E-2</v>
      </c>
      <c r="D16" s="26">
        <v>0.80500000000000005</v>
      </c>
      <c r="E16" s="27">
        <v>6.1100000000000002E-2</v>
      </c>
      <c r="F16" s="33">
        <f t="shared" si="0"/>
        <v>0.22706141316248818</v>
      </c>
      <c r="G16" s="6">
        <f t="shared" si="1"/>
        <v>0.11851812011156289</v>
      </c>
    </row>
    <row r="17" spans="1:7" x14ac:dyDescent="0.25">
      <c r="A17" s="21">
        <v>14</v>
      </c>
      <c r="B17" s="26">
        <v>1.1247701153024701</v>
      </c>
      <c r="C17" s="27">
        <v>8.6814955860091206E-2</v>
      </c>
      <c r="D17" s="30">
        <v>0.91200000000000003</v>
      </c>
      <c r="E17" s="27">
        <v>7.85E-2</v>
      </c>
      <c r="F17" s="33">
        <f t="shared" si="0"/>
        <v>0.2333005650246382</v>
      </c>
      <c r="G17" s="6">
        <f t="shared" si="1"/>
        <v>0.10592300458714911</v>
      </c>
    </row>
    <row r="18" spans="1:7" ht="15.75" thickBot="1" x14ac:dyDescent="0.3">
      <c r="A18" s="21">
        <v>16</v>
      </c>
      <c r="B18" s="28">
        <v>1.31231372477454</v>
      </c>
      <c r="C18" s="29">
        <v>0.115971247132408</v>
      </c>
      <c r="D18" s="31">
        <v>0.95199999999999996</v>
      </c>
      <c r="E18" s="29">
        <v>0.10150000000000001</v>
      </c>
      <c r="F18" s="35">
        <f t="shared" si="0"/>
        <v>0.37848080333460088</v>
      </c>
      <c r="G18" s="6">
        <f t="shared" si="1"/>
        <v>0.14257386337347777</v>
      </c>
    </row>
    <row r="19" spans="1:7" x14ac:dyDescent="0.25">
      <c r="A19" s="57" t="s">
        <v>10</v>
      </c>
      <c r="B19" s="57"/>
      <c r="C19" s="57"/>
      <c r="D19" s="57"/>
      <c r="E19" s="57"/>
      <c r="F19" s="57"/>
      <c r="G19" s="57"/>
    </row>
    <row r="20" spans="1:7" x14ac:dyDescent="0.25">
      <c r="F20" s="1"/>
      <c r="G20" s="1"/>
    </row>
    <row r="21" spans="1:7" x14ac:dyDescent="0.25">
      <c r="F21" s="1"/>
      <c r="G21" s="1"/>
    </row>
    <row r="22" spans="1:7" x14ac:dyDescent="0.25">
      <c r="F22" s="1"/>
      <c r="G22" s="1"/>
    </row>
    <row r="23" spans="1:7" x14ac:dyDescent="0.25">
      <c r="F23" s="1"/>
      <c r="G23" s="1"/>
    </row>
    <row r="24" spans="1:7" x14ac:dyDescent="0.25">
      <c r="F24" s="1"/>
      <c r="G24" s="1"/>
    </row>
    <row r="25" spans="1:7" x14ac:dyDescent="0.25">
      <c r="F25" s="1"/>
      <c r="G25" s="1"/>
    </row>
    <row r="26" spans="1:7" x14ac:dyDescent="0.25">
      <c r="F26" s="1"/>
      <c r="G26" s="1"/>
    </row>
    <row r="27" spans="1:7" x14ac:dyDescent="0.25">
      <c r="F27" s="1"/>
      <c r="G27" s="1"/>
    </row>
    <row r="28" spans="1:7" x14ac:dyDescent="0.25">
      <c r="F28" s="1"/>
      <c r="G28" s="1"/>
    </row>
    <row r="29" spans="1:7" x14ac:dyDescent="0.25">
      <c r="F29" s="1"/>
      <c r="G29" s="1"/>
    </row>
    <row r="30" spans="1:7" x14ac:dyDescent="0.25">
      <c r="F30" s="1"/>
      <c r="G30" s="1"/>
    </row>
    <row r="31" spans="1:7" x14ac:dyDescent="0.25">
      <c r="F31" s="1"/>
      <c r="G31" s="1"/>
    </row>
    <row r="32" spans="1:7" x14ac:dyDescent="0.25">
      <c r="F32" s="1"/>
      <c r="G32" s="1"/>
    </row>
    <row r="33" spans="6:7" x14ac:dyDescent="0.25">
      <c r="F33" s="1"/>
      <c r="G33" s="1"/>
    </row>
    <row r="34" spans="6:7" x14ac:dyDescent="0.25">
      <c r="F34" s="1"/>
      <c r="G34" s="1"/>
    </row>
    <row r="35" spans="6:7" x14ac:dyDescent="0.25">
      <c r="F35" s="1"/>
      <c r="G35" s="1"/>
    </row>
    <row r="36" spans="6:7" x14ac:dyDescent="0.25">
      <c r="F36" s="1"/>
      <c r="G36" s="1"/>
    </row>
    <row r="37" spans="6:7" x14ac:dyDescent="0.25">
      <c r="F37" s="1"/>
      <c r="G37" s="1"/>
    </row>
    <row r="38" spans="6:7" x14ac:dyDescent="0.25">
      <c r="F38" s="1"/>
      <c r="G38" s="1"/>
    </row>
    <row r="39" spans="6:7" x14ac:dyDescent="0.25">
      <c r="F39" s="1"/>
      <c r="G39" s="1"/>
    </row>
    <row r="40" spans="6:7" x14ac:dyDescent="0.25">
      <c r="F40" s="1"/>
      <c r="G40" s="1"/>
    </row>
    <row r="41" spans="6:7" x14ac:dyDescent="0.25">
      <c r="F41" s="1"/>
      <c r="G41" s="1"/>
    </row>
    <row r="42" spans="6:7" x14ac:dyDescent="0.25">
      <c r="F42" s="1"/>
      <c r="G42" s="1"/>
    </row>
    <row r="43" spans="6:7" x14ac:dyDescent="0.25">
      <c r="F43" s="1"/>
      <c r="G43" s="1"/>
    </row>
    <row r="44" spans="6:7" x14ac:dyDescent="0.25">
      <c r="F44" s="1"/>
      <c r="G44" s="1"/>
    </row>
    <row r="45" spans="6:7" x14ac:dyDescent="0.25">
      <c r="F45" s="1"/>
      <c r="G45" s="1"/>
    </row>
    <row r="46" spans="6:7" x14ac:dyDescent="0.25">
      <c r="F46" s="1"/>
      <c r="G46" s="1"/>
    </row>
    <row r="47" spans="6:7" x14ac:dyDescent="0.25">
      <c r="F47" s="1"/>
      <c r="G47" s="1"/>
    </row>
  </sheetData>
  <mergeCells count="4">
    <mergeCell ref="B1:C1"/>
    <mergeCell ref="D1:E1"/>
    <mergeCell ref="F1:K1"/>
    <mergeCell ref="A19:G19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5FDF7-ABA2-42DC-840E-4C4EE405EE0D}">
  <dimension ref="A1:V47"/>
  <sheetViews>
    <sheetView zoomScale="115" zoomScaleNormal="115" workbookViewId="0">
      <selection activeCell="E4" sqref="E4"/>
    </sheetView>
  </sheetViews>
  <sheetFormatPr defaultRowHeight="15" x14ac:dyDescent="0.25"/>
  <cols>
    <col min="7" max="7" width="9.85546875" bestFit="1" customWidth="1"/>
  </cols>
  <sheetData>
    <row r="1" spans="1:22" ht="15.75" thickBot="1" x14ac:dyDescent="0.3">
      <c r="A1" s="19"/>
      <c r="B1" s="58" t="s">
        <v>3</v>
      </c>
      <c r="C1" s="59"/>
      <c r="D1" s="58" t="s">
        <v>4</v>
      </c>
      <c r="E1" s="59"/>
      <c r="F1" s="56" t="s">
        <v>5</v>
      </c>
      <c r="G1" s="56"/>
      <c r="H1" s="56"/>
      <c r="I1" s="56"/>
      <c r="J1" s="56"/>
      <c r="K1" s="56"/>
    </row>
    <row r="2" spans="1:22" x14ac:dyDescent="0.25">
      <c r="A2" s="13" t="s">
        <v>1</v>
      </c>
      <c r="B2" s="9" t="s">
        <v>0</v>
      </c>
      <c r="C2" s="10" t="s">
        <v>2</v>
      </c>
      <c r="D2" s="9" t="s">
        <v>0</v>
      </c>
      <c r="E2" s="10" t="s">
        <v>2</v>
      </c>
      <c r="F2" s="4" t="s">
        <v>6</v>
      </c>
      <c r="G2" s="5" t="s">
        <v>7</v>
      </c>
    </row>
    <row r="3" spans="1:22" x14ac:dyDescent="0.25">
      <c r="A3" s="21">
        <v>-4</v>
      </c>
      <c r="B3" s="26">
        <v>4.66553367915543E-2</v>
      </c>
      <c r="C3" s="25">
        <v>6.3546748789584896E-3</v>
      </c>
      <c r="D3" s="26">
        <v>0.04</v>
      </c>
      <c r="E3" s="27">
        <v>1.4200000000000001E-2</v>
      </c>
      <c r="F3" s="33">
        <f>ABS((B3-D3)/D3)</f>
        <v>0.16638341978885748</v>
      </c>
      <c r="G3" s="33">
        <f>ABS((C3-E3)/E3)</f>
        <v>0.55248768458038799</v>
      </c>
    </row>
    <row r="4" spans="1:22" x14ac:dyDescent="0.25">
      <c r="A4" s="21">
        <v>0</v>
      </c>
      <c r="B4" s="26">
        <v>0.38740314574447099</v>
      </c>
      <c r="C4" s="25">
        <v>1.5755426121410399E-2</v>
      </c>
      <c r="D4" s="26">
        <v>0.3</v>
      </c>
      <c r="E4" s="27">
        <v>1.8E-3</v>
      </c>
      <c r="F4" s="33">
        <f t="shared" ref="F4:F10" si="0">ABS((B4-D4)/D4)</f>
        <v>0.2913438191482367</v>
      </c>
      <c r="G4" s="33">
        <f t="shared" ref="G4:G10" si="1">ABS((C4-E4)/E4)</f>
        <v>7.7530145118946665</v>
      </c>
    </row>
    <row r="5" spans="1:22" x14ac:dyDescent="0.25">
      <c r="A5" s="21">
        <v>4</v>
      </c>
      <c r="B5" s="26">
        <v>0.60865344939700305</v>
      </c>
      <c r="C5" s="25">
        <v>2.9800254991144699E-2</v>
      </c>
      <c r="D5" s="26">
        <v>0.56000000000000005</v>
      </c>
      <c r="E5" s="27">
        <v>3.2000000000000002E-3</v>
      </c>
      <c r="F5" s="33">
        <f t="shared" si="0"/>
        <v>8.6881159637505354E-2</v>
      </c>
      <c r="G5" s="33">
        <f t="shared" si="1"/>
        <v>8.312579684732718</v>
      </c>
    </row>
    <row r="6" spans="1:22" x14ac:dyDescent="0.25">
      <c r="A6" s="21">
        <v>8</v>
      </c>
      <c r="B6" s="26">
        <v>1.06386653842184</v>
      </c>
      <c r="C6" s="25">
        <v>7.8315290273754307E-2</v>
      </c>
      <c r="D6" s="26">
        <v>0.84</v>
      </c>
      <c r="E6" s="27">
        <v>5.8999999999999999E-3</v>
      </c>
      <c r="F6" s="33">
        <f t="shared" si="0"/>
        <v>0.26650778383552381</v>
      </c>
      <c r="G6" s="33">
        <f t="shared" si="1"/>
        <v>12.273778012500729</v>
      </c>
    </row>
    <row r="7" spans="1:22" x14ac:dyDescent="0.25">
      <c r="A7" s="21">
        <v>12</v>
      </c>
      <c r="B7" s="26">
        <v>1.4122520539071901</v>
      </c>
      <c r="C7" s="25">
        <v>0.13331049620125901</v>
      </c>
      <c r="D7" s="26">
        <v>1.08</v>
      </c>
      <c r="E7" s="27">
        <v>8.9999999999999993E-3</v>
      </c>
      <c r="F7" s="33">
        <f t="shared" si="0"/>
        <v>0.3076407906548056</v>
      </c>
      <c r="G7" s="33">
        <f t="shared" si="1"/>
        <v>13.812277355695448</v>
      </c>
    </row>
    <row r="8" spans="1:22" x14ac:dyDescent="0.25">
      <c r="A8" s="21">
        <v>16</v>
      </c>
      <c r="B8" s="26">
        <v>1.5936370292119799</v>
      </c>
      <c r="C8" s="25">
        <v>0.16813183978861301</v>
      </c>
      <c r="D8" s="26">
        <v>1.34</v>
      </c>
      <c r="E8" s="27">
        <v>1.3599999999999999E-2</v>
      </c>
      <c r="F8" s="33">
        <f t="shared" si="0"/>
        <v>0.18928136508356702</v>
      </c>
      <c r="G8" s="33">
        <f t="shared" si="1"/>
        <v>11.362635278574487</v>
      </c>
    </row>
    <row r="9" spans="1:22" x14ac:dyDescent="0.25">
      <c r="A9" s="21">
        <v>20</v>
      </c>
      <c r="B9" s="26">
        <v>1.83876121458705</v>
      </c>
      <c r="C9" s="25">
        <v>0.221842792507396</v>
      </c>
      <c r="D9" s="26">
        <v>1.56</v>
      </c>
      <c r="E9" s="27">
        <v>1.9E-2</v>
      </c>
      <c r="F9" s="33">
        <f t="shared" si="0"/>
        <v>0.17869308627374997</v>
      </c>
      <c r="G9" s="33">
        <f t="shared" si="1"/>
        <v>10.675936447757685</v>
      </c>
    </row>
    <row r="10" spans="1:22" x14ac:dyDescent="0.25">
      <c r="A10" s="21">
        <v>24</v>
      </c>
      <c r="B10" s="26">
        <v>1.4978612182061799</v>
      </c>
      <c r="C10" s="25">
        <v>0.14961905798953001</v>
      </c>
      <c r="D10" s="26">
        <v>1.78</v>
      </c>
      <c r="E10" s="27">
        <v>2.5000000000000001E-2</v>
      </c>
      <c r="F10" s="33">
        <f t="shared" si="0"/>
        <v>0.15850493359203377</v>
      </c>
      <c r="G10" s="33">
        <f t="shared" si="1"/>
        <v>4.9847623195812005</v>
      </c>
    </row>
    <row r="11" spans="1:22" x14ac:dyDescent="0.25">
      <c r="A11" s="21"/>
      <c r="B11" s="26"/>
      <c r="C11" s="27"/>
      <c r="D11" s="26"/>
      <c r="E11" s="27"/>
      <c r="F11" s="33"/>
      <c r="G11" s="36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spans="1:22" x14ac:dyDescent="0.25">
      <c r="A12" s="21"/>
      <c r="B12" s="26"/>
      <c r="C12" s="27"/>
      <c r="D12" s="26"/>
      <c r="E12" s="27"/>
      <c r="F12" s="33"/>
      <c r="G12" s="7"/>
    </row>
    <row r="13" spans="1:22" x14ac:dyDescent="0.25">
      <c r="A13" s="21"/>
      <c r="B13" s="26"/>
      <c r="C13" s="27"/>
      <c r="D13" s="26"/>
      <c r="E13" s="27"/>
      <c r="F13" s="33"/>
      <c r="G13" s="7"/>
    </row>
    <row r="14" spans="1:22" x14ac:dyDescent="0.25">
      <c r="A14" s="21"/>
      <c r="B14" s="26"/>
      <c r="C14" s="27"/>
      <c r="D14" s="26"/>
      <c r="E14" s="27"/>
      <c r="F14" s="33"/>
      <c r="G14" s="34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spans="1:22" x14ac:dyDescent="0.25">
      <c r="A15" s="21"/>
      <c r="B15" s="26"/>
      <c r="C15" s="27"/>
      <c r="D15" s="26"/>
      <c r="E15" s="27"/>
      <c r="F15" s="33"/>
      <c r="G15" s="7"/>
    </row>
    <row r="16" spans="1:22" x14ac:dyDescent="0.25">
      <c r="A16" s="21"/>
      <c r="B16" s="26"/>
      <c r="C16" s="27"/>
      <c r="D16" s="26"/>
      <c r="E16" s="27"/>
      <c r="F16" s="33"/>
      <c r="G16" s="7"/>
    </row>
    <row r="17" spans="1:7" x14ac:dyDescent="0.25">
      <c r="A17" s="21"/>
      <c r="B17" s="26"/>
      <c r="C17" s="27"/>
      <c r="D17" s="30"/>
      <c r="E17" s="27"/>
      <c r="F17" s="33"/>
      <c r="G17" s="7"/>
    </row>
    <row r="18" spans="1:7" ht="15.75" thickBot="1" x14ac:dyDescent="0.3">
      <c r="A18" s="21"/>
      <c r="B18" s="28"/>
      <c r="C18" s="29"/>
      <c r="D18" s="31"/>
      <c r="E18" s="29"/>
      <c r="F18" s="35"/>
      <c r="G18" s="8"/>
    </row>
    <row r="19" spans="1:7" x14ac:dyDescent="0.25">
      <c r="A19" s="57" t="s">
        <v>10</v>
      </c>
      <c r="B19" s="57"/>
      <c r="C19" s="57"/>
      <c r="D19" s="57"/>
      <c r="E19" s="57"/>
      <c r="F19" s="57"/>
      <c r="G19" s="57"/>
    </row>
    <row r="20" spans="1:7" x14ac:dyDescent="0.25">
      <c r="F20" s="1"/>
      <c r="G20" s="1"/>
    </row>
    <row r="21" spans="1:7" x14ac:dyDescent="0.25">
      <c r="F21" s="1"/>
      <c r="G21" s="1"/>
    </row>
    <row r="22" spans="1:7" x14ac:dyDescent="0.25">
      <c r="F22" s="1"/>
      <c r="G22" s="1"/>
    </row>
    <row r="23" spans="1:7" x14ac:dyDescent="0.25">
      <c r="F23" s="1"/>
      <c r="G23" s="1"/>
    </row>
    <row r="24" spans="1:7" x14ac:dyDescent="0.25">
      <c r="F24" s="1"/>
      <c r="G24" s="1"/>
    </row>
    <row r="25" spans="1:7" x14ac:dyDescent="0.25">
      <c r="F25" s="1"/>
      <c r="G25" s="1"/>
    </row>
    <row r="26" spans="1:7" x14ac:dyDescent="0.25">
      <c r="F26" s="1"/>
      <c r="G26" s="1"/>
    </row>
    <row r="27" spans="1:7" x14ac:dyDescent="0.25">
      <c r="F27" s="1"/>
      <c r="G27" s="1"/>
    </row>
    <row r="28" spans="1:7" x14ac:dyDescent="0.25">
      <c r="F28" s="1"/>
      <c r="G28" s="1"/>
    </row>
    <row r="29" spans="1:7" x14ac:dyDescent="0.25">
      <c r="F29" s="1"/>
      <c r="G29" s="1"/>
    </row>
    <row r="30" spans="1:7" x14ac:dyDescent="0.25">
      <c r="F30" s="1"/>
      <c r="G30" s="1"/>
    </row>
    <row r="31" spans="1:7" x14ac:dyDescent="0.25">
      <c r="F31" s="1"/>
      <c r="G31" s="1"/>
    </row>
    <row r="32" spans="1:7" x14ac:dyDescent="0.25">
      <c r="F32" s="1"/>
      <c r="G32" s="1"/>
    </row>
    <row r="33" spans="6:7" x14ac:dyDescent="0.25">
      <c r="F33" s="1"/>
      <c r="G33" s="1"/>
    </row>
    <row r="34" spans="6:7" x14ac:dyDescent="0.25">
      <c r="F34" s="1"/>
      <c r="G34" s="1"/>
    </row>
    <row r="35" spans="6:7" x14ac:dyDescent="0.25">
      <c r="F35" s="1"/>
      <c r="G35" s="1"/>
    </row>
    <row r="36" spans="6:7" x14ac:dyDescent="0.25">
      <c r="F36" s="1"/>
      <c r="G36" s="1"/>
    </row>
    <row r="37" spans="6:7" x14ac:dyDescent="0.25">
      <c r="F37" s="1"/>
      <c r="G37" s="1"/>
    </row>
    <row r="38" spans="6:7" x14ac:dyDescent="0.25">
      <c r="F38" s="1"/>
      <c r="G38" s="1"/>
    </row>
    <row r="39" spans="6:7" x14ac:dyDescent="0.25">
      <c r="F39" s="1"/>
      <c r="G39" s="1"/>
    </row>
    <row r="40" spans="6:7" x14ac:dyDescent="0.25">
      <c r="F40" s="1"/>
      <c r="G40" s="1"/>
    </row>
    <row r="41" spans="6:7" x14ac:dyDescent="0.25">
      <c r="F41" s="1"/>
      <c r="G41" s="1"/>
    </row>
    <row r="42" spans="6:7" x14ac:dyDescent="0.25">
      <c r="F42" s="1"/>
      <c r="G42" s="1"/>
    </row>
    <row r="43" spans="6:7" x14ac:dyDescent="0.25">
      <c r="F43" s="1"/>
      <c r="G43" s="1"/>
    </row>
    <row r="44" spans="6:7" x14ac:dyDescent="0.25">
      <c r="F44" s="1"/>
      <c r="G44" s="1"/>
    </row>
    <row r="45" spans="6:7" x14ac:dyDescent="0.25">
      <c r="F45" s="1"/>
      <c r="G45" s="1"/>
    </row>
    <row r="46" spans="6:7" x14ac:dyDescent="0.25">
      <c r="F46" s="1"/>
      <c r="G46" s="1"/>
    </row>
    <row r="47" spans="6:7" x14ac:dyDescent="0.25">
      <c r="F47" s="1"/>
      <c r="G47" s="1"/>
    </row>
  </sheetData>
  <mergeCells count="4">
    <mergeCell ref="B1:C1"/>
    <mergeCell ref="D1:E1"/>
    <mergeCell ref="F1:K1"/>
    <mergeCell ref="A19:G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68277-703C-42D2-A041-9C6D6919ECD4}">
  <dimension ref="A1:T41"/>
  <sheetViews>
    <sheetView zoomScale="85" zoomScaleNormal="85" workbookViewId="0">
      <selection activeCell="AD26" sqref="AD26"/>
    </sheetView>
  </sheetViews>
  <sheetFormatPr defaultRowHeight="15" x14ac:dyDescent="0.25"/>
  <sheetData>
    <row r="1" spans="1:20" ht="15.75" thickBot="1" x14ac:dyDescent="0.3">
      <c r="A1" s="19"/>
      <c r="B1" s="58" t="s">
        <v>3</v>
      </c>
      <c r="C1" s="59"/>
      <c r="D1" s="58" t="s">
        <v>4</v>
      </c>
      <c r="E1" s="59"/>
      <c r="F1" s="56" t="s">
        <v>5</v>
      </c>
      <c r="G1" s="56"/>
      <c r="H1" s="56"/>
      <c r="I1" s="56"/>
      <c r="J1" s="56"/>
      <c r="K1" s="56"/>
    </row>
    <row r="2" spans="1:20" x14ac:dyDescent="0.25">
      <c r="A2" s="13" t="s">
        <v>1</v>
      </c>
      <c r="B2" s="9" t="s">
        <v>0</v>
      </c>
      <c r="C2" s="10" t="s">
        <v>2</v>
      </c>
      <c r="D2" s="9" t="s">
        <v>0</v>
      </c>
      <c r="E2" s="10" t="s">
        <v>2</v>
      </c>
      <c r="F2" s="4" t="s">
        <v>6</v>
      </c>
      <c r="G2" s="5" t="s">
        <v>7</v>
      </c>
    </row>
    <row r="3" spans="1:20" x14ac:dyDescent="0.25">
      <c r="A3" s="21">
        <v>-4</v>
      </c>
      <c r="B3" s="26">
        <v>-1.3078593610515299E-2</v>
      </c>
      <c r="C3" s="27">
        <v>6.1218084661480198E-3</v>
      </c>
      <c r="D3" s="26">
        <v>-9.6000000000000002E-2</v>
      </c>
      <c r="E3" s="27">
        <v>1.3599999999999999E-2</v>
      </c>
      <c r="F3" s="33">
        <f>ABS((B3-D3)/D3)</f>
        <v>0.86376464989046553</v>
      </c>
      <c r="G3" s="33">
        <f>ABS((C3-E3)/E3)</f>
        <v>0.54986702454793968</v>
      </c>
    </row>
    <row r="4" spans="1:20" x14ac:dyDescent="0.25">
      <c r="A4" s="21">
        <v>-2</v>
      </c>
      <c r="B4" s="26">
        <v>0.13684922356135701</v>
      </c>
      <c r="C4" s="27">
        <v>7.2919922732789903E-3</v>
      </c>
      <c r="D4" s="26">
        <v>3.5999999999999997E-2</v>
      </c>
      <c r="E4" s="27">
        <v>1.2E-2</v>
      </c>
      <c r="F4" s="33">
        <f t="shared" ref="F4:F15" si="0">ABS((B4-D4)/D4)</f>
        <v>2.8013673211488057</v>
      </c>
      <c r="G4" s="33">
        <f t="shared" ref="G4:G15" si="1">ABS((C4-E4)/E4)</f>
        <v>0.39233397722675084</v>
      </c>
    </row>
    <row r="5" spans="1:20" x14ac:dyDescent="0.25">
      <c r="A5" s="21">
        <v>0</v>
      </c>
      <c r="B5" s="26">
        <v>0.29237157316457901</v>
      </c>
      <c r="C5" s="27">
        <v>1.1537932370449E-2</v>
      </c>
      <c r="D5" s="26">
        <v>0.17</v>
      </c>
      <c r="E5" s="27">
        <v>1.3599999999999999E-2</v>
      </c>
      <c r="F5" s="33">
        <f t="shared" si="0"/>
        <v>0.71983278332105294</v>
      </c>
      <c r="G5" s="33">
        <f t="shared" si="1"/>
        <v>0.15162261981992639</v>
      </c>
    </row>
    <row r="6" spans="1:20" x14ac:dyDescent="0.25">
      <c r="A6" s="21">
        <v>2</v>
      </c>
      <c r="B6" s="26">
        <v>0.43888333018682402</v>
      </c>
      <c r="C6" s="27">
        <v>1.8362228165771401E-2</v>
      </c>
      <c r="D6" s="26">
        <v>0.30399999999999999</v>
      </c>
      <c r="E6" s="27">
        <v>1.7600000000000001E-2</v>
      </c>
      <c r="F6" s="33">
        <f t="shared" si="0"/>
        <v>0.44369516508823692</v>
      </c>
      <c r="G6" s="33">
        <f t="shared" si="1"/>
        <v>4.3308418509738648E-2</v>
      </c>
    </row>
    <row r="7" spans="1:20" x14ac:dyDescent="0.25">
      <c r="A7" s="21">
        <v>4</v>
      </c>
      <c r="B7" s="26">
        <v>0.57588476909539899</v>
      </c>
      <c r="C7" s="27">
        <v>2.7223985135109902E-2</v>
      </c>
      <c r="D7" s="26">
        <v>0.442</v>
      </c>
      <c r="E7" s="27">
        <v>2.4400000000000002E-2</v>
      </c>
      <c r="F7" s="33">
        <f t="shared" si="0"/>
        <v>0.30290671741040492</v>
      </c>
      <c r="G7" s="33">
        <f t="shared" si="1"/>
        <v>0.11573709570122541</v>
      </c>
    </row>
    <row r="8" spans="1:20" x14ac:dyDescent="0.25">
      <c r="A8" s="21">
        <v>6</v>
      </c>
      <c r="B8" s="26">
        <v>0.73773504531849499</v>
      </c>
      <c r="C8" s="27">
        <v>4.0777833502242102E-2</v>
      </c>
      <c r="D8" s="26">
        <v>0.57599999999999996</v>
      </c>
      <c r="E8" s="27">
        <v>3.3599999999999998E-2</v>
      </c>
      <c r="F8" s="33">
        <f t="shared" si="0"/>
        <v>0.28079000923349834</v>
      </c>
      <c r="G8" s="33">
        <f t="shared" si="1"/>
        <v>0.21362599709053881</v>
      </c>
    </row>
    <row r="9" spans="1:20" x14ac:dyDescent="0.25">
      <c r="A9" s="21">
        <v>8</v>
      </c>
      <c r="B9" s="26">
        <v>0.85062778312298704</v>
      </c>
      <c r="C9" s="27">
        <v>5.2219688184433503E-2</v>
      </c>
      <c r="D9" s="26">
        <v>0.70399999999999996</v>
      </c>
      <c r="E9" s="27">
        <v>4.5999999999999999E-2</v>
      </c>
      <c r="F9" s="33">
        <f t="shared" si="0"/>
        <v>0.20827810102697028</v>
      </c>
      <c r="G9" s="33">
        <f t="shared" si="1"/>
        <v>0.13521061270507617</v>
      </c>
    </row>
    <row r="10" spans="1:20" x14ac:dyDescent="0.25">
      <c r="A10" s="21">
        <v>10</v>
      </c>
      <c r="B10" s="26">
        <v>0.97823164522291794</v>
      </c>
      <c r="C10" s="27">
        <v>6.7110585430833494E-2</v>
      </c>
      <c r="D10" s="26">
        <v>0.82799999999999996</v>
      </c>
      <c r="E10" s="27">
        <v>6.0999999999999999E-2</v>
      </c>
      <c r="F10" s="33">
        <f t="shared" si="0"/>
        <v>0.18143918505183332</v>
      </c>
      <c r="G10" s="33">
        <f t="shared" si="1"/>
        <v>0.10017353165300813</v>
      </c>
    </row>
    <row r="11" spans="1:20" x14ac:dyDescent="0.25">
      <c r="A11" s="21">
        <v>12</v>
      </c>
      <c r="B11" s="26">
        <v>1.1690610403670201</v>
      </c>
      <c r="C11" s="27">
        <v>9.3239282844991903E-2</v>
      </c>
      <c r="D11" s="26">
        <v>0.94199999999999995</v>
      </c>
      <c r="E11" s="27">
        <v>7.8E-2</v>
      </c>
      <c r="F11" s="33">
        <f t="shared" si="0"/>
        <v>0.24104144412634834</v>
      </c>
      <c r="G11" s="33">
        <f t="shared" si="1"/>
        <v>0.19537542108963979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</row>
    <row r="12" spans="1:20" x14ac:dyDescent="0.25">
      <c r="A12" s="20">
        <v>14</v>
      </c>
      <c r="B12" s="24">
        <v>0.81088490266568902</v>
      </c>
      <c r="C12" s="25">
        <v>4.8142590218575199E-2</v>
      </c>
      <c r="D12" s="24">
        <v>1.0680000000000001</v>
      </c>
      <c r="E12" s="25">
        <v>9.8799999999999999E-2</v>
      </c>
      <c r="F12" s="32">
        <f t="shared" si="0"/>
        <v>0.24074447315946726</v>
      </c>
      <c r="G12" s="32">
        <f t="shared" si="1"/>
        <v>0.51272681965004863</v>
      </c>
    </row>
    <row r="13" spans="1:20" x14ac:dyDescent="0.25">
      <c r="A13" s="21">
        <v>16</v>
      </c>
      <c r="B13" s="26">
        <v>1.4798509589722499</v>
      </c>
      <c r="C13" s="27">
        <v>0.14575881120906101</v>
      </c>
      <c r="D13" s="26">
        <v>1.1679999999999999</v>
      </c>
      <c r="E13" s="27">
        <v>0.123</v>
      </c>
      <c r="F13" s="33">
        <f t="shared" si="0"/>
        <v>0.26699568405158391</v>
      </c>
      <c r="G13" s="33">
        <f t="shared" si="1"/>
        <v>0.1850309854395204</v>
      </c>
    </row>
    <row r="14" spans="1:20" x14ac:dyDescent="0.25">
      <c r="A14" s="20">
        <v>18</v>
      </c>
      <c r="B14" s="24">
        <v>0.52320550948430899</v>
      </c>
      <c r="C14" s="25">
        <v>2.3836832977220401E-2</v>
      </c>
      <c r="D14" s="24">
        <v>1.19</v>
      </c>
      <c r="E14" s="25">
        <v>0.154</v>
      </c>
      <c r="F14" s="32">
        <f t="shared" si="0"/>
        <v>0.56033150463503445</v>
      </c>
      <c r="G14" s="32">
        <f t="shared" si="1"/>
        <v>0.8452153702777897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</row>
    <row r="15" spans="1:20" x14ac:dyDescent="0.25">
      <c r="A15" s="21">
        <v>20</v>
      </c>
      <c r="B15" s="26">
        <v>1.0959396499385801</v>
      </c>
      <c r="C15" s="27">
        <v>8.2950627503837596E-2</v>
      </c>
      <c r="D15" s="26">
        <v>1.1679999999999999</v>
      </c>
      <c r="E15" s="27">
        <v>0.20300000000000001</v>
      </c>
      <c r="F15" s="33">
        <f t="shared" si="0"/>
        <v>6.1695505189571807E-2</v>
      </c>
      <c r="G15" s="33">
        <f t="shared" si="1"/>
        <v>0.59137621919291827</v>
      </c>
    </row>
    <row r="16" spans="1:20" x14ac:dyDescent="0.25">
      <c r="A16" s="21"/>
      <c r="B16" s="26"/>
      <c r="C16" s="27"/>
      <c r="D16" s="26"/>
      <c r="E16" s="27"/>
      <c r="F16" s="33"/>
      <c r="G16" s="43"/>
    </row>
    <row r="17" spans="1:7" x14ac:dyDescent="0.25">
      <c r="A17" s="21"/>
      <c r="B17" s="26"/>
      <c r="C17" s="27"/>
      <c r="D17" s="30"/>
      <c r="E17" s="27"/>
      <c r="F17" s="33"/>
      <c r="G17" s="7"/>
    </row>
    <row r="18" spans="1:7" ht="15.75" thickBot="1" x14ac:dyDescent="0.3">
      <c r="A18" s="21"/>
      <c r="B18" s="28"/>
      <c r="C18" s="29"/>
      <c r="D18" s="31"/>
      <c r="E18" s="29"/>
      <c r="F18" s="35"/>
      <c r="G18" s="8"/>
    </row>
    <row r="19" spans="1:7" x14ac:dyDescent="0.25">
      <c r="A19" s="57" t="s">
        <v>10</v>
      </c>
      <c r="B19" s="57"/>
      <c r="C19" s="57"/>
      <c r="D19" s="57"/>
      <c r="E19" s="57"/>
      <c r="F19" s="57"/>
      <c r="G19" s="57"/>
    </row>
    <row r="20" spans="1:7" x14ac:dyDescent="0.25">
      <c r="F20" s="1"/>
      <c r="G20" s="1"/>
    </row>
    <row r="21" spans="1:7" x14ac:dyDescent="0.25">
      <c r="F21" s="1"/>
      <c r="G21" s="1"/>
    </row>
    <row r="22" spans="1:7" x14ac:dyDescent="0.25">
      <c r="F22" s="1"/>
      <c r="G22" s="1"/>
    </row>
    <row r="23" spans="1:7" x14ac:dyDescent="0.25">
      <c r="F23" s="1"/>
      <c r="G23" s="1"/>
    </row>
    <row r="24" spans="1:7" x14ac:dyDescent="0.25">
      <c r="F24" s="1"/>
      <c r="G24" s="1"/>
    </row>
    <row r="25" spans="1:7" x14ac:dyDescent="0.25">
      <c r="F25" s="1"/>
      <c r="G25" s="1"/>
    </row>
    <row r="26" spans="1:7" x14ac:dyDescent="0.25">
      <c r="F26" s="1"/>
      <c r="G26" s="1"/>
    </row>
    <row r="27" spans="1:7" x14ac:dyDescent="0.25">
      <c r="F27" s="1"/>
      <c r="G27" s="1"/>
    </row>
    <row r="28" spans="1:7" x14ac:dyDescent="0.25">
      <c r="F28" s="1"/>
      <c r="G28" s="1"/>
    </row>
    <row r="29" spans="1:7" x14ac:dyDescent="0.25">
      <c r="F29" s="1"/>
      <c r="G29" s="1"/>
    </row>
    <row r="30" spans="1:7" x14ac:dyDescent="0.25">
      <c r="F30" s="1"/>
      <c r="G30" s="1"/>
    </row>
    <row r="31" spans="1:7" x14ac:dyDescent="0.25">
      <c r="F31" s="1"/>
      <c r="G31" s="1"/>
    </row>
    <row r="32" spans="1:7" x14ac:dyDescent="0.25">
      <c r="F32" s="1"/>
      <c r="G32" s="1"/>
    </row>
    <row r="33" spans="6:7" x14ac:dyDescent="0.25">
      <c r="F33" s="1"/>
      <c r="G33" s="1"/>
    </row>
    <row r="34" spans="6:7" x14ac:dyDescent="0.25">
      <c r="F34" s="1"/>
      <c r="G34" s="1"/>
    </row>
    <row r="35" spans="6:7" x14ac:dyDescent="0.25">
      <c r="F35" s="1"/>
      <c r="G35" s="1"/>
    </row>
    <row r="36" spans="6:7" x14ac:dyDescent="0.25">
      <c r="F36" s="1"/>
      <c r="G36" s="1"/>
    </row>
    <row r="37" spans="6:7" x14ac:dyDescent="0.25">
      <c r="F37" s="1"/>
      <c r="G37" s="1"/>
    </row>
    <row r="38" spans="6:7" x14ac:dyDescent="0.25">
      <c r="F38" s="1"/>
      <c r="G38" s="1"/>
    </row>
    <row r="39" spans="6:7" x14ac:dyDescent="0.25">
      <c r="F39" s="1"/>
      <c r="G39" s="1"/>
    </row>
    <row r="40" spans="6:7" x14ac:dyDescent="0.25">
      <c r="F40" s="1"/>
      <c r="G40" s="1"/>
    </row>
    <row r="41" spans="6:7" x14ac:dyDescent="0.25">
      <c r="F41" s="1"/>
      <c r="G41" s="1"/>
    </row>
  </sheetData>
  <mergeCells count="4">
    <mergeCell ref="B1:C1"/>
    <mergeCell ref="D1:E1"/>
    <mergeCell ref="F1:K1"/>
    <mergeCell ref="A19:G1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DC261-A48A-4B9D-BCC4-7CA83CC174A4}">
  <dimension ref="A1:T32"/>
  <sheetViews>
    <sheetView zoomScale="85" zoomScaleNormal="85" workbookViewId="0">
      <selection activeCell="Y24" sqref="Y24"/>
    </sheetView>
  </sheetViews>
  <sheetFormatPr defaultRowHeight="15" x14ac:dyDescent="0.25"/>
  <sheetData>
    <row r="1" spans="1:20" ht="15.75" thickBot="1" x14ac:dyDescent="0.3">
      <c r="A1" s="2"/>
      <c r="B1" s="60" t="s">
        <v>3</v>
      </c>
      <c r="C1" s="59"/>
      <c r="D1" s="58" t="s">
        <v>4</v>
      </c>
      <c r="E1" s="59"/>
      <c r="F1" s="56" t="s">
        <v>5</v>
      </c>
      <c r="G1" s="56"/>
      <c r="H1" s="56"/>
      <c r="I1" s="56"/>
      <c r="J1" s="56"/>
      <c r="K1" s="56"/>
    </row>
    <row r="2" spans="1:20" ht="15.75" thickBot="1" x14ac:dyDescent="0.3">
      <c r="A2" s="39" t="s">
        <v>1</v>
      </c>
      <c r="B2" s="50" t="s">
        <v>0</v>
      </c>
      <c r="C2" s="51" t="s">
        <v>2</v>
      </c>
      <c r="D2" s="26" t="s">
        <v>0</v>
      </c>
      <c r="E2" s="27" t="s">
        <v>2</v>
      </c>
      <c r="F2" s="37" t="s">
        <v>11</v>
      </c>
      <c r="G2" s="5" t="s">
        <v>7</v>
      </c>
    </row>
    <row r="3" spans="1:20" x14ac:dyDescent="0.25">
      <c r="A3" s="45">
        <v>-3</v>
      </c>
      <c r="B3" s="52">
        <v>-0.103652938835223</v>
      </c>
      <c r="C3" s="53">
        <v>6.7797594887008001E-3</v>
      </c>
      <c r="D3" s="23">
        <v>-0.11799999999999999</v>
      </c>
      <c r="E3" s="27">
        <v>9.7000000000000003E-3</v>
      </c>
      <c r="F3" s="33">
        <f t="shared" ref="F3:G14" si="0">ABS((B3-D3)/D3)</f>
        <v>0.12158526410827959</v>
      </c>
      <c r="G3" s="33">
        <f t="shared" si="0"/>
        <v>0.3010557228143505</v>
      </c>
    </row>
    <row r="4" spans="1:20" x14ac:dyDescent="0.25">
      <c r="A4" s="45">
        <v>-1.5</v>
      </c>
      <c r="B4" s="9">
        <v>2.0628409809515601E-2</v>
      </c>
      <c r="C4" s="10">
        <v>6.1166020077000199E-3</v>
      </c>
      <c r="D4" s="23">
        <v>-1.7000000000000001E-2</v>
      </c>
      <c r="E4" s="27">
        <v>8.8999999999999999E-3</v>
      </c>
      <c r="F4" s="33">
        <f t="shared" si="0"/>
        <v>2.2134358711479765</v>
      </c>
      <c r="G4" s="33">
        <f t="shared" si="0"/>
        <v>0.31274134744943594</v>
      </c>
    </row>
    <row r="5" spans="1:20" x14ac:dyDescent="0.25">
      <c r="A5" s="45">
        <v>0</v>
      </c>
      <c r="B5" s="9">
        <v>0.13894423383690599</v>
      </c>
      <c r="C5" s="10">
        <v>7.3164514546027104E-3</v>
      </c>
      <c r="D5" s="23">
        <v>9.6000000000000002E-2</v>
      </c>
      <c r="E5" s="27">
        <v>9.1000000000000004E-3</v>
      </c>
      <c r="F5" s="33">
        <f t="shared" si="0"/>
        <v>0.44733576913443734</v>
      </c>
      <c r="G5" s="33">
        <f t="shared" si="0"/>
        <v>0.19599434564805385</v>
      </c>
    </row>
    <row r="6" spans="1:20" x14ac:dyDescent="0.25">
      <c r="A6" s="45">
        <v>1.5</v>
      </c>
      <c r="B6" s="9">
        <v>0.27036540368411099</v>
      </c>
      <c r="C6" s="10">
        <v>1.074304013442E-2</v>
      </c>
      <c r="D6" s="23">
        <v>0.20699999999999999</v>
      </c>
      <c r="E6" s="27">
        <v>1.2E-2</v>
      </c>
      <c r="F6" s="33">
        <f t="shared" si="0"/>
        <v>0.3061130612758986</v>
      </c>
      <c r="G6" s="33">
        <f t="shared" si="0"/>
        <v>0.10474665546500002</v>
      </c>
    </row>
    <row r="7" spans="1:20" x14ac:dyDescent="0.25">
      <c r="A7" s="45">
        <v>3</v>
      </c>
      <c r="B7" s="9">
        <v>0.39560023613895501</v>
      </c>
      <c r="C7" s="10">
        <v>1.6058849686889701E-2</v>
      </c>
      <c r="D7" s="23">
        <v>0.318</v>
      </c>
      <c r="E7" s="27">
        <v>1.5599999999999999E-2</v>
      </c>
      <c r="F7" s="33">
        <f t="shared" si="0"/>
        <v>0.2440258998080346</v>
      </c>
      <c r="G7" s="33">
        <f t="shared" si="0"/>
        <v>2.9413441467288599E-2</v>
      </c>
    </row>
    <row r="8" spans="1:20" x14ac:dyDescent="0.25">
      <c r="A8" s="45">
        <v>4.5</v>
      </c>
      <c r="B8" s="9">
        <v>0.52157640623199797</v>
      </c>
      <c r="C8" s="10">
        <v>2.3424976780329499E-2</v>
      </c>
      <c r="D8" s="23">
        <v>0.41699999999999998</v>
      </c>
      <c r="E8" s="27">
        <v>1.9099999999999999E-2</v>
      </c>
      <c r="F8" s="33">
        <f t="shared" si="0"/>
        <v>0.25078274875778894</v>
      </c>
      <c r="G8" s="33">
        <f t="shared" si="0"/>
        <v>0.22643857488636127</v>
      </c>
    </row>
    <row r="9" spans="1:20" x14ac:dyDescent="0.25">
      <c r="A9" s="45">
        <v>6</v>
      </c>
      <c r="B9" s="9">
        <v>0.64798004071779403</v>
      </c>
      <c r="C9" s="10">
        <v>3.2851228303211598E-2</v>
      </c>
      <c r="D9" s="23">
        <v>0.53700000000000003</v>
      </c>
      <c r="E9" s="27">
        <v>2.6100000000000002E-2</v>
      </c>
      <c r="F9" s="33">
        <f t="shared" si="0"/>
        <v>0.20666674249123648</v>
      </c>
      <c r="G9" s="33">
        <f t="shared" si="0"/>
        <v>0.25866775108090406</v>
      </c>
    </row>
    <row r="10" spans="1:20" x14ac:dyDescent="0.25">
      <c r="A10" s="45">
        <v>9</v>
      </c>
      <c r="B10" s="9">
        <v>0.91802533048226498</v>
      </c>
      <c r="C10" s="10">
        <v>5.9815742301407702E-2</v>
      </c>
      <c r="D10" s="23">
        <v>0.76</v>
      </c>
      <c r="E10" s="27">
        <v>4.41E-2</v>
      </c>
      <c r="F10" s="33">
        <f t="shared" si="0"/>
        <v>0.20792806642403286</v>
      </c>
      <c r="G10" s="33">
        <f t="shared" si="0"/>
        <v>0.35636603858067351</v>
      </c>
    </row>
    <row r="11" spans="1:20" x14ac:dyDescent="0.25">
      <c r="A11" s="45">
        <v>12</v>
      </c>
      <c r="B11" s="9">
        <v>1.16758463215209</v>
      </c>
      <c r="C11" s="10">
        <v>9.3010858811024999E-2</v>
      </c>
      <c r="D11" s="23">
        <v>0.97099999999999997</v>
      </c>
      <c r="E11" s="27">
        <v>6.6199999999999995E-2</v>
      </c>
      <c r="F11" s="33">
        <f t="shared" si="0"/>
        <v>0.20245585185591142</v>
      </c>
      <c r="G11" s="33">
        <f t="shared" si="0"/>
        <v>0.40499786723602726</v>
      </c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</row>
    <row r="12" spans="1:20" x14ac:dyDescent="0.25">
      <c r="A12" s="45">
        <v>15</v>
      </c>
      <c r="B12" s="9">
        <v>1.43908243124093</v>
      </c>
      <c r="C12" s="10">
        <v>0.13814346319870299</v>
      </c>
      <c r="D12" s="23">
        <v>1.153</v>
      </c>
      <c r="E12" s="27">
        <v>9.3700000000000006E-2</v>
      </c>
      <c r="F12" s="33">
        <f t="shared" si="0"/>
        <v>0.24812006178745014</v>
      </c>
      <c r="G12" s="33">
        <f t="shared" si="0"/>
        <v>0.4743165762935217</v>
      </c>
    </row>
    <row r="13" spans="1:20" s="44" customFormat="1" x14ac:dyDescent="0.25">
      <c r="A13" s="46">
        <v>18</v>
      </c>
      <c r="B13" s="24">
        <v>4.4999911597532103</v>
      </c>
      <c r="C13" s="25">
        <v>1.29555067183482</v>
      </c>
      <c r="D13" s="22">
        <v>1.2929999999999999</v>
      </c>
      <c r="E13" s="25">
        <v>0.12770000000000001</v>
      </c>
      <c r="F13" s="32">
        <f t="shared" ref="F13:F14" si="1">ABS((B13-D13)/D13)</f>
        <v>2.4802715852693042</v>
      </c>
      <c r="G13" s="32">
        <f t="shared" si="0"/>
        <v>9.1452675946344559</v>
      </c>
    </row>
    <row r="14" spans="1:20" s="44" customFormat="1" x14ac:dyDescent="0.25">
      <c r="A14" s="46">
        <v>21</v>
      </c>
      <c r="B14" s="24">
        <v>2.0021430027443401</v>
      </c>
      <c r="C14" s="25">
        <v>0.26171442765283398</v>
      </c>
      <c r="D14" s="22">
        <v>1.165</v>
      </c>
      <c r="E14" s="25">
        <v>0.2203</v>
      </c>
      <c r="F14" s="32">
        <f t="shared" si="1"/>
        <v>0.71857768475909012</v>
      </c>
      <c r="G14" s="32">
        <f t="shared" si="0"/>
        <v>0.18799104699425323</v>
      </c>
    </row>
    <row r="15" spans="1:20" x14ac:dyDescent="0.25">
      <c r="A15" s="45"/>
      <c r="B15" s="26"/>
      <c r="C15" s="27"/>
      <c r="D15" s="23"/>
      <c r="E15" s="27"/>
      <c r="F15" s="33"/>
      <c r="G15" s="7"/>
    </row>
    <row r="16" spans="1:20" x14ac:dyDescent="0.25">
      <c r="A16" s="45"/>
      <c r="B16" s="26"/>
      <c r="C16" s="27"/>
      <c r="D16" s="23"/>
      <c r="E16" s="27"/>
      <c r="F16" s="33"/>
      <c r="G16" s="7"/>
    </row>
    <row r="17" spans="1:7" x14ac:dyDescent="0.25">
      <c r="A17" s="45"/>
      <c r="B17" s="26"/>
      <c r="C17" s="27"/>
      <c r="D17" s="48"/>
      <c r="E17" s="27"/>
      <c r="F17" s="33"/>
      <c r="G17" s="7"/>
    </row>
    <row r="18" spans="1:7" ht="15.75" thickBot="1" x14ac:dyDescent="0.3">
      <c r="A18" s="47"/>
      <c r="B18" s="28"/>
      <c r="C18" s="29"/>
      <c r="D18" s="49"/>
      <c r="E18" s="29"/>
      <c r="F18" s="35"/>
      <c r="G18" s="8"/>
    </row>
    <row r="19" spans="1:7" x14ac:dyDescent="0.25">
      <c r="A19" s="57" t="s">
        <v>9</v>
      </c>
      <c r="B19" s="57"/>
      <c r="C19" s="57"/>
      <c r="D19" s="57"/>
      <c r="E19" s="57"/>
      <c r="F19" s="57"/>
      <c r="G19" s="57"/>
    </row>
    <row r="20" spans="1:7" x14ac:dyDescent="0.25">
      <c r="F20" s="1"/>
      <c r="G20" s="1"/>
    </row>
    <row r="21" spans="1:7" x14ac:dyDescent="0.25">
      <c r="F21" s="1"/>
      <c r="G21" s="1"/>
    </row>
    <row r="22" spans="1:7" x14ac:dyDescent="0.25">
      <c r="F22" s="1"/>
      <c r="G22" s="1"/>
    </row>
    <row r="23" spans="1:7" x14ac:dyDescent="0.25">
      <c r="F23" s="1"/>
      <c r="G23" s="1"/>
    </row>
    <row r="24" spans="1:7" x14ac:dyDescent="0.25">
      <c r="F24" s="1"/>
      <c r="G24" s="1"/>
    </row>
    <row r="32" spans="1:7" x14ac:dyDescent="0.25">
      <c r="C32" s="38"/>
    </row>
  </sheetData>
  <mergeCells count="4">
    <mergeCell ref="B1:C1"/>
    <mergeCell ref="D1:E1"/>
    <mergeCell ref="F1:K1"/>
    <mergeCell ref="A19:G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NASA_0012</vt:lpstr>
      <vt:lpstr>B_12</vt:lpstr>
      <vt:lpstr>P-III</vt:lpstr>
      <vt:lpstr>TsAGI-6-12</vt:lpstr>
      <vt:lpstr>Mynk-12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2022-10-31T15:31:51Z</dcterms:modified>
</cp:coreProperties>
</file>