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853D81D6-5149-4369-A7FE-98DBE73906C0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NASA_0012" sheetId="1" r:id="rId1"/>
    <sheet name="B_12" sheetId="2" r:id="rId2"/>
    <sheet name="P-III" sheetId="3" r:id="rId3"/>
    <sheet name="TsAGI-6-12" sheetId="4" r:id="rId4"/>
    <sheet name="Mynk-1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3" i="5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G3" i="4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G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F12" i="5" l="1"/>
  <c r="F14" i="5"/>
  <c r="F13" i="5"/>
  <c r="F11" i="5"/>
  <c r="F10" i="5"/>
  <c r="F9" i="5"/>
  <c r="F8" i="5"/>
  <c r="F7" i="5"/>
  <c r="F6" i="5"/>
  <c r="F5" i="5"/>
  <c r="F4" i="5"/>
  <c r="F3" i="5"/>
  <c r="F3" i="4"/>
  <c r="F3" i="3" l="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F16" i="1" l="1"/>
  <c r="F15" i="1"/>
  <c r="F14" i="1"/>
  <c r="F4" i="1"/>
  <c r="F6" i="1"/>
  <c r="F7" i="1"/>
  <c r="F8" i="1"/>
  <c r="F9" i="1"/>
  <c r="F10" i="1"/>
  <c r="F11" i="1"/>
  <c r="F12" i="1"/>
  <c r="F13" i="1"/>
  <c r="F3" i="1"/>
</calcChain>
</file>

<file path=xl/sharedStrings.xml><?xml version="1.0" encoding="utf-8"?>
<sst xmlns="http://schemas.openxmlformats.org/spreadsheetml/2006/main" count="56" uniqueCount="12">
  <si>
    <t>Cy</t>
  </si>
  <si>
    <t>α</t>
  </si>
  <si>
    <t>Cx</t>
  </si>
  <si>
    <t>From AeroCalc</t>
  </si>
  <si>
    <t>From TsAGI</t>
  </si>
  <si>
    <t>*TsAGI is Russian Central Aerohydrodynamic Institute</t>
  </si>
  <si>
    <r>
      <t>ΔC</t>
    </r>
    <r>
      <rPr>
        <sz val="11"/>
        <color theme="1"/>
        <rFont val="Calibri"/>
        <family val="2"/>
      </rPr>
      <t>y</t>
    </r>
  </si>
  <si>
    <t>ΔCx</t>
  </si>
  <si>
    <t>-</t>
  </si>
  <si>
    <t>* The calculation was performed with 10x10 discretization</t>
  </si>
  <si>
    <t>* The calculation was performed with 15x15 discretization</t>
  </si>
  <si>
    <t>ΔCy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</si>
</sst>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10" fontId="0" fillId="0" borderId="0" xfId="0" applyNumberFormat="1"/>
    <xf numFmtId="0" fontId="0" fillId="0" borderId="2" xfId="0" applyBorder="1"/>
    <xf numFmtId="0" fontId="0" fillId="0" borderId="4" xfId="0" applyBorder="1"/>
    <xf numFmtId="10" fontId="2" fillId="0" borderId="5" xfId="0" applyNumberFormat="1" applyFon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1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4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0" fontId="0" fillId="0" borderId="15" xfId="0" applyBorder="1"/>
    <xf numFmtId="0" fontId="4" fillId="0" borderId="0" xfId="0" applyFont="1"/>
    <xf numFmtId="0" fontId="0" fillId="0" borderId="1" xfId="0" applyBorder="1"/>
    <xf numFmtId="0" fontId="6" fillId="0" borderId="4" xfId="0" applyFont="1" applyBorder="1"/>
    <xf numFmtId="0" fontId="5" fillId="0" borderId="4" xfId="0" applyFont="1" applyBorder="1"/>
    <xf numFmtId="0" fontId="5" fillId="0" borderId="11" xfId="0" applyFont="1" applyBorder="1"/>
    <xf numFmtId="0" fontId="6" fillId="0" borderId="7" xfId="0" applyFont="1" applyBorder="1"/>
    <xf numFmtId="0" fontId="6" fillId="0" borderId="8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7" xfId="0" applyFont="1" applyFill="1" applyBorder="1"/>
    <xf numFmtId="0" fontId="5" fillId="0" borderId="9" xfId="0" applyFont="1" applyFill="1" applyBorder="1"/>
    <xf numFmtId="10" fontId="6" fillId="0" borderId="7" xfId="0" applyNumberFormat="1" applyFont="1" applyBorder="1"/>
    <xf numFmtId="10" fontId="5" fillId="0" borderId="7" xfId="0" applyNumberFormat="1" applyFont="1" applyBorder="1"/>
    <xf numFmtId="10" fontId="4" fillId="0" borderId="8" xfId="0" applyNumberFormat="1" applyFont="1" applyBorder="1"/>
    <xf numFmtId="10" fontId="5" fillId="0" borderId="9" xfId="0" applyNumberFormat="1" applyFont="1" applyBorder="1"/>
    <xf numFmtId="10" fontId="7" fillId="0" borderId="8" xfId="0" applyNumberFormat="1" applyFont="1" applyBorder="1"/>
    <xf numFmtId="10" fontId="8" fillId="0" borderId="5" xfId="0" applyNumberFormat="1" applyFont="1" applyBorder="1"/>
    <xf numFmtId="0" fontId="1" fillId="0" borderId="0" xfId="0" applyFont="1"/>
    <xf numFmtId="0" fontId="8" fillId="0" borderId="14" xfId="0" applyFont="1" applyBorder="1"/>
    <xf numFmtId="10" fontId="0" fillId="0" borderId="19" xfId="0" applyNumberFormat="1" applyBorder="1"/>
    <xf numFmtId="10" fontId="0" fillId="0" borderId="9" xfId="0" applyNumberFormat="1" applyBorder="1"/>
    <xf numFmtId="10" fontId="0" fillId="0" borderId="20" xfId="0" applyNumberFormat="1" applyBorder="1"/>
    <xf numFmtId="10" fontId="5" fillId="0" borderId="8" xfId="0" applyNumberFormat="1" applyFont="1" applyBorder="1"/>
    <xf numFmtId="0" fontId="6" fillId="0" borderId="0" xfId="0" applyFont="1"/>
    <xf numFmtId="0" fontId="5" fillId="0" borderId="21" xfId="0" applyFont="1" applyBorder="1"/>
    <xf numFmtId="0" fontId="5" fillId="0" borderId="22" xfId="0" applyFont="1" applyBorder="1"/>
    <xf numFmtId="0" fontId="5" fillId="0" borderId="11" xfId="0" applyFont="1" applyFill="1" applyBorder="1"/>
    <xf numFmtId="0" fontId="5" fillId="0" borderId="12" xfId="0" applyFont="1" applyFill="1" applyBorder="1"/>
    <xf numFmtId="0" fontId="5" fillId="0" borderId="23" xfId="0" applyFont="1" applyBorder="1"/>
    <xf numFmtId="0" fontId="5" fillId="0" borderId="24" xfId="0" applyFont="1" applyBorder="1"/>
    <xf numFmtId="0" fontId="0" fillId="0" borderId="5" xfId="0" applyBorder="1"/>
    <xf numFmtId="0" fontId="0" fillId="0" borderId="6" xfId="0" applyBorder="1"/>
    <xf numFmtId="0" fontId="9" fillId="0" borderId="21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11" xfId="0" applyFont="1" applyBorder="1"/>
    <xf numFmtId="10" fontId="9" fillId="0" borderId="7" xfId="0" applyNumberFormat="1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Cy_AeroCalc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NASA_0012!$A$3:$A$16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NASA_0012!$B$3:$B$16</c:f>
              <c:numCache>
                <c:formatCode>General</c:formatCode>
                <c:ptCount val="14"/>
                <c:pt idx="0">
                  <c:v>-0.32272000000000001</c:v>
                </c:pt>
                <c:pt idx="1">
                  <c:v>-0.16147</c:v>
                </c:pt>
                <c:pt idx="2">
                  <c:v>-1.3500000000000001E-3</c:v>
                </c:pt>
                <c:pt idx="3">
                  <c:v>0.16211</c:v>
                </c:pt>
                <c:pt idx="4">
                  <c:v>0.34115000000000001</c:v>
                </c:pt>
                <c:pt idx="5">
                  <c:v>0.46622999999999998</c:v>
                </c:pt>
                <c:pt idx="6">
                  <c:v>0.67301999999999995</c:v>
                </c:pt>
                <c:pt idx="7">
                  <c:v>0.80539000000000005</c:v>
                </c:pt>
                <c:pt idx="8">
                  <c:v>0.97367000000000004</c:v>
                </c:pt>
                <c:pt idx="9">
                  <c:v>1.08213</c:v>
                </c:pt>
                <c:pt idx="10">
                  <c:v>1.29945</c:v>
                </c:pt>
                <c:pt idx="11">
                  <c:v>1.46279</c:v>
                </c:pt>
                <c:pt idx="12">
                  <c:v>1.25539</c:v>
                </c:pt>
                <c:pt idx="13">
                  <c:v>1.80162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C-459A-967D-F99921C06AD4}"/>
            </c:ext>
          </c:extLst>
        </c:ser>
        <c:ser>
          <c:idx val="1"/>
          <c:order val="1"/>
          <c:tx>
            <c:v>Cy_TsAGI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NASA_0012!$A$3:$A$16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NASA_0012!$D$3:$D$16</c:f>
              <c:numCache>
                <c:formatCode>General</c:formatCode>
                <c:ptCount val="14"/>
                <c:pt idx="0">
                  <c:v>-0.3</c:v>
                </c:pt>
                <c:pt idx="1">
                  <c:v>-0.15</c:v>
                </c:pt>
                <c:pt idx="2">
                  <c:v>0</c:v>
                </c:pt>
                <c:pt idx="3">
                  <c:v>0.15</c:v>
                </c:pt>
                <c:pt idx="4">
                  <c:v>0.3</c:v>
                </c:pt>
                <c:pt idx="5">
                  <c:v>0.44500000000000001</c:v>
                </c:pt>
                <c:pt idx="6">
                  <c:v>0.6</c:v>
                </c:pt>
                <c:pt idx="7">
                  <c:v>0.745</c:v>
                </c:pt>
                <c:pt idx="8">
                  <c:v>0.9</c:v>
                </c:pt>
                <c:pt idx="9">
                  <c:v>1.0449999999999999</c:v>
                </c:pt>
                <c:pt idx="10">
                  <c:v>1.2</c:v>
                </c:pt>
                <c:pt idx="11">
                  <c:v>1.35</c:v>
                </c:pt>
                <c:pt idx="12">
                  <c:v>1.46</c:v>
                </c:pt>
                <c:pt idx="13">
                  <c:v>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EC-459A-967D-F99921C06AD4}"/>
            </c:ext>
          </c:extLst>
        </c:ser>
        <c:ser>
          <c:idx val="2"/>
          <c:order val="2"/>
          <c:tx>
            <c:v>Cx_AeroCalc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NASA_0012!$A$3:$A$16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NASA_0012!$C$3:$C$16</c:f>
              <c:numCache>
                <c:formatCode>General</c:formatCode>
                <c:ptCount val="14"/>
                <c:pt idx="0">
                  <c:v>1.273E-2</c:v>
                </c:pt>
                <c:pt idx="1">
                  <c:v>7.7499999999999999E-3</c:v>
                </c:pt>
                <c:pt idx="2">
                  <c:v>6.0800000000000003E-3</c:v>
                </c:pt>
                <c:pt idx="3">
                  <c:v>7.7600000000000004E-3</c:v>
                </c:pt>
                <c:pt idx="4">
                  <c:v>1.3509999999999999E-2</c:v>
                </c:pt>
                <c:pt idx="5">
                  <c:v>1.9959999999999999E-2</c:v>
                </c:pt>
                <c:pt idx="6">
                  <c:v>3.4979999999999997E-2</c:v>
                </c:pt>
                <c:pt idx="7">
                  <c:v>4.7469999999999998E-2</c:v>
                </c:pt>
                <c:pt idx="8">
                  <c:v>6.6570000000000004E-2</c:v>
                </c:pt>
                <c:pt idx="9">
                  <c:v>8.0820000000000003E-2</c:v>
                </c:pt>
                <c:pt idx="10">
                  <c:v>0.11383</c:v>
                </c:pt>
                <c:pt idx="11">
                  <c:v>0.14262</c:v>
                </c:pt>
                <c:pt idx="12">
                  <c:v>0.10681</c:v>
                </c:pt>
                <c:pt idx="13">
                  <c:v>0.2132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26-48CF-8FBC-20AAB75C458B}"/>
            </c:ext>
          </c:extLst>
        </c:ser>
        <c:ser>
          <c:idx val="3"/>
          <c:order val="3"/>
          <c:tx>
            <c:v>Cx_TsAGI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NASA_0012!$A$3:$A$16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NASA_0012!$E$3:$E$16</c:f>
              <c:numCache>
                <c:formatCode>General</c:formatCode>
                <c:ptCount val="14"/>
                <c:pt idx="0">
                  <c:v>1.4999999999999999E-2</c:v>
                </c:pt>
                <c:pt idx="1">
                  <c:v>8.9999999999999993E-3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1.55E-2</c:v>
                </c:pt>
                <c:pt idx="5">
                  <c:v>2.0500000000000001E-2</c:v>
                </c:pt>
                <c:pt idx="6">
                  <c:v>3.3000000000000002E-2</c:v>
                </c:pt>
                <c:pt idx="7">
                  <c:v>4.1000000000000002E-2</c:v>
                </c:pt>
                <c:pt idx="8">
                  <c:v>5.8999999999999997E-2</c:v>
                </c:pt>
                <c:pt idx="9">
                  <c:v>7.4999999999999997E-2</c:v>
                </c:pt>
                <c:pt idx="10">
                  <c:v>9.6000000000000002E-2</c:v>
                </c:pt>
                <c:pt idx="11">
                  <c:v>0.11899999999999999</c:v>
                </c:pt>
                <c:pt idx="12">
                  <c:v>0.14199999999999999</c:v>
                </c:pt>
                <c:pt idx="13">
                  <c:v>0.17299999999999999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26-48CF-8FBC-20AAB75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30463"/>
        <c:axId val="396568655"/>
      </c:scatterChart>
      <c:valAx>
        <c:axId val="40263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568655"/>
        <c:crosses val="autoZero"/>
        <c:crossBetween val="midCat"/>
      </c:valAx>
      <c:valAx>
        <c:axId val="3965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63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Cy_AeroCalc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(B_12!$A$3:$A$5,B_12!$A$7:$A$18)</c:f>
              <c:numCache>
                <c:formatCode>General</c:formatCode>
                <c:ptCount val="15"/>
                <c:pt idx="0">
                  <c:v>-14</c:v>
                </c:pt>
                <c:pt idx="1">
                  <c:v>-12</c:v>
                </c:pt>
                <c:pt idx="2">
                  <c:v>-10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</c:numCache>
            </c:numRef>
          </c:xVal>
          <c:yVal>
            <c:numRef>
              <c:f>(B_12!$B$3:$B$5,B_12!$B$7:$B$18)</c:f>
              <c:numCache>
                <c:formatCode>General</c:formatCode>
                <c:ptCount val="15"/>
                <c:pt idx="0">
                  <c:v>-0.92988999999999999</c:v>
                </c:pt>
                <c:pt idx="1">
                  <c:v>-0.87743000000000004</c:v>
                </c:pt>
                <c:pt idx="2">
                  <c:v>-0.66488000000000003</c:v>
                </c:pt>
                <c:pt idx="3">
                  <c:v>-0.36413000000000001</c:v>
                </c:pt>
                <c:pt idx="4">
                  <c:v>-0.22233</c:v>
                </c:pt>
                <c:pt idx="5">
                  <c:v>-9.2280000000000001E-2</c:v>
                </c:pt>
                <c:pt idx="6">
                  <c:v>5.2200000000000003E-2</c:v>
                </c:pt>
                <c:pt idx="7">
                  <c:v>0.16044</c:v>
                </c:pt>
                <c:pt idx="8">
                  <c:v>0.33843000000000001</c:v>
                </c:pt>
                <c:pt idx="9">
                  <c:v>0.46788000000000002</c:v>
                </c:pt>
                <c:pt idx="10">
                  <c:v>0.59367000000000003</c:v>
                </c:pt>
                <c:pt idx="11">
                  <c:v>0.77536000000000005</c:v>
                </c:pt>
                <c:pt idx="12">
                  <c:v>0.92618</c:v>
                </c:pt>
                <c:pt idx="13">
                  <c:v>1.04288</c:v>
                </c:pt>
                <c:pt idx="14">
                  <c:v>1.2120500000000001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B9-4F33-BAC2-D90BBC3E8716}"/>
            </c:ext>
          </c:extLst>
        </c:ser>
        <c:ser>
          <c:idx val="1"/>
          <c:order val="1"/>
          <c:tx>
            <c:v>Cy_TsAGI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B_12!$A$3:$A$18</c:f>
              <c:numCache>
                <c:formatCode>General</c:formatCode>
                <c:ptCount val="16"/>
                <c:pt idx="0">
                  <c:v>-14</c:v>
                </c:pt>
                <c:pt idx="1">
                  <c:v>-12</c:v>
                </c:pt>
                <c:pt idx="2">
                  <c:v>-10</c:v>
                </c:pt>
                <c:pt idx="3">
                  <c:v>-8</c:v>
                </c:pt>
                <c:pt idx="4">
                  <c:v>-6</c:v>
                </c:pt>
                <c:pt idx="5">
                  <c:v>-4</c:v>
                </c:pt>
                <c:pt idx="6">
                  <c:v>-2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16</c:v>
                </c:pt>
              </c:numCache>
            </c:numRef>
          </c:xVal>
          <c:yVal>
            <c:numRef>
              <c:f>B_12!$D$3:$D$18</c:f>
              <c:numCache>
                <c:formatCode>General</c:formatCode>
                <c:ptCount val="16"/>
                <c:pt idx="0">
                  <c:v>-0.77400000000000002</c:v>
                </c:pt>
                <c:pt idx="1">
                  <c:v>-0.69</c:v>
                </c:pt>
                <c:pt idx="2">
                  <c:v>-0.57199999999999995</c:v>
                </c:pt>
                <c:pt idx="3">
                  <c:v>-0.45100000000000001</c:v>
                </c:pt>
                <c:pt idx="4">
                  <c:v>-0.32200000000000001</c:v>
                </c:pt>
                <c:pt idx="5">
                  <c:v>-0.19500000000000001</c:v>
                </c:pt>
                <c:pt idx="6">
                  <c:v>-6.6000000000000003E-2</c:v>
                </c:pt>
                <c:pt idx="7">
                  <c:v>6.3E-2</c:v>
                </c:pt>
                <c:pt idx="8">
                  <c:v>0.19</c:v>
                </c:pt>
                <c:pt idx="9">
                  <c:v>0.32</c:v>
                </c:pt>
                <c:pt idx="10">
                  <c:v>0.44800000000000001</c:v>
                </c:pt>
                <c:pt idx="11">
                  <c:v>0.57099999999999995</c:v>
                </c:pt>
                <c:pt idx="12">
                  <c:v>0.69099999999999995</c:v>
                </c:pt>
                <c:pt idx="13">
                  <c:v>0.80500000000000005</c:v>
                </c:pt>
                <c:pt idx="14">
                  <c:v>0.91200000000000003</c:v>
                </c:pt>
                <c:pt idx="15">
                  <c:v>0.95199999999999996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B9-4F33-BAC2-D90BBC3E8716}"/>
            </c:ext>
          </c:extLst>
        </c:ser>
        <c:ser>
          <c:idx val="2"/>
          <c:order val="2"/>
          <c:tx>
            <c:v>Cx_AeroCalc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(B_12!$A$3:$A$5,B_12!$A$7:$A$18)</c:f>
              <c:numCache>
                <c:formatCode>General</c:formatCode>
                <c:ptCount val="15"/>
                <c:pt idx="0">
                  <c:v>-14</c:v>
                </c:pt>
                <c:pt idx="1">
                  <c:v>-12</c:v>
                </c:pt>
                <c:pt idx="2">
                  <c:v>-10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</c:numCache>
            </c:numRef>
          </c:xVal>
          <c:yVal>
            <c:numRef>
              <c:f>(B_12!$C$3:$C$5,B_12!$C$7:$C$18)</c:f>
              <c:numCache>
                <c:formatCode>General</c:formatCode>
                <c:ptCount val="15"/>
                <c:pt idx="0">
                  <c:v>6.132E-2</c:v>
                </c:pt>
                <c:pt idx="1">
                  <c:v>5.5239999999999997E-2</c:v>
                </c:pt>
                <c:pt idx="2">
                  <c:v>3.4329999999999999E-2</c:v>
                </c:pt>
                <c:pt idx="3">
                  <c:v>1.456E-2</c:v>
                </c:pt>
                <c:pt idx="4">
                  <c:v>9.2499999999999995E-3</c:v>
                </c:pt>
                <c:pt idx="5">
                  <c:v>6.6400000000000001E-3</c:v>
                </c:pt>
                <c:pt idx="6">
                  <c:v>6.2599999999999999E-3</c:v>
                </c:pt>
                <c:pt idx="7">
                  <c:v>7.7299999999999999E-3</c:v>
                </c:pt>
                <c:pt idx="8">
                  <c:v>1.34E-2</c:v>
                </c:pt>
                <c:pt idx="9">
                  <c:v>2.0060000000000001E-2</c:v>
                </c:pt>
                <c:pt idx="10">
                  <c:v>2.8590000000000001E-2</c:v>
                </c:pt>
                <c:pt idx="11">
                  <c:v>4.446E-2</c:v>
                </c:pt>
                <c:pt idx="12">
                  <c:v>6.0830000000000002E-2</c:v>
                </c:pt>
                <c:pt idx="13">
                  <c:v>7.5509999999999994E-2</c:v>
                </c:pt>
                <c:pt idx="14">
                  <c:v>9.9860000000000004E-2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C-4119-A482-5754CA7ACD22}"/>
            </c:ext>
          </c:extLst>
        </c:ser>
        <c:ser>
          <c:idx val="3"/>
          <c:order val="3"/>
          <c:tx>
            <c:v>Cx_TsAGI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B_12!$A$3:$A$18</c:f>
              <c:numCache>
                <c:formatCode>General</c:formatCode>
                <c:ptCount val="16"/>
                <c:pt idx="0">
                  <c:v>-14</c:v>
                </c:pt>
                <c:pt idx="1">
                  <c:v>-12</c:v>
                </c:pt>
                <c:pt idx="2">
                  <c:v>-10</c:v>
                </c:pt>
                <c:pt idx="3">
                  <c:v>-8</c:v>
                </c:pt>
                <c:pt idx="4">
                  <c:v>-6</c:v>
                </c:pt>
                <c:pt idx="5">
                  <c:v>-4</c:v>
                </c:pt>
                <c:pt idx="6">
                  <c:v>-2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16</c:v>
                </c:pt>
              </c:numCache>
            </c:numRef>
          </c:xVal>
          <c:yVal>
            <c:numRef>
              <c:f>B_12!$E$3:$E$18</c:f>
              <c:numCache>
                <c:formatCode>General</c:formatCode>
                <c:ptCount val="16"/>
                <c:pt idx="0">
                  <c:v>7.2999999999999995E-2</c:v>
                </c:pt>
                <c:pt idx="1">
                  <c:v>4.8099999999999997E-2</c:v>
                </c:pt>
                <c:pt idx="2">
                  <c:v>3.5000000000000003E-2</c:v>
                </c:pt>
                <c:pt idx="3">
                  <c:v>2.5100000000000001E-2</c:v>
                </c:pt>
                <c:pt idx="4">
                  <c:v>1.72E-2</c:v>
                </c:pt>
                <c:pt idx="5">
                  <c:v>1.1900000000000001E-2</c:v>
                </c:pt>
                <c:pt idx="6">
                  <c:v>8.5000000000000006E-3</c:v>
                </c:pt>
                <c:pt idx="7">
                  <c:v>7.4999999999999997E-3</c:v>
                </c:pt>
                <c:pt idx="8">
                  <c:v>8.6999999999999994E-3</c:v>
                </c:pt>
                <c:pt idx="9">
                  <c:v>1.32E-2</c:v>
                </c:pt>
                <c:pt idx="10">
                  <c:v>2.07E-2</c:v>
                </c:pt>
                <c:pt idx="11">
                  <c:v>3.1300000000000001E-2</c:v>
                </c:pt>
                <c:pt idx="12">
                  <c:v>4.4900000000000002E-2</c:v>
                </c:pt>
                <c:pt idx="13">
                  <c:v>6.1100000000000002E-2</c:v>
                </c:pt>
                <c:pt idx="14">
                  <c:v>7.85E-2</c:v>
                </c:pt>
                <c:pt idx="15">
                  <c:v>0.10150000000000001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2C-4119-A482-5754CA7AC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30463"/>
        <c:axId val="396568655"/>
      </c:scatterChart>
      <c:valAx>
        <c:axId val="40263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568655"/>
        <c:crosses val="autoZero"/>
        <c:crossBetween val="midCat"/>
      </c:valAx>
      <c:valAx>
        <c:axId val="3965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63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Cy_AeroCalc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'P-III'!$A$3:$A$10</c:f>
              <c:numCache>
                <c:formatCode>General</c:formatCode>
                <c:ptCount val="8"/>
                <c:pt idx="0">
                  <c:v>-4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'P-III'!$B$3:$B$10</c:f>
              <c:numCache>
                <c:formatCode>General</c:formatCode>
                <c:ptCount val="8"/>
                <c:pt idx="0">
                  <c:v>-9.6299999999999997E-3</c:v>
                </c:pt>
                <c:pt idx="1">
                  <c:v>0.29818</c:v>
                </c:pt>
                <c:pt idx="2">
                  <c:v>0.50636999999999999</c:v>
                </c:pt>
                <c:pt idx="3">
                  <c:v>0.91559999999999997</c:v>
                </c:pt>
                <c:pt idx="4">
                  <c:v>1.2364900000000001</c:v>
                </c:pt>
                <c:pt idx="5">
                  <c:v>1.3606799999999999</c:v>
                </c:pt>
                <c:pt idx="6">
                  <c:v>1.54047</c:v>
                </c:pt>
                <c:pt idx="7">
                  <c:v>1.2628900000000001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7-40E9-BC50-4DA6C7A6F189}"/>
            </c:ext>
          </c:extLst>
        </c:ser>
        <c:ser>
          <c:idx val="1"/>
          <c:order val="1"/>
          <c:tx>
            <c:v>Cy_TsAGI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'P-III'!$A$3:$A$10</c:f>
              <c:numCache>
                <c:formatCode>General</c:formatCode>
                <c:ptCount val="8"/>
                <c:pt idx="0">
                  <c:v>-4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'P-III'!$D$3:$D$10</c:f>
              <c:numCache>
                <c:formatCode>General</c:formatCode>
                <c:ptCount val="8"/>
                <c:pt idx="0">
                  <c:v>0.04</c:v>
                </c:pt>
                <c:pt idx="1">
                  <c:v>0.3</c:v>
                </c:pt>
                <c:pt idx="2">
                  <c:v>0.56000000000000005</c:v>
                </c:pt>
                <c:pt idx="3">
                  <c:v>0.84</c:v>
                </c:pt>
                <c:pt idx="4">
                  <c:v>1.08</c:v>
                </c:pt>
                <c:pt idx="5">
                  <c:v>1.34</c:v>
                </c:pt>
                <c:pt idx="6">
                  <c:v>1.56</c:v>
                </c:pt>
                <c:pt idx="7">
                  <c:v>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B7-40E9-BC50-4DA6C7A6F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30463"/>
        <c:axId val="396568655"/>
      </c:scatterChart>
      <c:valAx>
        <c:axId val="40263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568655"/>
        <c:crosses val="autoZero"/>
        <c:crossBetween val="midCat"/>
      </c:valAx>
      <c:valAx>
        <c:axId val="3965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63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Cy_AeroCalc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'TsAGI-6-12'!$A$3:$A$11</c:f>
              <c:numCache>
                <c:formatCode>General</c:formatCode>
                <c:ptCount val="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</c:numCache>
            </c:numRef>
          </c:xVal>
          <c:yVal>
            <c:numRef>
              <c:f>'TsAGI-6-12'!$B$3:$B$11</c:f>
              <c:numCache>
                <c:formatCode>General</c:formatCode>
                <c:ptCount val="9"/>
                <c:pt idx="0">
                  <c:v>-4.0050000000000002E-2</c:v>
                </c:pt>
                <c:pt idx="1">
                  <c:v>0.1024</c:v>
                </c:pt>
                <c:pt idx="2">
                  <c:v>0.24565000000000001</c:v>
                </c:pt>
                <c:pt idx="3">
                  <c:v>0.38929999999999998</c:v>
                </c:pt>
                <c:pt idx="4">
                  <c:v>0.52305000000000001</c:v>
                </c:pt>
                <c:pt idx="5">
                  <c:v>0.67789999999999995</c:v>
                </c:pt>
                <c:pt idx="6">
                  <c:v>0.77830999999999995</c:v>
                </c:pt>
                <c:pt idx="7">
                  <c:v>0.90439999999999998</c:v>
                </c:pt>
                <c:pt idx="8">
                  <c:v>1.08345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5-43C3-AA29-F69F6034E1D3}"/>
            </c:ext>
          </c:extLst>
        </c:ser>
        <c:ser>
          <c:idx val="1"/>
          <c:order val="1"/>
          <c:tx>
            <c:v>Cy_TsAGI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'TsAGI-6-12'!$A$3:$A$15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'TsAGI-6-12'!$D$3:$D$15</c:f>
              <c:numCache>
                <c:formatCode>General</c:formatCode>
                <c:ptCount val="13"/>
                <c:pt idx="0">
                  <c:v>-9.6000000000000002E-2</c:v>
                </c:pt>
                <c:pt idx="1">
                  <c:v>3.5999999999999997E-2</c:v>
                </c:pt>
                <c:pt idx="2">
                  <c:v>0.17</c:v>
                </c:pt>
                <c:pt idx="3">
                  <c:v>0.30399999999999999</c:v>
                </c:pt>
                <c:pt idx="4">
                  <c:v>0.442</c:v>
                </c:pt>
                <c:pt idx="5">
                  <c:v>0.57599999999999996</c:v>
                </c:pt>
                <c:pt idx="6">
                  <c:v>0.70399999999999996</c:v>
                </c:pt>
                <c:pt idx="7">
                  <c:v>0.82799999999999996</c:v>
                </c:pt>
                <c:pt idx="8">
                  <c:v>0.94199999999999995</c:v>
                </c:pt>
                <c:pt idx="9">
                  <c:v>1.0680000000000001</c:v>
                </c:pt>
                <c:pt idx="10">
                  <c:v>1.1679999999999999</c:v>
                </c:pt>
                <c:pt idx="11">
                  <c:v>1.19</c:v>
                </c:pt>
                <c:pt idx="12">
                  <c:v>1.1679999999999999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5-43C3-AA29-F69F6034E1D3}"/>
            </c:ext>
          </c:extLst>
        </c:ser>
        <c:ser>
          <c:idx val="2"/>
          <c:order val="2"/>
          <c:tx>
            <c:v>Cx_AeroCalc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'TsAGI-6-12'!$A$3:$A$11</c:f>
              <c:numCache>
                <c:formatCode>General</c:formatCode>
                <c:ptCount val="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</c:numCache>
            </c:numRef>
          </c:xVal>
          <c:yVal>
            <c:numRef>
              <c:f>'TsAGI-6-12'!$C$3:$C$11</c:f>
              <c:numCache>
                <c:formatCode>General</c:formatCode>
                <c:ptCount val="9"/>
                <c:pt idx="0">
                  <c:v>6.2100000000000002E-3</c:v>
                </c:pt>
                <c:pt idx="1">
                  <c:v>6.77E-3</c:v>
                </c:pt>
                <c:pt idx="2">
                  <c:v>9.9399999999999992E-3</c:v>
                </c:pt>
                <c:pt idx="3">
                  <c:v>1.575E-2</c:v>
                </c:pt>
                <c:pt idx="4">
                  <c:v>2.3529999999999999E-2</c:v>
                </c:pt>
                <c:pt idx="5">
                  <c:v>3.5389999999999998E-2</c:v>
                </c:pt>
                <c:pt idx="6">
                  <c:v>4.4720000000000003E-2</c:v>
                </c:pt>
                <c:pt idx="7">
                  <c:v>5.8259999999999999E-2</c:v>
                </c:pt>
                <c:pt idx="8">
                  <c:v>8.0960000000000004E-2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2B-41B7-A048-E473240D7CD6}"/>
            </c:ext>
          </c:extLst>
        </c:ser>
        <c:ser>
          <c:idx val="3"/>
          <c:order val="3"/>
          <c:tx>
            <c:v>Cx_TsAGI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'TsAGI-6-12'!$A$3:$A$15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'TsAGI-6-12'!$E$3:$E$15</c:f>
              <c:numCache>
                <c:formatCode>General</c:formatCode>
                <c:ptCount val="13"/>
                <c:pt idx="0">
                  <c:v>1.3599999999999999E-2</c:v>
                </c:pt>
                <c:pt idx="1">
                  <c:v>1.2E-2</c:v>
                </c:pt>
                <c:pt idx="2">
                  <c:v>1.3599999999999999E-2</c:v>
                </c:pt>
                <c:pt idx="3">
                  <c:v>1.7600000000000001E-2</c:v>
                </c:pt>
                <c:pt idx="4">
                  <c:v>2.4400000000000002E-2</c:v>
                </c:pt>
                <c:pt idx="5">
                  <c:v>3.3599999999999998E-2</c:v>
                </c:pt>
                <c:pt idx="6">
                  <c:v>4.5999999999999999E-2</c:v>
                </c:pt>
                <c:pt idx="7">
                  <c:v>6.0999999999999999E-2</c:v>
                </c:pt>
                <c:pt idx="8">
                  <c:v>7.8E-2</c:v>
                </c:pt>
                <c:pt idx="9">
                  <c:v>9.8799999999999999E-2</c:v>
                </c:pt>
                <c:pt idx="10">
                  <c:v>0.123</c:v>
                </c:pt>
                <c:pt idx="11">
                  <c:v>0.154</c:v>
                </c:pt>
                <c:pt idx="12">
                  <c:v>0.20300000000000001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2B-41B7-A048-E473240D7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30463"/>
        <c:axId val="396568655"/>
      </c:scatterChart>
      <c:valAx>
        <c:axId val="40263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568655"/>
        <c:crosses val="autoZero"/>
        <c:crossBetween val="midCat"/>
      </c:valAx>
      <c:valAx>
        <c:axId val="3965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63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Cy_AeroCalc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'Mynk-12'!$A$3:$A$14</c:f>
              <c:numCache>
                <c:formatCode>General</c:formatCode>
                <c:ptCount val="12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  <c:pt idx="5">
                  <c:v>4.5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</c:numCache>
            </c:numRef>
          </c:xVal>
          <c:yVal>
            <c:numRef>
              <c:f>'Mynk-12'!$B$3:$B$14</c:f>
              <c:numCache>
                <c:formatCode>General</c:formatCode>
                <c:ptCount val="12"/>
                <c:pt idx="0">
                  <c:v>-0.10739</c:v>
                </c:pt>
                <c:pt idx="1">
                  <c:v>-3.6000000000000002E-4</c:v>
                </c:pt>
                <c:pt idx="2">
                  <c:v>0.10685</c:v>
                </c:pt>
                <c:pt idx="3">
                  <c:v>0.21429999999999999</c:v>
                </c:pt>
                <c:pt idx="4">
                  <c:v>0.32199</c:v>
                </c:pt>
                <c:pt idx="5">
                  <c:v>0.43939</c:v>
                </c:pt>
                <c:pt idx="6">
                  <c:v>0.52071000000000001</c:v>
                </c:pt>
                <c:pt idx="7">
                  <c:v>0.74173</c:v>
                </c:pt>
                <c:pt idx="8">
                  <c:v>0.97472999999999999</c:v>
                </c:pt>
                <c:pt idx="9">
                  <c:v>1.35809</c:v>
                </c:pt>
                <c:pt idx="10">
                  <c:v>1.7623200000000001</c:v>
                </c:pt>
                <c:pt idx="11">
                  <c:v>1.5378400000000001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08-4A21-97F8-ADA3FE535631}"/>
            </c:ext>
          </c:extLst>
        </c:ser>
        <c:ser>
          <c:idx val="1"/>
          <c:order val="1"/>
          <c:tx>
            <c:v>Cy_TsAGI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'Mynk-12'!$A$3:$A$14</c:f>
              <c:numCache>
                <c:formatCode>General</c:formatCode>
                <c:ptCount val="12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  <c:pt idx="5">
                  <c:v>4.5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</c:numCache>
            </c:numRef>
          </c:xVal>
          <c:yVal>
            <c:numRef>
              <c:f>'Mynk-12'!$D$3:$D$14</c:f>
              <c:numCache>
                <c:formatCode>General</c:formatCode>
                <c:ptCount val="12"/>
                <c:pt idx="0">
                  <c:v>-0.11799999999999999</c:v>
                </c:pt>
                <c:pt idx="1">
                  <c:v>-1.7000000000000001E-2</c:v>
                </c:pt>
                <c:pt idx="2">
                  <c:v>9.6000000000000002E-2</c:v>
                </c:pt>
                <c:pt idx="3">
                  <c:v>0.20699999999999999</c:v>
                </c:pt>
                <c:pt idx="4">
                  <c:v>0.318</c:v>
                </c:pt>
                <c:pt idx="5">
                  <c:v>0.41699999999999998</c:v>
                </c:pt>
                <c:pt idx="6">
                  <c:v>0.53700000000000003</c:v>
                </c:pt>
                <c:pt idx="7">
                  <c:v>0.76</c:v>
                </c:pt>
                <c:pt idx="8">
                  <c:v>0.97099999999999997</c:v>
                </c:pt>
                <c:pt idx="9">
                  <c:v>1.153</c:v>
                </c:pt>
                <c:pt idx="10">
                  <c:v>1.2929999999999999</c:v>
                </c:pt>
                <c:pt idx="11">
                  <c:v>1.165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08-4A21-97F8-ADA3FE535631}"/>
            </c:ext>
          </c:extLst>
        </c:ser>
        <c:ser>
          <c:idx val="2"/>
          <c:order val="2"/>
          <c:tx>
            <c:v>Cx_AeroCalc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'Mynk-12'!$A$3:$A$14</c:f>
              <c:numCache>
                <c:formatCode>General</c:formatCode>
                <c:ptCount val="12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  <c:pt idx="5">
                  <c:v>4.5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</c:numCache>
            </c:numRef>
          </c:xVal>
          <c:yVal>
            <c:numRef>
              <c:f>'Mynk-12'!$C$3:$C$14</c:f>
              <c:numCache>
                <c:formatCode>General</c:formatCode>
                <c:ptCount val="12"/>
                <c:pt idx="0">
                  <c:v>6.8399999999999997E-3</c:v>
                </c:pt>
                <c:pt idx="1">
                  <c:v>6.1000000000000004E-3</c:v>
                </c:pt>
                <c:pt idx="2">
                  <c:v>6.8199999999999997E-3</c:v>
                </c:pt>
                <c:pt idx="3">
                  <c:v>9.0200000000000002E-3</c:v>
                </c:pt>
                <c:pt idx="4">
                  <c:v>1.2699999999999999E-2</c:v>
                </c:pt>
                <c:pt idx="5">
                  <c:v>1.84E-2</c:v>
                </c:pt>
                <c:pt idx="6">
                  <c:v>2.3390000000000001E-2</c:v>
                </c:pt>
                <c:pt idx="7">
                  <c:v>4.1200000000000001E-2</c:v>
                </c:pt>
                <c:pt idx="8">
                  <c:v>6.6720000000000002E-2</c:v>
                </c:pt>
                <c:pt idx="9">
                  <c:v>0.12373000000000001</c:v>
                </c:pt>
                <c:pt idx="10">
                  <c:v>0.20413000000000001</c:v>
                </c:pt>
                <c:pt idx="11">
                  <c:v>0.15709000000000001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B9-488A-AA48-5CCF320477EC}"/>
            </c:ext>
          </c:extLst>
        </c:ser>
        <c:ser>
          <c:idx val="3"/>
          <c:order val="3"/>
          <c:tx>
            <c:v>Cx_TsAGI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'Mynk-12'!$A$3:$A$14</c:f>
              <c:numCache>
                <c:formatCode>General</c:formatCode>
                <c:ptCount val="12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  <c:pt idx="5">
                  <c:v>4.5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</c:numCache>
            </c:numRef>
          </c:xVal>
          <c:yVal>
            <c:numRef>
              <c:f>'Mynk-12'!$E$3:$E$14</c:f>
              <c:numCache>
                <c:formatCode>General</c:formatCode>
                <c:ptCount val="12"/>
                <c:pt idx="0">
                  <c:v>9.7000000000000003E-3</c:v>
                </c:pt>
                <c:pt idx="1">
                  <c:v>8.8999999999999999E-3</c:v>
                </c:pt>
                <c:pt idx="2">
                  <c:v>9.1000000000000004E-3</c:v>
                </c:pt>
                <c:pt idx="3">
                  <c:v>1.2E-2</c:v>
                </c:pt>
                <c:pt idx="4">
                  <c:v>1.5599999999999999E-2</c:v>
                </c:pt>
                <c:pt idx="5">
                  <c:v>1.9099999999999999E-2</c:v>
                </c:pt>
                <c:pt idx="6">
                  <c:v>2.6100000000000002E-2</c:v>
                </c:pt>
                <c:pt idx="7">
                  <c:v>4.41E-2</c:v>
                </c:pt>
                <c:pt idx="8">
                  <c:v>6.6199999999999995E-2</c:v>
                </c:pt>
                <c:pt idx="9">
                  <c:v>9.3700000000000006E-2</c:v>
                </c:pt>
                <c:pt idx="10">
                  <c:v>0.12770000000000001</c:v>
                </c:pt>
                <c:pt idx="11">
                  <c:v>0.2203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B9-488A-AA48-5CCF32047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30463"/>
        <c:axId val="396568655"/>
      </c:scatterChart>
      <c:valAx>
        <c:axId val="40263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568655"/>
        <c:crosses val="autoZero"/>
        <c:crossBetween val="midCat"/>
      </c:valAx>
      <c:valAx>
        <c:axId val="3965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63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28575</xdr:rowOff>
    </xdr:from>
    <xdr:to>
      <xdr:col>15</xdr:col>
      <xdr:colOff>144892</xdr:colOff>
      <xdr:row>41</xdr:row>
      <xdr:rowOff>123825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FE2B5E3-BBA7-47FA-AF45-5B17F1D14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86125"/>
          <a:ext cx="9288892" cy="4667250"/>
        </a:xfrm>
        <a:prstGeom prst="rect">
          <a:avLst/>
        </a:prstGeom>
      </xdr:spPr>
    </xdr:pic>
    <xdr:clientData/>
  </xdr:twoCellAnchor>
  <xdr:twoCellAnchor>
    <xdr:from>
      <xdr:col>7</xdr:col>
      <xdr:colOff>19049</xdr:colOff>
      <xdr:row>1</xdr:row>
      <xdr:rowOff>14286</xdr:rowOff>
    </xdr:from>
    <xdr:to>
      <xdr:col>15</xdr:col>
      <xdr:colOff>161925</xdr:colOff>
      <xdr:row>17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B0AA72E-A989-4B9C-BC85-3503ABE69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14286</xdr:rowOff>
    </xdr:from>
    <xdr:to>
      <xdr:col>19</xdr:col>
      <xdr:colOff>66675</xdr:colOff>
      <xdr:row>18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5BD4396-5CEF-4015-AA32-E6DD29A77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19</xdr:row>
      <xdr:rowOff>19050</xdr:rowOff>
    </xdr:from>
    <xdr:to>
      <xdr:col>19</xdr:col>
      <xdr:colOff>55687</xdr:colOff>
      <xdr:row>53</xdr:row>
      <xdr:rowOff>180145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9A88FF5-AB06-4F05-9D2F-3774DC80E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48075"/>
          <a:ext cx="11704762" cy="6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14285</xdr:rowOff>
    </xdr:from>
    <xdr:to>
      <xdr:col>19</xdr:col>
      <xdr:colOff>266700</xdr:colOff>
      <xdr:row>18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C626BD2-2B7E-4EFC-9725-7BBCCFDC1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19</xdr:row>
      <xdr:rowOff>0</xdr:rowOff>
    </xdr:from>
    <xdr:to>
      <xdr:col>19</xdr:col>
      <xdr:colOff>214282</xdr:colOff>
      <xdr:row>54</xdr:row>
      <xdr:rowOff>161071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CA66120-B04D-4937-AAE1-73CA85C47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38550"/>
          <a:ext cx="11838095" cy="68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14285</xdr:rowOff>
    </xdr:from>
    <xdr:to>
      <xdr:col>19</xdr:col>
      <xdr:colOff>266700</xdr:colOff>
      <xdr:row>18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A139D9-7E71-42D1-9D20-0EABD19A1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19</xdr:row>
      <xdr:rowOff>0</xdr:rowOff>
    </xdr:from>
    <xdr:to>
      <xdr:col>19</xdr:col>
      <xdr:colOff>103314</xdr:colOff>
      <xdr:row>49</xdr:row>
      <xdr:rowOff>142143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909B0A0-047E-43D5-B896-CD487A045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38550"/>
          <a:ext cx="11685714" cy="58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14285</xdr:rowOff>
    </xdr:from>
    <xdr:to>
      <xdr:col>19</xdr:col>
      <xdr:colOff>266700</xdr:colOff>
      <xdr:row>18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C4962A8-8302-426F-8E83-844935D48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19</xdr:row>
      <xdr:rowOff>0</xdr:rowOff>
    </xdr:from>
    <xdr:to>
      <xdr:col>19</xdr:col>
      <xdr:colOff>322362</xdr:colOff>
      <xdr:row>47</xdr:row>
      <xdr:rowOff>27905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AE7089A-75C7-426F-813E-781DC924C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38550"/>
          <a:ext cx="11904762" cy="5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workbookViewId="0">
      <selection activeCell="S17" sqref="S17"/>
    </sheetView>
  </sheetViews>
  <sheetFormatPr defaultRowHeight="15" x14ac:dyDescent="0.25"/>
  <cols>
    <col min="6" max="7" width="9.140625" style="1"/>
  </cols>
  <sheetData>
    <row r="1" spans="1:11" ht="15.75" thickBot="1" x14ac:dyDescent="0.3">
      <c r="A1" s="14"/>
      <c r="B1" s="57" t="s">
        <v>3</v>
      </c>
      <c r="C1" s="58"/>
      <c r="D1" s="57" t="s">
        <v>4</v>
      </c>
      <c r="E1" s="58"/>
      <c r="F1" s="59" t="s">
        <v>5</v>
      </c>
      <c r="G1" s="59"/>
      <c r="H1" s="59"/>
      <c r="I1" s="59"/>
      <c r="J1" s="59"/>
      <c r="K1" s="59"/>
    </row>
    <row r="2" spans="1:11" x14ac:dyDescent="0.25">
      <c r="A2" s="15" t="s">
        <v>1</v>
      </c>
      <c r="B2" s="9" t="s">
        <v>0</v>
      </c>
      <c r="C2" s="10" t="s">
        <v>2</v>
      </c>
      <c r="D2" s="9" t="s">
        <v>0</v>
      </c>
      <c r="E2" s="10" t="s">
        <v>2</v>
      </c>
      <c r="F2" s="4" t="s">
        <v>6</v>
      </c>
      <c r="G2" s="5" t="s">
        <v>7</v>
      </c>
    </row>
    <row r="3" spans="1:11" x14ac:dyDescent="0.25">
      <c r="A3" s="16">
        <v>-4</v>
      </c>
      <c r="B3" s="9">
        <v>-0.32272000000000001</v>
      </c>
      <c r="C3" s="10">
        <v>1.273E-2</v>
      </c>
      <c r="D3" s="9">
        <v>-0.3</v>
      </c>
      <c r="E3" s="10">
        <v>1.4999999999999999E-2</v>
      </c>
      <c r="F3" s="6">
        <f>ABS((B3-D3)/D3)</f>
        <v>7.5733333333333402E-2</v>
      </c>
      <c r="G3" s="39">
        <f>ABS((C3-E3)/E3)</f>
        <v>0.15133333333333329</v>
      </c>
    </row>
    <row r="4" spans="1:11" x14ac:dyDescent="0.25">
      <c r="A4" s="16">
        <v>-2</v>
      </c>
      <c r="B4" s="9">
        <v>-0.16147</v>
      </c>
      <c r="C4" s="10">
        <v>7.7499999999999999E-3</v>
      </c>
      <c r="D4" s="9">
        <v>-0.15</v>
      </c>
      <c r="E4" s="10">
        <v>8.9999999999999993E-3</v>
      </c>
      <c r="F4" s="6">
        <f>ABS((B4-D4)/D4)</f>
        <v>7.6466666666666724E-2</v>
      </c>
      <c r="G4" s="39">
        <f t="shared" ref="G4:G16" si="0">ABS((C4-E4)/E4)</f>
        <v>0.13888888888888884</v>
      </c>
    </row>
    <row r="5" spans="1:11" x14ac:dyDescent="0.25">
      <c r="A5" s="16">
        <v>0</v>
      </c>
      <c r="B5" s="9">
        <v>-1.3500000000000001E-3</v>
      </c>
      <c r="C5" s="10">
        <v>6.0800000000000003E-3</v>
      </c>
      <c r="D5" s="9">
        <v>0</v>
      </c>
      <c r="E5" s="10">
        <v>7.0000000000000001E-3</v>
      </c>
      <c r="F5" s="6" t="s">
        <v>8</v>
      </c>
      <c r="G5" s="39">
        <f t="shared" si="0"/>
        <v>0.13142857142857139</v>
      </c>
    </row>
    <row r="6" spans="1:11" x14ac:dyDescent="0.25">
      <c r="A6" s="16">
        <v>2</v>
      </c>
      <c r="B6" s="9">
        <v>0.16211</v>
      </c>
      <c r="C6" s="10">
        <v>7.7600000000000004E-3</v>
      </c>
      <c r="D6" s="9">
        <v>0.15</v>
      </c>
      <c r="E6" s="10">
        <v>8.9999999999999993E-3</v>
      </c>
      <c r="F6" s="6">
        <f t="shared" ref="F6:F16" si="1">ABS((B6-D6)/D6)</f>
        <v>8.0733333333333407E-2</v>
      </c>
      <c r="G6" s="39">
        <f t="shared" si="0"/>
        <v>0.13777777777777767</v>
      </c>
    </row>
    <row r="7" spans="1:11" x14ac:dyDescent="0.25">
      <c r="A7" s="16">
        <v>4</v>
      </c>
      <c r="B7" s="9">
        <v>0.34115000000000001</v>
      </c>
      <c r="C7" s="10">
        <v>1.3509999999999999E-2</v>
      </c>
      <c r="D7" s="9">
        <v>0.3</v>
      </c>
      <c r="E7" s="10">
        <v>1.55E-2</v>
      </c>
      <c r="F7" s="6">
        <f t="shared" si="1"/>
        <v>0.13716666666666674</v>
      </c>
      <c r="G7" s="39">
        <f t="shared" si="0"/>
        <v>0.12838709677419358</v>
      </c>
    </row>
    <row r="8" spans="1:11" x14ac:dyDescent="0.25">
      <c r="A8" s="16">
        <v>6</v>
      </c>
      <c r="B8" s="9">
        <v>0.46622999999999998</v>
      </c>
      <c r="C8" s="10">
        <v>1.9959999999999999E-2</v>
      </c>
      <c r="D8" s="9">
        <v>0.44500000000000001</v>
      </c>
      <c r="E8" s="10">
        <v>2.0500000000000001E-2</v>
      </c>
      <c r="F8" s="6">
        <f t="shared" si="1"/>
        <v>4.7707865168539261E-2</v>
      </c>
      <c r="G8" s="39">
        <f t="shared" si="0"/>
        <v>2.6341463414634256E-2</v>
      </c>
    </row>
    <row r="9" spans="1:11" x14ac:dyDescent="0.25">
      <c r="A9" s="16">
        <v>8</v>
      </c>
      <c r="B9" s="9">
        <v>0.67301999999999995</v>
      </c>
      <c r="C9" s="10">
        <v>3.4979999999999997E-2</v>
      </c>
      <c r="D9" s="9">
        <v>0.6</v>
      </c>
      <c r="E9" s="10">
        <v>3.3000000000000002E-2</v>
      </c>
      <c r="F9" s="6">
        <f t="shared" si="1"/>
        <v>0.12169999999999996</v>
      </c>
      <c r="G9" s="39">
        <f t="shared" si="0"/>
        <v>5.9999999999999866E-2</v>
      </c>
    </row>
    <row r="10" spans="1:11" x14ac:dyDescent="0.25">
      <c r="A10" s="16">
        <v>10</v>
      </c>
      <c r="B10" s="9">
        <v>0.80539000000000005</v>
      </c>
      <c r="C10" s="10">
        <v>4.7469999999999998E-2</v>
      </c>
      <c r="D10" s="9">
        <v>0.745</v>
      </c>
      <c r="E10" s="10">
        <v>4.1000000000000002E-2</v>
      </c>
      <c r="F10" s="6">
        <f t="shared" si="1"/>
        <v>8.1060402684563826E-2</v>
      </c>
      <c r="G10" s="39">
        <f t="shared" si="0"/>
        <v>0.15780487804878041</v>
      </c>
    </row>
    <row r="11" spans="1:11" x14ac:dyDescent="0.25">
      <c r="A11" s="16">
        <v>12</v>
      </c>
      <c r="B11" s="9">
        <v>0.97367000000000004</v>
      </c>
      <c r="C11" s="10">
        <v>6.6570000000000004E-2</v>
      </c>
      <c r="D11" s="9">
        <v>0.9</v>
      </c>
      <c r="E11" s="10">
        <v>5.8999999999999997E-2</v>
      </c>
      <c r="F11" s="6">
        <f t="shared" si="1"/>
        <v>8.185555555555557E-2</v>
      </c>
      <c r="G11" s="39">
        <f t="shared" si="0"/>
        <v>0.12830508474576285</v>
      </c>
    </row>
    <row r="12" spans="1:11" x14ac:dyDescent="0.25">
      <c r="A12" s="16">
        <v>14</v>
      </c>
      <c r="B12" s="9">
        <v>1.08213</v>
      </c>
      <c r="C12" s="10">
        <v>8.0820000000000003E-2</v>
      </c>
      <c r="D12" s="9">
        <v>1.0449999999999999</v>
      </c>
      <c r="E12" s="10">
        <v>7.4999999999999997E-2</v>
      </c>
      <c r="F12" s="6">
        <f t="shared" si="1"/>
        <v>3.5531100478469003E-2</v>
      </c>
      <c r="G12" s="39">
        <f t="shared" si="0"/>
        <v>7.7600000000000086E-2</v>
      </c>
    </row>
    <row r="13" spans="1:11" x14ac:dyDescent="0.25">
      <c r="A13" s="16">
        <v>16</v>
      </c>
      <c r="B13" s="9">
        <v>1.29945</v>
      </c>
      <c r="C13" s="10">
        <v>0.11383</v>
      </c>
      <c r="D13" s="9">
        <v>1.2</v>
      </c>
      <c r="E13" s="10">
        <v>9.6000000000000002E-2</v>
      </c>
      <c r="F13" s="6">
        <f t="shared" si="1"/>
        <v>8.2875000000000032E-2</v>
      </c>
      <c r="G13" s="39">
        <f t="shared" si="0"/>
        <v>0.18572916666666664</v>
      </c>
    </row>
    <row r="14" spans="1:11" x14ac:dyDescent="0.25">
      <c r="A14" s="16">
        <v>18</v>
      </c>
      <c r="B14" s="9">
        <v>1.46279</v>
      </c>
      <c r="C14" s="10">
        <v>0.14262</v>
      </c>
      <c r="D14" s="9">
        <v>1.35</v>
      </c>
      <c r="E14" s="10">
        <v>0.11899999999999999</v>
      </c>
      <c r="F14" s="6">
        <f t="shared" si="1"/>
        <v>8.3548148148148108E-2</v>
      </c>
      <c r="G14" s="39">
        <f t="shared" si="0"/>
        <v>0.19848739495798323</v>
      </c>
    </row>
    <row r="15" spans="1:11" x14ac:dyDescent="0.25">
      <c r="A15" s="16">
        <v>20</v>
      </c>
      <c r="B15" s="9">
        <v>1.25539</v>
      </c>
      <c r="C15" s="10">
        <v>0.10681</v>
      </c>
      <c r="D15" s="9">
        <v>1.46</v>
      </c>
      <c r="E15" s="10">
        <v>0.14199999999999999</v>
      </c>
      <c r="F15" s="6">
        <f t="shared" si="1"/>
        <v>0.14014383561643834</v>
      </c>
      <c r="G15" s="39">
        <f t="shared" si="0"/>
        <v>0.24781690140845061</v>
      </c>
    </row>
    <row r="16" spans="1:11" ht="15.75" thickBot="1" x14ac:dyDescent="0.3">
      <c r="A16" s="17">
        <v>22</v>
      </c>
      <c r="B16" s="11">
        <v>1.80162</v>
      </c>
      <c r="C16" s="12">
        <v>0.2132</v>
      </c>
      <c r="D16" s="11">
        <v>1.55</v>
      </c>
      <c r="E16" s="12">
        <v>0.17299999999999999</v>
      </c>
      <c r="F16" s="40">
        <f t="shared" si="1"/>
        <v>0.16233548387096772</v>
      </c>
      <c r="G16" s="41">
        <f t="shared" si="0"/>
        <v>0.2323699421965319</v>
      </c>
    </row>
    <row r="17" spans="1:7" x14ac:dyDescent="0.25">
      <c r="A17" s="60" t="s">
        <v>9</v>
      </c>
      <c r="B17" s="60"/>
      <c r="C17" s="60"/>
      <c r="D17" s="60"/>
      <c r="E17" s="60"/>
      <c r="F17" s="60"/>
      <c r="G17" s="60"/>
    </row>
  </sheetData>
  <mergeCells count="4">
    <mergeCell ref="D1:E1"/>
    <mergeCell ref="B1:C1"/>
    <mergeCell ref="F1:K1"/>
    <mergeCell ref="A17:G1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4CA2-AF88-4211-8298-A7FE98FAB68F}">
  <dimension ref="A1:K47"/>
  <sheetViews>
    <sheetView zoomScale="115" zoomScaleNormal="115" workbookViewId="0">
      <selection activeCell="U10" sqref="U10"/>
    </sheetView>
  </sheetViews>
  <sheetFormatPr defaultRowHeight="15" x14ac:dyDescent="0.25"/>
  <cols>
    <col min="6" max="6" width="10.140625" bestFit="1" customWidth="1"/>
  </cols>
  <sheetData>
    <row r="1" spans="1:11" ht="15.75" thickBot="1" x14ac:dyDescent="0.3">
      <c r="A1" s="19"/>
      <c r="B1" s="61" t="s">
        <v>3</v>
      </c>
      <c r="C1" s="62"/>
      <c r="D1" s="61" t="s">
        <v>4</v>
      </c>
      <c r="E1" s="62"/>
      <c r="F1" s="59" t="s">
        <v>5</v>
      </c>
      <c r="G1" s="59"/>
      <c r="H1" s="59"/>
      <c r="I1" s="59"/>
      <c r="J1" s="59"/>
      <c r="K1" s="59"/>
    </row>
    <row r="2" spans="1:11" x14ac:dyDescent="0.25">
      <c r="A2" s="13" t="s">
        <v>1</v>
      </c>
      <c r="B2" s="9" t="s">
        <v>0</v>
      </c>
      <c r="C2" s="10" t="s">
        <v>2</v>
      </c>
      <c r="D2" s="9" t="s">
        <v>0</v>
      </c>
      <c r="E2" s="10" t="s">
        <v>2</v>
      </c>
      <c r="F2" s="4" t="s">
        <v>6</v>
      </c>
      <c r="G2" s="5" t="s">
        <v>7</v>
      </c>
    </row>
    <row r="3" spans="1:11" x14ac:dyDescent="0.25">
      <c r="A3" s="3">
        <v>-14</v>
      </c>
      <c r="B3" s="9">
        <v>-0.92988999999999999</v>
      </c>
      <c r="C3" s="10">
        <v>6.132E-2</v>
      </c>
      <c r="D3" s="9">
        <v>-0.77400000000000002</v>
      </c>
      <c r="E3" s="10">
        <v>7.2999999999999995E-2</v>
      </c>
      <c r="F3" s="6">
        <f>ABS((B3-D3)/D3)</f>
        <v>0.20140826873385009</v>
      </c>
      <c r="G3" s="6">
        <f>ABS((C3-E3)/E3)</f>
        <v>0.15999999999999995</v>
      </c>
    </row>
    <row r="4" spans="1:11" x14ac:dyDescent="0.25">
      <c r="A4" s="3">
        <v>-12</v>
      </c>
      <c r="B4" s="9">
        <v>-0.87743000000000004</v>
      </c>
      <c r="C4" s="10">
        <v>5.5239999999999997E-2</v>
      </c>
      <c r="D4" s="9">
        <v>-0.69</v>
      </c>
      <c r="E4" s="10">
        <v>4.8099999999999997E-2</v>
      </c>
      <c r="F4" s="6">
        <f t="shared" ref="F4:F18" si="0">ABS((B4-D4)/D4)</f>
        <v>0.27163768115942044</v>
      </c>
      <c r="G4" s="6">
        <f t="shared" ref="G4:G18" si="1">ABS((C4-E4)/E4)</f>
        <v>0.14844074844074845</v>
      </c>
    </row>
    <row r="5" spans="1:11" x14ac:dyDescent="0.25">
      <c r="A5" s="3">
        <v>-10</v>
      </c>
      <c r="B5" s="9">
        <v>-0.66488000000000003</v>
      </c>
      <c r="C5" s="10">
        <v>3.4329999999999999E-2</v>
      </c>
      <c r="D5" s="9">
        <v>-0.57199999999999995</v>
      </c>
      <c r="E5" s="10">
        <v>3.5000000000000003E-2</v>
      </c>
      <c r="F5" s="6">
        <f t="shared" si="0"/>
        <v>0.16237762237762252</v>
      </c>
      <c r="G5" s="6">
        <f t="shared" si="1"/>
        <v>1.9142857142857253E-2</v>
      </c>
    </row>
    <row r="6" spans="1:11" x14ac:dyDescent="0.25">
      <c r="A6" s="20">
        <v>-8</v>
      </c>
      <c r="B6" s="23">
        <v>3.0030000000000001E-2</v>
      </c>
      <c r="C6" s="24">
        <v>6.2100000000000002E-3</v>
      </c>
      <c r="D6" s="23">
        <v>-0.45100000000000001</v>
      </c>
      <c r="E6" s="24">
        <v>2.5100000000000001E-2</v>
      </c>
      <c r="F6" s="31">
        <f t="shared" si="0"/>
        <v>1.0665853658536586</v>
      </c>
      <c r="G6" s="31">
        <f t="shared" si="1"/>
        <v>0.75258964143426299</v>
      </c>
    </row>
    <row r="7" spans="1:11" x14ac:dyDescent="0.25">
      <c r="A7" s="3">
        <v>-6</v>
      </c>
      <c r="B7" s="9">
        <v>-0.36413000000000001</v>
      </c>
      <c r="C7" s="10">
        <v>1.456E-2</v>
      </c>
      <c r="D7" s="9">
        <v>-0.32200000000000001</v>
      </c>
      <c r="E7" s="10">
        <v>1.72E-2</v>
      </c>
      <c r="F7" s="6">
        <f t="shared" si="0"/>
        <v>0.13083850931677019</v>
      </c>
      <c r="G7" s="6">
        <f t="shared" si="1"/>
        <v>0.15348837209302327</v>
      </c>
    </row>
    <row r="8" spans="1:11" x14ac:dyDescent="0.25">
      <c r="A8" s="3">
        <v>-4</v>
      </c>
      <c r="B8" s="9">
        <v>-0.22233</v>
      </c>
      <c r="C8" s="10">
        <v>9.2499999999999995E-3</v>
      </c>
      <c r="D8" s="9">
        <v>-0.19500000000000001</v>
      </c>
      <c r="E8" s="10">
        <v>1.1900000000000001E-2</v>
      </c>
      <c r="F8" s="6">
        <f t="shared" si="0"/>
        <v>0.1401538461538461</v>
      </c>
      <c r="G8" s="6">
        <f t="shared" si="1"/>
        <v>0.2226890756302522</v>
      </c>
    </row>
    <row r="9" spans="1:11" x14ac:dyDescent="0.25">
      <c r="A9" s="3">
        <v>-2</v>
      </c>
      <c r="B9" s="9">
        <v>-9.2280000000000001E-2</v>
      </c>
      <c r="C9" s="10">
        <v>6.6400000000000001E-3</v>
      </c>
      <c r="D9" s="9">
        <v>-6.6000000000000003E-2</v>
      </c>
      <c r="E9" s="10">
        <v>8.5000000000000006E-3</v>
      </c>
      <c r="F9" s="6">
        <f t="shared" si="0"/>
        <v>0.39818181818181814</v>
      </c>
      <c r="G9" s="6">
        <f t="shared" si="1"/>
        <v>0.21882352941176475</v>
      </c>
    </row>
    <row r="10" spans="1:11" x14ac:dyDescent="0.25">
      <c r="A10" s="3">
        <v>0</v>
      </c>
      <c r="B10" s="9">
        <v>5.2200000000000003E-2</v>
      </c>
      <c r="C10" s="10">
        <v>6.2599999999999999E-3</v>
      </c>
      <c r="D10" s="9">
        <v>6.3E-2</v>
      </c>
      <c r="E10" s="10">
        <v>7.4999999999999997E-3</v>
      </c>
      <c r="F10" s="6">
        <f t="shared" si="0"/>
        <v>0.17142857142857137</v>
      </c>
      <c r="G10" s="6">
        <f t="shared" si="1"/>
        <v>0.1653333333333333</v>
      </c>
    </row>
    <row r="11" spans="1:11" s="18" customFormat="1" x14ac:dyDescent="0.25">
      <c r="A11" s="21">
        <v>2</v>
      </c>
      <c r="B11" s="25">
        <v>0.16044</v>
      </c>
      <c r="C11" s="26">
        <v>7.7299999999999999E-3</v>
      </c>
      <c r="D11" s="25">
        <v>0.19</v>
      </c>
      <c r="E11" s="26">
        <v>8.6999999999999994E-3</v>
      </c>
      <c r="F11" s="32">
        <f t="shared" si="0"/>
        <v>0.15557894736842107</v>
      </c>
      <c r="G11" s="6">
        <f t="shared" si="1"/>
        <v>0.11149425287356317</v>
      </c>
    </row>
    <row r="12" spans="1:11" x14ac:dyDescent="0.25">
      <c r="A12" s="21">
        <v>4</v>
      </c>
      <c r="B12" s="25">
        <v>0.33843000000000001</v>
      </c>
      <c r="C12" s="26">
        <v>1.34E-2</v>
      </c>
      <c r="D12" s="25">
        <v>0.32</v>
      </c>
      <c r="E12" s="26">
        <v>1.32E-2</v>
      </c>
      <c r="F12" s="32">
        <f t="shared" si="0"/>
        <v>5.7593750000000006E-2</v>
      </c>
      <c r="G12" s="6">
        <f t="shared" si="1"/>
        <v>1.5151515151515192E-2</v>
      </c>
    </row>
    <row r="13" spans="1:11" x14ac:dyDescent="0.25">
      <c r="A13" s="21">
        <v>6</v>
      </c>
      <c r="B13" s="25">
        <v>0.46788000000000002</v>
      </c>
      <c r="C13" s="26">
        <v>2.0060000000000001E-2</v>
      </c>
      <c r="D13" s="25">
        <v>0.44800000000000001</v>
      </c>
      <c r="E13" s="26">
        <v>2.07E-2</v>
      </c>
      <c r="F13" s="32">
        <f t="shared" si="0"/>
        <v>4.4375000000000019E-2</v>
      </c>
      <c r="G13" s="6">
        <f t="shared" si="1"/>
        <v>3.0917874396135178E-2</v>
      </c>
    </row>
    <row r="14" spans="1:11" s="18" customFormat="1" x14ac:dyDescent="0.25">
      <c r="A14" s="21">
        <v>8</v>
      </c>
      <c r="B14" s="25">
        <v>0.59367000000000003</v>
      </c>
      <c r="C14" s="26">
        <v>2.8590000000000001E-2</v>
      </c>
      <c r="D14" s="25">
        <v>0.57099999999999995</v>
      </c>
      <c r="E14" s="26">
        <v>3.1300000000000001E-2</v>
      </c>
      <c r="F14" s="32">
        <f t="shared" si="0"/>
        <v>3.9702276707530793E-2</v>
      </c>
      <c r="G14" s="6">
        <f t="shared" si="1"/>
        <v>8.6581469648562309E-2</v>
      </c>
    </row>
    <row r="15" spans="1:11" x14ac:dyDescent="0.25">
      <c r="A15" s="21">
        <v>10</v>
      </c>
      <c r="B15" s="25">
        <v>0.77536000000000005</v>
      </c>
      <c r="C15" s="26">
        <v>4.446E-2</v>
      </c>
      <c r="D15" s="25">
        <v>0.69099999999999995</v>
      </c>
      <c r="E15" s="26">
        <v>4.4900000000000002E-2</v>
      </c>
      <c r="F15" s="32">
        <f t="shared" si="0"/>
        <v>0.12208393632416803</v>
      </c>
      <c r="G15" s="6">
        <f t="shared" si="1"/>
        <v>9.7995545657016229E-3</v>
      </c>
    </row>
    <row r="16" spans="1:11" x14ac:dyDescent="0.25">
      <c r="A16" s="21">
        <v>12</v>
      </c>
      <c r="B16" s="25">
        <v>0.92618</v>
      </c>
      <c r="C16" s="26">
        <v>6.0830000000000002E-2</v>
      </c>
      <c r="D16" s="25">
        <v>0.80500000000000005</v>
      </c>
      <c r="E16" s="26">
        <v>6.1100000000000002E-2</v>
      </c>
      <c r="F16" s="32">
        <f t="shared" si="0"/>
        <v>0.15053416149068316</v>
      </c>
      <c r="G16" s="6">
        <f t="shared" si="1"/>
        <v>4.4189852700490901E-3</v>
      </c>
    </row>
    <row r="17" spans="1:7" x14ac:dyDescent="0.25">
      <c r="A17" s="21">
        <v>14</v>
      </c>
      <c r="B17" s="25">
        <v>1.04288</v>
      </c>
      <c r="C17" s="26">
        <v>7.5509999999999994E-2</v>
      </c>
      <c r="D17" s="29">
        <v>0.91200000000000003</v>
      </c>
      <c r="E17" s="26">
        <v>7.85E-2</v>
      </c>
      <c r="F17" s="32">
        <f t="shared" si="0"/>
        <v>0.14350877192982456</v>
      </c>
      <c r="G17" s="6">
        <f t="shared" si="1"/>
        <v>3.8089171974522378E-2</v>
      </c>
    </row>
    <row r="18" spans="1:7" ht="15.75" thickBot="1" x14ac:dyDescent="0.3">
      <c r="A18" s="21">
        <v>16</v>
      </c>
      <c r="B18" s="27">
        <v>1.2120500000000001</v>
      </c>
      <c r="C18" s="28">
        <v>9.9860000000000004E-2</v>
      </c>
      <c r="D18" s="30">
        <v>0.95199999999999996</v>
      </c>
      <c r="E18" s="28">
        <v>0.10150000000000001</v>
      </c>
      <c r="F18" s="34">
        <f t="shared" si="0"/>
        <v>0.27316176470588249</v>
      </c>
      <c r="G18" s="6">
        <f t="shared" si="1"/>
        <v>1.6157635467980321E-2</v>
      </c>
    </row>
    <row r="19" spans="1:7" x14ac:dyDescent="0.25">
      <c r="A19" s="60" t="s">
        <v>10</v>
      </c>
      <c r="B19" s="60"/>
      <c r="C19" s="60"/>
      <c r="D19" s="60"/>
      <c r="E19" s="60"/>
      <c r="F19" s="60"/>
      <c r="G19" s="60"/>
    </row>
    <row r="20" spans="1:7" x14ac:dyDescent="0.25">
      <c r="F20" s="1"/>
      <c r="G20" s="1"/>
    </row>
    <row r="21" spans="1:7" x14ac:dyDescent="0.25">
      <c r="F21" s="1"/>
      <c r="G21" s="1"/>
    </row>
    <row r="22" spans="1:7" x14ac:dyDescent="0.25">
      <c r="F22" s="1"/>
      <c r="G22" s="1"/>
    </row>
    <row r="23" spans="1:7" x14ac:dyDescent="0.25">
      <c r="F23" s="1"/>
      <c r="G23" s="1"/>
    </row>
    <row r="24" spans="1:7" x14ac:dyDescent="0.25">
      <c r="F24" s="1"/>
      <c r="G24" s="1"/>
    </row>
    <row r="25" spans="1:7" x14ac:dyDescent="0.25">
      <c r="F25" s="1"/>
      <c r="G25" s="1"/>
    </row>
    <row r="26" spans="1:7" x14ac:dyDescent="0.25">
      <c r="F26" s="1"/>
      <c r="G26" s="1"/>
    </row>
    <row r="27" spans="1:7" x14ac:dyDescent="0.25">
      <c r="F27" s="1"/>
      <c r="G27" s="1"/>
    </row>
    <row r="28" spans="1:7" x14ac:dyDescent="0.25">
      <c r="F28" s="1"/>
      <c r="G28" s="1"/>
    </row>
    <row r="29" spans="1:7" x14ac:dyDescent="0.25">
      <c r="F29" s="1"/>
      <c r="G29" s="1"/>
    </row>
    <row r="30" spans="1:7" x14ac:dyDescent="0.25">
      <c r="F30" s="1"/>
      <c r="G30" s="1"/>
    </row>
    <row r="31" spans="1:7" x14ac:dyDescent="0.25">
      <c r="F31" s="1"/>
      <c r="G31" s="1"/>
    </row>
    <row r="32" spans="1:7" x14ac:dyDescent="0.25">
      <c r="F32" s="1"/>
      <c r="G32" s="1"/>
    </row>
    <row r="33" spans="6:7" x14ac:dyDescent="0.25">
      <c r="F33" s="1"/>
      <c r="G33" s="1"/>
    </row>
    <row r="34" spans="6:7" x14ac:dyDescent="0.25">
      <c r="F34" s="1"/>
      <c r="G34" s="1"/>
    </row>
    <row r="35" spans="6:7" x14ac:dyDescent="0.25">
      <c r="F35" s="1"/>
      <c r="G35" s="1"/>
    </row>
    <row r="36" spans="6:7" x14ac:dyDescent="0.25">
      <c r="F36" s="1"/>
      <c r="G36" s="1"/>
    </row>
    <row r="37" spans="6:7" x14ac:dyDescent="0.25">
      <c r="F37" s="1"/>
      <c r="G37" s="1"/>
    </row>
    <row r="38" spans="6:7" x14ac:dyDescent="0.25">
      <c r="F38" s="1"/>
      <c r="G38" s="1"/>
    </row>
    <row r="39" spans="6:7" x14ac:dyDescent="0.25">
      <c r="F39" s="1"/>
      <c r="G39" s="1"/>
    </row>
    <row r="40" spans="6:7" x14ac:dyDescent="0.25">
      <c r="F40" s="1"/>
      <c r="G40" s="1"/>
    </row>
    <row r="41" spans="6:7" x14ac:dyDescent="0.25">
      <c r="F41" s="1"/>
      <c r="G41" s="1"/>
    </row>
    <row r="42" spans="6:7" x14ac:dyDescent="0.25">
      <c r="F42" s="1"/>
      <c r="G42" s="1"/>
    </row>
    <row r="43" spans="6:7" x14ac:dyDescent="0.25">
      <c r="F43" s="1"/>
      <c r="G43" s="1"/>
    </row>
    <row r="44" spans="6:7" x14ac:dyDescent="0.25">
      <c r="F44" s="1"/>
      <c r="G44" s="1"/>
    </row>
    <row r="45" spans="6:7" x14ac:dyDescent="0.25">
      <c r="F45" s="1"/>
      <c r="G45" s="1"/>
    </row>
    <row r="46" spans="6:7" x14ac:dyDescent="0.25">
      <c r="F46" s="1"/>
      <c r="G46" s="1"/>
    </row>
    <row r="47" spans="6:7" x14ac:dyDescent="0.25">
      <c r="F47" s="1"/>
      <c r="G47" s="1"/>
    </row>
  </sheetData>
  <mergeCells count="4">
    <mergeCell ref="B1:C1"/>
    <mergeCell ref="D1:E1"/>
    <mergeCell ref="F1:K1"/>
    <mergeCell ref="A19:G1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FDF7-ABA2-42DC-840E-4C4EE405EE0D}">
  <dimension ref="A1:V47"/>
  <sheetViews>
    <sheetView zoomScale="115" zoomScaleNormal="115" workbookViewId="0">
      <selection activeCell="C10" sqref="A3:C10"/>
    </sheetView>
  </sheetViews>
  <sheetFormatPr defaultRowHeight="15" x14ac:dyDescent="0.25"/>
  <cols>
    <col min="7" max="7" width="9.85546875" bestFit="1" customWidth="1"/>
  </cols>
  <sheetData>
    <row r="1" spans="1:22" ht="15.75" thickBot="1" x14ac:dyDescent="0.3">
      <c r="A1" s="19"/>
      <c r="B1" s="61" t="s">
        <v>3</v>
      </c>
      <c r="C1" s="62"/>
      <c r="D1" s="61" t="s">
        <v>4</v>
      </c>
      <c r="E1" s="62"/>
      <c r="F1" s="59" t="s">
        <v>5</v>
      </c>
      <c r="G1" s="59"/>
      <c r="H1" s="59"/>
      <c r="I1" s="59"/>
      <c r="J1" s="59"/>
      <c r="K1" s="59"/>
    </row>
    <row r="2" spans="1:22" x14ac:dyDescent="0.25">
      <c r="A2" s="13" t="s">
        <v>1</v>
      </c>
      <c r="B2" s="9" t="s">
        <v>0</v>
      </c>
      <c r="C2" s="10" t="s">
        <v>2</v>
      </c>
      <c r="D2" s="9" t="s">
        <v>0</v>
      </c>
      <c r="E2" s="10" t="s">
        <v>2</v>
      </c>
      <c r="F2" s="4" t="s">
        <v>6</v>
      </c>
      <c r="G2" s="5" t="s">
        <v>7</v>
      </c>
    </row>
    <row r="3" spans="1:22" x14ac:dyDescent="0.25">
      <c r="A3" s="21">
        <v>-4</v>
      </c>
      <c r="B3" s="25">
        <v>-9.6299999999999997E-3</v>
      </c>
      <c r="C3" s="24">
        <v>6.2199999999999998E-3</v>
      </c>
      <c r="D3" s="25">
        <v>0.04</v>
      </c>
      <c r="E3" s="26">
        <v>1.4200000000000001E-2</v>
      </c>
      <c r="F3" s="32">
        <f>ABS((B3-D3)/D3)</f>
        <v>1.24075</v>
      </c>
      <c r="G3" s="32">
        <f>ABS((C3-E3)/E3)</f>
        <v>0.56197183098591552</v>
      </c>
    </row>
    <row r="4" spans="1:22" x14ac:dyDescent="0.25">
      <c r="A4" s="21">
        <v>0</v>
      </c>
      <c r="B4" s="25">
        <v>0.29818</v>
      </c>
      <c r="C4" s="24">
        <v>1.1860000000000001E-2</v>
      </c>
      <c r="D4" s="25">
        <v>0.3</v>
      </c>
      <c r="E4" s="26">
        <v>1.8E-3</v>
      </c>
      <c r="F4" s="32">
        <f t="shared" ref="F4:F10" si="0">ABS((B4-D4)/D4)</f>
        <v>6.0666666666666282E-3</v>
      </c>
      <c r="G4" s="32">
        <f t="shared" ref="G4:G10" si="1">ABS((C4-E4)/E4)</f>
        <v>5.5888888888888895</v>
      </c>
    </row>
    <row r="5" spans="1:22" x14ac:dyDescent="0.25">
      <c r="A5" s="21">
        <v>4</v>
      </c>
      <c r="B5" s="25">
        <v>0.50636999999999999</v>
      </c>
      <c r="C5" s="24">
        <v>2.2540000000000001E-2</v>
      </c>
      <c r="D5" s="25">
        <v>0.56000000000000005</v>
      </c>
      <c r="E5" s="26">
        <v>3.2000000000000002E-3</v>
      </c>
      <c r="F5" s="32">
        <f t="shared" si="0"/>
        <v>9.5767857142857252E-2</v>
      </c>
      <c r="G5" s="32">
        <f t="shared" si="1"/>
        <v>6.0437499999999993</v>
      </c>
    </row>
    <row r="6" spans="1:22" x14ac:dyDescent="0.25">
      <c r="A6" s="21">
        <v>8</v>
      </c>
      <c r="B6" s="25">
        <v>0.91559999999999997</v>
      </c>
      <c r="C6" s="24">
        <v>5.9630000000000002E-2</v>
      </c>
      <c r="D6" s="25">
        <v>0.84</v>
      </c>
      <c r="E6" s="26">
        <v>5.8999999999999999E-3</v>
      </c>
      <c r="F6" s="32">
        <f t="shared" si="0"/>
        <v>9.0000000000000011E-2</v>
      </c>
      <c r="G6" s="32">
        <f t="shared" si="1"/>
        <v>9.1067796610169491</v>
      </c>
    </row>
    <row r="7" spans="1:22" x14ac:dyDescent="0.25">
      <c r="A7" s="21">
        <v>12</v>
      </c>
      <c r="B7" s="25">
        <v>1.2364900000000001</v>
      </c>
      <c r="C7" s="24">
        <v>0.10367</v>
      </c>
      <c r="D7" s="25">
        <v>1.08</v>
      </c>
      <c r="E7" s="26">
        <v>8.9999999999999993E-3</v>
      </c>
      <c r="F7" s="32">
        <f t="shared" si="0"/>
        <v>0.14489814814814816</v>
      </c>
      <c r="G7" s="32">
        <f t="shared" si="1"/>
        <v>10.51888888888889</v>
      </c>
    </row>
    <row r="8" spans="1:22" x14ac:dyDescent="0.25">
      <c r="A8" s="21">
        <v>16</v>
      </c>
      <c r="B8" s="25">
        <v>1.3606799999999999</v>
      </c>
      <c r="C8" s="24">
        <v>0.12432</v>
      </c>
      <c r="D8" s="25">
        <v>1.34</v>
      </c>
      <c r="E8" s="26">
        <v>1.3599999999999999E-2</v>
      </c>
      <c r="F8" s="32">
        <f t="shared" si="0"/>
        <v>1.543283582089538E-2</v>
      </c>
      <c r="G8" s="32">
        <f t="shared" si="1"/>
        <v>8.1411764705882348</v>
      </c>
    </row>
    <row r="9" spans="1:22" x14ac:dyDescent="0.25">
      <c r="A9" s="21">
        <v>20</v>
      </c>
      <c r="B9" s="25">
        <v>1.54047</v>
      </c>
      <c r="C9" s="24">
        <v>0.15767</v>
      </c>
      <c r="D9" s="25">
        <v>1.56</v>
      </c>
      <c r="E9" s="26">
        <v>1.9E-2</v>
      </c>
      <c r="F9" s="32">
        <f t="shared" si="0"/>
        <v>1.25192307692308E-2</v>
      </c>
      <c r="G9" s="32">
        <f t="shared" si="1"/>
        <v>7.2984210526315803</v>
      </c>
    </row>
    <row r="10" spans="1:22" x14ac:dyDescent="0.25">
      <c r="A10" s="21">
        <v>24</v>
      </c>
      <c r="B10" s="25">
        <v>1.2628900000000001</v>
      </c>
      <c r="C10" s="24">
        <v>0.10832</v>
      </c>
      <c r="D10" s="25">
        <v>1.78</v>
      </c>
      <c r="E10" s="26">
        <v>2.5000000000000001E-2</v>
      </c>
      <c r="F10" s="32">
        <f t="shared" si="0"/>
        <v>0.29051123595505618</v>
      </c>
      <c r="G10" s="32">
        <f t="shared" si="1"/>
        <v>3.3328000000000002</v>
      </c>
    </row>
    <row r="11" spans="1:22" x14ac:dyDescent="0.25">
      <c r="A11" s="21"/>
      <c r="B11" s="25"/>
      <c r="C11" s="26"/>
      <c r="D11" s="25"/>
      <c r="E11" s="26"/>
      <c r="F11" s="32"/>
      <c r="G11" s="3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25">
      <c r="A12" s="21"/>
      <c r="B12" s="25"/>
      <c r="C12" s="26"/>
      <c r="D12" s="25"/>
      <c r="E12" s="26"/>
      <c r="F12" s="32"/>
      <c r="G12" s="7"/>
    </row>
    <row r="13" spans="1:22" x14ac:dyDescent="0.25">
      <c r="A13" s="21"/>
      <c r="B13" s="25"/>
      <c r="C13" s="26"/>
      <c r="D13" s="25"/>
      <c r="E13" s="26"/>
      <c r="F13" s="32"/>
      <c r="G13" s="7"/>
    </row>
    <row r="14" spans="1:22" x14ac:dyDescent="0.25">
      <c r="A14" s="21"/>
      <c r="B14" s="25"/>
      <c r="C14" s="26"/>
      <c r="D14" s="25"/>
      <c r="E14" s="26"/>
      <c r="F14" s="32"/>
      <c r="G14" s="33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25">
      <c r="A15" s="21"/>
      <c r="B15" s="25"/>
      <c r="C15" s="26"/>
      <c r="D15" s="25"/>
      <c r="E15" s="26"/>
      <c r="F15" s="32"/>
      <c r="G15" s="7"/>
    </row>
    <row r="16" spans="1:22" x14ac:dyDescent="0.25">
      <c r="A16" s="21"/>
      <c r="B16" s="25"/>
      <c r="C16" s="26"/>
      <c r="D16" s="25"/>
      <c r="E16" s="26"/>
      <c r="F16" s="32"/>
      <c r="G16" s="7"/>
    </row>
    <row r="17" spans="1:7" x14ac:dyDescent="0.25">
      <c r="A17" s="21"/>
      <c r="B17" s="25"/>
      <c r="C17" s="26"/>
      <c r="D17" s="29"/>
      <c r="E17" s="26"/>
      <c r="F17" s="32"/>
      <c r="G17" s="7"/>
    </row>
    <row r="18" spans="1:7" ht="15.75" thickBot="1" x14ac:dyDescent="0.3">
      <c r="A18" s="21"/>
      <c r="B18" s="27"/>
      <c r="C18" s="28"/>
      <c r="D18" s="30"/>
      <c r="E18" s="28"/>
      <c r="F18" s="34"/>
      <c r="G18" s="8"/>
    </row>
    <row r="19" spans="1:7" x14ac:dyDescent="0.25">
      <c r="A19" s="60" t="s">
        <v>10</v>
      </c>
      <c r="B19" s="60"/>
      <c r="C19" s="60"/>
      <c r="D19" s="60"/>
      <c r="E19" s="60"/>
      <c r="F19" s="60"/>
      <c r="G19" s="60"/>
    </row>
    <row r="20" spans="1:7" x14ac:dyDescent="0.25">
      <c r="F20" s="1"/>
      <c r="G20" s="1"/>
    </row>
    <row r="21" spans="1:7" x14ac:dyDescent="0.25">
      <c r="F21" s="1"/>
      <c r="G21" s="1"/>
    </row>
    <row r="22" spans="1:7" x14ac:dyDescent="0.25">
      <c r="F22" s="1"/>
      <c r="G22" s="1"/>
    </row>
    <row r="23" spans="1:7" x14ac:dyDescent="0.25">
      <c r="F23" s="1"/>
      <c r="G23" s="1"/>
    </row>
    <row r="24" spans="1:7" x14ac:dyDescent="0.25">
      <c r="F24" s="1"/>
      <c r="G24" s="1"/>
    </row>
    <row r="25" spans="1:7" x14ac:dyDescent="0.25">
      <c r="F25" s="1"/>
      <c r="G25" s="1"/>
    </row>
    <row r="26" spans="1:7" x14ac:dyDescent="0.25">
      <c r="F26" s="1"/>
      <c r="G26" s="1"/>
    </row>
    <row r="27" spans="1:7" x14ac:dyDescent="0.25">
      <c r="F27" s="1"/>
      <c r="G27" s="1"/>
    </row>
    <row r="28" spans="1:7" x14ac:dyDescent="0.25">
      <c r="F28" s="1"/>
      <c r="G28" s="1"/>
    </row>
    <row r="29" spans="1:7" x14ac:dyDescent="0.25">
      <c r="F29" s="1"/>
      <c r="G29" s="1"/>
    </row>
    <row r="30" spans="1:7" x14ac:dyDescent="0.25">
      <c r="F30" s="1"/>
      <c r="G30" s="1"/>
    </row>
    <row r="31" spans="1:7" x14ac:dyDescent="0.25">
      <c r="F31" s="1"/>
      <c r="G31" s="1"/>
    </row>
    <row r="32" spans="1:7" x14ac:dyDescent="0.25">
      <c r="F32" s="1"/>
      <c r="G32" s="1"/>
    </row>
    <row r="33" spans="6:7" x14ac:dyDescent="0.25">
      <c r="F33" s="1"/>
      <c r="G33" s="1"/>
    </row>
    <row r="34" spans="6:7" x14ac:dyDescent="0.25">
      <c r="F34" s="1"/>
      <c r="G34" s="1"/>
    </row>
    <row r="35" spans="6:7" x14ac:dyDescent="0.25">
      <c r="F35" s="1"/>
      <c r="G35" s="1"/>
    </row>
    <row r="36" spans="6:7" x14ac:dyDescent="0.25">
      <c r="F36" s="1"/>
      <c r="G36" s="1"/>
    </row>
    <row r="37" spans="6:7" x14ac:dyDescent="0.25">
      <c r="F37" s="1"/>
      <c r="G37" s="1"/>
    </row>
    <row r="38" spans="6:7" x14ac:dyDescent="0.25">
      <c r="F38" s="1"/>
      <c r="G38" s="1"/>
    </row>
    <row r="39" spans="6:7" x14ac:dyDescent="0.25">
      <c r="F39" s="1"/>
      <c r="G39" s="1"/>
    </row>
    <row r="40" spans="6:7" x14ac:dyDescent="0.25">
      <c r="F40" s="1"/>
      <c r="G40" s="1"/>
    </row>
    <row r="41" spans="6:7" x14ac:dyDescent="0.25">
      <c r="F41" s="1"/>
      <c r="G41" s="1"/>
    </row>
    <row r="42" spans="6:7" x14ac:dyDescent="0.25">
      <c r="F42" s="1"/>
      <c r="G42" s="1"/>
    </row>
    <row r="43" spans="6:7" x14ac:dyDescent="0.25">
      <c r="F43" s="1"/>
      <c r="G43" s="1"/>
    </row>
    <row r="44" spans="6:7" x14ac:dyDescent="0.25">
      <c r="F44" s="1"/>
      <c r="G44" s="1"/>
    </row>
    <row r="45" spans="6:7" x14ac:dyDescent="0.25">
      <c r="F45" s="1"/>
      <c r="G45" s="1"/>
    </row>
    <row r="46" spans="6:7" x14ac:dyDescent="0.25">
      <c r="F46" s="1"/>
      <c r="G46" s="1"/>
    </row>
    <row r="47" spans="6:7" x14ac:dyDescent="0.25">
      <c r="F47" s="1"/>
      <c r="G47" s="1"/>
    </row>
  </sheetData>
  <mergeCells count="4">
    <mergeCell ref="B1:C1"/>
    <mergeCell ref="D1:E1"/>
    <mergeCell ref="F1:K1"/>
    <mergeCell ref="A19:G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8277-703C-42D2-A041-9C6D6919ECD4}">
  <dimension ref="A1:T41"/>
  <sheetViews>
    <sheetView tabSelected="1" zoomScale="85" zoomScaleNormal="85" workbookViewId="0">
      <selection activeCell="AB15" sqref="AB15"/>
    </sheetView>
  </sheetViews>
  <sheetFormatPr defaultRowHeight="15" x14ac:dyDescent="0.25"/>
  <sheetData>
    <row r="1" spans="1:20" ht="15.75" thickBot="1" x14ac:dyDescent="0.3">
      <c r="A1" s="19"/>
      <c r="B1" s="61" t="s">
        <v>3</v>
      </c>
      <c r="C1" s="62"/>
      <c r="D1" s="61" t="s">
        <v>4</v>
      </c>
      <c r="E1" s="62"/>
      <c r="F1" s="59" t="s">
        <v>5</v>
      </c>
      <c r="G1" s="59"/>
      <c r="H1" s="59"/>
      <c r="I1" s="59"/>
      <c r="J1" s="59"/>
      <c r="K1" s="59"/>
    </row>
    <row r="2" spans="1:20" x14ac:dyDescent="0.25">
      <c r="A2" s="13" t="s">
        <v>1</v>
      </c>
      <c r="B2" s="9" t="s">
        <v>0</v>
      </c>
      <c r="C2" s="10" t="s">
        <v>2</v>
      </c>
      <c r="D2" s="9" t="s">
        <v>0</v>
      </c>
      <c r="E2" s="10" t="s">
        <v>2</v>
      </c>
      <c r="F2" s="4" t="s">
        <v>6</v>
      </c>
      <c r="G2" s="5" t="s">
        <v>7</v>
      </c>
    </row>
    <row r="3" spans="1:20" x14ac:dyDescent="0.25">
      <c r="A3" s="21">
        <v>-4</v>
      </c>
      <c r="B3" s="25">
        <v>-4.0050000000000002E-2</v>
      </c>
      <c r="C3" s="26">
        <v>6.2100000000000002E-3</v>
      </c>
      <c r="D3" s="25">
        <v>-9.6000000000000002E-2</v>
      </c>
      <c r="E3" s="26">
        <v>1.3599999999999999E-2</v>
      </c>
      <c r="F3" s="32">
        <f>ABS((B3-D3)/D3)</f>
        <v>0.58281249999999996</v>
      </c>
      <c r="G3" s="32">
        <f>ABS((C3-E3)/E3)</f>
        <v>0.54338235294117643</v>
      </c>
    </row>
    <row r="4" spans="1:20" x14ac:dyDescent="0.25">
      <c r="A4" s="21">
        <v>-2</v>
      </c>
      <c r="B4" s="25">
        <v>0.1024</v>
      </c>
      <c r="C4" s="26">
        <v>6.77E-3</v>
      </c>
      <c r="D4" s="25">
        <v>3.5999999999999997E-2</v>
      </c>
      <c r="E4" s="26">
        <v>1.2E-2</v>
      </c>
      <c r="F4" s="32">
        <f t="shared" ref="F4:F15" si="0">ABS((B4-D4)/D4)</f>
        <v>1.844444444444445</v>
      </c>
      <c r="G4" s="32">
        <f t="shared" ref="G4:G15" si="1">ABS((C4-E4)/E4)</f>
        <v>0.43583333333333335</v>
      </c>
    </row>
    <row r="5" spans="1:20" x14ac:dyDescent="0.25">
      <c r="A5" s="21">
        <v>0</v>
      </c>
      <c r="B5" s="25">
        <v>0.24565000000000001</v>
      </c>
      <c r="C5" s="26">
        <v>9.9399999999999992E-3</v>
      </c>
      <c r="D5" s="25">
        <v>0.17</v>
      </c>
      <c r="E5" s="26">
        <v>1.3599999999999999E-2</v>
      </c>
      <c r="F5" s="32">
        <f t="shared" si="0"/>
        <v>0.44499999999999995</v>
      </c>
      <c r="G5" s="32">
        <f t="shared" si="1"/>
        <v>0.26911764705882357</v>
      </c>
    </row>
    <row r="6" spans="1:20" x14ac:dyDescent="0.25">
      <c r="A6" s="21">
        <v>2</v>
      </c>
      <c r="B6" s="25">
        <v>0.38929999999999998</v>
      </c>
      <c r="C6" s="26">
        <v>1.575E-2</v>
      </c>
      <c r="D6" s="25">
        <v>0.30399999999999999</v>
      </c>
      <c r="E6" s="26">
        <v>1.7600000000000001E-2</v>
      </c>
      <c r="F6" s="32">
        <f t="shared" si="0"/>
        <v>0.28059210526315786</v>
      </c>
      <c r="G6" s="32">
        <f t="shared" si="1"/>
        <v>0.10511363636363641</v>
      </c>
    </row>
    <row r="7" spans="1:20" x14ac:dyDescent="0.25">
      <c r="A7" s="21">
        <v>4</v>
      </c>
      <c r="B7" s="25">
        <v>0.52305000000000001</v>
      </c>
      <c r="C7" s="26">
        <v>2.3529999999999999E-2</v>
      </c>
      <c r="D7" s="25">
        <v>0.442</v>
      </c>
      <c r="E7" s="26">
        <v>2.4400000000000002E-2</v>
      </c>
      <c r="F7" s="32">
        <f t="shared" si="0"/>
        <v>0.18337104072398192</v>
      </c>
      <c r="G7" s="32">
        <f t="shared" si="1"/>
        <v>3.5655737704918145E-2</v>
      </c>
    </row>
    <row r="8" spans="1:20" x14ac:dyDescent="0.25">
      <c r="A8" s="21">
        <v>6</v>
      </c>
      <c r="B8" s="25">
        <v>0.67789999999999995</v>
      </c>
      <c r="C8" s="26">
        <v>3.5389999999999998E-2</v>
      </c>
      <c r="D8" s="25">
        <v>0.57599999999999996</v>
      </c>
      <c r="E8" s="26">
        <v>3.3599999999999998E-2</v>
      </c>
      <c r="F8" s="32">
        <f t="shared" si="0"/>
        <v>0.17690972222222223</v>
      </c>
      <c r="G8" s="32">
        <f t="shared" si="1"/>
        <v>5.3273809523809522E-2</v>
      </c>
    </row>
    <row r="9" spans="1:20" x14ac:dyDescent="0.25">
      <c r="A9" s="21">
        <v>8</v>
      </c>
      <c r="B9" s="25">
        <v>0.77830999999999995</v>
      </c>
      <c r="C9" s="26">
        <v>4.4720000000000003E-2</v>
      </c>
      <c r="D9" s="25">
        <v>0.70399999999999996</v>
      </c>
      <c r="E9" s="26">
        <v>4.5999999999999999E-2</v>
      </c>
      <c r="F9" s="32">
        <f t="shared" si="0"/>
        <v>0.10555397727272726</v>
      </c>
      <c r="G9" s="32">
        <f t="shared" si="1"/>
        <v>2.782608695652166E-2</v>
      </c>
    </row>
    <row r="10" spans="1:20" x14ac:dyDescent="0.25">
      <c r="A10" s="21">
        <v>10</v>
      </c>
      <c r="B10" s="25">
        <v>0.90439999999999998</v>
      </c>
      <c r="C10" s="26">
        <v>5.8259999999999999E-2</v>
      </c>
      <c r="D10" s="25">
        <v>0.82799999999999996</v>
      </c>
      <c r="E10" s="26">
        <v>6.0999999999999999E-2</v>
      </c>
      <c r="F10" s="32">
        <f t="shared" si="0"/>
        <v>9.2270531400966221E-2</v>
      </c>
      <c r="G10" s="32">
        <f t="shared" si="1"/>
        <v>4.4918032786885234E-2</v>
      </c>
    </row>
    <row r="11" spans="1:20" x14ac:dyDescent="0.25">
      <c r="A11" s="21">
        <v>12</v>
      </c>
      <c r="B11" s="25">
        <v>1.08345</v>
      </c>
      <c r="C11" s="26">
        <v>8.0960000000000004E-2</v>
      </c>
      <c r="D11" s="25">
        <v>0.94199999999999995</v>
      </c>
      <c r="E11" s="26">
        <v>7.8E-2</v>
      </c>
      <c r="F11" s="32">
        <f t="shared" si="0"/>
        <v>0.15015923566878989</v>
      </c>
      <c r="G11" s="32">
        <f t="shared" si="1"/>
        <v>3.7948717948718007E-2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1:20" x14ac:dyDescent="0.25">
      <c r="A12" s="20">
        <v>14</v>
      </c>
      <c r="B12" s="23">
        <v>0.67254000000000003</v>
      </c>
      <c r="C12" s="24">
        <v>3.508E-2</v>
      </c>
      <c r="D12" s="23">
        <v>1.0680000000000001</v>
      </c>
      <c r="E12" s="24">
        <v>9.8799999999999999E-2</v>
      </c>
      <c r="F12" s="31">
        <f t="shared" si="0"/>
        <v>0.37028089887640453</v>
      </c>
      <c r="G12" s="31">
        <f t="shared" si="1"/>
        <v>0.64493927125506068</v>
      </c>
    </row>
    <row r="13" spans="1:20" x14ac:dyDescent="0.25">
      <c r="A13" s="21">
        <v>16</v>
      </c>
      <c r="B13" s="25">
        <v>1.36141</v>
      </c>
      <c r="C13" s="26">
        <v>0.12434000000000001</v>
      </c>
      <c r="D13" s="25">
        <v>1.1679999999999999</v>
      </c>
      <c r="E13" s="26">
        <v>0.123</v>
      </c>
      <c r="F13" s="32">
        <f t="shared" si="0"/>
        <v>0.16559075342465762</v>
      </c>
      <c r="G13" s="32">
        <f t="shared" si="1"/>
        <v>1.0894308943089496E-2</v>
      </c>
    </row>
    <row r="14" spans="1:20" x14ac:dyDescent="0.25">
      <c r="A14" s="20">
        <v>18</v>
      </c>
      <c r="B14" s="23">
        <v>0.34823999999999999</v>
      </c>
      <c r="C14" s="24">
        <v>1.413E-2</v>
      </c>
      <c r="D14" s="23">
        <v>1.19</v>
      </c>
      <c r="E14" s="24">
        <v>0.154</v>
      </c>
      <c r="F14" s="31">
        <f t="shared" si="0"/>
        <v>0.70736134453781507</v>
      </c>
      <c r="G14" s="31">
        <f t="shared" si="1"/>
        <v>0.90824675324675319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0" x14ac:dyDescent="0.25">
      <c r="A15" s="21">
        <v>20</v>
      </c>
      <c r="B15" s="25">
        <v>0.92798999999999998</v>
      </c>
      <c r="C15" s="26">
        <v>6.1310000000000003E-2</v>
      </c>
      <c r="D15" s="25">
        <v>1.1679999999999999</v>
      </c>
      <c r="E15" s="26">
        <v>0.20300000000000001</v>
      </c>
      <c r="F15" s="32">
        <f t="shared" si="0"/>
        <v>0.2054880136986301</v>
      </c>
      <c r="G15" s="32">
        <f t="shared" si="1"/>
        <v>0.69798029556650243</v>
      </c>
    </row>
    <row r="16" spans="1:20" x14ac:dyDescent="0.25">
      <c r="A16" s="21"/>
      <c r="B16" s="25"/>
      <c r="C16" s="26"/>
      <c r="D16" s="25"/>
      <c r="E16" s="26"/>
      <c r="F16" s="32"/>
      <c r="G16" s="42"/>
    </row>
    <row r="17" spans="1:7" x14ac:dyDescent="0.25">
      <c r="A17" s="21"/>
      <c r="B17" s="25"/>
      <c r="C17" s="26"/>
      <c r="D17" s="29"/>
      <c r="E17" s="26"/>
      <c r="F17" s="32"/>
      <c r="G17" s="7"/>
    </row>
    <row r="18" spans="1:7" ht="15.75" thickBot="1" x14ac:dyDescent="0.3">
      <c r="A18" s="21"/>
      <c r="B18" s="27"/>
      <c r="C18" s="28"/>
      <c r="D18" s="30"/>
      <c r="E18" s="28"/>
      <c r="F18" s="34"/>
      <c r="G18" s="8"/>
    </row>
    <row r="19" spans="1:7" x14ac:dyDescent="0.25">
      <c r="A19" s="60" t="s">
        <v>10</v>
      </c>
      <c r="B19" s="60"/>
      <c r="C19" s="60"/>
      <c r="D19" s="60"/>
      <c r="E19" s="60"/>
      <c r="F19" s="60"/>
      <c r="G19" s="60"/>
    </row>
    <row r="20" spans="1:7" x14ac:dyDescent="0.25">
      <c r="F20" s="1"/>
      <c r="G20" s="1"/>
    </row>
    <row r="21" spans="1:7" x14ac:dyDescent="0.25">
      <c r="F21" s="1"/>
      <c r="G21" s="1"/>
    </row>
    <row r="22" spans="1:7" x14ac:dyDescent="0.25">
      <c r="F22" s="1"/>
      <c r="G22" s="1"/>
    </row>
    <row r="23" spans="1:7" x14ac:dyDescent="0.25">
      <c r="F23" s="1"/>
      <c r="G23" s="1"/>
    </row>
    <row r="24" spans="1:7" x14ac:dyDescent="0.25">
      <c r="F24" s="1"/>
      <c r="G24" s="1"/>
    </row>
    <row r="25" spans="1:7" x14ac:dyDescent="0.25">
      <c r="F25" s="1"/>
      <c r="G25" s="1"/>
    </row>
    <row r="26" spans="1:7" x14ac:dyDescent="0.25">
      <c r="F26" s="1"/>
      <c r="G26" s="1"/>
    </row>
    <row r="27" spans="1:7" x14ac:dyDescent="0.25">
      <c r="F27" s="1"/>
      <c r="G27" s="1"/>
    </row>
    <row r="28" spans="1:7" x14ac:dyDescent="0.25">
      <c r="F28" s="1"/>
      <c r="G28" s="1"/>
    </row>
    <row r="29" spans="1:7" x14ac:dyDescent="0.25">
      <c r="F29" s="1"/>
      <c r="G29" s="1"/>
    </row>
    <row r="30" spans="1:7" x14ac:dyDescent="0.25">
      <c r="F30" s="1"/>
      <c r="G30" s="1"/>
    </row>
    <row r="31" spans="1:7" x14ac:dyDescent="0.25">
      <c r="F31" s="1"/>
      <c r="G31" s="1"/>
    </row>
    <row r="32" spans="1:7" x14ac:dyDescent="0.25">
      <c r="F32" s="1"/>
      <c r="G32" s="1"/>
    </row>
    <row r="33" spans="6:7" x14ac:dyDescent="0.25">
      <c r="F33" s="1"/>
      <c r="G33" s="1"/>
    </row>
    <row r="34" spans="6:7" x14ac:dyDescent="0.25">
      <c r="F34" s="1"/>
      <c r="G34" s="1"/>
    </row>
    <row r="35" spans="6:7" x14ac:dyDescent="0.25">
      <c r="F35" s="1"/>
      <c r="G35" s="1"/>
    </row>
    <row r="36" spans="6:7" x14ac:dyDescent="0.25">
      <c r="F36" s="1"/>
      <c r="G36" s="1"/>
    </row>
    <row r="37" spans="6:7" x14ac:dyDescent="0.25">
      <c r="F37" s="1"/>
      <c r="G37" s="1"/>
    </row>
    <row r="38" spans="6:7" x14ac:dyDescent="0.25">
      <c r="F38" s="1"/>
      <c r="G38" s="1"/>
    </row>
    <row r="39" spans="6:7" x14ac:dyDescent="0.25">
      <c r="F39" s="1"/>
      <c r="G39" s="1"/>
    </row>
    <row r="40" spans="6:7" x14ac:dyDescent="0.25">
      <c r="F40" s="1"/>
      <c r="G40" s="1"/>
    </row>
    <row r="41" spans="6:7" x14ac:dyDescent="0.25">
      <c r="F41" s="1"/>
      <c r="G41" s="1"/>
    </row>
  </sheetData>
  <mergeCells count="4">
    <mergeCell ref="B1:C1"/>
    <mergeCell ref="D1:E1"/>
    <mergeCell ref="F1:K1"/>
    <mergeCell ref="A19:G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DC261-A48A-4B9D-BCC4-7CA83CC174A4}">
  <dimension ref="A1:T32"/>
  <sheetViews>
    <sheetView zoomScale="85" zoomScaleNormal="85" workbookViewId="0">
      <selection activeCell="AA25" sqref="AA25"/>
    </sheetView>
  </sheetViews>
  <sheetFormatPr defaultRowHeight="15" x14ac:dyDescent="0.25"/>
  <sheetData>
    <row r="1" spans="1:20" ht="15.75" thickBot="1" x14ac:dyDescent="0.3">
      <c r="A1" s="2"/>
      <c r="B1" s="63" t="s">
        <v>3</v>
      </c>
      <c r="C1" s="62"/>
      <c r="D1" s="61" t="s">
        <v>4</v>
      </c>
      <c r="E1" s="62"/>
      <c r="F1" s="59" t="s">
        <v>5</v>
      </c>
      <c r="G1" s="59"/>
      <c r="H1" s="59"/>
      <c r="I1" s="59"/>
      <c r="J1" s="59"/>
      <c r="K1" s="59"/>
    </row>
    <row r="2" spans="1:20" ht="15.75" thickBot="1" x14ac:dyDescent="0.3">
      <c r="A2" s="38" t="s">
        <v>1</v>
      </c>
      <c r="B2" s="48" t="s">
        <v>0</v>
      </c>
      <c r="C2" s="49" t="s">
        <v>2</v>
      </c>
      <c r="D2" s="25" t="s">
        <v>0</v>
      </c>
      <c r="E2" s="26" t="s">
        <v>2</v>
      </c>
      <c r="F2" s="36" t="s">
        <v>11</v>
      </c>
      <c r="G2" s="5" t="s">
        <v>7</v>
      </c>
    </row>
    <row r="3" spans="1:20" x14ac:dyDescent="0.25">
      <c r="A3" s="44">
        <v>-3</v>
      </c>
      <c r="B3" s="50">
        <v>-0.10739</v>
      </c>
      <c r="C3" s="51">
        <v>6.8399999999999997E-3</v>
      </c>
      <c r="D3" s="22">
        <v>-0.11799999999999999</v>
      </c>
      <c r="E3" s="26">
        <v>9.7000000000000003E-3</v>
      </c>
      <c r="F3" s="32">
        <f t="shared" ref="F3:G14" si="0">ABS((B3-D3)/D3)</f>
        <v>8.9915254237288092E-2</v>
      </c>
      <c r="G3" s="32">
        <f t="shared" si="0"/>
        <v>0.29484536082474233</v>
      </c>
    </row>
    <row r="4" spans="1:20" x14ac:dyDescent="0.25">
      <c r="A4" s="44">
        <v>-1.5</v>
      </c>
      <c r="B4" s="9">
        <v>-3.6000000000000002E-4</v>
      </c>
      <c r="C4" s="10">
        <v>6.1000000000000004E-3</v>
      </c>
      <c r="D4" s="22">
        <v>-1.7000000000000001E-2</v>
      </c>
      <c r="E4" s="26">
        <v>8.8999999999999999E-3</v>
      </c>
      <c r="F4" s="32">
        <f t="shared" si="0"/>
        <v>0.97882352941176476</v>
      </c>
      <c r="G4" s="32">
        <f t="shared" si="0"/>
        <v>0.31460674157303364</v>
      </c>
    </row>
    <row r="5" spans="1:20" x14ac:dyDescent="0.25">
      <c r="A5" s="44">
        <v>0</v>
      </c>
      <c r="B5" s="9">
        <v>0.10685</v>
      </c>
      <c r="C5" s="10">
        <v>6.8199999999999997E-3</v>
      </c>
      <c r="D5" s="22">
        <v>9.6000000000000002E-2</v>
      </c>
      <c r="E5" s="26">
        <v>9.1000000000000004E-3</v>
      </c>
      <c r="F5" s="32">
        <f t="shared" si="0"/>
        <v>0.11302083333333332</v>
      </c>
      <c r="G5" s="32">
        <f t="shared" si="0"/>
        <v>0.2505494505494506</v>
      </c>
    </row>
    <row r="6" spans="1:20" x14ac:dyDescent="0.25">
      <c r="A6" s="44">
        <v>1.5</v>
      </c>
      <c r="B6" s="9">
        <v>0.21429999999999999</v>
      </c>
      <c r="C6" s="10">
        <v>9.0200000000000002E-3</v>
      </c>
      <c r="D6" s="22">
        <v>0.20699999999999999</v>
      </c>
      <c r="E6" s="26">
        <v>1.2E-2</v>
      </c>
      <c r="F6" s="32">
        <f t="shared" si="0"/>
        <v>3.5265700483091793E-2</v>
      </c>
      <c r="G6" s="32">
        <f t="shared" si="0"/>
        <v>0.24833333333333332</v>
      </c>
    </row>
    <row r="7" spans="1:20" x14ac:dyDescent="0.25">
      <c r="A7" s="44">
        <v>3</v>
      </c>
      <c r="B7" s="9">
        <v>0.32199</v>
      </c>
      <c r="C7" s="10">
        <v>1.2699999999999999E-2</v>
      </c>
      <c r="D7" s="22">
        <v>0.318</v>
      </c>
      <c r="E7" s="26">
        <v>1.5599999999999999E-2</v>
      </c>
      <c r="F7" s="32">
        <f t="shared" si="0"/>
        <v>1.2547169811320735E-2</v>
      </c>
      <c r="G7" s="32">
        <f t="shared" si="0"/>
        <v>0.1858974358974359</v>
      </c>
    </row>
    <row r="8" spans="1:20" x14ac:dyDescent="0.25">
      <c r="A8" s="44">
        <v>4.5</v>
      </c>
      <c r="B8" s="9">
        <v>0.43939</v>
      </c>
      <c r="C8" s="10">
        <v>1.84E-2</v>
      </c>
      <c r="D8" s="22">
        <v>0.41699999999999998</v>
      </c>
      <c r="E8" s="26">
        <v>1.9099999999999999E-2</v>
      </c>
      <c r="F8" s="32">
        <f t="shared" si="0"/>
        <v>5.3693045563549216E-2</v>
      </c>
      <c r="G8" s="32">
        <f t="shared" si="0"/>
        <v>3.6649214659685826E-2</v>
      </c>
    </row>
    <row r="9" spans="1:20" x14ac:dyDescent="0.25">
      <c r="A9" s="44">
        <v>6</v>
      </c>
      <c r="B9" s="9">
        <v>0.52071000000000001</v>
      </c>
      <c r="C9" s="10">
        <v>2.3390000000000001E-2</v>
      </c>
      <c r="D9" s="22">
        <v>0.53700000000000003</v>
      </c>
      <c r="E9" s="26">
        <v>2.6100000000000002E-2</v>
      </c>
      <c r="F9" s="32">
        <f t="shared" si="0"/>
        <v>3.0335195530726305E-2</v>
      </c>
      <c r="G9" s="32">
        <f t="shared" si="0"/>
        <v>0.10383141762452108</v>
      </c>
    </row>
    <row r="10" spans="1:20" x14ac:dyDescent="0.25">
      <c r="A10" s="44">
        <v>9</v>
      </c>
      <c r="B10" s="9">
        <v>0.74173</v>
      </c>
      <c r="C10" s="10">
        <v>4.1200000000000001E-2</v>
      </c>
      <c r="D10" s="22">
        <v>0.76</v>
      </c>
      <c r="E10" s="26">
        <v>4.41E-2</v>
      </c>
      <c r="F10" s="32">
        <f t="shared" si="0"/>
        <v>2.4039473684210538E-2</v>
      </c>
      <c r="G10" s="32">
        <f t="shared" si="0"/>
        <v>6.5759637188208611E-2</v>
      </c>
    </row>
    <row r="11" spans="1:20" x14ac:dyDescent="0.25">
      <c r="A11" s="44">
        <v>12</v>
      </c>
      <c r="B11" s="9">
        <v>0.97472999999999999</v>
      </c>
      <c r="C11" s="10">
        <v>6.6720000000000002E-2</v>
      </c>
      <c r="D11" s="22">
        <v>0.97099999999999997</v>
      </c>
      <c r="E11" s="26">
        <v>6.6199999999999995E-2</v>
      </c>
      <c r="F11" s="32">
        <f t="shared" si="0"/>
        <v>3.841400617919682E-3</v>
      </c>
      <c r="G11" s="32">
        <f t="shared" si="0"/>
        <v>7.8549848942599185E-3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1:20" x14ac:dyDescent="0.25">
      <c r="A12" s="44">
        <v>15</v>
      </c>
      <c r="B12" s="9">
        <v>1.35809</v>
      </c>
      <c r="C12" s="10">
        <v>0.12373000000000001</v>
      </c>
      <c r="D12" s="22">
        <v>1.153</v>
      </c>
      <c r="E12" s="26">
        <v>9.3700000000000006E-2</v>
      </c>
      <c r="F12" s="32">
        <f t="shared" si="0"/>
        <v>0.17787510841283607</v>
      </c>
      <c r="G12" s="32">
        <f t="shared" si="0"/>
        <v>0.32049092849519745</v>
      </c>
    </row>
    <row r="13" spans="1:20" s="43" customFormat="1" x14ac:dyDescent="0.25">
      <c r="A13" s="52">
        <v>18</v>
      </c>
      <c r="B13" s="53">
        <v>1.7623200000000001</v>
      </c>
      <c r="C13" s="54">
        <v>0.20413000000000001</v>
      </c>
      <c r="D13" s="55">
        <v>1.2929999999999999</v>
      </c>
      <c r="E13" s="54">
        <v>0.12770000000000001</v>
      </c>
      <c r="F13" s="56">
        <f t="shared" ref="F13:F14" si="1">ABS((B13-D13)/D13)</f>
        <v>0.36296983758700713</v>
      </c>
      <c r="G13" s="56">
        <f t="shared" si="0"/>
        <v>0.59851213782302271</v>
      </c>
    </row>
    <row r="14" spans="1:20" s="43" customFormat="1" x14ac:dyDescent="0.25">
      <c r="A14" s="52">
        <v>21</v>
      </c>
      <c r="B14" s="53">
        <v>1.5378400000000001</v>
      </c>
      <c r="C14" s="54">
        <v>0.15709000000000001</v>
      </c>
      <c r="D14" s="55">
        <v>1.165</v>
      </c>
      <c r="E14" s="54">
        <v>0.2203</v>
      </c>
      <c r="F14" s="56">
        <f t="shared" si="1"/>
        <v>0.32003433476394855</v>
      </c>
      <c r="G14" s="56">
        <f t="shared" si="0"/>
        <v>0.28692691783930996</v>
      </c>
    </row>
    <row r="15" spans="1:20" x14ac:dyDescent="0.25">
      <c r="A15" s="44"/>
      <c r="B15" s="25"/>
      <c r="C15" s="26"/>
      <c r="D15" s="22"/>
      <c r="E15" s="26"/>
      <c r="F15" s="32"/>
      <c r="G15" s="7"/>
    </row>
    <row r="16" spans="1:20" x14ac:dyDescent="0.25">
      <c r="A16" s="44"/>
      <c r="B16" s="25"/>
      <c r="C16" s="26"/>
      <c r="D16" s="22"/>
      <c r="E16" s="26"/>
      <c r="F16" s="32"/>
      <c r="G16" s="7"/>
    </row>
    <row r="17" spans="1:7" x14ac:dyDescent="0.25">
      <c r="A17" s="44"/>
      <c r="B17" s="25"/>
      <c r="C17" s="26"/>
      <c r="D17" s="46"/>
      <c r="E17" s="26"/>
      <c r="F17" s="32"/>
      <c r="G17" s="7"/>
    </row>
    <row r="18" spans="1:7" ht="15.75" thickBot="1" x14ac:dyDescent="0.3">
      <c r="A18" s="45"/>
      <c r="B18" s="27"/>
      <c r="C18" s="28"/>
      <c r="D18" s="47"/>
      <c r="E18" s="28"/>
      <c r="F18" s="34"/>
      <c r="G18" s="8"/>
    </row>
    <row r="19" spans="1:7" x14ac:dyDescent="0.25">
      <c r="A19" s="60" t="s">
        <v>9</v>
      </c>
      <c r="B19" s="60"/>
      <c r="C19" s="60"/>
      <c r="D19" s="60"/>
      <c r="E19" s="60"/>
      <c r="F19" s="60"/>
      <c r="G19" s="60"/>
    </row>
    <row r="20" spans="1:7" x14ac:dyDescent="0.25">
      <c r="F20" s="1"/>
      <c r="G20" s="1"/>
    </row>
    <row r="21" spans="1:7" x14ac:dyDescent="0.25">
      <c r="F21" s="1"/>
      <c r="G21" s="1"/>
    </row>
    <row r="22" spans="1:7" x14ac:dyDescent="0.25">
      <c r="F22" s="1"/>
      <c r="G22" s="1"/>
    </row>
    <row r="23" spans="1:7" x14ac:dyDescent="0.25">
      <c r="F23" s="1"/>
      <c r="G23" s="1"/>
    </row>
    <row r="24" spans="1:7" x14ac:dyDescent="0.25">
      <c r="F24" s="1"/>
      <c r="G24" s="1"/>
    </row>
    <row r="32" spans="1:7" x14ac:dyDescent="0.25">
      <c r="C32" s="37"/>
    </row>
  </sheetData>
  <mergeCells count="4">
    <mergeCell ref="B1:C1"/>
    <mergeCell ref="D1:E1"/>
    <mergeCell ref="F1:K1"/>
    <mergeCell ref="A19:G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NASA_0012</vt:lpstr>
      <vt:lpstr>B_12</vt:lpstr>
      <vt:lpstr>P-III</vt:lpstr>
      <vt:lpstr>TsAGI-6-12</vt:lpstr>
      <vt:lpstr>Mynk-12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2022-11-08T12:43:35Z</dcterms:modified>
</cp:coreProperties>
</file>