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u Program\Documents\Mirror\UIB\MUSI\TFM\TFM_entrega\"/>
    </mc:Choice>
  </mc:AlternateContent>
  <xr:revisionPtr revIDLastSave="0" documentId="13_ncr:1_{381A871F-CAA2-4064-8973-8DD53ED1D65C}" xr6:coauthVersionLast="47" xr6:coauthVersionMax="47" xr10:uidLastSave="{00000000-0000-0000-0000-000000000000}"/>
  <bookViews>
    <workbookView xWindow="-108" yWindow="-108" windowWidth="23256" windowHeight="12456" firstSheet="47" activeTab="53" xr2:uid="{00000000-000D-0000-FFFF-FFFF00000000}"/>
  </bookViews>
  <sheets>
    <sheet name="A Coruña" sheetId="1" r:id="rId1"/>
    <sheet name="Alacant" sheetId="2" r:id="rId2"/>
    <sheet name="Albacete" sheetId="3" r:id="rId3"/>
    <sheet name="Almería" sheetId="4" r:id="rId4"/>
    <sheet name="Álava" sheetId="5" r:id="rId5"/>
    <sheet name="Asturias" sheetId="6" r:id="rId6"/>
    <sheet name="Ávila" sheetId="7" r:id="rId7"/>
    <sheet name="Badajoz" sheetId="8" r:id="rId8"/>
    <sheet name="Barcelona" sheetId="9" r:id="rId9"/>
    <sheet name="Bizkaia" sheetId="10" r:id="rId10"/>
    <sheet name="Burgos" sheetId="11" r:id="rId11"/>
    <sheet name="Cáceres" sheetId="12" r:id="rId12"/>
    <sheet name="Cádiz" sheetId="13" r:id="rId13"/>
    <sheet name="Cantabria" sheetId="14" r:id="rId14"/>
    <sheet name="Castelló" sheetId="15" r:id="rId15"/>
    <sheet name="Ceuta" sheetId="16" r:id="rId16"/>
    <sheet name="Ciudad Real" sheetId="17" r:id="rId17"/>
    <sheet name="Córdoba" sheetId="18" r:id="rId18"/>
    <sheet name="Cuenca" sheetId="19" r:id="rId19"/>
    <sheet name="Gipuzkoa" sheetId="20" r:id="rId20"/>
    <sheet name="Girona" sheetId="21" r:id="rId21"/>
    <sheet name="Granada" sheetId="22" r:id="rId22"/>
    <sheet name="Guadalajara" sheetId="23" r:id="rId23"/>
    <sheet name="Huelva" sheetId="24" r:id="rId24"/>
    <sheet name="Huesca" sheetId="25" r:id="rId25"/>
    <sheet name="Illes Balears" sheetId="26" r:id="rId26"/>
    <sheet name="Jaén" sheetId="27" r:id="rId27"/>
    <sheet name="La Rioja" sheetId="28" r:id="rId28"/>
    <sheet name="Las Palmas" sheetId="29" r:id="rId29"/>
    <sheet name="León" sheetId="30" r:id="rId30"/>
    <sheet name="Lleida" sheetId="31" r:id="rId31"/>
    <sheet name="Lugo" sheetId="32" r:id="rId32"/>
    <sheet name="Madrid" sheetId="33" r:id="rId33"/>
    <sheet name="Málaga" sheetId="34" r:id="rId34"/>
    <sheet name="Melilla" sheetId="35" r:id="rId35"/>
    <sheet name="Murcia" sheetId="36" r:id="rId36"/>
    <sheet name="Navarra" sheetId="37" r:id="rId37"/>
    <sheet name="Ourense" sheetId="38" r:id="rId38"/>
    <sheet name="Palencia" sheetId="39" r:id="rId39"/>
    <sheet name="Pontevedra" sheetId="40" r:id="rId40"/>
    <sheet name="Salamanca" sheetId="41" r:id="rId41"/>
    <sheet name="Santa Cruz de Tenerife" sheetId="42" r:id="rId42"/>
    <sheet name="Segovia" sheetId="43" r:id="rId43"/>
    <sheet name="Sevilla" sheetId="44" r:id="rId44"/>
    <sheet name="Soria" sheetId="45" r:id="rId45"/>
    <sheet name="Tarragona" sheetId="46" r:id="rId46"/>
    <sheet name="Teruel" sheetId="47" r:id="rId47"/>
    <sheet name="Toledo" sheetId="48" r:id="rId48"/>
    <sheet name="Valencia" sheetId="49" r:id="rId49"/>
    <sheet name="Valladolid" sheetId="50" r:id="rId50"/>
    <sheet name="Zamora" sheetId="51" r:id="rId51"/>
    <sheet name="Zaragoza" sheetId="52" r:id="rId52"/>
    <sheet name="Total" sheetId="53" r:id="rId53"/>
    <sheet name="Gràfics" sheetId="54" r:id="rId5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6" l="1"/>
  <c r="I7" i="53" a="1"/>
  <c r="D8" i="53" a="1"/>
  <c r="C5" i="53" a="1"/>
  <c r="H7" i="53" a="1"/>
  <c r="D11" i="53" a="1"/>
  <c r="B8" i="53" a="1"/>
  <c r="E7" i="53" a="1"/>
  <c r="E16" i="53" a="1"/>
  <c r="E6" i="53" a="1"/>
  <c r="B6" i="53" a="1"/>
  <c r="D15" i="53" a="1"/>
  <c r="D5" i="53" a="1"/>
  <c r="F7" i="53" a="1"/>
  <c r="I10" i="53" a="1"/>
  <c r="D16" i="53" a="1"/>
  <c r="H6" i="53" a="1"/>
  <c r="H8" i="53" a="1"/>
  <c r="E5" i="53" a="1"/>
  <c r="B20" i="53" a="1"/>
  <c r="I19" i="53" a="1"/>
  <c r="C9" i="53" a="1"/>
  <c r="E15" i="53" a="1"/>
  <c r="E9" i="53" a="1"/>
  <c r="D3" i="53" a="1"/>
  <c r="D13" i="53" a="1"/>
  <c r="F19" i="53" a="1"/>
  <c r="E8" i="53" a="1"/>
  <c r="E18" i="53" a="1"/>
  <c r="B4" i="53" a="1"/>
  <c r="D7" i="53" a="1"/>
  <c r="D17" i="53" a="1"/>
  <c r="C2" i="53" a="1"/>
  <c r="G14" i="53" a="1"/>
  <c r="H4" i="53" a="1"/>
  <c r="I17" i="53" a="1"/>
  <c r="E11" i="53" a="1"/>
  <c r="F11" i="53" a="1"/>
  <c r="I12" i="53" a="1"/>
  <c r="E10" i="53" a="1"/>
  <c r="B9" i="53" a="1"/>
  <c r="H9" i="53" a="1"/>
  <c r="H3" i="53" a="1"/>
  <c r="I18" i="53" a="1"/>
  <c r="H13" i="53" a="1"/>
  <c r="F3" i="53" a="1"/>
  <c r="I16" i="53" a="1"/>
  <c r="C6" i="53" a="1"/>
  <c r="G2" i="53" a="1"/>
  <c r="D10" i="53" a="1"/>
  <c r="F10" i="53" a="1"/>
  <c r="G16" i="53" a="1"/>
  <c r="C18" i="53" a="1"/>
  <c r="I3" i="53" a="1"/>
  <c r="I2" i="53" a="1"/>
  <c r="E13" i="53" a="1"/>
  <c r="H14" i="53" a="1"/>
  <c r="C4" i="53" a="1"/>
  <c r="F14" i="53" a="1"/>
  <c r="H5" i="53" a="1"/>
  <c r="E3" i="53" a="1"/>
  <c r="C19" i="53" a="1"/>
  <c r="D9" i="53" a="1"/>
  <c r="B15" i="53" a="1"/>
  <c r="C14" i="53" a="1"/>
  <c r="F8" i="53" a="1"/>
  <c r="F17" i="53" a="1"/>
  <c r="I6" i="53" a="1"/>
  <c r="E17" i="53" a="1"/>
  <c r="B5" i="53" a="1"/>
  <c r="H16" i="53" a="1"/>
  <c r="F4" i="53" a="1"/>
  <c r="E12" i="53" a="1"/>
  <c r="B2" i="53" a="1"/>
  <c r="D19" i="53" a="1"/>
  <c r="I11" i="53" a="1"/>
  <c r="C7" i="53" a="1"/>
  <c r="E19" i="53" a="1"/>
  <c r="I4" i="53" a="1"/>
  <c r="G11" i="53" a="1"/>
  <c r="B3" i="53" a="1"/>
  <c r="C8" i="53" a="1"/>
  <c r="C11" i="53" a="1"/>
  <c r="F12" i="53" a="1"/>
  <c r="D14" i="53" a="1"/>
  <c r="F13" i="53" a="1"/>
  <c r="C3" i="53" a="1"/>
  <c r="C16" i="53" a="1"/>
  <c r="G19" i="53" a="1"/>
  <c r="H17" i="53" a="1"/>
  <c r="F2" i="53" a="1"/>
  <c r="I15" i="53" a="1"/>
  <c r="D6" i="53" a="1"/>
  <c r="C12" i="53" a="1"/>
  <c r="G18" i="53" a="1"/>
  <c r="I5" i="53" a="1"/>
  <c r="G5" i="53" a="1"/>
  <c r="I13" i="53" a="1"/>
  <c r="I8" i="53" a="1"/>
  <c r="D4" i="53" a="1"/>
  <c r="G17" i="53" a="1"/>
  <c r="C17" i="53" a="1"/>
  <c r="B16" i="53" a="1"/>
  <c r="G8" i="53" a="1"/>
  <c r="F15" i="53" a="1"/>
  <c r="F16" i="53" a="1"/>
  <c r="H12" i="53" a="1"/>
  <c r="H11" i="53" a="1"/>
  <c r="B12" i="53" a="1"/>
  <c r="C10" i="53" a="1"/>
  <c r="H2" i="53" a="1"/>
  <c r="D12" i="53" a="1"/>
  <c r="F9" i="53" a="1"/>
  <c r="I14" i="53" a="1"/>
  <c r="F18" i="53" a="1"/>
  <c r="C13" i="53" a="1"/>
  <c r="B18" i="53" a="1"/>
  <c r="B13" i="53" a="1"/>
  <c r="E2" i="53" a="1"/>
  <c r="B19" i="53" a="1"/>
  <c r="E4" i="53" a="1"/>
  <c r="E14" i="53" a="1"/>
  <c r="D2" i="53" a="1"/>
  <c r="G10" i="53" a="1"/>
  <c r="G9" i="53" a="1"/>
  <c r="B14" i="53" a="1"/>
  <c r="B17" i="53" a="1"/>
  <c r="G7" i="53" a="1"/>
  <c r="G3" i="53" a="1"/>
  <c r="H15" i="53" a="1"/>
  <c r="F6" i="53" a="1"/>
  <c r="C15" i="53" a="1"/>
  <c r="D18" i="53" a="1"/>
  <c r="B10" i="53" a="1"/>
  <c r="H10" i="53" a="1"/>
  <c r="F5" i="53" a="1"/>
  <c r="G4" i="53" a="1"/>
  <c r="B7" i="53" a="1"/>
  <c r="H18" i="53" a="1"/>
  <c r="H19" i="53" a="1"/>
  <c r="B11" i="53" a="1"/>
  <c r="G12" i="53" a="1"/>
  <c r="G6" i="53" a="1"/>
  <c r="I9" i="53" a="1"/>
  <c r="G13" i="53" a="1"/>
  <c r="G15" i="53" a="1"/>
  <c r="B20" i="53" l="1"/>
  <c r="F11" i="53"/>
  <c r="E5" i="53"/>
  <c r="C18" i="53"/>
  <c r="G4" i="53"/>
  <c r="F10" i="53"/>
  <c r="B16" i="53"/>
  <c r="F8" i="53"/>
  <c r="H13" i="53"/>
  <c r="E11" i="53"/>
  <c r="H8" i="53"/>
  <c r="H16" i="53"/>
  <c r="F5" i="53"/>
  <c r="B13" i="53"/>
  <c r="G2" i="53"/>
  <c r="F13" i="53"/>
  <c r="I18" i="53"/>
  <c r="I17" i="53"/>
  <c r="H6" i="53"/>
  <c r="F16" i="53"/>
  <c r="H10" i="53"/>
  <c r="G8" i="53"/>
  <c r="C16" i="53"/>
  <c r="F3" i="53"/>
  <c r="B15" i="53"/>
  <c r="H4" i="53"/>
  <c r="D16" i="53"/>
  <c r="F2" i="53"/>
  <c r="B10" i="53"/>
  <c r="E17" i="53"/>
  <c r="C6" i="53"/>
  <c r="C14" i="53"/>
  <c r="H3" i="53"/>
  <c r="G14" i="53"/>
  <c r="I10" i="53"/>
  <c r="I9" i="53"/>
  <c r="D18" i="53"/>
  <c r="G19" i="53"/>
  <c r="F17" i="53"/>
  <c r="D14" i="53"/>
  <c r="D9" i="53"/>
  <c r="C2" i="53"/>
  <c r="F7" i="53"/>
  <c r="E2" i="53"/>
  <c r="C15" i="53"/>
  <c r="D10" i="53"/>
  <c r="C17" i="53"/>
  <c r="F12" i="53"/>
  <c r="H9" i="53"/>
  <c r="D17" i="53"/>
  <c r="D5" i="53"/>
  <c r="G16" i="53"/>
  <c r="F6" i="53"/>
  <c r="B18" i="53"/>
  <c r="C3" i="53"/>
  <c r="C11" i="53"/>
  <c r="C19" i="53"/>
  <c r="D7" i="53"/>
  <c r="D15" i="53"/>
  <c r="B5" i="53"/>
  <c r="H15" i="53"/>
  <c r="I6" i="53"/>
  <c r="I16" i="53"/>
  <c r="C8" i="53"/>
  <c r="B9" i="53"/>
  <c r="B4" i="53"/>
  <c r="B6" i="53"/>
  <c r="F15" i="53"/>
  <c r="G3" i="53"/>
  <c r="C13" i="53"/>
  <c r="G17" i="53"/>
  <c r="B3" i="53"/>
  <c r="E10" i="53"/>
  <c r="E18" i="53"/>
  <c r="E6" i="53"/>
  <c r="H17" i="53"/>
  <c r="G7" i="53"/>
  <c r="F18" i="53"/>
  <c r="D4" i="53"/>
  <c r="G11" i="53"/>
  <c r="E3" i="53"/>
  <c r="E8" i="53"/>
  <c r="E16" i="53"/>
  <c r="G6" i="53"/>
  <c r="B17" i="53"/>
  <c r="I14" i="53"/>
  <c r="I8" i="53"/>
  <c r="I4" i="53"/>
  <c r="I12" i="53"/>
  <c r="F19" i="53"/>
  <c r="E7" i="53"/>
  <c r="G12" i="53"/>
  <c r="B14" i="53"/>
  <c r="F9" i="53"/>
  <c r="I13" i="53"/>
  <c r="E19" i="53"/>
  <c r="H5" i="53"/>
  <c r="D13" i="53"/>
  <c r="B8" i="53"/>
  <c r="B11" i="53"/>
  <c r="G9" i="53"/>
  <c r="D12" i="53"/>
  <c r="G5" i="53"/>
  <c r="C7" i="53"/>
  <c r="F14" i="53"/>
  <c r="D3" i="53"/>
  <c r="D11" i="53"/>
  <c r="H19" i="53"/>
  <c r="G10" i="53"/>
  <c r="H2" i="53"/>
  <c r="I5" i="53"/>
  <c r="I11" i="53"/>
  <c r="C4" i="53"/>
  <c r="E9" i="53"/>
  <c r="H7" i="53"/>
  <c r="H18" i="53"/>
  <c r="D2" i="53"/>
  <c r="C10" i="53"/>
  <c r="G18" i="53"/>
  <c r="D19" i="53"/>
  <c r="H14" i="53"/>
  <c r="E15" i="53"/>
  <c r="C5" i="53"/>
  <c r="B7" i="53"/>
  <c r="E14" i="53"/>
  <c r="B12" i="53"/>
  <c r="C12" i="53"/>
  <c r="B2" i="53"/>
  <c r="E13" i="53"/>
  <c r="C9" i="53"/>
  <c r="D8" i="53"/>
  <c r="G15" i="53"/>
  <c r="E4" i="53"/>
  <c r="H11" i="53"/>
  <c r="D6" i="53"/>
  <c r="E12" i="53"/>
  <c r="I2" i="53"/>
  <c r="I19" i="53"/>
  <c r="I7" i="53"/>
  <c r="G13" i="53"/>
  <c r="B19" i="53"/>
  <c r="H12" i="53"/>
  <c r="I15" i="53"/>
  <c r="F4" i="53"/>
  <c r="I3" i="53"/>
  <c r="H20" i="53" l="1"/>
  <c r="D20" i="53"/>
  <c r="F20" i="53"/>
  <c r="I20" i="53"/>
  <c r="E20" i="53"/>
  <c r="G20" i="53"/>
  <c r="C20" i="5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<sst xmlns="http://schemas.openxmlformats.org/spreadsheetml/2006/main" count="861" uniqueCount="92">
  <si>
    <t>PARTITS</t>
  </si>
  <si>
    <t>VOTS</t>
  </si>
  <si>
    <t>QUOTA</t>
  </si>
  <si>
    <t>ESCONS D'HONT</t>
  </si>
  <si>
    <t>ESCONS HAMILTON</t>
  </si>
  <si>
    <t>ESCONS ADAMS</t>
  </si>
  <si>
    <t>ESCONS WEBSTER</t>
  </si>
  <si>
    <t>ESCONS DEAN</t>
  </si>
  <si>
    <t>ESCONS HILL</t>
  </si>
  <si>
    <t>ESCONS QUOTA</t>
  </si>
  <si>
    <t>PP</t>
  </si>
  <si>
    <t>PSOE</t>
  </si>
  <si>
    <t>SUMAR</t>
  </si>
  <si>
    <t>B.N.G.</t>
  </si>
  <si>
    <t>VOX</t>
  </si>
  <si>
    <t>EH Bildu</t>
  </si>
  <si>
    <t>PNV</t>
  </si>
  <si>
    <t>XAV</t>
  </si>
  <si>
    <t>ERC</t>
  </si>
  <si>
    <t>JxCAT</t>
  </si>
  <si>
    <t>CUP</t>
  </si>
  <si>
    <t>NC-bc</t>
  </si>
  <si>
    <t>CCa</t>
  </si>
  <si>
    <t>U.P.L.</t>
  </si>
  <si>
    <t>CpM</t>
  </si>
  <si>
    <t>U.P.N.</t>
  </si>
  <si>
    <t>SY</t>
  </si>
  <si>
    <t>EXISTE</t>
  </si>
  <si>
    <t>D'Hont</t>
  </si>
  <si>
    <t>Hamilton</t>
  </si>
  <si>
    <t>Adams</t>
  </si>
  <si>
    <t>Webster</t>
  </si>
  <si>
    <t>Dean</t>
  </si>
  <si>
    <t>Hill</t>
  </si>
  <si>
    <t>A Coruña</t>
  </si>
  <si>
    <t>Cca</t>
  </si>
  <si>
    <t>Alacant</t>
  </si>
  <si>
    <t>Albacete</t>
  </si>
  <si>
    <t>Almería</t>
  </si>
  <si>
    <t>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</si>
  <si>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</si>
  <si>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</si>
  <si>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</si>
  <si>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</si>
  <si>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</si>
  <si>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</si>
  <si>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</si>
  <si>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</si>
  <si>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</si>
  <si>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Castelló</t>
  </si>
  <si>
    <t>Ceuta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</si>
  <si>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</si>
  <si>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</si>
  <si>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</si>
  <si>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</si>
  <si>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</si>
  <si>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</si>
  <si>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</si>
  <si>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</si>
  <si>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</si>
  <si>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Illes Balears</t>
  </si>
  <si>
    <t>Jaén</t>
  </si>
  <si>
    <t>La Rioja</t>
  </si>
  <si>
    <t>Las Palmas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</si>
  <si>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</si>
  <si>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</si>
  <si>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</si>
  <si>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</si>
  <si>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</si>
  <si>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</si>
  <si>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</si>
  <si>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</si>
  <si>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</si>
  <si>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</si>
  <si>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</si>
  <si>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</si>
  <si>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</si>
  <si>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</si>
  <si>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</si>
  <si>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</si>
  <si>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</si>
  <si>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</si>
  <si>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</si>
  <si>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</si>
  <si>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</si>
  <si>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</si>
  <si>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</si>
  <si>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Quota</t>
  </si>
  <si>
    <t>Total</t>
  </si>
  <si>
    <t>BNG</t>
  </si>
  <si>
    <t>UPN</t>
  </si>
  <si>
    <t>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</si>
</sst>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Univers"/>
      <family val="2"/>
    </font>
    <font>
      <sz val="10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2" borderId="2" xfId="1" applyFont="1" applyFill="1" applyBorder="1"/>
    <xf numFmtId="0" fontId="4" fillId="0" borderId="0" xfId="0" applyFont="1" applyAlignment="1">
      <alignment vertical="center"/>
    </xf>
  </cellXfs>
  <cellStyles count="2">
    <cellStyle name="Normal" xfId="0" builtinId="0"/>
    <cellStyle name="Normal_NOV-98" xfId="1" xr:uid="{32E1B4A5-8893-42AA-BB72-5A0EFA163B9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Parlament segons de d'Hondt, Webster i Adams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explosion val="2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C6-48C3-864C-23B0055C575E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AC6-48C3-864C-23B0055C575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C6-48C3-864C-23B0055C575E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AC6-48C3-864C-23B0055C575E}"/>
              </c:ext>
            </c:extLst>
          </c:dPt>
          <c:dPt>
            <c:idx val="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C6-48C3-864C-23B0055C575E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AC6-48C3-864C-23B0055C575E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C6-48C3-864C-23B0055C575E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AC6-48C3-864C-23B0055C57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79F-4C1D-8EC8-E5E5B3A8409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79F-4C1D-8EC8-E5E5B3A8409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79F-4C1D-8EC8-E5E5B3A8409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79F-4C1D-8EC8-E5E5B3A8409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79F-4C1D-8EC8-E5E5B3A8409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79F-4C1D-8EC8-E5E5B3A8409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79F-4C1D-8EC8-E5E5B3A8409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79F-4C1D-8EC8-E5E5B3A8409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79F-4C1D-8EC8-E5E5B3A8409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79F-4C1D-8EC8-E5E5B3A8409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79F-4C1D-8EC8-E5E5B3A8409B}"/>
              </c:ext>
            </c:extLst>
          </c:dPt>
          <c:cat>
            <c:strRef>
              <c:f>Gràfics!$A$2:$A$20</c:f>
              <c:strCache>
                <c:ptCount val="19"/>
                <c:pt idx="0">
                  <c:v>Total</c:v>
                </c:pt>
                <c:pt idx="1">
                  <c:v>PP</c:v>
                </c:pt>
                <c:pt idx="2">
                  <c:v>PSOE</c:v>
                </c:pt>
                <c:pt idx="3">
                  <c:v>VOX</c:v>
                </c:pt>
                <c:pt idx="4">
                  <c:v>SUMAR</c:v>
                </c:pt>
                <c:pt idx="5">
                  <c:v>JxCAT</c:v>
                </c:pt>
                <c:pt idx="6">
                  <c:v>ERC</c:v>
                </c:pt>
                <c:pt idx="7">
                  <c:v>EH Bildu</c:v>
                </c:pt>
                <c:pt idx="8">
                  <c:v>PNV</c:v>
                </c:pt>
                <c:pt idx="9">
                  <c:v>Cca</c:v>
                </c:pt>
                <c:pt idx="10">
                  <c:v>BNG</c:v>
                </c:pt>
                <c:pt idx="11">
                  <c:v>UPN</c:v>
                </c:pt>
                <c:pt idx="12">
                  <c:v>NC-bc</c:v>
                </c:pt>
                <c:pt idx="13">
                  <c:v>CpM</c:v>
                </c:pt>
                <c:pt idx="14">
                  <c:v>EXISTE</c:v>
                </c:pt>
                <c:pt idx="15">
                  <c:v>UPL</c:v>
                </c:pt>
                <c:pt idx="16">
                  <c:v>XAV</c:v>
                </c:pt>
                <c:pt idx="17">
                  <c:v>SY</c:v>
                </c:pt>
                <c:pt idx="18">
                  <c:v>CUP</c:v>
                </c:pt>
              </c:strCache>
            </c:strRef>
          </c:cat>
          <c:val>
            <c:numRef>
              <c:f>Gràfics!$C$2:$C$20</c:f>
              <c:numCache>
                <c:formatCode>General</c:formatCode>
                <c:ptCount val="19"/>
                <c:pt idx="0">
                  <c:v>350</c:v>
                </c:pt>
                <c:pt idx="1">
                  <c:v>136</c:v>
                </c:pt>
                <c:pt idx="2">
                  <c:v>122</c:v>
                </c:pt>
                <c:pt idx="3">
                  <c:v>33</c:v>
                </c:pt>
                <c:pt idx="4">
                  <c:v>31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6-48C3-864C-23B0055C575E}"/>
            </c:ext>
          </c:extLst>
        </c:ser>
        <c:ser>
          <c:idx val="1"/>
          <c:order val="1"/>
          <c:tx>
            <c:v>Webster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AC6-48C3-864C-23B0055C575E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AC6-48C3-864C-23B0055C575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AC6-48C3-864C-23B0055C575E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AC6-48C3-864C-23B0055C575E}"/>
              </c:ext>
            </c:extLst>
          </c:dPt>
          <c:dPt>
            <c:idx val="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5AC6-48C3-864C-23B0055C575E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AC6-48C3-864C-23B0055C575E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5AC6-48C3-864C-23B0055C575E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AC6-48C3-864C-23B0055C57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79F-4C1D-8EC8-E5E5B3A8409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A79F-4C1D-8EC8-E5E5B3A8409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A79F-4C1D-8EC8-E5E5B3A8409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79F-4C1D-8EC8-E5E5B3A8409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A79F-4C1D-8EC8-E5E5B3A8409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A79F-4C1D-8EC8-E5E5B3A8409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A79F-4C1D-8EC8-E5E5B3A8409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A79F-4C1D-8EC8-E5E5B3A8409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A79F-4C1D-8EC8-E5E5B3A8409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A79F-4C1D-8EC8-E5E5B3A8409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A79F-4C1D-8EC8-E5E5B3A8409B}"/>
              </c:ext>
            </c:extLst>
          </c:dPt>
          <c:val>
            <c:numRef>
              <c:f>Gràfics!$F$2:$F$20</c:f>
              <c:numCache>
                <c:formatCode>General</c:formatCode>
                <c:ptCount val="19"/>
                <c:pt idx="0">
                  <c:v>350</c:v>
                </c:pt>
                <c:pt idx="1">
                  <c:v>127</c:v>
                </c:pt>
                <c:pt idx="2">
                  <c:v>114</c:v>
                </c:pt>
                <c:pt idx="3">
                  <c:v>43</c:v>
                </c:pt>
                <c:pt idx="4">
                  <c:v>37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C6-48C3-864C-23B0055C575E}"/>
            </c:ext>
          </c:extLst>
        </c:ser>
        <c:ser>
          <c:idx val="2"/>
          <c:order val="2"/>
          <c:tx>
            <c:v>Adams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AC6-48C3-864C-23B0055C575E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AC6-48C3-864C-23B0055C575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5AC6-48C3-864C-23B0055C575E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AC6-48C3-864C-23B0055C575E}"/>
              </c:ext>
            </c:extLst>
          </c:dPt>
          <c:dPt>
            <c:idx val="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5AC6-48C3-864C-23B0055C575E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AC6-48C3-864C-23B0055C575E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5AC6-48C3-864C-23B0055C575E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AC6-48C3-864C-23B0055C57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A79F-4C1D-8EC8-E5E5B3A8409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A79F-4C1D-8EC8-E5E5B3A8409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A79F-4C1D-8EC8-E5E5B3A8409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A79F-4C1D-8EC8-E5E5B3A8409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A79F-4C1D-8EC8-E5E5B3A8409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A79F-4C1D-8EC8-E5E5B3A8409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A79F-4C1D-8EC8-E5E5B3A8409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A79F-4C1D-8EC8-E5E5B3A8409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A79F-4C1D-8EC8-E5E5B3A8409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A79F-4C1D-8EC8-E5E5B3A8409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A79F-4C1D-8EC8-E5E5B3A8409B}"/>
              </c:ext>
            </c:extLst>
          </c:dPt>
          <c:val>
            <c:numRef>
              <c:f>Gràfics!$E$2:$E$20</c:f>
              <c:numCache>
                <c:formatCode>General</c:formatCode>
                <c:ptCount val="19"/>
                <c:pt idx="0">
                  <c:v>350</c:v>
                </c:pt>
                <c:pt idx="1">
                  <c:v>111</c:v>
                </c:pt>
                <c:pt idx="2">
                  <c:v>99</c:v>
                </c:pt>
                <c:pt idx="3">
                  <c:v>54</c:v>
                </c:pt>
                <c:pt idx="4">
                  <c:v>53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AC6-48C3-864C-23B0055C5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25"/>
      </c:doughnut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0026523000414422"/>
          <c:y val="0.50404925971142267"/>
          <c:w val="0.79750207210940738"/>
          <c:h val="0.111863462436602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548640</xdr:colOff>
      <xdr:row>1</xdr:row>
      <xdr:rowOff>179070</xdr:rowOff>
    </xdr:from>
    <xdr:to>
      <xdr:col>20</xdr:col>
      <xdr:colOff>243840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5B7EC-EB4B-5FC5-D743-1D09A523B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4.4"/>
  <cols>
    <col min="9" max="9" width="11.77734375" bestFit="1" customWidth="1"/>
    <col min="10" max="10" width="14.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287997</v>
      </c>
      <c r="C2">
        <v>3.5008022755451829</v>
      </c>
      <c r="D2">
        <v>4</v>
      </c>
      <c r="E2">
        <v>4</v>
      </c>
      <c r="F2">
        <v>3</v>
      </c>
      <c r="G2">
        <v>4</v>
      </c>
      <c r="H2">
        <v>3</v>
      </c>
      <c r="I2">
        <v>3</v>
      </c>
      <c r="J2">
        <v>4</v>
      </c>
    </row>
    <row r="3" spans="1:10">
      <c r="A3" t="s">
        <v>11</v>
      </c>
      <c r="B3">
        <v>188184</v>
      </c>
      <c r="C3">
        <v>2.2875063817372912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12</v>
      </c>
      <c r="B4">
        <v>81345</v>
      </c>
      <c r="C4">
        <v>0.98880460943767778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13</v>
      </c>
      <c r="B5">
        <v>66996</v>
      </c>
      <c r="C5">
        <v>0.81438261250091171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14</v>
      </c>
      <c r="B6">
        <v>33606</v>
      </c>
      <c r="C6">
        <v>0.40850412077893661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329167</v>
      </c>
      <c r="C2">
        <v>4.508488505078037</v>
      </c>
      <c r="D2">
        <v>5</v>
      </c>
      <c r="E2">
        <v>4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t="s">
        <v>11</v>
      </c>
      <c r="B3">
        <v>286424</v>
      </c>
      <c r="C3">
        <v>3.9230521637298739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>
      <c r="A4" t="s">
        <v>14</v>
      </c>
      <c r="B4">
        <v>145562</v>
      </c>
      <c r="C4">
        <v>1.993713233028126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12</v>
      </c>
      <c r="B5">
        <v>114973</v>
      </c>
      <c r="C5">
        <v>1.5747460981639629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88144</v>
      </c>
      <c r="C2">
        <v>1.628616828646392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75969</v>
      </c>
      <c r="C3">
        <v>1.403662096744392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36698</v>
      </c>
      <c r="C4">
        <v>0.67806067772809575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12</v>
      </c>
      <c r="B5">
        <v>15677</v>
      </c>
      <c r="C5">
        <v>0.28966039688112039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130652</v>
      </c>
      <c r="C2">
        <v>2.5128364581697191</v>
      </c>
      <c r="D2">
        <v>3</v>
      </c>
      <c r="E2">
        <v>3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t="s">
        <v>11</v>
      </c>
      <c r="B3">
        <v>92221</v>
      </c>
      <c r="C3">
        <v>1.773691110804807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14</v>
      </c>
      <c r="B4">
        <v>67963</v>
      </c>
      <c r="C4">
        <v>1.307135782128009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21127</v>
      </c>
      <c r="C5">
        <v>0.4063366488974654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46476</v>
      </c>
      <c r="C2">
        <v>1.1256812071596389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15</v>
      </c>
      <c r="B3">
        <v>32844</v>
      </c>
      <c r="C3">
        <v>0.79550463826386031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10</v>
      </c>
      <c r="B4">
        <v>29985</v>
      </c>
      <c r="C4">
        <v>0.72625765979606172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16</v>
      </c>
      <c r="B5">
        <v>27936</v>
      </c>
      <c r="C5">
        <v>0.67662944752585563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12</v>
      </c>
      <c r="B6">
        <v>21407</v>
      </c>
      <c r="C6">
        <v>0.51849250369365663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6500</v>
      </c>
      <c r="C7">
        <v>0.1574345435609272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209581</v>
      </c>
      <c r="C2">
        <v>2.561072773391198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202280</v>
      </c>
      <c r="C3">
        <v>2.4718547988680819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12</v>
      </c>
      <c r="B4">
        <v>87534</v>
      </c>
      <c r="C4">
        <v>1.069662536899934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14</v>
      </c>
      <c r="B5">
        <v>73438</v>
      </c>
      <c r="C5">
        <v>0.89740989084078604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42105</v>
      </c>
      <c r="C2">
        <v>1.317977879799666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t="s">
        <v>11</v>
      </c>
      <c r="B3">
        <v>26481</v>
      </c>
      <c r="C3">
        <v>0.8289127712854758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14985</v>
      </c>
      <c r="C4">
        <v>0.46906302170283809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17</v>
      </c>
      <c r="B5">
        <v>7321</v>
      </c>
      <c r="C5">
        <v>0.22916318864774621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4948</v>
      </c>
      <c r="C6">
        <v>0.1548831385642738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152922</v>
      </c>
      <c r="C2">
        <v>2.009556174061137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10</v>
      </c>
      <c r="B3">
        <v>147685</v>
      </c>
      <c r="C3">
        <v>1.9407364771989579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53304</v>
      </c>
      <c r="C4">
        <v>0.70047071253419957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26576</v>
      </c>
      <c r="C5">
        <v>0.34923663620570478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946055</v>
      </c>
      <c r="C2">
        <v>12.132818423883331</v>
      </c>
      <c r="D2">
        <v>13</v>
      </c>
      <c r="E2">
        <v>12</v>
      </c>
      <c r="F2">
        <v>12</v>
      </c>
      <c r="G2">
        <v>12</v>
      </c>
      <c r="H2">
        <v>12</v>
      </c>
      <c r="I2">
        <v>12</v>
      </c>
      <c r="J2">
        <v>13</v>
      </c>
    </row>
    <row r="3" spans="1:10">
      <c r="A3" t="s">
        <v>12</v>
      </c>
      <c r="B3">
        <v>402527</v>
      </c>
      <c r="C3">
        <v>5.1622654092103382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  <row r="4" spans="1:10">
      <c r="A4" t="s">
        <v>10</v>
      </c>
      <c r="B4">
        <v>363857</v>
      </c>
      <c r="C4">
        <v>4.6663364320878999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t="s">
        <v>18</v>
      </c>
      <c r="B5">
        <v>326388</v>
      </c>
      <c r="C5">
        <v>4.1858098522120102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>
      <c r="A6" t="s">
        <v>19</v>
      </c>
      <c r="B6">
        <v>256231</v>
      </c>
      <c r="C6">
        <v>3.286071314638209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  <row r="7" spans="1:10">
      <c r="A7" t="s">
        <v>14</v>
      </c>
      <c r="B7">
        <v>200138</v>
      </c>
      <c r="C7">
        <v>2.5666985679682082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163508</v>
      </c>
      <c r="C2">
        <v>2.2493684708310049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156639</v>
      </c>
      <c r="C3">
        <v>2.1548721035209151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15</v>
      </c>
      <c r="B4">
        <v>125418</v>
      </c>
      <c r="C4">
        <v>1.7253669231761319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10</v>
      </c>
      <c r="B5">
        <v>69771</v>
      </c>
      <c r="C5">
        <v>0.9598349168135506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12</v>
      </c>
      <c r="B6">
        <v>66189</v>
      </c>
      <c r="C6">
        <v>0.91055758565839817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81626</v>
      </c>
      <c r="C2">
        <v>1.6872545371863239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69060</v>
      </c>
      <c r="C3">
        <v>1.4275083715738559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25577</v>
      </c>
      <c r="C4">
        <v>0.52869072719004506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12</v>
      </c>
      <c r="B5">
        <v>17249</v>
      </c>
      <c r="C5">
        <v>0.35654636404977469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91034</v>
      </c>
      <c r="C2">
        <v>1.594758532494208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10</v>
      </c>
      <c r="B3">
        <v>89251</v>
      </c>
      <c r="C3">
        <v>1.5635234503991979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31878</v>
      </c>
      <c r="C4">
        <v>0.55844753058033658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12</v>
      </c>
      <c r="B5">
        <v>16170</v>
      </c>
      <c r="C5">
        <v>0.28327048652625769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221020</v>
      </c>
      <c r="C2">
        <v>3.2633528613684502</v>
      </c>
      <c r="D2">
        <v>4</v>
      </c>
      <c r="E2">
        <v>3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t="s">
        <v>11</v>
      </c>
      <c r="B3">
        <v>210596</v>
      </c>
      <c r="C3">
        <v>3.1094428521977648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14</v>
      </c>
      <c r="B4">
        <v>96391</v>
      </c>
      <c r="C4">
        <v>1.423209870872167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t="s">
        <v>12</v>
      </c>
      <c r="B5">
        <v>81544</v>
      </c>
      <c r="C5">
        <v>1.203994415561618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145937</v>
      </c>
      <c r="C2">
        <v>2.148982915573304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115554</v>
      </c>
      <c r="C3">
        <v>1.701580626065752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48788</v>
      </c>
      <c r="C4">
        <v>0.71842355595216012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29270</v>
      </c>
      <c r="C5">
        <v>0.43101290240878343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107824</v>
      </c>
      <c r="C2">
        <v>1.7960967744084859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99856</v>
      </c>
      <c r="C3">
        <v>1.663368447704906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48762</v>
      </c>
      <c r="C4">
        <v>0.81226137885541805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43720</v>
      </c>
      <c r="C5">
        <v>0.72827339903118982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12885</v>
      </c>
      <c r="C2">
        <v>0.40358955083630899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11299</v>
      </c>
      <c r="C3">
        <v>0.35391217189751301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14</v>
      </c>
      <c r="B4">
        <v>7742</v>
      </c>
      <c r="C4">
        <v>0.24249827726617801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114443</v>
      </c>
      <c r="C2">
        <v>2.062474544137312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99800</v>
      </c>
      <c r="C3">
        <v>1.798580599118371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45942</v>
      </c>
      <c r="C4">
        <v>0.82795981848392997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17256</v>
      </c>
      <c r="C5">
        <v>0.31098503826038693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169356</v>
      </c>
      <c r="C2">
        <v>2.330726144219609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143291</v>
      </c>
      <c r="C3">
        <v>1.972012092464229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14</v>
      </c>
      <c r="B4">
        <v>62264</v>
      </c>
      <c r="C4">
        <v>0.856895135948474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61063</v>
      </c>
      <c r="C5">
        <v>0.84036662736768708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45159</v>
      </c>
      <c r="C2">
        <v>1.215487309234786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t="s">
        <v>11</v>
      </c>
      <c r="B3">
        <v>42358</v>
      </c>
      <c r="C3">
        <v>1.1400963583021559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17660</v>
      </c>
      <c r="C4">
        <v>0.4753317363335397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12</v>
      </c>
      <c r="B5">
        <v>6282</v>
      </c>
      <c r="C5">
        <v>0.16908459612951851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116414</v>
      </c>
      <c r="C2">
        <v>1.9460119075811231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86711</v>
      </c>
      <c r="C3">
        <v>1.4494875059551831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16</v>
      </c>
      <c r="B4">
        <v>84338</v>
      </c>
      <c r="C4">
        <v>1.409819714652677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t="s">
        <v>12</v>
      </c>
      <c r="B5">
        <v>39435</v>
      </c>
      <c r="C5">
        <v>0.65920747998919016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">
      <c r="A6" t="s">
        <v>10</v>
      </c>
      <c r="B6">
        <v>32033</v>
      </c>
      <c r="C6">
        <v>0.53547339182182652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8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92609</v>
      </c>
      <c r="C2">
        <v>1.795722485069418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19</v>
      </c>
      <c r="B3">
        <v>62809</v>
      </c>
      <c r="C3">
        <v>1.217889552470333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18</v>
      </c>
      <c r="B4">
        <v>47234</v>
      </c>
      <c r="C4">
        <v>0.91588458853641508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35118</v>
      </c>
      <c r="C5">
        <v>0.68095090359109589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10</v>
      </c>
      <c r="B6">
        <v>31042</v>
      </c>
      <c r="C6">
        <v>0.60191576824633519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 t="s">
        <v>14</v>
      </c>
      <c r="B7">
        <v>22514</v>
      </c>
      <c r="C7">
        <v>0.43655471961529507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</row>
    <row r="8" spans="1:10">
      <c r="A8" t="s">
        <v>20</v>
      </c>
      <c r="B8">
        <v>18106</v>
      </c>
      <c r="C8">
        <v>0.35108198247110828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184492</v>
      </c>
      <c r="C2">
        <v>2.6511280356373041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164330</v>
      </c>
      <c r="C3">
        <v>2.3614025003592469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14</v>
      </c>
      <c r="B4">
        <v>80466</v>
      </c>
      <c r="C4">
        <v>1.156286822819371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57842</v>
      </c>
      <c r="C5">
        <v>0.83118264118407814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50988</v>
      </c>
      <c r="C2">
        <v>1.1169739676512469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46184</v>
      </c>
      <c r="C3">
        <v>1.0117346379933549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26981</v>
      </c>
      <c r="C4">
        <v>0.59106210522472524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12792</v>
      </c>
      <c r="C5">
        <v>0.28022928913067291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93400</v>
      </c>
      <c r="C2">
        <v>1.8710685524259789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92098</v>
      </c>
      <c r="C3">
        <v>1.844985776673745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37485</v>
      </c>
      <c r="C4">
        <v>0.75093152770543692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26607</v>
      </c>
      <c r="C5">
        <v>0.53301414319483953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45562</v>
      </c>
      <c r="C2">
        <v>1.1973405280400851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39899</v>
      </c>
      <c r="C3">
        <v>1.0485204716270431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15073</v>
      </c>
      <c r="C4">
        <v>0.39610890169764712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13624</v>
      </c>
      <c r="C5">
        <v>0.35803009863522489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6"/>
  <sheetViews>
    <sheetView workbookViewId="0">
      <selection activeCell="A8" sqref="A8:A11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178715</v>
      </c>
      <c r="C2">
        <v>2.9221672420171401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151134</v>
      </c>
      <c r="C3">
        <v>2.4711905769242559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t="s">
        <v>12</v>
      </c>
      <c r="B4">
        <v>83116</v>
      </c>
      <c r="C4">
        <v>1.359028914682576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t="s">
        <v>14</v>
      </c>
      <c r="B5">
        <v>76302</v>
      </c>
      <c r="C5">
        <v>1.247613266376028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B6">
        <f>SUM(B2:B5)</f>
        <v>489267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137180</v>
      </c>
      <c r="C2">
        <v>1.938167401827116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133280</v>
      </c>
      <c r="C3">
        <v>1.88306568971802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54223</v>
      </c>
      <c r="C4">
        <v>0.76609747069012779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29208</v>
      </c>
      <c r="C5">
        <v>0.41266943776473552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79113</v>
      </c>
      <c r="C2">
        <v>1.869963185978762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61916</v>
      </c>
      <c r="C3">
        <v>1.4634843909731781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16880</v>
      </c>
      <c r="C4">
        <v>0.39898598939898011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11320</v>
      </c>
      <c r="C5">
        <v>0.26756643364907912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174767</v>
      </c>
      <c r="C2">
        <v>2.7002667171388461</v>
      </c>
      <c r="D2">
        <v>3</v>
      </c>
      <c r="E2">
        <v>3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t="s">
        <v>10</v>
      </c>
      <c r="B3">
        <v>136287</v>
      </c>
      <c r="C3">
        <v>2.1057250515183181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t="s">
        <v>14</v>
      </c>
      <c r="B4">
        <v>76982</v>
      </c>
      <c r="C4">
        <v>1.1894232459147469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53992</v>
      </c>
      <c r="C5">
        <v>0.83421241190705653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21</v>
      </c>
      <c r="B6">
        <v>42422</v>
      </c>
      <c r="C6">
        <v>0.65544819487926265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 t="s">
        <v>22</v>
      </c>
      <c r="B7">
        <v>33327</v>
      </c>
      <c r="C7">
        <v>0.51492437864177054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100327</v>
      </c>
      <c r="C2">
        <v>1.5019798941561311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91239</v>
      </c>
      <c r="C3">
        <v>1.365924861332555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34974</v>
      </c>
      <c r="C4">
        <v>0.52359030787541261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23</v>
      </c>
      <c r="B5">
        <v>22499</v>
      </c>
      <c r="C5">
        <v>0.33682902547289162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  <row r="6" spans="1:10">
      <c r="A6" t="s">
        <v>12</v>
      </c>
      <c r="B6">
        <v>18147</v>
      </c>
      <c r="C6">
        <v>0.27167591116300999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53860</v>
      </c>
      <c r="C2">
        <v>1.258264221469455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t="s">
        <v>18</v>
      </c>
      <c r="B3">
        <v>34063</v>
      </c>
      <c r="C3">
        <v>0.7957715220184558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19</v>
      </c>
      <c r="B4">
        <v>33001</v>
      </c>
      <c r="C4">
        <v>0.7709613362924892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10</v>
      </c>
      <c r="B5">
        <v>23428</v>
      </c>
      <c r="C5">
        <v>0.54731923840672814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">
      <c r="A6" t="s">
        <v>12</v>
      </c>
      <c r="B6">
        <v>14407</v>
      </c>
      <c r="C6">
        <v>0.33657283027683682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12461</v>
      </c>
      <c r="C7">
        <v>0.2911108515360355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98105</v>
      </c>
      <c r="C2">
        <v>2.0383760310831311</v>
      </c>
      <c r="D2">
        <v>3</v>
      </c>
      <c r="E2">
        <v>2</v>
      </c>
      <c r="F2">
        <v>1</v>
      </c>
      <c r="G2">
        <v>2</v>
      </c>
      <c r="H2">
        <v>1</v>
      </c>
      <c r="I2">
        <v>1</v>
      </c>
      <c r="J2">
        <v>3</v>
      </c>
    </row>
    <row r="3" spans="1:10">
      <c r="A3" t="s">
        <v>11</v>
      </c>
      <c r="B3">
        <v>59053</v>
      </c>
      <c r="C3">
        <v>1.226973342475431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t="s">
        <v>13</v>
      </c>
      <c r="B4">
        <v>16975</v>
      </c>
      <c r="C4">
        <v>0.35269795757235761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10038</v>
      </c>
      <c r="C5">
        <v>0.20856448295206631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  <row r="6" spans="1:10">
      <c r="A6" t="s">
        <v>14</v>
      </c>
      <c r="B6">
        <v>8345</v>
      </c>
      <c r="C6">
        <v>0.17338818591701469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1443881</v>
      </c>
      <c r="C2">
        <v>15.316955921273509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993870</v>
      </c>
      <c r="C3">
        <v>10.54315624450776</v>
      </c>
      <c r="D3">
        <v>11</v>
      </c>
      <c r="E3">
        <v>11</v>
      </c>
      <c r="F3">
        <v>10</v>
      </c>
      <c r="G3">
        <v>11</v>
      </c>
      <c r="H3">
        <v>11</v>
      </c>
      <c r="I3">
        <v>11</v>
      </c>
      <c r="J3">
        <v>11</v>
      </c>
    </row>
    <row r="4" spans="1:10">
      <c r="A4" t="s">
        <v>12</v>
      </c>
      <c r="B4">
        <v>550389</v>
      </c>
      <c r="C4">
        <v>5.8386280119717657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</row>
    <row r="5" spans="1:10">
      <c r="A5" t="s">
        <v>14</v>
      </c>
      <c r="B5">
        <v>499733</v>
      </c>
      <c r="C5">
        <v>5.3012598222469682</v>
      </c>
      <c r="D5">
        <v>5</v>
      </c>
      <c r="E5">
        <v>5</v>
      </c>
      <c r="F5">
        <v>6</v>
      </c>
      <c r="G5">
        <v>5</v>
      </c>
      <c r="H5">
        <v>5</v>
      </c>
      <c r="I5">
        <v>5</v>
      </c>
      <c r="J5">
        <v>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299977</v>
      </c>
      <c r="C2">
        <v>4.332998047375118</v>
      </c>
      <c r="D2">
        <v>5</v>
      </c>
      <c r="E2">
        <v>4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t="s">
        <v>11</v>
      </c>
      <c r="B3">
        <v>236935</v>
      </c>
      <c r="C3">
        <v>3.422392024571296</v>
      </c>
      <c r="D3">
        <v>3</v>
      </c>
      <c r="E3">
        <v>4</v>
      </c>
      <c r="F3">
        <v>3</v>
      </c>
      <c r="G3">
        <v>4</v>
      </c>
      <c r="H3">
        <v>3</v>
      </c>
      <c r="I3">
        <v>4</v>
      </c>
      <c r="J3">
        <v>3</v>
      </c>
    </row>
    <row r="4" spans="1:10">
      <c r="A4" t="s">
        <v>14</v>
      </c>
      <c r="B4">
        <v>128965</v>
      </c>
      <c r="C4">
        <v>1.8628264606277549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12</v>
      </c>
      <c r="B5">
        <v>95662</v>
      </c>
      <c r="C5">
        <v>1.3817834674258309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13369</v>
      </c>
      <c r="C2">
        <v>0.50059911630345244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6892</v>
      </c>
      <c r="C3">
        <v>0.25806934771212459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14</v>
      </c>
      <c r="B4">
        <v>4345</v>
      </c>
      <c r="C4">
        <v>0.16269752115629449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24</v>
      </c>
      <c r="B5">
        <v>1279</v>
      </c>
      <c r="C5">
        <v>4.7891859507226839E-2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821</v>
      </c>
      <c r="C6">
        <v>3.074215532090167E-2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306999</v>
      </c>
      <c r="C2">
        <v>4.2149870048918734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</row>
    <row r="3" spans="1:10">
      <c r="A3" t="s">
        <v>11</v>
      </c>
      <c r="B3">
        <v>187971</v>
      </c>
      <c r="C3">
        <v>2.5807749285715271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14</v>
      </c>
      <c r="B4">
        <v>162481</v>
      </c>
      <c r="C4">
        <v>2.2308063008082639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12</v>
      </c>
      <c r="B5">
        <v>70900</v>
      </c>
      <c r="C5">
        <v>0.97343176572833701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92798</v>
      </c>
      <c r="C2">
        <v>1.4386929936621731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t="s">
        <v>15</v>
      </c>
      <c r="B3">
        <v>58686</v>
      </c>
      <c r="C3">
        <v>0.90983789549406524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10</v>
      </c>
      <c r="B4">
        <v>56483</v>
      </c>
      <c r="C4">
        <v>0.87568370397013406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25</v>
      </c>
      <c r="B5">
        <v>51764</v>
      </c>
      <c r="C5">
        <v>0.80252272811837222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12</v>
      </c>
      <c r="B6">
        <v>43564</v>
      </c>
      <c r="C6">
        <v>0.67539409875103873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 t="s">
        <v>14</v>
      </c>
      <c r="B7">
        <v>19213</v>
      </c>
      <c r="C7">
        <v>0.29786858000421701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90185</v>
      </c>
      <c r="C2">
        <v>2.0214733208557951</v>
      </c>
      <c r="D2">
        <v>3</v>
      </c>
      <c r="E2">
        <v>2</v>
      </c>
      <c r="F2">
        <v>1</v>
      </c>
      <c r="G2">
        <v>2</v>
      </c>
      <c r="H2">
        <v>1</v>
      </c>
      <c r="I2">
        <v>1</v>
      </c>
      <c r="J2">
        <v>3</v>
      </c>
    </row>
    <row r="3" spans="1:10">
      <c r="A3" t="s">
        <v>11</v>
      </c>
      <c r="B3">
        <v>54919</v>
      </c>
      <c r="C3">
        <v>1.2309951023793251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t="s">
        <v>13</v>
      </c>
      <c r="B4">
        <v>15110</v>
      </c>
      <c r="C4">
        <v>0.33868672038732672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9825</v>
      </c>
      <c r="C5">
        <v>0.22022481984152781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  <row r="6" spans="1:10">
      <c r="A6" t="s">
        <v>14</v>
      </c>
      <c r="B6">
        <v>8415</v>
      </c>
      <c r="C6">
        <v>0.1886200365360261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40263</v>
      </c>
      <c r="C2">
        <v>1.317865910206754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33183</v>
      </c>
      <c r="C3">
        <v>1.0861273252959469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12417</v>
      </c>
      <c r="C4">
        <v>0.4064262724346735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5792</v>
      </c>
      <c r="C5">
        <v>0.18958049206262609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223226</v>
      </c>
      <c r="C2">
        <v>2.8158486567529968</v>
      </c>
      <c r="D2">
        <v>3</v>
      </c>
      <c r="E2">
        <v>3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t="s">
        <v>11</v>
      </c>
      <c r="B3">
        <v>177199</v>
      </c>
      <c r="C3">
        <v>2.2352484304156972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t="s">
        <v>12</v>
      </c>
      <c r="B4">
        <v>74605</v>
      </c>
      <c r="C4">
        <v>0.94109283433407098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13</v>
      </c>
      <c r="B5">
        <v>53246</v>
      </c>
      <c r="C5">
        <v>0.67166314666512894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">
      <c r="A6" t="s">
        <v>14</v>
      </c>
      <c r="B6">
        <v>26648</v>
      </c>
      <c r="C6">
        <v>0.33614693183210681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92498</v>
      </c>
      <c r="C2">
        <v>1.9269714125005859</v>
      </c>
      <c r="D2">
        <v>3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59790</v>
      </c>
      <c r="C3">
        <v>1.2455795882441789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28959</v>
      </c>
      <c r="C4">
        <v>0.60329050503367065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12</v>
      </c>
      <c r="B5">
        <v>10760</v>
      </c>
      <c r="C5">
        <v>0.22415849422156481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173222</v>
      </c>
      <c r="C2">
        <v>2.566382207773517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164533</v>
      </c>
      <c r="C3">
        <v>2.437649743055732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t="s">
        <v>22</v>
      </c>
      <c r="B4">
        <v>81391</v>
      </c>
      <c r="C4">
        <v>1.205853842311567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53330</v>
      </c>
      <c r="C5">
        <v>0.79011420685918443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39621</v>
      </c>
      <c r="C2">
        <v>1.3844137995294561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26791</v>
      </c>
      <c r="C3">
        <v>0.93611544643481093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12426</v>
      </c>
      <c r="C4">
        <v>0.43418202147732299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7020</v>
      </c>
      <c r="C5">
        <v>0.24528873255841041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386513</v>
      </c>
      <c r="C2">
        <v>4.5166139194281874</v>
      </c>
      <c r="D2">
        <v>5</v>
      </c>
      <c r="E2">
        <v>4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t="s">
        <v>10</v>
      </c>
      <c r="B3">
        <v>352102</v>
      </c>
      <c r="C3">
        <v>4.114502731495457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>
      <c r="A4" t="s">
        <v>12</v>
      </c>
      <c r="B4">
        <v>147773</v>
      </c>
      <c r="C4">
        <v>1.7268076072878831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14</v>
      </c>
      <c r="B5">
        <v>140522</v>
      </c>
      <c r="C5">
        <v>1.6420757417884719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18647</v>
      </c>
      <c r="C2">
        <v>0.75157695330605989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14775</v>
      </c>
      <c r="C3">
        <v>0.59551399609036493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26</v>
      </c>
      <c r="B4">
        <v>9626</v>
      </c>
      <c r="C4">
        <v>0.38798089518550621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>
        <v>4894</v>
      </c>
      <c r="C5">
        <v>0.19725519437335001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1679</v>
      </c>
      <c r="C6">
        <v>6.7672961044718968E-2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120482</v>
      </c>
      <c r="C2">
        <v>2.086455065243932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18</v>
      </c>
      <c r="B3">
        <v>55198</v>
      </c>
      <c r="C3">
        <v>0.95589504400105063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10</v>
      </c>
      <c r="B4">
        <v>50790</v>
      </c>
      <c r="C4">
        <v>0.87955921020351024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41496</v>
      </c>
      <c r="C5">
        <v>0.71860974574925895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19</v>
      </c>
      <c r="B6">
        <v>40593</v>
      </c>
      <c r="C6">
        <v>0.70297198306341979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t="s">
        <v>14</v>
      </c>
      <c r="B7">
        <v>37910</v>
      </c>
      <c r="C7">
        <v>0.65650895173882795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26495</v>
      </c>
      <c r="C2">
        <v>1.0768136557610239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t="s">
        <v>11</v>
      </c>
      <c r="B3">
        <v>22048</v>
      </c>
      <c r="C3">
        <v>0.89607803292013821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27</v>
      </c>
      <c r="B4">
        <v>11292</v>
      </c>
      <c r="C4">
        <v>0.45893111156269051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14</v>
      </c>
      <c r="B5">
        <v>9899</v>
      </c>
      <c r="C5">
        <v>0.40231660231660232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4081</v>
      </c>
      <c r="C6">
        <v>0.16586059743954479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146036</v>
      </c>
      <c r="C2">
        <v>2.3123853658922791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</row>
    <row r="3" spans="1:10">
      <c r="A3" t="s">
        <v>11</v>
      </c>
      <c r="B3">
        <v>125440</v>
      </c>
      <c r="C3">
        <v>1.9862610609543361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14</v>
      </c>
      <c r="B4">
        <v>75827</v>
      </c>
      <c r="C4">
        <v>1.2006713765065731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31620</v>
      </c>
      <c r="C5">
        <v>0.50068219664681213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481424</v>
      </c>
      <c r="C2">
        <v>5.5070314387889479</v>
      </c>
      <c r="D2">
        <v>6</v>
      </c>
      <c r="E2">
        <v>6</v>
      </c>
      <c r="F2">
        <v>5</v>
      </c>
      <c r="G2">
        <v>6</v>
      </c>
      <c r="H2">
        <v>5</v>
      </c>
      <c r="I2">
        <v>5</v>
      </c>
      <c r="J2">
        <v>6</v>
      </c>
    </row>
    <row r="3" spans="1:10">
      <c r="A3" t="s">
        <v>11</v>
      </c>
      <c r="B3">
        <v>458879</v>
      </c>
      <c r="C3">
        <v>5.2491381393533221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  <row r="4" spans="1:10">
      <c r="A4" t="s">
        <v>12</v>
      </c>
      <c r="B4">
        <v>240712</v>
      </c>
      <c r="C4">
        <v>2.7535157193944739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>
      <c r="A5" t="s">
        <v>14</v>
      </c>
      <c r="B5">
        <v>217703</v>
      </c>
      <c r="C5">
        <v>2.4903147024632561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128342</v>
      </c>
      <c r="C2">
        <v>2.093042218975055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102860</v>
      </c>
      <c r="C3">
        <v>1.6774736457572279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47697</v>
      </c>
      <c r="C4">
        <v>0.77785786974219806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27693</v>
      </c>
      <c r="C5">
        <v>0.45162626552551932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45550</v>
      </c>
      <c r="C2">
        <v>1.398325897425402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32996</v>
      </c>
      <c r="C3">
        <v>1.012934386639925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13448</v>
      </c>
      <c r="C4">
        <v>0.41283615079202651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5730</v>
      </c>
      <c r="C5">
        <v>0.1759035651426466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185613</v>
      </c>
      <c r="C2">
        <v>2.6393118606332928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158517</v>
      </c>
      <c r="C3">
        <v>2.2540220685620489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14</v>
      </c>
      <c r="B4">
        <v>78915</v>
      </c>
      <c r="C4">
        <v>1.122126658595445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69239</v>
      </c>
      <c r="C5">
        <v>0.98453941220921259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7213-32E8-4905-8494-CD9353DCE0DC}">
  <dimension ref="A1:K52"/>
  <sheetViews>
    <sheetView zoomScale="115" zoomScaleNormal="115" workbookViewId="0">
      <selection sqref="A1:I20"/>
    </sheetView>
  </sheetViews>
  <sheetFormatPr defaultRowHeight="14.4"/>
  <sheetData>
    <row r="1" spans="1:11">
      <c r="A1" s="2" t="s">
        <v>0</v>
      </c>
      <c r="B1" s="2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87</v>
      </c>
      <c r="K1" s="3" t="s">
        <v>34</v>
      </c>
    </row>
    <row r="2" spans="1:11">
      <c r="A2" t="s">
        <v>35</v>
      </c>
      <c r="B2" s="4" cm="1">
        <f t="array" aca="1" ref="B2" ca="1">SUMPRODUCT(SUMIF(INDIRECT("'" &amp; $K$1:$K$52 &amp; "'!A:A"),A2, INDIRECT("'" &amp; $K$1:$K$52 &amp; "'!B:B")))</f>
        <v>114718</v>
      </c>
      <c r="C2" cm="1">
        <f t="array" aca="1" ref="C2" ca="1">SUMPRODUCT(SUMIF(INDIRECT("'" &amp; $K$1:$K$52 &amp; "'!A:A"),A2, INDIRECT("'" &amp; $K$1:$K$52 &amp; "'!D:D")))</f>
        <v>1</v>
      </c>
      <c r="D2" cm="1">
        <f t="array" aca="1" ref="D2" ca="1">SUMPRODUCT(SUMIF(INDIRECT("'" &amp; $K$1:$K$52 &amp; "'!A:A"),A2, INDIRECT("'" &amp; $K$1:$K$52 &amp; "'!E:E")))</f>
        <v>1</v>
      </c>
      <c r="E2" cm="1">
        <f t="array" aca="1" ref="E2" ca="1">SUMPRODUCT(SUMIF(INDIRECT("'" &amp; $K$1:$K$52 &amp; "'!A:A"),A2, INDIRECT("'" &amp; $K$1:$K$52 &amp; "'!F:F")))</f>
        <v>2</v>
      </c>
      <c r="F2" cm="1">
        <f t="array" aca="1" ref="F2" ca="1">SUMPRODUCT(SUMIF(INDIRECT("'" &amp; $K$1:$K$52 &amp; "'!A:A"),A2, INDIRECT("'" &amp; $K$1:$K$52 &amp; "'!G:G")))</f>
        <v>1</v>
      </c>
      <c r="G2" cm="1">
        <f t="array" aca="1" ref="G2" ca="1">SUMPRODUCT(SUMIF(INDIRECT("'" &amp; $K$1:$K$52 &amp; "'!A:A"),A2, INDIRECT("'" &amp; $K$1:$K$52 &amp; "'!H:H")))</f>
        <v>2</v>
      </c>
      <c r="H2" cm="1">
        <f t="array" aca="1" ref="H2" ca="1">SUMPRODUCT(SUMIF(INDIRECT("'" &amp; $K$1:$K$52 &amp; "'!A:A"),A2, INDIRECT("'" &amp; $K$1:$K$52 &amp; "'!I:I")))</f>
        <v>2</v>
      </c>
      <c r="I2" cm="1">
        <f t="array" aca="1" ref="I2" ca="1">SUMPRODUCT(SUMIF(INDIRECT("'" &amp; $K$1:$K$52 &amp; "'!A:A"),A2, INDIRECT("'" &amp; $K$1:$K$52 &amp; "'!J:J")))</f>
        <v>1</v>
      </c>
      <c r="K2" s="3" t="s">
        <v>36</v>
      </c>
    </row>
    <row r="3" spans="1:11">
      <c r="A3" t="s">
        <v>16</v>
      </c>
      <c r="B3" s="4" cm="1">
        <f t="array" aca="1" ref="B3" ca="1">SUMPRODUCT(SUMIF(INDIRECT("'" &amp; $K$1:$K$52 &amp; "'!A:A"),A3, INDIRECT("'" &amp; $K$1:$K$52 &amp; "'!B:B")))</f>
        <v>275782</v>
      </c>
      <c r="C3" cm="1">
        <f t="array" aca="1" ref="C3" ca="1">SUMPRODUCT(SUMIF(INDIRECT("'" &amp; $K$1:$K$52 &amp; "'!A:A"),A3, INDIRECT("'" &amp; $K$1:$K$52 &amp; "'!D:D")))</f>
        <v>5</v>
      </c>
      <c r="D3" cm="1">
        <f t="array" aca="1" ref="D3" ca="1">SUMPRODUCT(SUMIF(INDIRECT("'" &amp; $K$1:$K$52 &amp; "'!A:A"),A3, INDIRECT("'" &amp; $K$1:$K$52 &amp; "'!E:E")))</f>
        <v>4</v>
      </c>
      <c r="E3" cm="1">
        <f t="array" aca="1" ref="E3" ca="1">SUMPRODUCT(SUMIF(INDIRECT("'" &amp; $K$1:$K$52 &amp; "'!A:A"),A3, INDIRECT("'" &amp; $K$1:$K$52 &amp; "'!F:F")))</f>
        <v>4</v>
      </c>
      <c r="F3" cm="1">
        <f t="array" aca="1" ref="F3" ca="1">SUMPRODUCT(SUMIF(INDIRECT("'" &amp; $K$1:$K$52 &amp; "'!A:A"),A3, INDIRECT("'" &amp; $K$1:$K$52 &amp; "'!G:G")))</f>
        <v>4</v>
      </c>
      <c r="G3" cm="1">
        <f t="array" aca="1" ref="G3" ca="1">SUMPRODUCT(SUMIF(INDIRECT("'" &amp; $K$1:$K$52 &amp; "'!A:A"),A3, INDIRECT("'" &amp; $K$1:$K$52 &amp; "'!H:H")))</f>
        <v>4</v>
      </c>
      <c r="H3" cm="1">
        <f t="array" aca="1" ref="H3" ca="1">SUMPRODUCT(SUMIF(INDIRECT("'" &amp; $K$1:$K$52 &amp; "'!A:A"),A3, INDIRECT("'" &amp; $K$1:$K$52 &amp; "'!I:I")))</f>
        <v>4</v>
      </c>
      <c r="I3" cm="1">
        <f t="array" aca="1" ref="I3" ca="1">SUMPRODUCT(SUMIF(INDIRECT("'" &amp; $K$1:$K$52 &amp; "'!A:A"),A3, INDIRECT("'" &amp; $K$1:$K$52 &amp; "'!J:J")))</f>
        <v>5</v>
      </c>
      <c r="K3" s="3" t="s">
        <v>37</v>
      </c>
    </row>
    <row r="4" spans="1:11">
      <c r="A4" t="s">
        <v>12</v>
      </c>
      <c r="B4" s="4" cm="1">
        <f t="array" aca="1" ref="B4" ca="1">SUMPRODUCT(SUMIF(INDIRECT("'" &amp; $K$1:$K$52 &amp; "'!A:A"),A4, INDIRECT("'" &amp; $K$1:$K$52 &amp; "'!B:B")))</f>
        <v>3013194</v>
      </c>
      <c r="C4" cm="1">
        <f t="array" aca="1" ref="C4" ca="1">SUMPRODUCT(SUMIF(INDIRECT("'" &amp; $K$1:$K$52 &amp; "'!A:A"),A4, INDIRECT("'" &amp; $K$1:$K$52 &amp; "'!D:D")))</f>
        <v>31</v>
      </c>
      <c r="D4" cm="1">
        <f t="array" aca="1" ref="D4" ca="1">SUMPRODUCT(SUMIF(INDIRECT("'" &amp; $K$1:$K$52 &amp; "'!A:A"),A4, INDIRECT("'" &amp; $K$1:$K$52 &amp; "'!E:E")))</f>
        <v>37</v>
      </c>
      <c r="E4" cm="1">
        <f t="array" aca="1" ref="E4" ca="1">SUMPRODUCT(SUMIF(INDIRECT("'" &amp; $K$1:$K$52 &amp; "'!A:A"),A4, INDIRECT("'" &amp; $K$1:$K$52 &amp; "'!F:F")))</f>
        <v>53</v>
      </c>
      <c r="F4" cm="1">
        <f t="array" aca="1" ref="F4" ca="1">SUMPRODUCT(SUMIF(INDIRECT("'" &amp; $K$1:$K$52 &amp; "'!A:A"),A4, INDIRECT("'" &amp; $K$1:$K$52 &amp; "'!G:G")))</f>
        <v>37</v>
      </c>
      <c r="G4" cm="1">
        <f t="array" aca="1" ref="G4" ca="1">SUMPRODUCT(SUMIF(INDIRECT("'" &amp; $K$1:$K$52 &amp; "'!A:A"),A4, INDIRECT("'" &amp; $K$1:$K$52 &amp; "'!H:H")))</f>
        <v>52</v>
      </c>
      <c r="H4" cm="1">
        <f t="array" aca="1" ref="H4" ca="1">SUMPRODUCT(SUMIF(INDIRECT("'" &amp; $K$1:$K$52 &amp; "'!A:A"),A4, INDIRECT("'" &amp; $K$1:$K$52 &amp; "'!I:I")))</f>
        <v>51</v>
      </c>
      <c r="I4" cm="1">
        <f t="array" aca="1" ref="I4" ca="1">SUMPRODUCT(SUMIF(INDIRECT("'" &amp; $K$1:$K$52 &amp; "'!A:A"),A4, INDIRECT("'" &amp; $K$1:$K$52 &amp; "'!J:J")))</f>
        <v>31</v>
      </c>
      <c r="K4" s="3" t="s">
        <v>38</v>
      </c>
    </row>
    <row r="5" spans="1:11">
      <c r="A5" t="s">
        <v>21</v>
      </c>
      <c r="B5" s="4" cm="1">
        <f t="array" aca="1" ref="B5" ca="1">SUMPRODUCT(SUMIF(INDIRECT("'" &amp; $K$1:$K$52 &amp; "'!A:A"),A5, INDIRECT("'" &amp; $K$1:$K$52 &amp; "'!B:B")))</f>
        <v>42422</v>
      </c>
      <c r="C5" cm="1">
        <f t="array" aca="1" ref="C5" ca="1">SUMPRODUCT(SUMIF(INDIRECT("'" &amp; $K$1:$K$52 &amp; "'!A:A"),A5, INDIRECT("'" &amp; $K$1:$K$52 &amp; "'!D:D")))</f>
        <v>0</v>
      </c>
      <c r="D5" cm="1">
        <f t="array" aca="1" ref="D5" ca="1">SUMPRODUCT(SUMIF(INDIRECT("'" &amp; $K$1:$K$52 &amp; "'!A:A"),A5, INDIRECT("'" &amp; $K$1:$K$52 &amp; "'!E:E")))</f>
        <v>1</v>
      </c>
      <c r="E5" cm="1">
        <f t="array" aca="1" ref="E5" ca="1">SUMPRODUCT(SUMIF(INDIRECT("'" &amp; $K$1:$K$52 &amp; "'!A:A"),A5, INDIRECT("'" &amp; $K$1:$K$52 &amp; "'!F:F")))</f>
        <v>1</v>
      </c>
      <c r="F5" cm="1">
        <f t="array" aca="1" ref="F5" ca="1">SUMPRODUCT(SUMIF(INDIRECT("'" &amp; $K$1:$K$52 &amp; "'!A:A"),A5, INDIRECT("'" &amp; $K$1:$K$52 &amp; "'!G:G")))</f>
        <v>1</v>
      </c>
      <c r="G5" cm="1">
        <f t="array" aca="1" ref="G5" ca="1">SUMPRODUCT(SUMIF(INDIRECT("'" &amp; $K$1:$K$52 &amp; "'!A:A"),A5, INDIRECT("'" &amp; $K$1:$K$52 &amp; "'!H:H")))</f>
        <v>1</v>
      </c>
      <c r="H5" cm="1">
        <f t="array" aca="1" ref="H5" ca="1">SUMPRODUCT(SUMIF(INDIRECT("'" &amp; $K$1:$K$52 &amp; "'!A:A"),A5, INDIRECT("'" &amp; $K$1:$K$52 &amp; "'!I:I")))</f>
        <v>1</v>
      </c>
      <c r="I5" cm="1">
        <f t="array" aca="1" ref="I5" ca="1">SUMPRODUCT(SUMIF(INDIRECT("'" &amp; $K$1:$K$52 &amp; "'!A:A"),A5, INDIRECT("'" &amp; $K$1:$K$52 &amp; "'!J:J")))</f>
        <v>0</v>
      </c>
      <c r="K5" s="3" t="s">
        <v>39</v>
      </c>
    </row>
    <row r="6" spans="1:11">
      <c r="A6" t="s">
        <v>19</v>
      </c>
      <c r="B6" s="4" cm="1">
        <f t="array" aca="1" ref="B6" ca="1">SUMPRODUCT(SUMIF(INDIRECT("'" &amp; $K$1:$K$52 &amp; "'!A:A"),A6, INDIRECT("'" &amp; $K$1:$K$52 &amp; "'!B:B")))</f>
        <v>392634</v>
      </c>
      <c r="C6" cm="1">
        <f t="array" aca="1" ref="C6" ca="1">SUMPRODUCT(SUMIF(INDIRECT("'" &amp; $K$1:$K$52 &amp; "'!A:A"),A6, INDIRECT("'" &amp; $K$1:$K$52 &amp; "'!D:D")))</f>
        <v>7</v>
      </c>
      <c r="D6" cm="1">
        <f t="array" aca="1" ref="D6" ca="1">SUMPRODUCT(SUMIF(INDIRECT("'" &amp; $K$1:$K$52 &amp; "'!A:A"),A6, INDIRECT("'" &amp; $K$1:$K$52 &amp; "'!E:E")))</f>
        <v>6</v>
      </c>
      <c r="E6" cm="1">
        <f t="array" aca="1" ref="E6" ca="1">SUMPRODUCT(SUMIF(INDIRECT("'" &amp; $K$1:$K$52 &amp; "'!A:A"),A6, INDIRECT("'" &amp; $K$1:$K$52 &amp; "'!F:F")))</f>
        <v>6</v>
      </c>
      <c r="F6" cm="1">
        <f t="array" aca="1" ref="F6" ca="1">SUMPRODUCT(SUMIF(INDIRECT("'" &amp; $K$1:$K$52 &amp; "'!A:A"),A6, INDIRECT("'" &amp; $K$1:$K$52 &amp; "'!G:G")))</f>
        <v>6</v>
      </c>
      <c r="G6" cm="1">
        <f t="array" aca="1" ref="G6" ca="1">SUMPRODUCT(SUMIF(INDIRECT("'" &amp; $K$1:$K$52 &amp; "'!A:A"),A6, INDIRECT("'" &amp; $K$1:$K$52 &amp; "'!H:H")))</f>
        <v>6</v>
      </c>
      <c r="H6" cm="1">
        <f t="array" aca="1" ref="H6" ca="1">SUMPRODUCT(SUMIF(INDIRECT("'" &amp; $K$1:$K$52 &amp; "'!A:A"),A6, INDIRECT("'" &amp; $K$1:$K$52 &amp; "'!I:I")))</f>
        <v>6</v>
      </c>
      <c r="I6" cm="1">
        <f t="array" aca="1" ref="I6" ca="1">SUMPRODUCT(SUMIF(INDIRECT("'" &amp; $K$1:$K$52 &amp; "'!A:A"),A6, INDIRECT("'" &amp; $K$1:$K$52 &amp; "'!J:J")))</f>
        <v>7</v>
      </c>
      <c r="K6" s="3" t="s">
        <v>40</v>
      </c>
    </row>
    <row r="7" spans="1:11">
      <c r="A7" t="s">
        <v>24</v>
      </c>
      <c r="B7" s="4" cm="1">
        <f t="array" aca="1" ref="B7" ca="1">SUMPRODUCT(SUMIF(INDIRECT("'" &amp; $K$1:$K$52 &amp; "'!A:A"),A7, INDIRECT("'" &amp; $K$1:$K$52 &amp; "'!B:B")))</f>
        <v>1279</v>
      </c>
      <c r="C7" cm="1">
        <f t="array" aca="1" ref="C7" ca="1">SUMPRODUCT(SUMIF(INDIRECT("'" &amp; $K$1:$K$52 &amp; "'!A:A"),A7, INDIRECT("'" &amp; $K$1:$K$52 &amp; "'!D:D")))</f>
        <v>0</v>
      </c>
      <c r="D7" cm="1">
        <f t="array" aca="1" ref="D7" ca="1">SUMPRODUCT(SUMIF(INDIRECT("'" &amp; $K$1:$K$52 &amp; "'!A:A"),A7, INDIRECT("'" &amp; $K$1:$K$52 &amp; "'!E:E")))</f>
        <v>0</v>
      </c>
      <c r="E7" cm="1">
        <f t="array" aca="1" ref="E7" ca="1">SUMPRODUCT(SUMIF(INDIRECT("'" &amp; $K$1:$K$52 &amp; "'!A:A"),A7, INDIRECT("'" &amp; $K$1:$K$52 &amp; "'!F:F")))</f>
        <v>0</v>
      </c>
      <c r="F7" cm="1">
        <f t="array" aca="1" ref="F7" ca="1">SUMPRODUCT(SUMIF(INDIRECT("'" &amp; $K$1:$K$52 &amp; "'!A:A"),A7, INDIRECT("'" &amp; $K$1:$K$52 &amp; "'!G:G")))</f>
        <v>0</v>
      </c>
      <c r="G7" cm="1">
        <f t="array" aca="1" ref="G7" ca="1">SUMPRODUCT(SUMIF(INDIRECT("'" &amp; $K$1:$K$52 &amp; "'!A:A"),A7, INDIRECT("'" &amp; $K$1:$K$52 &amp; "'!H:H")))</f>
        <v>0</v>
      </c>
      <c r="H7" cm="1">
        <f t="array" aca="1" ref="H7" ca="1">SUMPRODUCT(SUMIF(INDIRECT("'" &amp; $K$1:$K$52 &amp; "'!A:A"),A7, INDIRECT("'" &amp; $K$1:$K$52 &amp; "'!I:I")))</f>
        <v>0</v>
      </c>
      <c r="I7" cm="1">
        <f t="array" aca="1" ref="I7" ca="1">SUMPRODUCT(SUMIF(INDIRECT("'" &amp; $K$1:$K$52 &amp; "'!A:A"),A7, INDIRECT("'" &amp; $K$1:$K$52 &amp; "'!J:J")))</f>
        <v>0</v>
      </c>
      <c r="K7" s="3" t="s">
        <v>41</v>
      </c>
    </row>
    <row r="8" spans="1:11">
      <c r="A8" t="s">
        <v>27</v>
      </c>
      <c r="B8" s="4" cm="1">
        <f t="array" aca="1" ref="B8" ca="1">SUMPRODUCT(SUMIF(INDIRECT("'" &amp; $K$1:$K$52 &amp; "'!A:A"),A8, INDIRECT("'" &amp; $K$1:$K$52 &amp; "'!B:B")))</f>
        <v>11292</v>
      </c>
      <c r="C8" cm="1">
        <f t="array" aca="1" ref="C8" ca="1">SUMPRODUCT(SUMIF(INDIRECT("'" &amp; $K$1:$K$52 &amp; "'!A:A"),A8, INDIRECT("'" &amp; $K$1:$K$52 &amp; "'!D:D")))</f>
        <v>0</v>
      </c>
      <c r="D8" cm="1">
        <f t="array" aca="1" ref="D8" ca="1">SUMPRODUCT(SUMIF(INDIRECT("'" &amp; $K$1:$K$52 &amp; "'!A:A"),A8, INDIRECT("'" &amp; $K$1:$K$52 &amp; "'!E:E")))</f>
        <v>1</v>
      </c>
      <c r="E8" cm="1">
        <f t="array" aca="1" ref="E8" ca="1">SUMPRODUCT(SUMIF(INDIRECT("'" &amp; $K$1:$K$52 &amp; "'!A:A"),A8, INDIRECT("'" &amp; $K$1:$K$52 &amp; "'!F:F")))</f>
        <v>1</v>
      </c>
      <c r="F8" cm="1">
        <f t="array" aca="1" ref="F8" ca="1">SUMPRODUCT(SUMIF(INDIRECT("'" &amp; $K$1:$K$52 &amp; "'!A:A"),A8, INDIRECT("'" &amp; $K$1:$K$52 &amp; "'!G:G")))</f>
        <v>1</v>
      </c>
      <c r="G8" cm="1">
        <f t="array" aca="1" ref="G8" ca="1">SUMPRODUCT(SUMIF(INDIRECT("'" &amp; $K$1:$K$52 &amp; "'!A:A"),A8, INDIRECT("'" &amp; $K$1:$K$52 &amp; "'!H:H")))</f>
        <v>1</v>
      </c>
      <c r="H8" cm="1">
        <f t="array" aca="1" ref="H8" ca="1">SUMPRODUCT(SUMIF(INDIRECT("'" &amp; $K$1:$K$52 &amp; "'!A:A"),A8, INDIRECT("'" &amp; $K$1:$K$52 &amp; "'!I:I")))</f>
        <v>1</v>
      </c>
      <c r="I8" cm="1">
        <f t="array" aca="1" ref="I8" ca="1">SUMPRODUCT(SUMIF(INDIRECT("'" &amp; $K$1:$K$52 &amp; "'!A:A"),A8, INDIRECT("'" &amp; $K$1:$K$52 &amp; "'!J:J")))</f>
        <v>0</v>
      </c>
      <c r="K8" s="3" t="s">
        <v>42</v>
      </c>
    </row>
    <row r="9" spans="1:11">
      <c r="A9" t="s">
        <v>13</v>
      </c>
      <c r="B9" s="4" cm="1">
        <f t="array" aca="1" ref="B9" ca="1">SUMPRODUCT(SUMIF(INDIRECT("'" &amp; $K$1:$K$52 &amp; "'!A:A"),A9, INDIRECT("'" &amp; $K$1:$K$52 &amp; "'!B:B")))</f>
        <v>152327</v>
      </c>
      <c r="C9" cm="1">
        <f t="array" aca="1" ref="C9" ca="1">SUMPRODUCT(SUMIF(INDIRECT("'" &amp; $K$1:$K$52 &amp; "'!A:A"),A9, INDIRECT("'" &amp; $K$1:$K$52 &amp; "'!D:D")))</f>
        <v>1</v>
      </c>
      <c r="D9" cm="1">
        <f t="array" aca="1" ref="D9" ca="1">SUMPRODUCT(SUMIF(INDIRECT("'" &amp; $K$1:$K$52 &amp; "'!A:A"),A9, INDIRECT("'" &amp; $K$1:$K$52 &amp; "'!E:E")))</f>
        <v>4</v>
      </c>
      <c r="E9" cm="1">
        <f t="array" aca="1" ref="E9" ca="1">SUMPRODUCT(SUMIF(INDIRECT("'" &amp; $K$1:$K$52 &amp; "'!A:A"),A9, INDIRECT("'" &amp; $K$1:$K$52 &amp; "'!F:F")))</f>
        <v>4</v>
      </c>
      <c r="F9" cm="1">
        <f t="array" aca="1" ref="F9" ca="1">SUMPRODUCT(SUMIF(INDIRECT("'" &amp; $K$1:$K$52 &amp; "'!A:A"),A9, INDIRECT("'" &amp; $K$1:$K$52 &amp; "'!G:G")))</f>
        <v>2</v>
      </c>
      <c r="G9" cm="1">
        <f t="array" aca="1" ref="G9" ca="1">SUMPRODUCT(SUMIF(INDIRECT("'" &amp; $K$1:$K$52 &amp; "'!A:A"),A9, INDIRECT("'" &amp; $K$1:$K$52 &amp; "'!H:H")))</f>
        <v>4</v>
      </c>
      <c r="H9" cm="1">
        <f t="array" aca="1" ref="H9" ca="1">SUMPRODUCT(SUMIF(INDIRECT("'" &amp; $K$1:$K$52 &amp; "'!A:A"),A9, INDIRECT("'" &amp; $K$1:$K$52 &amp; "'!I:I")))</f>
        <v>4</v>
      </c>
      <c r="I9" cm="1">
        <f t="array" aca="1" ref="I9" ca="1">SUMPRODUCT(SUMIF(INDIRECT("'" &amp; $K$1:$K$52 &amp; "'!A:A"),A9, INDIRECT("'" &amp; $K$1:$K$52 &amp; "'!J:J")))</f>
        <v>1</v>
      </c>
      <c r="K9" s="3" t="s">
        <v>43</v>
      </c>
    </row>
    <row r="10" spans="1:11">
      <c r="A10" t="s">
        <v>23</v>
      </c>
      <c r="B10" s="4" cm="1">
        <f t="array" aca="1" ref="B10" ca="1">SUMPRODUCT(SUMIF(INDIRECT("'" &amp; $K$1:$K$52 &amp; "'!A:A"),A10, INDIRECT("'" &amp; $K$1:$K$52 &amp; "'!B:B")))</f>
        <v>22499</v>
      </c>
      <c r="C10" cm="1">
        <f t="array" aca="1" ref="C10" ca="1">SUMPRODUCT(SUMIF(INDIRECT("'" &amp; $K$1:$K$52 &amp; "'!A:A"),A10, INDIRECT("'" &amp; $K$1:$K$52 &amp; "'!D:D")))</f>
        <v>0</v>
      </c>
      <c r="D10" cm="1">
        <f t="array" aca="1" ref="D10" ca="1">SUMPRODUCT(SUMIF(INDIRECT("'" &amp; $K$1:$K$52 &amp; "'!A:A"),A10, INDIRECT("'" &amp; $K$1:$K$52 &amp; "'!E:E")))</f>
        <v>0</v>
      </c>
      <c r="E10" cm="1">
        <f t="array" aca="1" ref="E10" ca="1">SUMPRODUCT(SUMIF(INDIRECT("'" &amp; $K$1:$K$52 &amp; "'!A:A"),A10, INDIRECT("'" &amp; $K$1:$K$52 &amp; "'!F:F")))</f>
        <v>1</v>
      </c>
      <c r="F10" cm="1">
        <f t="array" aca="1" ref="F10" ca="1">SUMPRODUCT(SUMIF(INDIRECT("'" &amp; $K$1:$K$52 &amp; "'!A:A"),A10, INDIRECT("'" &amp; $K$1:$K$52 &amp; "'!G:G")))</f>
        <v>0</v>
      </c>
      <c r="G10" cm="1">
        <f t="array" aca="1" ref="G10" ca="1">SUMPRODUCT(SUMIF(INDIRECT("'" &amp; $K$1:$K$52 &amp; "'!A:A"),A10, INDIRECT("'" &amp; $K$1:$K$52 &amp; "'!H:H")))</f>
        <v>1</v>
      </c>
      <c r="H10" cm="1">
        <f t="array" aca="1" ref="H10" ca="1">SUMPRODUCT(SUMIF(INDIRECT("'" &amp; $K$1:$K$52 &amp; "'!A:A"),A10, INDIRECT("'" &amp; $K$1:$K$52 &amp; "'!I:I")))</f>
        <v>1</v>
      </c>
      <c r="I10" cm="1">
        <f t="array" aca="1" ref="I10" ca="1">SUMPRODUCT(SUMIF(INDIRECT("'" &amp; $K$1:$K$52 &amp; "'!A:A"),A10, INDIRECT("'" &amp; $K$1:$K$52 &amp; "'!J:J")))</f>
        <v>0</v>
      </c>
      <c r="K10" s="3" t="s">
        <v>44</v>
      </c>
    </row>
    <row r="11" spans="1:11">
      <c r="A11" t="s">
        <v>15</v>
      </c>
      <c r="B11" s="4" cm="1">
        <f t="array" aca="1" ref="B11" ca="1">SUMPRODUCT(SUMIF(INDIRECT("'" &amp; $K$1:$K$52 &amp; "'!A:A"),A11, INDIRECT("'" &amp; $K$1:$K$52 &amp; "'!B:B")))</f>
        <v>333362</v>
      </c>
      <c r="C11" cm="1">
        <f t="array" aca="1" ref="C11" ca="1">SUMPRODUCT(SUMIF(INDIRECT("'" &amp; $K$1:$K$52 &amp; "'!A:A"),A11, INDIRECT("'" &amp; $K$1:$K$52 &amp; "'!D:D")))</f>
        <v>6</v>
      </c>
      <c r="D11" cm="1">
        <f t="array" aca="1" ref="D11" ca="1">SUMPRODUCT(SUMIF(INDIRECT("'" &amp; $K$1:$K$52 &amp; "'!A:A"),A11, INDIRECT("'" &amp; $K$1:$K$52 &amp; "'!E:E")))</f>
        <v>6</v>
      </c>
      <c r="E11" cm="1">
        <f t="array" aca="1" ref="E11" ca="1">SUMPRODUCT(SUMIF(INDIRECT("'" &amp; $K$1:$K$52 &amp; "'!A:A"),A11, INDIRECT("'" &amp; $K$1:$K$52 &amp; "'!F:F")))</f>
        <v>6</v>
      </c>
      <c r="F11" cm="1">
        <f t="array" aca="1" ref="F11" ca="1">SUMPRODUCT(SUMIF(INDIRECT("'" &amp; $K$1:$K$52 &amp; "'!A:A"),A11, INDIRECT("'" &amp; $K$1:$K$52 &amp; "'!G:G")))</f>
        <v>6</v>
      </c>
      <c r="G11" cm="1">
        <f t="array" aca="1" ref="G11" ca="1">SUMPRODUCT(SUMIF(INDIRECT("'" &amp; $K$1:$K$52 &amp; "'!A:A"),A11, INDIRECT("'" &amp; $K$1:$K$52 &amp; "'!H:H")))</f>
        <v>6</v>
      </c>
      <c r="H11" cm="1">
        <f t="array" aca="1" ref="H11" ca="1">SUMPRODUCT(SUMIF(INDIRECT("'" &amp; $K$1:$K$52 &amp; "'!A:A"),A11, INDIRECT("'" &amp; $K$1:$K$52 &amp; "'!I:I")))</f>
        <v>6</v>
      </c>
      <c r="I11" cm="1">
        <f t="array" aca="1" ref="I11" ca="1">SUMPRODUCT(SUMIF(INDIRECT("'" &amp; $K$1:$K$52 &amp; "'!A:A"),A11, INDIRECT("'" &amp; $K$1:$K$52 &amp; "'!J:J")))</f>
        <v>6</v>
      </c>
      <c r="K11" s="3" t="s">
        <v>45</v>
      </c>
    </row>
    <row r="12" spans="1:11">
      <c r="A12" t="s">
        <v>10</v>
      </c>
      <c r="B12" s="4" cm="1">
        <f t="array" aca="1" ref="B12" ca="1">SUMPRODUCT(SUMIF(INDIRECT("'" &amp; $K$1:$K$52 &amp; "'!A:A"),A12, INDIRECT("'" &amp; $K$1:$K$52 &amp; "'!B:B")))</f>
        <v>8091840</v>
      </c>
      <c r="C12" cm="1">
        <f t="array" aca="1" ref="C12" ca="1">SUMPRODUCT(SUMIF(INDIRECT("'" &amp; $K$1:$K$52 &amp; "'!A:A"),A12, INDIRECT("'" &amp; $K$1:$K$52 &amp; "'!D:D")))</f>
        <v>136</v>
      </c>
      <c r="D12" cm="1">
        <f t="array" aca="1" ref="D12" ca="1">SUMPRODUCT(SUMIF(INDIRECT("'" &amp; $K$1:$K$52 &amp; "'!A:A"),A12, INDIRECT("'" &amp; $K$1:$K$52 &amp; "'!E:E")))</f>
        <v>124</v>
      </c>
      <c r="E12" cm="1">
        <f t="array" aca="1" ref="E12" ca="1">SUMPRODUCT(SUMIF(INDIRECT("'" &amp; $K$1:$K$52 &amp; "'!A:A"),A12, INDIRECT("'" &amp; $K$1:$K$52 &amp; "'!F:F")))</f>
        <v>111</v>
      </c>
      <c r="F12" cm="1">
        <f t="array" aca="1" ref="F12" ca="1">SUMPRODUCT(SUMIF(INDIRECT("'" &amp; $K$1:$K$52 &amp; "'!A:A"),A12, INDIRECT("'" &amp; $K$1:$K$52 &amp; "'!G:G")))</f>
        <v>127</v>
      </c>
      <c r="G12" cm="1">
        <f t="array" aca="1" ref="G12" ca="1">SUMPRODUCT(SUMIF(INDIRECT("'" &amp; $K$1:$K$52 &amp; "'!A:A"),A12, INDIRECT("'" &amp; $K$1:$K$52 &amp; "'!H:H")))</f>
        <v>111</v>
      </c>
      <c r="H12" cm="1">
        <f t="array" aca="1" ref="H12" ca="1">SUMPRODUCT(SUMIF(INDIRECT("'" &amp; $K$1:$K$52 &amp; "'!A:A"),A12, INDIRECT("'" &amp; $K$1:$K$52 &amp; "'!I:I")))</f>
        <v>111</v>
      </c>
      <c r="I12" cm="1">
        <f t="array" aca="1" ref="I12" ca="1">SUMPRODUCT(SUMIF(INDIRECT("'" &amp; $K$1:$K$52 &amp; "'!A:A"),A12, INDIRECT("'" &amp; $K$1:$K$52 &amp; "'!J:J")))</f>
        <v>135</v>
      </c>
      <c r="K12" s="3" t="s">
        <v>46</v>
      </c>
    </row>
    <row r="13" spans="1:11">
      <c r="A13" t="s">
        <v>25</v>
      </c>
      <c r="B13" s="4" cm="1">
        <f t="array" aca="1" ref="B13" ca="1">SUMPRODUCT(SUMIF(INDIRECT("'" &amp; $K$1:$K$52 &amp; "'!A:A"),A13, INDIRECT("'" &amp; $K$1:$K$52 &amp; "'!B:B")))</f>
        <v>51764</v>
      </c>
      <c r="C13" cm="1">
        <f t="array" aca="1" ref="C13" ca="1">SUMPRODUCT(SUMIF(INDIRECT("'" &amp; $K$1:$K$52 &amp; "'!A:A"),A13, INDIRECT("'" &amp; $K$1:$K$52 &amp; "'!D:D")))</f>
        <v>1</v>
      </c>
      <c r="D13" cm="1">
        <f t="array" aca="1" ref="D13" ca="1">SUMPRODUCT(SUMIF(INDIRECT("'" &amp; $K$1:$K$52 &amp; "'!A:A"),A13, INDIRECT("'" &amp; $K$1:$K$52 &amp; "'!E:E")))</f>
        <v>1</v>
      </c>
      <c r="E13" cm="1">
        <f t="array" aca="1" ref="E13" ca="1">SUMPRODUCT(SUMIF(INDIRECT("'" &amp; $K$1:$K$52 &amp; "'!A:A"),A13, INDIRECT("'" &amp; $K$1:$K$52 &amp; "'!F:F")))</f>
        <v>1</v>
      </c>
      <c r="F13" cm="1">
        <f t="array" aca="1" ref="F13" ca="1">SUMPRODUCT(SUMIF(INDIRECT("'" &amp; $K$1:$K$52 &amp; "'!A:A"),A13, INDIRECT("'" &amp; $K$1:$K$52 &amp; "'!G:G")))</f>
        <v>1</v>
      </c>
      <c r="G13" cm="1">
        <f t="array" aca="1" ref="G13" ca="1">SUMPRODUCT(SUMIF(INDIRECT("'" &amp; $K$1:$K$52 &amp; "'!A:A"),A13, INDIRECT("'" &amp; $K$1:$K$52 &amp; "'!H:H")))</f>
        <v>1</v>
      </c>
      <c r="H13" cm="1">
        <f t="array" aca="1" ref="H13" ca="1">SUMPRODUCT(SUMIF(INDIRECT("'" &amp; $K$1:$K$52 &amp; "'!A:A"),A13, INDIRECT("'" &amp; $K$1:$K$52 &amp; "'!I:I")))</f>
        <v>1</v>
      </c>
      <c r="I13" cm="1">
        <f t="array" aca="1" ref="I13" ca="1">SUMPRODUCT(SUMIF(INDIRECT("'" &amp; $K$1:$K$52 &amp; "'!A:A"),A13, INDIRECT("'" &amp; $K$1:$K$52 &amp; "'!J:J")))</f>
        <v>1</v>
      </c>
      <c r="K13" s="3" t="s">
        <v>47</v>
      </c>
    </row>
    <row r="14" spans="1:11">
      <c r="A14" t="s">
        <v>17</v>
      </c>
      <c r="B14" s="4" cm="1">
        <f t="array" aca="1" ref="B14" ca="1">SUMPRODUCT(SUMIF(INDIRECT("'" &amp; $K$1:$K$52 &amp; "'!A:A"),A14, INDIRECT("'" &amp; $K$1:$K$52 &amp; "'!B:B")))</f>
        <v>7321</v>
      </c>
      <c r="C14" cm="1">
        <f t="array" aca="1" ref="C14" ca="1">SUMPRODUCT(SUMIF(INDIRECT("'" &amp; $K$1:$K$52 &amp; "'!A:A"),A14, INDIRECT("'" &amp; $K$1:$K$52 &amp; "'!D:D")))</f>
        <v>0</v>
      </c>
      <c r="D14" cm="1">
        <f t="array" aca="1" ref="D14" ca="1">SUMPRODUCT(SUMIF(INDIRECT("'" &amp; $K$1:$K$52 &amp; "'!A:A"),A14, INDIRECT("'" &amp; $K$1:$K$52 &amp; "'!E:E")))</f>
        <v>0</v>
      </c>
      <c r="E14" cm="1">
        <f t="array" aca="1" ref="E14" ca="1">SUMPRODUCT(SUMIF(INDIRECT("'" &amp; $K$1:$K$52 &amp; "'!A:A"),A14, INDIRECT("'" &amp; $K$1:$K$52 &amp; "'!F:F")))</f>
        <v>0</v>
      </c>
      <c r="F14" cm="1">
        <f t="array" aca="1" ref="F14" ca="1">SUMPRODUCT(SUMIF(INDIRECT("'" &amp; $K$1:$K$52 &amp; "'!A:A"),A14, INDIRECT("'" &amp; $K$1:$K$52 &amp; "'!G:G")))</f>
        <v>0</v>
      </c>
      <c r="G14" cm="1">
        <f t="array" aca="1" ref="G14" ca="1">SUMPRODUCT(SUMIF(INDIRECT("'" &amp; $K$1:$K$52 &amp; "'!A:A"),A14, INDIRECT("'" &amp; $K$1:$K$52 &amp; "'!H:H")))</f>
        <v>0</v>
      </c>
      <c r="H14" cm="1">
        <f t="array" aca="1" ref="H14" ca="1">SUMPRODUCT(SUMIF(INDIRECT("'" &amp; $K$1:$K$52 &amp; "'!A:A"),A14, INDIRECT("'" &amp; $K$1:$K$52 &amp; "'!I:I")))</f>
        <v>0</v>
      </c>
      <c r="I14" cm="1">
        <f t="array" aca="1" ref="I14" ca="1">SUMPRODUCT(SUMIF(INDIRECT("'" &amp; $K$1:$K$52 &amp; "'!A:A"),A14, INDIRECT("'" &amp; $K$1:$K$52 &amp; "'!J:J")))</f>
        <v>0</v>
      </c>
      <c r="K14" s="3" t="s">
        <v>48</v>
      </c>
    </row>
    <row r="15" spans="1:11">
      <c r="A15" t="s">
        <v>26</v>
      </c>
      <c r="B15" s="4" cm="1">
        <f t="array" aca="1" ref="B15" ca="1">SUMPRODUCT(SUMIF(INDIRECT("'" &amp; $K$1:$K$52 &amp; "'!A:A"),A15, INDIRECT("'" &amp; $K$1:$K$52 &amp; "'!B:B")))</f>
        <v>9626</v>
      </c>
      <c r="C15" cm="1">
        <f t="array" aca="1" ref="C15" ca="1">SUMPRODUCT(SUMIF(INDIRECT("'" &amp; $K$1:$K$52 &amp; "'!A:A"),A15, INDIRECT("'" &amp; $K$1:$K$52 &amp; "'!D:D")))</f>
        <v>0</v>
      </c>
      <c r="D15" cm="1">
        <f t="array" aca="1" ref="D15" ca="1">SUMPRODUCT(SUMIF(INDIRECT("'" &amp; $K$1:$K$52 &amp; "'!A:A"),A15, INDIRECT("'" &amp; $K$1:$K$52 &amp; "'!E:E")))</f>
        <v>0</v>
      </c>
      <c r="E15" cm="1">
        <f t="array" aca="1" ref="E15" ca="1">SUMPRODUCT(SUMIF(INDIRECT("'" &amp; $K$1:$K$52 &amp; "'!A:A"),A15, INDIRECT("'" &amp; $K$1:$K$52 &amp; "'!F:F")))</f>
        <v>0</v>
      </c>
      <c r="F15" cm="1">
        <f t="array" aca="1" ref="F15" ca="1">SUMPRODUCT(SUMIF(INDIRECT("'" &amp; $K$1:$K$52 &amp; "'!A:A"),A15, INDIRECT("'" &amp; $K$1:$K$52 &amp; "'!G:G")))</f>
        <v>0</v>
      </c>
      <c r="G15" cm="1">
        <f t="array" aca="1" ref="G15" ca="1">SUMPRODUCT(SUMIF(INDIRECT("'" &amp; $K$1:$K$52 &amp; "'!A:A"),A15, INDIRECT("'" &amp; $K$1:$K$52 &amp; "'!H:H")))</f>
        <v>0</v>
      </c>
      <c r="H15" cm="1">
        <f t="array" aca="1" ref="H15" ca="1">SUMPRODUCT(SUMIF(INDIRECT("'" &amp; $K$1:$K$52 &amp; "'!A:A"),A15, INDIRECT("'" &amp; $K$1:$K$52 &amp; "'!I:I")))</f>
        <v>0</v>
      </c>
      <c r="I15" cm="1">
        <f t="array" aca="1" ref="I15" ca="1">SUMPRODUCT(SUMIF(INDIRECT("'" &amp; $K$1:$K$52 &amp; "'!A:A"),A15, INDIRECT("'" &amp; $K$1:$K$52 &amp; "'!J:J")))</f>
        <v>0</v>
      </c>
      <c r="K15" s="3" t="s">
        <v>49</v>
      </c>
    </row>
    <row r="16" spans="1:11">
      <c r="A16" t="s">
        <v>11</v>
      </c>
      <c r="B16" s="4" cm="1">
        <f t="array" aca="1" ref="B16" ca="1">SUMPRODUCT(SUMIF(INDIRECT("'" &amp; $K$1:$K$52 &amp; "'!A:A"),A16, INDIRECT("'" &amp; $K$1:$K$52 &amp; "'!B:B")))</f>
        <v>7760970</v>
      </c>
      <c r="C16" cm="1">
        <f t="array" aca="1" ref="C16" ca="1">SUMPRODUCT(SUMIF(INDIRECT("'" &amp; $K$1:$K$52 &amp; "'!A:A"),A16, INDIRECT("'" &amp; $K$1:$K$52 &amp; "'!D:D")))</f>
        <v>122</v>
      </c>
      <c r="D16" cm="1">
        <f t="array" aca="1" ref="D16" ca="1">SUMPRODUCT(SUMIF(INDIRECT("'" &amp; $K$1:$K$52 &amp; "'!A:A"),A16, INDIRECT("'" &amp; $K$1:$K$52 &amp; "'!E:E")))</f>
        <v>112</v>
      </c>
      <c r="E16" cm="1">
        <f t="array" aca="1" ref="E16" ca="1">SUMPRODUCT(SUMIF(INDIRECT("'" &amp; $K$1:$K$52 &amp; "'!A:A"),A16, INDIRECT("'" &amp; $K$1:$K$52 &amp; "'!F:F")))</f>
        <v>99</v>
      </c>
      <c r="F16" cm="1">
        <f t="array" aca="1" ref="F16" ca="1">SUMPRODUCT(SUMIF(INDIRECT("'" &amp; $K$1:$K$52 &amp; "'!A:A"),A16, INDIRECT("'" &amp; $K$1:$K$52 &amp; "'!G:G")))</f>
        <v>114</v>
      </c>
      <c r="G16" cm="1">
        <f t="array" aca="1" ref="G16" ca="1">SUMPRODUCT(SUMIF(INDIRECT("'" &amp; $K$1:$K$52 &amp; "'!A:A"),A16, INDIRECT("'" &amp; $K$1:$K$52 &amp; "'!H:H")))</f>
        <v>101</v>
      </c>
      <c r="H16" cm="1">
        <f t="array" aca="1" ref="H16" ca="1">SUMPRODUCT(SUMIF(INDIRECT("'" &amp; $K$1:$K$52 &amp; "'!A:A"),A16, INDIRECT("'" &amp; $K$1:$K$52 &amp; "'!I:I")))</f>
        <v>102</v>
      </c>
      <c r="I16" cm="1">
        <f t="array" aca="1" ref="I16" ca="1">SUMPRODUCT(SUMIF(INDIRECT("'" &amp; $K$1:$K$52 &amp; "'!A:A"),A16, INDIRECT("'" &amp; $K$1:$K$52 &amp; "'!J:J")))</f>
        <v>123</v>
      </c>
      <c r="K16" s="3" t="s">
        <v>50</v>
      </c>
    </row>
    <row r="17" spans="1:11">
      <c r="A17" t="s">
        <v>20</v>
      </c>
      <c r="B17" s="4" cm="1">
        <f t="array" aca="1" ref="B17" ca="1">SUMPRODUCT(SUMIF(INDIRECT("'" &amp; $K$1:$K$52 &amp; "'!A:A"),A17, INDIRECT("'" &amp; $K$1:$K$52 &amp; "'!B:B")))</f>
        <v>18106</v>
      </c>
      <c r="C17" cm="1">
        <f t="array" aca="1" ref="C17" ca="1">SUMPRODUCT(SUMIF(INDIRECT("'" &amp; $K$1:$K$52 &amp; "'!A:A"),A17, INDIRECT("'" &amp; $K$1:$K$52 &amp; "'!D:D")))</f>
        <v>0</v>
      </c>
      <c r="D17" cm="1">
        <f t="array" aca="1" ref="D17" ca="1">SUMPRODUCT(SUMIF(INDIRECT("'" &amp; $K$1:$K$52 &amp; "'!A:A"),A17, INDIRECT("'" &amp; $K$1:$K$52 &amp; "'!E:E")))</f>
        <v>0</v>
      </c>
      <c r="E17" cm="1">
        <f t="array" aca="1" ref="E17" ca="1">SUMPRODUCT(SUMIF(INDIRECT("'" &amp; $K$1:$K$52 &amp; "'!A:A"),A17, INDIRECT("'" &amp; $K$1:$K$52 &amp; "'!F:F")))</f>
        <v>0</v>
      </c>
      <c r="F17" cm="1">
        <f t="array" aca="1" ref="F17" ca="1">SUMPRODUCT(SUMIF(INDIRECT("'" &amp; $K$1:$K$52 &amp; "'!A:A"),A17, INDIRECT("'" &amp; $K$1:$K$52 &amp; "'!G:G")))</f>
        <v>0</v>
      </c>
      <c r="G17" cm="1">
        <f t="array" aca="1" ref="G17" ca="1">SUMPRODUCT(SUMIF(INDIRECT("'" &amp; $K$1:$K$52 &amp; "'!A:A"),A17, INDIRECT("'" &amp; $K$1:$K$52 &amp; "'!H:H")))</f>
        <v>0</v>
      </c>
      <c r="H17" cm="1">
        <f t="array" aca="1" ref="H17" ca="1">SUMPRODUCT(SUMIF(INDIRECT("'" &amp; $K$1:$K$52 &amp; "'!A:A"),A17, INDIRECT("'" &amp; $K$1:$K$52 &amp; "'!I:I")))</f>
        <v>0</v>
      </c>
      <c r="I17" cm="1">
        <f t="array" aca="1" ref="I17" ca="1">SUMPRODUCT(SUMIF(INDIRECT("'" &amp; $K$1:$K$52 &amp; "'!A:A"),A17, INDIRECT("'" &amp; $K$1:$K$52 &amp; "'!J:J")))</f>
        <v>0</v>
      </c>
      <c r="K17" s="3" t="s">
        <v>51</v>
      </c>
    </row>
    <row r="18" spans="1:11">
      <c r="A18" t="s">
        <v>14</v>
      </c>
      <c r="B18" s="4" cm="1">
        <f t="array" aca="1" ref="B18" ca="1">SUMPRODUCT(SUMIF(INDIRECT("'" &amp; $K$1:$K$52 &amp; "'!A:A"),A18, INDIRECT("'" &amp; $K$1:$K$52 &amp; "'!B:B")))</f>
        <v>3010301</v>
      </c>
      <c r="C18" cm="1">
        <f t="array" aca="1" ref="C18" ca="1">SUMPRODUCT(SUMIF(INDIRECT("'" &amp; $K$1:$K$52 &amp; "'!A:A"),A18, INDIRECT("'" &amp; $K$1:$K$52 &amp; "'!D:D")))</f>
        <v>33</v>
      </c>
      <c r="D18" cm="1">
        <f t="array" aca="1" ref="D18" ca="1">SUMPRODUCT(SUMIF(INDIRECT("'" &amp; $K$1:$K$52 &amp; "'!A:A"),A18, INDIRECT("'" &amp; $K$1:$K$52 &amp; "'!E:E")))</f>
        <v>46</v>
      </c>
      <c r="E18" cm="1">
        <f t="array" aca="1" ref="E18" ca="1">SUMPRODUCT(SUMIF(INDIRECT("'" &amp; $K$1:$K$52 &amp; "'!A:A"),A18, INDIRECT("'" &amp; $K$1:$K$52 &amp; "'!F:F")))</f>
        <v>54</v>
      </c>
      <c r="F18" cm="1">
        <f t="array" aca="1" ref="F18" ca="1">SUMPRODUCT(SUMIF(INDIRECT("'" &amp; $K$1:$K$52 &amp; "'!A:A"),A18, INDIRECT("'" &amp; $K$1:$K$52 &amp; "'!G:G")))</f>
        <v>43</v>
      </c>
      <c r="G18" cm="1">
        <f t="array" aca="1" ref="G18" ca="1">SUMPRODUCT(SUMIF(INDIRECT("'" &amp; $K$1:$K$52 &amp; "'!A:A"),A18, INDIRECT("'" &amp; $K$1:$K$52 &amp; "'!H:H")))</f>
        <v>53</v>
      </c>
      <c r="H18" cm="1">
        <f t="array" aca="1" ref="H18" ca="1">SUMPRODUCT(SUMIF(INDIRECT("'" &amp; $K$1:$K$52 &amp; "'!A:A"),A18, INDIRECT("'" &amp; $K$1:$K$52 &amp; "'!I:I")))</f>
        <v>53</v>
      </c>
      <c r="I18" cm="1">
        <f t="array" aca="1" ref="I18" ca="1">SUMPRODUCT(SUMIF(INDIRECT("'" &amp; $K$1:$K$52 &amp; "'!A:A"),A18, INDIRECT("'" &amp; $K$1:$K$52 &amp; "'!J:J")))</f>
        <v>33</v>
      </c>
      <c r="K18" s="3" t="s">
        <v>52</v>
      </c>
    </row>
    <row r="19" spans="1:11">
      <c r="A19" t="s">
        <v>18</v>
      </c>
      <c r="B19" s="4" cm="1">
        <f t="array" aca="1" ref="B19" ca="1">SUMPRODUCT(SUMIF(INDIRECT("'" &amp; $K$1:$K$52 &amp; "'!A:A"),A19, INDIRECT("'" &amp; $K$1:$K$52 &amp; "'!B:B")))</f>
        <v>462883</v>
      </c>
      <c r="C19" cm="1">
        <f t="array" aca="1" ref="C19" ca="1">SUMPRODUCT(SUMIF(INDIRECT("'" &amp; $K$1:$K$52 &amp; "'!A:A"),A19, INDIRECT("'" &amp; $K$1:$K$52 &amp; "'!D:D")))</f>
        <v>7</v>
      </c>
      <c r="D19" cm="1">
        <f t="array" aca="1" ref="D19" ca="1">SUMPRODUCT(SUMIF(INDIRECT("'" &amp; $K$1:$K$52 &amp; "'!A:A"),A19, INDIRECT("'" &amp; $K$1:$K$52 &amp; "'!E:E")))</f>
        <v>7</v>
      </c>
      <c r="E19" cm="1">
        <f t="array" aca="1" ref="E19" ca="1">SUMPRODUCT(SUMIF(INDIRECT("'" &amp; $K$1:$K$52 &amp; "'!A:A"),A19, INDIRECT("'" &amp; $K$1:$K$52 &amp; "'!F:F")))</f>
        <v>7</v>
      </c>
      <c r="F19" cm="1">
        <f t="array" aca="1" ref="F19" ca="1">SUMPRODUCT(SUMIF(INDIRECT("'" &amp; $K$1:$K$52 &amp; "'!A:A"),A19, INDIRECT("'" &amp; $K$1:$K$52 &amp; "'!G:G")))</f>
        <v>7</v>
      </c>
      <c r="G19" cm="1">
        <f t="array" aca="1" ref="G19" ca="1">SUMPRODUCT(SUMIF(INDIRECT("'" &amp; $K$1:$K$52 &amp; "'!A:A"),A19, INDIRECT("'" &amp; $K$1:$K$52 &amp; "'!H:H")))</f>
        <v>7</v>
      </c>
      <c r="H19" cm="1">
        <f t="array" aca="1" ref="H19" ca="1">SUMPRODUCT(SUMIF(INDIRECT("'" &amp; $K$1:$K$52 &amp; "'!A:A"),A19, INDIRECT("'" &amp; $K$1:$K$52 &amp; "'!I:I")))</f>
        <v>7</v>
      </c>
      <c r="I19" cm="1">
        <f t="array" aca="1" ref="I19" ca="1">SUMPRODUCT(SUMIF(INDIRECT("'" &amp; $K$1:$K$52 &amp; "'!A:A"),A19, INDIRECT("'" &amp; $K$1:$K$52 &amp; "'!J:J")))</f>
        <v>7</v>
      </c>
      <c r="K19" s="3" t="s">
        <v>53</v>
      </c>
    </row>
    <row r="20" spans="1:11">
      <c r="A20" t="s">
        <v>88</v>
      </c>
      <c r="B20" s="4" cm="1">
        <f t="array" aca="1" ref="B20" ca="1">SUMPRODUCT(SUMIF(INDIRECT("'" &amp; $K$1:$K$52 &amp; "'!A:A"),A20, INDIRECT("'" &amp; $K$1:$K$52 &amp; "'!B:B")))</f>
        <v>0</v>
      </c>
      <c r="C20">
        <f t="shared" ref="C20:I20" ca="1" si="0">SUM(C2:C19)</f>
        <v>350</v>
      </c>
      <c r="D20">
        <f t="shared" ca="1" si="0"/>
        <v>350</v>
      </c>
      <c r="E20">
        <f t="shared" ca="1" si="0"/>
        <v>350</v>
      </c>
      <c r="F20">
        <f t="shared" ca="1" si="0"/>
        <v>350</v>
      </c>
      <c r="G20">
        <f t="shared" ca="1" si="0"/>
        <v>350</v>
      </c>
      <c r="H20">
        <f t="shared" ca="1" si="0"/>
        <v>350</v>
      </c>
      <c r="I20">
        <f t="shared" ca="1" si="0"/>
        <v>350</v>
      </c>
      <c r="K20" s="3" t="s">
        <v>54</v>
      </c>
    </row>
    <row r="21" spans="1:11">
      <c r="K21" s="3" t="s">
        <v>55</v>
      </c>
    </row>
    <row r="22" spans="1:11">
      <c r="K22" s="3" t="s">
        <v>56</v>
      </c>
    </row>
    <row r="23" spans="1:11">
      <c r="K23" s="3" t="s">
        <v>57</v>
      </c>
    </row>
    <row r="24" spans="1:11">
      <c r="K24" s="3" t="s">
        <v>58</v>
      </c>
    </row>
    <row r="25" spans="1:11">
      <c r="K25" s="3" t="s">
        <v>59</v>
      </c>
    </row>
    <row r="26" spans="1:11">
      <c r="K26" s="3" t="s">
        <v>60</v>
      </c>
    </row>
    <row r="27" spans="1:11">
      <c r="K27" s="3" t="s">
        <v>61</v>
      </c>
    </row>
    <row r="28" spans="1:11">
      <c r="K28" s="3" t="s">
        <v>62</v>
      </c>
    </row>
    <row r="29" spans="1:11">
      <c r="K29" s="3" t="s">
        <v>63</v>
      </c>
    </row>
    <row r="30" spans="1:11">
      <c r="K30" s="3" t="s">
        <v>64</v>
      </c>
    </row>
    <row r="31" spans="1:11">
      <c r="K31" s="3" t="s">
        <v>65</v>
      </c>
    </row>
    <row r="32" spans="1:11">
      <c r="K32" s="3" t="s">
        <v>66</v>
      </c>
    </row>
    <row r="33" spans="11:11">
      <c r="K33" s="3" t="s">
        <v>67</v>
      </c>
    </row>
    <row r="34" spans="11:11">
      <c r="K34" s="3" t="s">
        <v>68</v>
      </c>
    </row>
    <row r="35" spans="11:11">
      <c r="K35" s="3" t="s">
        <v>69</v>
      </c>
    </row>
    <row r="36" spans="11:11">
      <c r="K36" s="3" t="s">
        <v>70</v>
      </c>
    </row>
    <row r="37" spans="11:11">
      <c r="K37" s="3" t="s">
        <v>71</v>
      </c>
    </row>
    <row r="38" spans="11:11">
      <c r="K38" s="3" t="s">
        <v>72</v>
      </c>
    </row>
    <row r="39" spans="11:11">
      <c r="K39" s="3" t="s">
        <v>73</v>
      </c>
    </row>
    <row r="40" spans="11:11">
      <c r="K40" s="3" t="s">
        <v>74</v>
      </c>
    </row>
    <row r="41" spans="11:11">
      <c r="K41" s="3" t="s">
        <v>75</v>
      </c>
    </row>
    <row r="42" spans="11:11">
      <c r="K42" s="3" t="s">
        <v>76</v>
      </c>
    </row>
    <row r="43" spans="11:11">
      <c r="K43" s="3" t="s">
        <v>77</v>
      </c>
    </row>
    <row r="44" spans="11:11">
      <c r="K44" s="3" t="s">
        <v>78</v>
      </c>
    </row>
    <row r="45" spans="11:11">
      <c r="K45" s="3" t="s">
        <v>79</v>
      </c>
    </row>
    <row r="46" spans="11:11">
      <c r="K46" s="3" t="s">
        <v>80</v>
      </c>
    </row>
    <row r="47" spans="11:11">
      <c r="K47" s="3" t="s">
        <v>81</v>
      </c>
    </row>
    <row r="48" spans="11:11">
      <c r="K48" s="3" t="s">
        <v>82</v>
      </c>
    </row>
    <row r="49" spans="11:11">
      <c r="K49" s="3" t="s">
        <v>83</v>
      </c>
    </row>
    <row r="50" spans="11:11">
      <c r="K50" s="3" t="s">
        <v>84</v>
      </c>
    </row>
    <row r="51" spans="11:11">
      <c r="K51" s="3" t="s">
        <v>85</v>
      </c>
    </row>
    <row r="52" spans="11:11">
      <c r="K52" s="3" t="s">
        <v>86</v>
      </c>
    </row>
  </sheetData>
  <conditionalFormatting sqref="K1:K1048576">
    <cfRule type="duplicateValues" dxfId="0" priority="1"/>
  </conditionalFormatting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680A-34B7-45FF-9F53-E4F8B1B36C44}">
  <dimension ref="A1:I20"/>
  <sheetViews>
    <sheetView tabSelected="1" topLeftCell="C1" zoomScaleNormal="100" workbookViewId="0">
      <selection activeCell="K5" sqref="K5"/>
    </sheetView>
  </sheetViews>
  <sheetFormatPr defaultRowHeight="14.4"/>
  <sheetData>
    <row r="1" spans="1:9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87</v>
      </c>
    </row>
    <row r="2" spans="1:9">
      <c r="A2" t="s">
        <v>88</v>
      </c>
      <c r="B2">
        <v>0</v>
      </c>
      <c r="C2">
        <v>350</v>
      </c>
      <c r="D2">
        <v>350</v>
      </c>
      <c r="E2">
        <v>350</v>
      </c>
      <c r="F2">
        <v>350</v>
      </c>
      <c r="G2">
        <v>350</v>
      </c>
      <c r="H2">
        <v>350</v>
      </c>
      <c r="I2">
        <v>350</v>
      </c>
    </row>
    <row r="3" spans="1:9">
      <c r="A3" t="s">
        <v>10</v>
      </c>
      <c r="B3">
        <v>8091840</v>
      </c>
      <c r="C3">
        <v>136</v>
      </c>
      <c r="D3">
        <v>124</v>
      </c>
      <c r="E3">
        <v>111</v>
      </c>
      <c r="F3">
        <v>127</v>
      </c>
      <c r="G3">
        <v>111</v>
      </c>
      <c r="H3">
        <v>111</v>
      </c>
      <c r="I3">
        <v>135</v>
      </c>
    </row>
    <row r="4" spans="1:9">
      <c r="A4" t="s">
        <v>11</v>
      </c>
      <c r="B4">
        <v>7760970</v>
      </c>
      <c r="C4">
        <v>122</v>
      </c>
      <c r="D4">
        <v>112</v>
      </c>
      <c r="E4">
        <v>99</v>
      </c>
      <c r="F4">
        <v>114</v>
      </c>
      <c r="G4">
        <v>101</v>
      </c>
      <c r="H4">
        <v>102</v>
      </c>
      <c r="I4">
        <v>123</v>
      </c>
    </row>
    <row r="5" spans="1:9">
      <c r="A5" t="s">
        <v>14</v>
      </c>
      <c r="B5">
        <v>3010301</v>
      </c>
      <c r="C5">
        <v>33</v>
      </c>
      <c r="D5">
        <v>46</v>
      </c>
      <c r="E5">
        <v>54</v>
      </c>
      <c r="F5">
        <v>43</v>
      </c>
      <c r="G5">
        <v>53</v>
      </c>
      <c r="H5">
        <v>53</v>
      </c>
      <c r="I5">
        <v>33</v>
      </c>
    </row>
    <row r="6" spans="1:9">
      <c r="A6" t="s">
        <v>12</v>
      </c>
      <c r="B6">
        <v>3013194</v>
      </c>
      <c r="C6">
        <v>31</v>
      </c>
      <c r="D6">
        <v>37</v>
      </c>
      <c r="E6">
        <v>53</v>
      </c>
      <c r="F6">
        <v>37</v>
      </c>
      <c r="G6">
        <v>52</v>
      </c>
      <c r="H6">
        <v>51</v>
      </c>
      <c r="I6">
        <v>31</v>
      </c>
    </row>
    <row r="7" spans="1:9">
      <c r="A7" t="s">
        <v>19</v>
      </c>
      <c r="B7">
        <v>392634</v>
      </c>
      <c r="C7">
        <v>7</v>
      </c>
      <c r="D7">
        <v>6</v>
      </c>
      <c r="E7">
        <v>6</v>
      </c>
      <c r="F7">
        <v>6</v>
      </c>
      <c r="G7">
        <v>6</v>
      </c>
      <c r="H7">
        <v>6</v>
      </c>
      <c r="I7">
        <v>7</v>
      </c>
    </row>
    <row r="8" spans="1:9">
      <c r="A8" t="s">
        <v>18</v>
      </c>
      <c r="B8">
        <v>462883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</row>
    <row r="9" spans="1:9">
      <c r="A9" t="s">
        <v>15</v>
      </c>
      <c r="B9">
        <v>333362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0" spans="1:9">
      <c r="A10" t="s">
        <v>16</v>
      </c>
      <c r="B10">
        <v>275782</v>
      </c>
      <c r="C10">
        <v>5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</row>
    <row r="11" spans="1:9">
      <c r="A11" t="s">
        <v>35</v>
      </c>
      <c r="B11">
        <v>114718</v>
      </c>
      <c r="C11">
        <v>1</v>
      </c>
      <c r="D11">
        <v>1</v>
      </c>
      <c r="E11">
        <v>2</v>
      </c>
      <c r="F11">
        <v>1</v>
      </c>
      <c r="G11">
        <v>2</v>
      </c>
      <c r="H11">
        <v>2</v>
      </c>
      <c r="I11">
        <v>1</v>
      </c>
    </row>
    <row r="12" spans="1:9">
      <c r="A12" t="s">
        <v>89</v>
      </c>
      <c r="B12">
        <v>152327</v>
      </c>
      <c r="C12">
        <v>1</v>
      </c>
      <c r="D12">
        <v>4</v>
      </c>
      <c r="E12">
        <v>4</v>
      </c>
      <c r="F12">
        <v>2</v>
      </c>
      <c r="G12">
        <v>4</v>
      </c>
      <c r="H12">
        <v>4</v>
      </c>
      <c r="I12">
        <v>1</v>
      </c>
    </row>
    <row r="13" spans="1:9">
      <c r="A13" t="s">
        <v>90</v>
      </c>
      <c r="B13">
        <v>51764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21</v>
      </c>
      <c r="B14">
        <v>42422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t="s">
        <v>24</v>
      </c>
      <c r="B15">
        <v>1279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11292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t="s">
        <v>91</v>
      </c>
      <c r="B17">
        <v>22499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t="s">
        <v>17</v>
      </c>
      <c r="B18">
        <v>7321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9626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20</v>
      </c>
      <c r="B20">
        <v>18106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sortState xmlns:xlrd2="http://schemas.microsoft.com/office/spreadsheetml/2017/richdata2" ref="A2:I20">
    <sortCondition descending="1" ref="C2:C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 Coruña</vt:lpstr>
      <vt:lpstr>Alacant</vt:lpstr>
      <vt:lpstr>Albacete</vt:lpstr>
      <vt:lpstr>Almería</vt:lpstr>
      <vt:lpstr>Álava</vt:lpstr>
      <vt:lpstr>Asturias</vt:lpstr>
      <vt:lpstr>Ávila</vt:lpstr>
      <vt:lpstr>Badajoz</vt:lpstr>
      <vt:lpstr>Barcelona</vt:lpstr>
      <vt:lpstr>Bizkaia</vt:lpstr>
      <vt:lpstr>Burgos</vt:lpstr>
      <vt:lpstr>Cáceres</vt:lpstr>
      <vt:lpstr>Cádiz</vt:lpstr>
      <vt:lpstr>Cantabria</vt:lpstr>
      <vt:lpstr>Castelló</vt:lpstr>
      <vt:lpstr>Ceuta</vt:lpstr>
      <vt:lpstr>Ciudad Real</vt:lpstr>
      <vt:lpstr>Córdoba</vt:lpstr>
      <vt:lpstr>Cuenca</vt:lpstr>
      <vt:lpstr>Gipuzkoa</vt:lpstr>
      <vt:lpstr>Girona</vt:lpstr>
      <vt:lpstr>Granada</vt:lpstr>
      <vt:lpstr>Guadalajara</vt:lpstr>
      <vt:lpstr>Huelva</vt:lpstr>
      <vt:lpstr>Huesca</vt:lpstr>
      <vt:lpstr>Illes Balears</vt:lpstr>
      <vt:lpstr>Jaén</vt:lpstr>
      <vt:lpstr>La Rioja</vt:lpstr>
      <vt:lpstr>Las Palmas</vt:lpstr>
      <vt:lpstr>León</vt:lpstr>
      <vt:lpstr>Lleida</vt:lpstr>
      <vt:lpstr>Lugo</vt:lpstr>
      <vt:lpstr>Madrid</vt:lpstr>
      <vt:lpstr>Málaga</vt:lpstr>
      <vt:lpstr>Melilla</vt:lpstr>
      <vt:lpstr>Murcia</vt:lpstr>
      <vt:lpstr>Navarra</vt:lpstr>
      <vt:lpstr>Ourense</vt:lpstr>
      <vt:lpstr>Palencia</vt:lpstr>
      <vt:lpstr>Pontevedra</vt:lpstr>
      <vt:lpstr>Salamanca</vt:lpstr>
      <vt:lpstr>Santa Cruz de Tenerife</vt:lpstr>
      <vt:lpstr>Segovia</vt:lpstr>
      <vt:lpstr>Sevilla</vt:lpstr>
      <vt:lpstr>Soria</vt:lpstr>
      <vt:lpstr>Tarragona</vt:lpstr>
      <vt:lpstr>Teruel</vt:lpstr>
      <vt:lpstr>Toledo</vt:lpstr>
      <vt:lpstr>Valencia</vt:lpstr>
      <vt:lpstr>Valladolid</vt:lpstr>
      <vt:lpstr>Zamora</vt:lpstr>
      <vt:lpstr>Zaragoza</vt:lpstr>
      <vt:lpstr>Total</vt:lpstr>
      <vt:lpstr>Gràfics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 Peón Bibiloni</cp:lastModifiedBy>
  <dcterms:created xsi:type="dcterms:W3CDTF">2024-08-19T17:05:57Z</dcterms:created>
  <dcterms:modified xsi:type="dcterms:W3CDTF">2024-09-25T08:28:52Z</dcterms:modified>
</cp:coreProperties>
</file>