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 Program\Documents\Mirror\UIB\MUSI\TFM\"/>
    </mc:Choice>
  </mc:AlternateContent>
  <xr:revisionPtr revIDLastSave="0" documentId="13_ncr:1_{9CA7B67F-4377-437A-A855-742A2ED1612C}" xr6:coauthVersionLast="47" xr6:coauthVersionMax="47" xr10:uidLastSave="{00000000-0000-0000-0000-000000000000}"/>
  <bookViews>
    <workbookView xWindow="-108" yWindow="-108" windowWidth="23256" windowHeight="12456" xr2:uid="{532B4591-A305-4D7F-8111-526A8567F9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D2" i="1" s="1"/>
  <c r="E3" i="1" s="1"/>
  <c r="F3" i="1" s="1"/>
  <c r="G3" i="1" s="1"/>
  <c r="E45" i="1" l="1"/>
  <c r="F45" i="1" s="1"/>
  <c r="G45" i="1" s="1"/>
  <c r="E32" i="1"/>
  <c r="F32" i="1" s="1"/>
  <c r="G32" i="1" s="1"/>
  <c r="E37" i="1"/>
  <c r="F37" i="1" s="1"/>
  <c r="G37" i="1" s="1"/>
  <c r="E41" i="1"/>
  <c r="F41" i="1" s="1"/>
  <c r="G41" i="1" s="1"/>
  <c r="E48" i="1"/>
  <c r="F48" i="1" s="1"/>
  <c r="G48" i="1" s="1"/>
  <c r="E49" i="1"/>
  <c r="F49" i="1" s="1"/>
  <c r="G49" i="1" s="1"/>
  <c r="E42" i="1"/>
  <c r="F42" i="1" s="1"/>
  <c r="G42" i="1" s="1"/>
  <c r="E51" i="1"/>
  <c r="F51" i="1" s="1"/>
  <c r="G51" i="1" s="1"/>
  <c r="E52" i="1"/>
  <c r="F52" i="1" s="1"/>
  <c r="G52" i="1" s="1"/>
  <c r="E53" i="1"/>
  <c r="F53" i="1" s="1"/>
  <c r="G53" i="1" s="1"/>
  <c r="E26" i="1"/>
  <c r="F26" i="1" s="1"/>
  <c r="G26" i="1" s="1"/>
  <c r="E27" i="1"/>
  <c r="F27" i="1" s="1"/>
  <c r="G27" i="1" s="1"/>
  <c r="E14" i="1"/>
  <c r="F14" i="1" s="1"/>
  <c r="G14" i="1" s="1"/>
  <c r="E30" i="1"/>
  <c r="F30" i="1" s="1"/>
  <c r="G30" i="1" s="1"/>
  <c r="E4" i="1"/>
  <c r="F4" i="1" s="1"/>
  <c r="G4" i="1" s="1"/>
  <c r="E19" i="1"/>
  <c r="F19" i="1" s="1"/>
  <c r="G19" i="1" s="1"/>
  <c r="E31" i="1"/>
  <c r="F31" i="1" s="1"/>
  <c r="G31" i="1" s="1"/>
  <c r="E5" i="1"/>
  <c r="F5" i="1" s="1"/>
  <c r="G5" i="1" s="1"/>
  <c r="E38" i="1"/>
  <c r="F38" i="1" s="1"/>
  <c r="G38" i="1" s="1"/>
  <c r="E11" i="1"/>
  <c r="F11" i="1" s="1"/>
  <c r="G11" i="1" s="1"/>
  <c r="E34" i="1"/>
  <c r="F34" i="1" s="1"/>
  <c r="G34" i="1" s="1"/>
  <c r="E50" i="1"/>
  <c r="F50" i="1" s="1"/>
  <c r="G50" i="1" s="1"/>
  <c r="E6" i="1"/>
  <c r="F6" i="1" s="1"/>
  <c r="G6" i="1" s="1"/>
  <c r="E8" i="1"/>
  <c r="F8" i="1" s="1"/>
  <c r="G8" i="1" s="1"/>
  <c r="E12" i="1"/>
  <c r="F12" i="1" s="1"/>
  <c r="G12" i="1" s="1"/>
  <c r="E13" i="1"/>
  <c r="F13" i="1" s="1"/>
  <c r="G13" i="1" s="1"/>
  <c r="E7" i="1"/>
  <c r="F7" i="1" s="1"/>
  <c r="G7" i="1" s="1"/>
  <c r="E9" i="1"/>
  <c r="F9" i="1" s="1"/>
  <c r="G9" i="1" s="1"/>
  <c r="E43" i="1"/>
  <c r="F43" i="1" s="1"/>
  <c r="G43" i="1" s="1"/>
  <c r="E16" i="1"/>
  <c r="F16" i="1" s="1"/>
  <c r="G16" i="1" s="1"/>
  <c r="E17" i="1"/>
  <c r="F17" i="1" s="1"/>
  <c r="G17" i="1" s="1"/>
  <c r="E10" i="1"/>
  <c r="F10" i="1" s="1"/>
  <c r="G10" i="1" s="1"/>
  <c r="E22" i="1"/>
  <c r="F22" i="1" s="1"/>
  <c r="G22" i="1" s="1"/>
  <c r="E20" i="1"/>
  <c r="F20" i="1" s="1"/>
  <c r="G20" i="1" s="1"/>
  <c r="E21" i="1"/>
  <c r="F21" i="1" s="1"/>
  <c r="G21" i="1" s="1"/>
  <c r="E47" i="1"/>
  <c r="F47" i="1" s="1"/>
  <c r="G47" i="1" s="1"/>
  <c r="E33" i="1"/>
  <c r="F33" i="1" s="1"/>
  <c r="G33" i="1" s="1"/>
  <c r="E36" i="1"/>
  <c r="F36" i="1" s="1"/>
  <c r="G36" i="1" s="1"/>
  <c r="E40" i="1"/>
  <c r="F40" i="1" s="1"/>
  <c r="G40" i="1" s="1"/>
  <c r="E44" i="1"/>
  <c r="F44" i="1" s="1"/>
  <c r="G44" i="1" s="1"/>
  <c r="E35" i="1"/>
  <c r="F35" i="1" s="1"/>
  <c r="G35" i="1" s="1"/>
  <c r="E15" i="1"/>
  <c r="F15" i="1" s="1"/>
  <c r="G15" i="1" s="1"/>
  <c r="E46" i="1"/>
  <c r="F46" i="1" s="1"/>
  <c r="G46" i="1" s="1"/>
  <c r="E39" i="1"/>
  <c r="F39" i="1" s="1"/>
  <c r="G39" i="1" s="1"/>
  <c r="E24" i="1"/>
  <c r="F24" i="1" s="1"/>
  <c r="G24" i="1" s="1"/>
  <c r="E25" i="1"/>
  <c r="F25" i="1" s="1"/>
  <c r="G25" i="1" s="1"/>
  <c r="E18" i="1"/>
  <c r="F18" i="1" s="1"/>
  <c r="G18" i="1" s="1"/>
  <c r="E23" i="1"/>
  <c r="F23" i="1" s="1"/>
  <c r="G23" i="1" s="1"/>
  <c r="E28" i="1"/>
  <c r="F28" i="1" s="1"/>
  <c r="G28" i="1" s="1"/>
  <c r="E29" i="1"/>
  <c r="F29" i="1" s="1"/>
  <c r="G29" i="1" s="1"/>
  <c r="E2" i="1"/>
  <c r="F2" i="1" s="1"/>
  <c r="G2" i="1" s="1"/>
</calcChain>
</file>

<file path=xl/sharedStrings.xml><?xml version="1.0" encoding="utf-8"?>
<sst xmlns="http://schemas.openxmlformats.org/spreadsheetml/2006/main" count="59" uniqueCount="59">
  <si>
    <t>PROVINCIAS</t>
  </si>
  <si>
    <t>A Coruña</t>
  </si>
  <si>
    <t>Albacete</t>
  </si>
  <si>
    <t>Alacant</t>
  </si>
  <si>
    <t>Almería</t>
  </si>
  <si>
    <t>Álava</t>
  </si>
  <si>
    <t>Asturias</t>
  </si>
  <si>
    <t>Ávila</t>
  </si>
  <si>
    <t>Badajoz</t>
  </si>
  <si>
    <t>Bizkaia</t>
  </si>
  <si>
    <t>Barcelona</t>
  </si>
  <si>
    <t>Burgos</t>
  </si>
  <si>
    <t>Cáceres</t>
  </si>
  <si>
    <t>Cádiz</t>
  </si>
  <si>
    <t>Cantabria</t>
  </si>
  <si>
    <t>Castelló</t>
  </si>
  <si>
    <t>Ciudad Real</t>
  </si>
  <si>
    <t>Ceuta</t>
  </si>
  <si>
    <t>Córdoba</t>
  </si>
  <si>
    <t>Cuenca</t>
  </si>
  <si>
    <t>Gipuzkoa</t>
  </si>
  <si>
    <t>Girona</t>
  </si>
  <si>
    <t>Granada</t>
  </si>
  <si>
    <t>Guadalajara</t>
  </si>
  <si>
    <t>Huelva</t>
  </si>
  <si>
    <t>Huesca</t>
  </si>
  <si>
    <t>Jaén</t>
  </si>
  <si>
    <t>La Rioja</t>
  </si>
  <si>
    <t>Las Palmas</t>
  </si>
  <si>
    <t>León</t>
  </si>
  <si>
    <t>Lleida</t>
  </si>
  <si>
    <t>Lugo</t>
  </si>
  <si>
    <t>Madrid</t>
  </si>
  <si>
    <t>Málaga</t>
  </si>
  <si>
    <t>Melilla</t>
  </si>
  <si>
    <t>Murcia</t>
  </si>
  <si>
    <t>Navarra</t>
  </si>
  <si>
    <t>Ourense</t>
  </si>
  <si>
    <t>Palencia</t>
  </si>
  <si>
    <t>Pontevedra</t>
  </si>
  <si>
    <t>Salamanca</t>
  </si>
  <si>
    <t>Santa Cruz de Tenerife</t>
  </si>
  <si>
    <t>Segovia</t>
  </si>
  <si>
    <t>Sevilla</t>
  </si>
  <si>
    <t>Soria</t>
  </si>
  <si>
    <t>Tarragona</t>
  </si>
  <si>
    <t>Teruel</t>
  </si>
  <si>
    <t>Valencia</t>
  </si>
  <si>
    <t>Valladolid</t>
  </si>
  <si>
    <t>Zamora</t>
  </si>
  <si>
    <t>Zaragoza</t>
  </si>
  <si>
    <t>Illes Balears</t>
  </si>
  <si>
    <t>Mínim nombre d'escons</t>
  </si>
  <si>
    <t>Toledo</t>
  </si>
  <si>
    <t>Total població</t>
  </si>
  <si>
    <t>Quota per provincia</t>
  </si>
  <si>
    <t>Quota total</t>
  </si>
  <si>
    <t>Escons extra a cada provincia</t>
  </si>
  <si>
    <t>Nombre total d'escons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</si>
</sst>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name val="Arial"/>
      <family val="2"/>
    </font>
    <font>
      <sz val="9"/>
      <name val="Univers (W1)"/>
    </font>
    <font>
      <b/>
      <sz val="10"/>
      <name val="Arial"/>
      <family val="2"/>
    </font>
    <font>
      <sz val="9"/>
      <name val="Univers"/>
      <family val="2"/>
    </font>
    <font>
      <sz val="9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3F4F7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4" fillId="0" borderId="0"/>
    <xf numFmtId="0" fontId="2" fillId="0" borderId="0"/>
  </cellStyleXfs>
  <cellXfs count="8">
    <xf numFmtId="0" fontId="0" fillId="0" borderId="0" xfId="0"/>
    <xf numFmtId="3" fontId="1" fillId="2" borderId="1" xfId="3" applyNumberFormat="1" applyFont="1" applyFill="1" applyBorder="1"/>
    <xf numFmtId="0" fontId="1" fillId="2" borderId="2" xfId="3" applyFont="1" applyFill="1" applyBorder="1"/>
    <xf numFmtId="3" fontId="5" fillId="4" borderId="3" xfId="0" applyNumberFormat="1" applyFont="1" applyFill="1" applyBorder="1" applyAlignment="1">
      <alignment horizontal="right"/>
    </xf>
    <xf numFmtId="3" fontId="0" fillId="0" borderId="0" xfId="0" applyNumberFormat="1"/>
    <xf numFmtId="3" fontId="5" fillId="4" borderId="5" xfId="0" applyNumberFormat="1" applyFont="1" applyFill="1" applyBorder="1" applyAlignment="1">
      <alignment horizontal="right"/>
    </xf>
    <xf numFmtId="3" fontId="3" fillId="3" borderId="6" xfId="4" applyNumberFormat="1" applyFont="1" applyFill="1" applyBorder="1" applyAlignment="1">
      <alignment horizontal="right" vertical="top" wrapText="1"/>
    </xf>
    <xf numFmtId="3" fontId="3" fillId="3" borderId="4" xfId="4" applyNumberFormat="1" applyFont="1" applyFill="1" applyBorder="1" applyAlignment="1">
      <alignment horizontal="right" vertical="top" wrapText="1"/>
    </xf>
  </cellXfs>
  <cellStyles count="5">
    <cellStyle name="Normal" xfId="0" builtinId="0"/>
    <cellStyle name="Normal 2" xfId="2" xr:uid="{33F29CBF-3BCF-4101-946F-263B8628AEFB}"/>
    <cellStyle name="Normal 3" xfId="1" xr:uid="{9B8F6037-337C-4529-9F06-9799DF8DC4CE}"/>
    <cellStyle name="Normal_NOV-98" xfId="3" xr:uid="{CC15B693-D10A-48A0-A6B5-37ED278D350A}"/>
    <cellStyle name="Normal_prov" xfId="4" xr:uid="{5EF1CF36-B53C-42E4-9795-13998B9842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D5561-9A3B-41CF-8764-A2B5A96BFD12}">
  <dimension ref="A1:G54"/>
  <sheetViews>
    <sheetView tabSelected="1" workbookViewId="0">
      <selection activeCell="H6" sqref="H6"/>
    </sheetView>
  </sheetViews>
  <sheetFormatPr defaultRowHeight="14.4"/>
  <cols>
    <col min="1" max="1" width="25" bestFit="1" customWidth="1"/>
    <col min="2" max="2" width="10.109375" bestFit="1" customWidth="1"/>
  </cols>
  <sheetData>
    <row r="1" spans="1:7" ht="66.599999999999994" thickBot="1">
      <c r="A1" s="6" t="s">
        <v>0</v>
      </c>
      <c r="B1" s="7" t="s">
        <v>54</v>
      </c>
      <c r="C1" s="7" t="s">
        <v>52</v>
      </c>
      <c r="D1" s="7" t="s">
        <v>56</v>
      </c>
      <c r="E1" s="7" t="s">
        <v>55</v>
      </c>
      <c r="F1" s="7" t="s">
        <v>57</v>
      </c>
      <c r="G1" s="7" t="s">
        <v>58</v>
      </c>
    </row>
    <row r="2" spans="1:7">
      <c r="A2" s="2" t="s">
        <v>1</v>
      </c>
      <c r="B2" s="5">
        <v>1119180</v>
      </c>
      <c r="C2" s="1">
        <v>2</v>
      </c>
      <c r="D2">
        <f>B54/248</f>
        <v>191433.14516129033</v>
      </c>
      <c r="E2">
        <f>B2/$D$2</f>
        <v>5.8463230025137216</v>
      </c>
      <c r="F2">
        <f>ROUND(E2,0)</f>
        <v>6</v>
      </c>
      <c r="G2" s="4">
        <f>C2+F2</f>
        <v>8</v>
      </c>
    </row>
    <row r="3" spans="1:7">
      <c r="A3" s="2" t="s">
        <v>3</v>
      </c>
      <c r="B3" s="3">
        <v>1901594</v>
      </c>
      <c r="C3" s="1">
        <v>2</v>
      </c>
      <c r="E3">
        <f>B3/$D$2</f>
        <v>9.933462663416142</v>
      </c>
      <c r="F3">
        <f t="shared" ref="F3:F53" si="0">ROUND(E3,0)</f>
        <v>10</v>
      </c>
      <c r="G3" s="4">
        <f>C3+F3</f>
        <v>12</v>
      </c>
    </row>
    <row r="4" spans="1:7">
      <c r="A4" s="2" t="s">
        <v>2</v>
      </c>
      <c r="B4" s="3">
        <v>385727</v>
      </c>
      <c r="C4" s="1">
        <v>2</v>
      </c>
      <c r="E4">
        <f>B4/$D$2</f>
        <v>2.0149436487344397</v>
      </c>
      <c r="F4">
        <f t="shared" si="0"/>
        <v>2</v>
      </c>
      <c r="G4" s="4">
        <f>C4+F4</f>
        <v>4</v>
      </c>
    </row>
    <row r="5" spans="1:7">
      <c r="A5" s="2" t="s">
        <v>4</v>
      </c>
      <c r="B5" s="3">
        <v>740534</v>
      </c>
      <c r="C5" s="1">
        <v>2</v>
      </c>
      <c r="E5">
        <f>B5/$D$2</f>
        <v>3.868368768512211</v>
      </c>
      <c r="F5">
        <f t="shared" si="0"/>
        <v>4</v>
      </c>
      <c r="G5" s="4">
        <f>C5+F5</f>
        <v>6</v>
      </c>
    </row>
    <row r="6" spans="1:7">
      <c r="A6" s="2" t="s">
        <v>5</v>
      </c>
      <c r="B6" s="3">
        <v>334412</v>
      </c>
      <c r="C6" s="1">
        <v>2</v>
      </c>
      <c r="E6">
        <f>B6/$D$2</f>
        <v>1.7468866204869804</v>
      </c>
      <c r="F6">
        <f t="shared" si="0"/>
        <v>2</v>
      </c>
      <c r="G6" s="4">
        <f>C6+F6</f>
        <v>4</v>
      </c>
    </row>
    <row r="7" spans="1:7">
      <c r="A7" s="2" t="s">
        <v>6</v>
      </c>
      <c r="B7" s="3">
        <v>1004686</v>
      </c>
      <c r="C7" s="1">
        <v>2</v>
      </c>
      <c r="E7">
        <f>B7/$D$2</f>
        <v>5.2482343073531519</v>
      </c>
      <c r="F7">
        <f t="shared" si="0"/>
        <v>5</v>
      </c>
      <c r="G7" s="4">
        <f>C7+F7</f>
        <v>7</v>
      </c>
    </row>
    <row r="8" spans="1:7">
      <c r="A8" s="2" t="s">
        <v>7</v>
      </c>
      <c r="B8" s="3">
        <v>158140</v>
      </c>
      <c r="C8" s="1">
        <v>2</v>
      </c>
      <c r="E8">
        <f>B8/$D$2</f>
        <v>0.82608474027191325</v>
      </c>
      <c r="F8">
        <f t="shared" si="0"/>
        <v>1</v>
      </c>
      <c r="G8" s="4">
        <f>C8+F8</f>
        <v>3</v>
      </c>
    </row>
    <row r="9" spans="1:7">
      <c r="A9" s="2" t="s">
        <v>8</v>
      </c>
      <c r="B9" s="3">
        <v>666971</v>
      </c>
      <c r="C9" s="1">
        <v>2</v>
      </c>
      <c r="E9">
        <f>B9/$D$2</f>
        <v>3.4840936214992935</v>
      </c>
      <c r="F9">
        <f t="shared" si="0"/>
        <v>3</v>
      </c>
      <c r="G9" s="4">
        <f>C9+F9</f>
        <v>5</v>
      </c>
    </row>
    <row r="10" spans="1:7">
      <c r="A10" s="2" t="s">
        <v>10</v>
      </c>
      <c r="B10" s="3">
        <v>5727615</v>
      </c>
      <c r="C10" s="1">
        <v>2</v>
      </c>
      <c r="E10">
        <f>B10/$D$2</f>
        <v>29.919662006149707</v>
      </c>
      <c r="F10">
        <f t="shared" si="0"/>
        <v>30</v>
      </c>
      <c r="G10" s="4">
        <f>C10+F10</f>
        <v>32</v>
      </c>
    </row>
    <row r="11" spans="1:7">
      <c r="A11" s="2" t="s">
        <v>9</v>
      </c>
      <c r="B11" s="3">
        <v>1149344</v>
      </c>
      <c r="C11" s="1">
        <v>2</v>
      </c>
      <c r="E11">
        <f>B11/$D$2</f>
        <v>6.0038923720948647</v>
      </c>
      <c r="F11">
        <f t="shared" si="0"/>
        <v>6</v>
      </c>
      <c r="G11" s="4">
        <f>C11+F11</f>
        <v>8</v>
      </c>
    </row>
    <row r="12" spans="1:7">
      <c r="A12" s="2" t="s">
        <v>11</v>
      </c>
      <c r="B12" s="3">
        <v>355045</v>
      </c>
      <c r="C12" s="1">
        <v>2</v>
      </c>
      <c r="E12">
        <f>B12/$D$2</f>
        <v>1.8546683736552514</v>
      </c>
      <c r="F12">
        <f t="shared" si="0"/>
        <v>2</v>
      </c>
      <c r="G12" s="4">
        <f>C12+F12</f>
        <v>4</v>
      </c>
    </row>
    <row r="13" spans="1:7">
      <c r="A13" s="2" t="s">
        <v>12</v>
      </c>
      <c r="B13" s="3">
        <v>387805</v>
      </c>
      <c r="C13" s="1">
        <v>2</v>
      </c>
      <c r="E13">
        <f>B13/$D$2</f>
        <v>2.0257986132613466</v>
      </c>
      <c r="F13">
        <f t="shared" si="0"/>
        <v>2</v>
      </c>
      <c r="G13" s="4">
        <f>C13+F13</f>
        <v>4</v>
      </c>
    </row>
    <row r="14" spans="1:7">
      <c r="A14" s="2" t="s">
        <v>13</v>
      </c>
      <c r="B14" s="3">
        <v>1246781</v>
      </c>
      <c r="C14" s="1">
        <v>2</v>
      </c>
      <c r="E14">
        <f>B14/$D$2</f>
        <v>6.512879464784092</v>
      </c>
      <c r="F14">
        <f t="shared" si="0"/>
        <v>7</v>
      </c>
      <c r="G14" s="4">
        <f>C14+F14</f>
        <v>9</v>
      </c>
    </row>
    <row r="15" spans="1:7">
      <c r="A15" s="2" t="s">
        <v>14</v>
      </c>
      <c r="B15" s="3">
        <v>585402</v>
      </c>
      <c r="C15" s="1">
        <v>2</v>
      </c>
      <c r="E15">
        <f>B15/$D$2</f>
        <v>3.0579970856497951</v>
      </c>
      <c r="F15">
        <f t="shared" si="0"/>
        <v>3</v>
      </c>
      <c r="G15" s="4">
        <f>C15+F15</f>
        <v>5</v>
      </c>
    </row>
    <row r="16" spans="1:7">
      <c r="A16" s="2" t="s">
        <v>15</v>
      </c>
      <c r="B16" s="3">
        <v>590616</v>
      </c>
      <c r="C16" s="1">
        <v>2</v>
      </c>
      <c r="E16">
        <f>B16/$D$2</f>
        <v>3.0852337483270289</v>
      </c>
      <c r="F16">
        <f t="shared" si="0"/>
        <v>3</v>
      </c>
      <c r="G16" s="4">
        <f>C16+F16</f>
        <v>5</v>
      </c>
    </row>
    <row r="17" spans="1:7">
      <c r="A17" s="2" t="s">
        <v>17</v>
      </c>
      <c r="B17" s="3">
        <v>83117</v>
      </c>
      <c r="C17" s="1">
        <v>1</v>
      </c>
      <c r="E17">
        <f>B17/$D$2</f>
        <v>0.43418290980890739</v>
      </c>
      <c r="F17">
        <f t="shared" si="0"/>
        <v>0</v>
      </c>
      <c r="G17" s="4">
        <f>C17+F17</f>
        <v>1</v>
      </c>
    </row>
    <row r="18" spans="1:7">
      <c r="A18" s="2" t="s">
        <v>16</v>
      </c>
      <c r="B18" s="3">
        <v>490806</v>
      </c>
      <c r="C18" s="1">
        <v>2</v>
      </c>
      <c r="E18">
        <f>B18/$D$2</f>
        <v>2.5638506831535137</v>
      </c>
      <c r="F18">
        <f t="shared" si="0"/>
        <v>3</v>
      </c>
      <c r="G18" s="4">
        <f>C18+F18</f>
        <v>5</v>
      </c>
    </row>
    <row r="19" spans="1:7">
      <c r="A19" s="2" t="s">
        <v>18</v>
      </c>
      <c r="B19" s="3">
        <v>772464</v>
      </c>
      <c r="C19" s="1">
        <v>2</v>
      </c>
      <c r="E19">
        <f>B19/$D$2</f>
        <v>4.0351632908144888</v>
      </c>
      <c r="F19">
        <f t="shared" si="0"/>
        <v>4</v>
      </c>
      <c r="G19" s="4">
        <f>C19+F19</f>
        <v>6</v>
      </c>
    </row>
    <row r="20" spans="1:7">
      <c r="A20" s="2" t="s">
        <v>19</v>
      </c>
      <c r="B20" s="3">
        <v>195215</v>
      </c>
      <c r="C20" s="1">
        <v>2</v>
      </c>
      <c r="E20">
        <f>B20/$D$2</f>
        <v>1.0197554861020712</v>
      </c>
      <c r="F20">
        <f t="shared" si="0"/>
        <v>1</v>
      </c>
      <c r="G20" s="4">
        <f>C20+F20</f>
        <v>3</v>
      </c>
    </row>
    <row r="21" spans="1:7">
      <c r="A21" s="2" t="s">
        <v>20</v>
      </c>
      <c r="B21" s="3">
        <v>724418</v>
      </c>
      <c r="C21" s="1">
        <v>2</v>
      </c>
      <c r="E21">
        <f>B21/$D$2</f>
        <v>3.7841827202371245</v>
      </c>
      <c r="F21">
        <f t="shared" si="0"/>
        <v>4</v>
      </c>
      <c r="G21" s="4">
        <f>C21+F21</f>
        <v>6</v>
      </c>
    </row>
    <row r="22" spans="1:7">
      <c r="A22" s="2" t="s">
        <v>21</v>
      </c>
      <c r="B22" s="3">
        <v>793478</v>
      </c>
      <c r="C22" s="1">
        <v>2</v>
      </c>
      <c r="E22">
        <f>B22/$D$2</f>
        <v>4.1449352949378859</v>
      </c>
      <c r="F22">
        <f t="shared" si="0"/>
        <v>4</v>
      </c>
      <c r="G22" s="4">
        <f>C22+F22</f>
        <v>6</v>
      </c>
    </row>
    <row r="23" spans="1:7">
      <c r="A23" s="2" t="s">
        <v>22</v>
      </c>
      <c r="B23" s="3">
        <v>921987</v>
      </c>
      <c r="C23" s="1">
        <v>2</v>
      </c>
      <c r="E23">
        <f>B23/$D$2</f>
        <v>4.8162349274635163</v>
      </c>
      <c r="F23">
        <f t="shared" si="0"/>
        <v>5</v>
      </c>
      <c r="G23" s="4">
        <f>C23+F23</f>
        <v>7</v>
      </c>
    </row>
    <row r="24" spans="1:7">
      <c r="A24" s="2" t="s">
        <v>23</v>
      </c>
      <c r="B24" s="3">
        <v>268127</v>
      </c>
      <c r="C24" s="1">
        <v>2</v>
      </c>
      <c r="E24">
        <f>B24/$D$2</f>
        <v>1.4006299680971752</v>
      </c>
      <c r="F24">
        <f t="shared" si="0"/>
        <v>1</v>
      </c>
      <c r="G24" s="4">
        <f>C24+F24</f>
        <v>3</v>
      </c>
    </row>
    <row r="25" spans="1:7">
      <c r="A25" s="2" t="s">
        <v>24</v>
      </c>
      <c r="B25" s="3">
        <v>528763</v>
      </c>
      <c r="C25" s="1">
        <v>2</v>
      </c>
      <c r="E25">
        <f>B25/$D$2</f>
        <v>2.7621287815884514</v>
      </c>
      <c r="F25">
        <f t="shared" si="0"/>
        <v>3</v>
      </c>
      <c r="G25" s="4">
        <f>C25+F25</f>
        <v>5</v>
      </c>
    </row>
    <row r="26" spans="1:7">
      <c r="A26" s="2" t="s">
        <v>25</v>
      </c>
      <c r="B26" s="3">
        <v>225456</v>
      </c>
      <c r="C26" s="1">
        <v>2</v>
      </c>
      <c r="E26">
        <f>B26/$D$2</f>
        <v>1.1777270848788699</v>
      </c>
      <c r="F26">
        <f t="shared" si="0"/>
        <v>1</v>
      </c>
      <c r="G26" s="4">
        <f>C26+F26</f>
        <v>3</v>
      </c>
    </row>
    <row r="27" spans="1:7">
      <c r="A27" s="2" t="s">
        <v>51</v>
      </c>
      <c r="B27" s="3">
        <v>1176659</v>
      </c>
      <c r="C27" s="1">
        <v>2</v>
      </c>
      <c r="E27">
        <f>B27/$D$2</f>
        <v>6.1465792614367603</v>
      </c>
      <c r="F27">
        <f t="shared" si="0"/>
        <v>6</v>
      </c>
      <c r="G27" s="4">
        <f>C27+F27</f>
        <v>8</v>
      </c>
    </row>
    <row r="28" spans="1:7">
      <c r="A28" s="2" t="s">
        <v>26</v>
      </c>
      <c r="B28" s="3">
        <v>623761</v>
      </c>
      <c r="C28" s="1">
        <v>2</v>
      </c>
      <c r="E28">
        <f>B28/$D$2</f>
        <v>3.2583751339114007</v>
      </c>
      <c r="F28">
        <f t="shared" si="0"/>
        <v>3</v>
      </c>
      <c r="G28" s="4">
        <f>C28+F28</f>
        <v>5</v>
      </c>
    </row>
    <row r="29" spans="1:7">
      <c r="A29" s="2" t="s">
        <v>27</v>
      </c>
      <c r="B29" s="3">
        <v>319892</v>
      </c>
      <c r="C29" s="1">
        <v>2</v>
      </c>
      <c r="E29">
        <f>B29/$D$2</f>
        <v>1.6710376864491141</v>
      </c>
      <c r="F29">
        <f t="shared" si="0"/>
        <v>2</v>
      </c>
      <c r="G29" s="4">
        <f>C29+F29</f>
        <v>4</v>
      </c>
    </row>
    <row r="30" spans="1:7">
      <c r="A30" s="2" t="s">
        <v>28</v>
      </c>
      <c r="B30" s="3">
        <v>1129395</v>
      </c>
      <c r="C30" s="1">
        <v>2</v>
      </c>
      <c r="E30">
        <f>B30/$D$2</f>
        <v>5.8996836678854025</v>
      </c>
      <c r="F30">
        <f t="shared" si="0"/>
        <v>6</v>
      </c>
      <c r="G30" s="4">
        <f>C30+F30</f>
        <v>8</v>
      </c>
    </row>
    <row r="31" spans="1:7">
      <c r="A31" s="2" t="s">
        <v>29</v>
      </c>
      <c r="B31" s="3">
        <v>448179</v>
      </c>
      <c r="C31" s="1">
        <v>2</v>
      </c>
      <c r="E31">
        <f>B31/$D$2</f>
        <v>2.3411776451898687</v>
      </c>
      <c r="F31">
        <f t="shared" si="0"/>
        <v>2</v>
      </c>
      <c r="G31" s="4">
        <f>C31+F31</f>
        <v>4</v>
      </c>
    </row>
    <row r="32" spans="1:7">
      <c r="A32" s="2" t="s">
        <v>30</v>
      </c>
      <c r="B32" s="3">
        <v>441443</v>
      </c>
      <c r="C32" s="1">
        <v>2</v>
      </c>
      <c r="E32">
        <f>B32/$D$2</f>
        <v>2.305990426203707</v>
      </c>
      <c r="F32">
        <f t="shared" si="0"/>
        <v>2</v>
      </c>
      <c r="G32" s="4">
        <f>C32+F32</f>
        <v>4</v>
      </c>
    </row>
    <row r="33" spans="1:7">
      <c r="A33" s="2" t="s">
        <v>31</v>
      </c>
      <c r="B33" s="3">
        <v>323989</v>
      </c>
      <c r="C33" s="1">
        <v>2</v>
      </c>
      <c r="E33">
        <f>B33/$D$2</f>
        <v>1.6924394139114514</v>
      </c>
      <c r="F33">
        <f t="shared" si="0"/>
        <v>2</v>
      </c>
      <c r="G33" s="4">
        <f>C33+F33</f>
        <v>4</v>
      </c>
    </row>
    <row r="34" spans="1:7">
      <c r="A34" s="2" t="s">
        <v>32</v>
      </c>
      <c r="B34" s="3">
        <v>6750336</v>
      </c>
      <c r="C34" s="1">
        <v>2</v>
      </c>
      <c r="E34">
        <f>B34/$D$2</f>
        <v>35.262106749134603</v>
      </c>
      <c r="F34">
        <f t="shared" si="0"/>
        <v>35</v>
      </c>
      <c r="G34" s="4">
        <f>C34+F34</f>
        <v>37</v>
      </c>
    </row>
    <row r="35" spans="1:7">
      <c r="A35" s="2" t="s">
        <v>33</v>
      </c>
      <c r="B35" s="3">
        <v>1717504</v>
      </c>
      <c r="C35" s="1">
        <v>2</v>
      </c>
      <c r="E35">
        <f>B35/$D$2</f>
        <v>8.9718214604525865</v>
      </c>
      <c r="F35">
        <f t="shared" si="0"/>
        <v>9</v>
      </c>
      <c r="G35" s="4">
        <f>C35+F35</f>
        <v>11</v>
      </c>
    </row>
    <row r="36" spans="1:7">
      <c r="A36" s="2" t="s">
        <v>34</v>
      </c>
      <c r="B36" s="3">
        <v>85170</v>
      </c>
      <c r="C36" s="1">
        <v>1</v>
      </c>
      <c r="E36">
        <f>B36/$D$2</f>
        <v>0.44490728044112088</v>
      </c>
      <c r="F36">
        <f t="shared" si="0"/>
        <v>0</v>
      </c>
      <c r="G36" s="4">
        <f>C36+F36</f>
        <v>1</v>
      </c>
    </row>
    <row r="37" spans="1:7">
      <c r="A37" s="2" t="s">
        <v>35</v>
      </c>
      <c r="B37" s="3">
        <v>1531878</v>
      </c>
      <c r="C37" s="1">
        <v>2</v>
      </c>
      <c r="E37">
        <f>B37/$D$2</f>
        <v>8.0021565685990765</v>
      </c>
      <c r="F37">
        <f t="shared" si="0"/>
        <v>8</v>
      </c>
      <c r="G37" s="4">
        <f>C37+F37</f>
        <v>10</v>
      </c>
    </row>
    <row r="38" spans="1:7">
      <c r="A38" s="2" t="s">
        <v>36</v>
      </c>
      <c r="B38" s="3">
        <v>664117</v>
      </c>
      <c r="C38" s="1">
        <v>2</v>
      </c>
      <c r="E38">
        <f>B38/$D$2</f>
        <v>3.4691850224811067</v>
      </c>
      <c r="F38">
        <f t="shared" si="0"/>
        <v>3</v>
      </c>
      <c r="G38" s="4">
        <f>C38+F38</f>
        <v>5</v>
      </c>
    </row>
    <row r="39" spans="1:7">
      <c r="A39" s="2" t="s">
        <v>37</v>
      </c>
      <c r="B39" s="3">
        <v>304280</v>
      </c>
      <c r="C39" s="1">
        <v>2</v>
      </c>
      <c r="E39">
        <f>B39/$D$2</f>
        <v>1.5894844110910444</v>
      </c>
      <c r="F39">
        <f t="shared" si="0"/>
        <v>2</v>
      </c>
      <c r="G39" s="4">
        <f>C39+F39</f>
        <v>4</v>
      </c>
    </row>
    <row r="40" spans="1:7">
      <c r="A40" s="2" t="s">
        <v>38</v>
      </c>
      <c r="B40" s="3">
        <v>158008</v>
      </c>
      <c r="C40" s="1">
        <v>2</v>
      </c>
      <c r="E40">
        <f>B40/$D$2</f>
        <v>0.82539520450793269</v>
      </c>
      <c r="F40">
        <f t="shared" si="0"/>
        <v>1</v>
      </c>
      <c r="G40" s="4">
        <f>C40+F40</f>
        <v>3</v>
      </c>
    </row>
    <row r="41" spans="1:7">
      <c r="A41" s="2" t="s">
        <v>39</v>
      </c>
      <c r="B41" s="3">
        <v>943015</v>
      </c>
      <c r="C41" s="1">
        <v>2</v>
      </c>
      <c r="E41">
        <f>B41/$D$2</f>
        <v>4.9260800641679419</v>
      </c>
      <c r="F41">
        <f t="shared" si="0"/>
        <v>5</v>
      </c>
      <c r="G41" s="4">
        <f>C41+F41</f>
        <v>7</v>
      </c>
    </row>
    <row r="42" spans="1:7">
      <c r="A42" s="2" t="s">
        <v>40</v>
      </c>
      <c r="B42" s="3">
        <v>325898</v>
      </c>
      <c r="C42" s="1">
        <v>2</v>
      </c>
      <c r="E42">
        <f>B42/$D$2</f>
        <v>1.7024115637102315</v>
      </c>
      <c r="F42">
        <f t="shared" si="0"/>
        <v>2</v>
      </c>
      <c r="G42" s="4">
        <f>C42+F42</f>
        <v>4</v>
      </c>
    </row>
    <row r="43" spans="1:7">
      <c r="A43" s="2" t="s">
        <v>41</v>
      </c>
      <c r="B43" s="3">
        <v>1048306</v>
      </c>
      <c r="C43" s="1">
        <v>2</v>
      </c>
      <c r="E43">
        <f>B43/$D$2</f>
        <v>5.4760945348140151</v>
      </c>
      <c r="F43">
        <f t="shared" si="0"/>
        <v>5</v>
      </c>
      <c r="G43" s="4">
        <f>C43+F43</f>
        <v>7</v>
      </c>
    </row>
    <row r="44" spans="1:7">
      <c r="A44" s="2" t="s">
        <v>42</v>
      </c>
      <c r="B44" s="3">
        <v>153803</v>
      </c>
      <c r="C44" s="1">
        <v>2</v>
      </c>
      <c r="E44">
        <f>B44/$D$2</f>
        <v>0.80342931142052032</v>
      </c>
      <c r="F44">
        <f t="shared" si="0"/>
        <v>1</v>
      </c>
      <c r="G44" s="4">
        <f>C44+F44</f>
        <v>3</v>
      </c>
    </row>
    <row r="45" spans="1:7">
      <c r="A45" s="2" t="s">
        <v>43</v>
      </c>
      <c r="B45" s="3">
        <v>1948393</v>
      </c>
      <c r="C45" s="1">
        <v>2</v>
      </c>
      <c r="E45">
        <f>B45/$D$2</f>
        <v>10.177929210526205</v>
      </c>
      <c r="F45">
        <f t="shared" si="0"/>
        <v>10</v>
      </c>
      <c r="G45" s="4">
        <f>C45+F45</f>
        <v>12</v>
      </c>
    </row>
    <row r="46" spans="1:7">
      <c r="A46" s="2" t="s">
        <v>44</v>
      </c>
      <c r="B46" s="3">
        <v>88377</v>
      </c>
      <c r="C46" s="1">
        <v>2</v>
      </c>
      <c r="E46">
        <f>B46/$D$2</f>
        <v>0.4616598652523769</v>
      </c>
      <c r="F46">
        <f t="shared" si="0"/>
        <v>0</v>
      </c>
      <c r="G46" s="4">
        <f>C46+F46</f>
        <v>2</v>
      </c>
    </row>
    <row r="47" spans="1:7">
      <c r="A47" s="2" t="s">
        <v>45</v>
      </c>
      <c r="B47" s="3">
        <v>830075</v>
      </c>
      <c r="C47" s="1">
        <v>2</v>
      </c>
      <c r="E47">
        <f>B47/$D$2</f>
        <v>4.3361090855015076</v>
      </c>
      <c r="F47">
        <f t="shared" si="0"/>
        <v>4</v>
      </c>
      <c r="G47" s="4">
        <f>C47+F47</f>
        <v>6</v>
      </c>
    </row>
    <row r="48" spans="1:7">
      <c r="A48" s="2" t="s">
        <v>46</v>
      </c>
      <c r="B48" s="3">
        <v>134421</v>
      </c>
      <c r="C48" s="1">
        <v>2</v>
      </c>
      <c r="E48">
        <f>B48/$D$2</f>
        <v>0.70218247674270173</v>
      </c>
      <c r="F48">
        <f t="shared" si="0"/>
        <v>1</v>
      </c>
      <c r="G48" s="4">
        <f>C48+F48</f>
        <v>3</v>
      </c>
    </row>
    <row r="49" spans="1:7">
      <c r="A49" s="2" t="s">
        <v>53</v>
      </c>
      <c r="B49" s="3">
        <v>713453</v>
      </c>
      <c r="C49" s="1">
        <v>2</v>
      </c>
      <c r="E49">
        <f>B49/$D$2</f>
        <v>3.7269042380246451</v>
      </c>
      <c r="F49">
        <f t="shared" si="0"/>
        <v>4</v>
      </c>
      <c r="G49" s="4">
        <f>C49+F49</f>
        <v>6</v>
      </c>
    </row>
    <row r="50" spans="1:7">
      <c r="A50" s="2" t="s">
        <v>47</v>
      </c>
      <c r="B50" s="3">
        <v>2605757</v>
      </c>
      <c r="C50" s="1">
        <v>2</v>
      </c>
      <c r="E50">
        <f>B50/$D$2</f>
        <v>13.611838210172758</v>
      </c>
      <c r="F50">
        <f t="shared" si="0"/>
        <v>14</v>
      </c>
      <c r="G50" s="4">
        <f>C50+F50</f>
        <v>16</v>
      </c>
    </row>
    <row r="51" spans="1:7">
      <c r="A51" s="2" t="s">
        <v>48</v>
      </c>
      <c r="B51" s="3">
        <v>517975</v>
      </c>
      <c r="C51" s="1">
        <v>2</v>
      </c>
      <c r="E51">
        <f>B51/$D$2</f>
        <v>2.7057749041504002</v>
      </c>
      <c r="F51">
        <f t="shared" si="0"/>
        <v>3</v>
      </c>
      <c r="G51" s="4">
        <f>C51+F51</f>
        <v>5</v>
      </c>
    </row>
    <row r="52" spans="1:7">
      <c r="A52" s="2" t="s">
        <v>49</v>
      </c>
      <c r="B52" s="3">
        <v>167215</v>
      </c>
      <c r="C52" s="1">
        <v>2</v>
      </c>
      <c r="E52">
        <f>B52/$D$2</f>
        <v>0.8734903240455798</v>
      </c>
      <c r="F52">
        <f t="shared" si="0"/>
        <v>1</v>
      </c>
      <c r="G52" s="4">
        <f>C52+F52</f>
        <v>3</v>
      </c>
    </row>
    <row r="53" spans="1:7">
      <c r="A53" s="2" t="s">
        <v>50</v>
      </c>
      <c r="B53" s="3">
        <v>966438</v>
      </c>
      <c r="C53" s="1">
        <v>2</v>
      </c>
      <c r="E53">
        <f>B53/$D$2</f>
        <v>5.0484360959839849</v>
      </c>
      <c r="F53">
        <f t="shared" si="0"/>
        <v>5</v>
      </c>
      <c r="G53" s="4">
        <f>C53+F53</f>
        <v>7</v>
      </c>
    </row>
    <row r="54" spans="1:7">
      <c r="B54" s="1">
        <f>SUM(B2:B53)</f>
        <v>47475420</v>
      </c>
      <c r="G5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 Peón Bibiloni</dc:creator>
  <cp:lastModifiedBy>Pau Peón Bibiloni</cp:lastModifiedBy>
  <dcterms:created xsi:type="dcterms:W3CDTF">2024-07-08T11:47:58Z</dcterms:created>
  <dcterms:modified xsi:type="dcterms:W3CDTF">2024-08-05T11:08:40Z</dcterms:modified>
</cp:coreProperties>
</file>