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e1a7edefa746d31/डेस्कटॉप/"/>
    </mc:Choice>
  </mc:AlternateContent>
  <xr:revisionPtr revIDLastSave="157" documentId="8_{BD603B44-DA6C-4ABF-925B-20E38C604EDD}" xr6:coauthVersionLast="47" xr6:coauthVersionMax="47" xr10:uidLastSave="{2637FDF8-B6F8-40C7-88E1-70F0A74753FA}"/>
  <bookViews>
    <workbookView xWindow="-108" yWindow="-108" windowWidth="23256" windowHeight="12456" activeTab="1" xr2:uid="{80F11CC3-0ADA-0A48-AA42-2FD76C21A4D4}"/>
  </bookViews>
  <sheets>
    <sheet name="Sheet1" sheetId="1" r:id="rId1"/>
    <sheet name="Simulación MonteCarlo" sheetId="2" r:id="rId2"/>
  </sheets>
  <definedNames>
    <definedName name="_xlchart.v1.0" hidden="1">Sheet1!$D$7:$D$494</definedName>
    <definedName name="_xlchart.v1.1" hidden="1">'Simulación MonteCarlo'!$F$501:$F$1500</definedName>
    <definedName name="_xlchart.v1.2" hidden="1">'Simulación MonteCarlo'!$F$501:$F$1500</definedName>
    <definedName name="_xlchart.v1.3" hidden="1">'Simulación MonteCarlo'!$F$7:$F$494</definedName>
    <definedName name="app">Sheet1!$D$7:$D$494</definedName>
    <definedName name="appl">'Simulación MonteCarlo'!$F$7:$F$494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1" i="2"/>
  <c r="G2" i="2" s="1"/>
  <c r="E492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7" i="2"/>
  <c r="E3" i="2"/>
  <c r="F3" i="2"/>
  <c r="D3" i="2"/>
  <c r="C3" i="2"/>
  <c r="C499" i="2" l="1"/>
  <c r="B5" i="2"/>
  <c r="G7" i="1"/>
  <c r="B496" i="1"/>
  <c r="B497" i="1" s="1"/>
  <c r="G6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D7" i="1"/>
  <c r="G5" i="1" s="1"/>
  <c r="H5" i="1" s="1"/>
  <c r="C7" i="1"/>
  <c r="B5" i="1"/>
  <c r="B4" i="1" s="1"/>
  <c r="D4" i="1"/>
  <c r="C4" i="1"/>
  <c r="C503" i="2" l="1"/>
  <c r="D503" i="2" s="1"/>
  <c r="E503" i="2" s="1"/>
  <c r="F503" i="2" s="1"/>
  <c r="C519" i="2"/>
  <c r="D519" i="2" s="1"/>
  <c r="E519" i="2" s="1"/>
  <c r="F519" i="2" s="1"/>
  <c r="C535" i="2"/>
  <c r="D535" i="2" s="1"/>
  <c r="E535" i="2" s="1"/>
  <c r="F535" i="2" s="1"/>
  <c r="C551" i="2"/>
  <c r="D551" i="2" s="1"/>
  <c r="E551" i="2" s="1"/>
  <c r="F551" i="2" s="1"/>
  <c r="C567" i="2"/>
  <c r="D567" i="2" s="1"/>
  <c r="E567" i="2" s="1"/>
  <c r="F567" i="2" s="1"/>
  <c r="C583" i="2"/>
  <c r="D583" i="2" s="1"/>
  <c r="E583" i="2" s="1"/>
  <c r="F583" i="2" s="1"/>
  <c r="C599" i="2"/>
  <c r="D599" i="2" s="1"/>
  <c r="E599" i="2" s="1"/>
  <c r="F599" i="2" s="1"/>
  <c r="C615" i="2"/>
  <c r="D615" i="2" s="1"/>
  <c r="E615" i="2" s="1"/>
  <c r="F615" i="2" s="1"/>
  <c r="C631" i="2"/>
  <c r="D631" i="2" s="1"/>
  <c r="E631" i="2" s="1"/>
  <c r="F631" i="2" s="1"/>
  <c r="C647" i="2"/>
  <c r="D647" i="2" s="1"/>
  <c r="E647" i="2" s="1"/>
  <c r="F647" i="2" s="1"/>
  <c r="C663" i="2"/>
  <c r="D663" i="2" s="1"/>
  <c r="E663" i="2" s="1"/>
  <c r="F663" i="2" s="1"/>
  <c r="C679" i="2"/>
  <c r="D679" i="2" s="1"/>
  <c r="E679" i="2" s="1"/>
  <c r="F679" i="2" s="1"/>
  <c r="C695" i="2"/>
  <c r="D695" i="2" s="1"/>
  <c r="E695" i="2" s="1"/>
  <c r="F695" i="2" s="1"/>
  <c r="C711" i="2"/>
  <c r="D711" i="2" s="1"/>
  <c r="E711" i="2" s="1"/>
  <c r="F711" i="2" s="1"/>
  <c r="C727" i="2"/>
  <c r="D727" i="2" s="1"/>
  <c r="E727" i="2" s="1"/>
  <c r="F727" i="2" s="1"/>
  <c r="C743" i="2"/>
  <c r="D743" i="2" s="1"/>
  <c r="E743" i="2" s="1"/>
  <c r="F743" i="2" s="1"/>
  <c r="C759" i="2"/>
  <c r="D759" i="2" s="1"/>
  <c r="E759" i="2" s="1"/>
  <c r="F759" i="2" s="1"/>
  <c r="C775" i="2"/>
  <c r="D775" i="2" s="1"/>
  <c r="E775" i="2" s="1"/>
  <c r="F775" i="2" s="1"/>
  <c r="C791" i="2"/>
  <c r="D791" i="2" s="1"/>
  <c r="E791" i="2" s="1"/>
  <c r="F791" i="2" s="1"/>
  <c r="C807" i="2"/>
  <c r="D807" i="2" s="1"/>
  <c r="E807" i="2" s="1"/>
  <c r="F807" i="2" s="1"/>
  <c r="C823" i="2"/>
  <c r="D823" i="2" s="1"/>
  <c r="E823" i="2" s="1"/>
  <c r="F823" i="2" s="1"/>
  <c r="C839" i="2"/>
  <c r="D839" i="2" s="1"/>
  <c r="E839" i="2" s="1"/>
  <c r="F839" i="2" s="1"/>
  <c r="C855" i="2"/>
  <c r="D855" i="2" s="1"/>
  <c r="E855" i="2" s="1"/>
  <c r="F855" i="2" s="1"/>
  <c r="C871" i="2"/>
  <c r="D871" i="2" s="1"/>
  <c r="E871" i="2" s="1"/>
  <c r="F871" i="2" s="1"/>
  <c r="C887" i="2"/>
  <c r="D887" i="2" s="1"/>
  <c r="E887" i="2" s="1"/>
  <c r="F887" i="2" s="1"/>
  <c r="C903" i="2"/>
  <c r="D903" i="2" s="1"/>
  <c r="E903" i="2" s="1"/>
  <c r="F903" i="2" s="1"/>
  <c r="C919" i="2"/>
  <c r="D919" i="2" s="1"/>
  <c r="E919" i="2" s="1"/>
  <c r="F919" i="2" s="1"/>
  <c r="C935" i="2"/>
  <c r="D935" i="2" s="1"/>
  <c r="E935" i="2" s="1"/>
  <c r="F935" i="2" s="1"/>
  <c r="C951" i="2"/>
  <c r="D951" i="2" s="1"/>
  <c r="E951" i="2" s="1"/>
  <c r="F951" i="2" s="1"/>
  <c r="C967" i="2"/>
  <c r="D967" i="2" s="1"/>
  <c r="E967" i="2" s="1"/>
  <c r="F967" i="2" s="1"/>
  <c r="C983" i="2"/>
  <c r="D983" i="2" s="1"/>
  <c r="E983" i="2" s="1"/>
  <c r="F983" i="2" s="1"/>
  <c r="C999" i="2"/>
  <c r="D999" i="2" s="1"/>
  <c r="E999" i="2" s="1"/>
  <c r="F999" i="2" s="1"/>
  <c r="C1015" i="2"/>
  <c r="D1015" i="2" s="1"/>
  <c r="E1015" i="2" s="1"/>
  <c r="F1015" i="2" s="1"/>
  <c r="C1031" i="2"/>
  <c r="D1031" i="2" s="1"/>
  <c r="E1031" i="2" s="1"/>
  <c r="F1031" i="2" s="1"/>
  <c r="C1047" i="2"/>
  <c r="D1047" i="2" s="1"/>
  <c r="E1047" i="2" s="1"/>
  <c r="F1047" i="2" s="1"/>
  <c r="C1063" i="2"/>
  <c r="D1063" i="2" s="1"/>
  <c r="E1063" i="2" s="1"/>
  <c r="F1063" i="2" s="1"/>
  <c r="C1079" i="2"/>
  <c r="D1079" i="2" s="1"/>
  <c r="E1079" i="2" s="1"/>
  <c r="F1079" i="2" s="1"/>
  <c r="C1095" i="2"/>
  <c r="D1095" i="2" s="1"/>
  <c r="E1095" i="2" s="1"/>
  <c r="F1095" i="2" s="1"/>
  <c r="C1111" i="2"/>
  <c r="D1111" i="2" s="1"/>
  <c r="E1111" i="2" s="1"/>
  <c r="F1111" i="2" s="1"/>
  <c r="C1127" i="2"/>
  <c r="D1127" i="2" s="1"/>
  <c r="E1127" i="2" s="1"/>
  <c r="F1127" i="2" s="1"/>
  <c r="C1143" i="2"/>
  <c r="D1143" i="2" s="1"/>
  <c r="E1143" i="2" s="1"/>
  <c r="F1143" i="2" s="1"/>
  <c r="C1159" i="2"/>
  <c r="D1159" i="2" s="1"/>
  <c r="E1159" i="2" s="1"/>
  <c r="F1159" i="2" s="1"/>
  <c r="C1175" i="2"/>
  <c r="D1175" i="2" s="1"/>
  <c r="E1175" i="2" s="1"/>
  <c r="F1175" i="2" s="1"/>
  <c r="C1191" i="2"/>
  <c r="D1191" i="2" s="1"/>
  <c r="E1191" i="2" s="1"/>
  <c r="F1191" i="2" s="1"/>
  <c r="C1207" i="2"/>
  <c r="D1207" i="2" s="1"/>
  <c r="E1207" i="2" s="1"/>
  <c r="F1207" i="2" s="1"/>
  <c r="C1223" i="2"/>
  <c r="D1223" i="2" s="1"/>
  <c r="E1223" i="2" s="1"/>
  <c r="F1223" i="2" s="1"/>
  <c r="C1239" i="2"/>
  <c r="D1239" i="2" s="1"/>
  <c r="E1239" i="2" s="1"/>
  <c r="F1239" i="2" s="1"/>
  <c r="C1255" i="2"/>
  <c r="D1255" i="2" s="1"/>
  <c r="E1255" i="2" s="1"/>
  <c r="F1255" i="2" s="1"/>
  <c r="C1271" i="2"/>
  <c r="D1271" i="2" s="1"/>
  <c r="E1271" i="2" s="1"/>
  <c r="F1271" i="2" s="1"/>
  <c r="C1287" i="2"/>
  <c r="D1287" i="2" s="1"/>
  <c r="E1287" i="2" s="1"/>
  <c r="F1287" i="2" s="1"/>
  <c r="C1303" i="2"/>
  <c r="D1303" i="2" s="1"/>
  <c r="E1303" i="2" s="1"/>
  <c r="F1303" i="2" s="1"/>
  <c r="C1319" i="2"/>
  <c r="D1319" i="2" s="1"/>
  <c r="E1319" i="2" s="1"/>
  <c r="F1319" i="2" s="1"/>
  <c r="C1335" i="2"/>
  <c r="D1335" i="2" s="1"/>
  <c r="E1335" i="2" s="1"/>
  <c r="F1335" i="2" s="1"/>
  <c r="C1351" i="2"/>
  <c r="D1351" i="2" s="1"/>
  <c r="E1351" i="2" s="1"/>
  <c r="F1351" i="2" s="1"/>
  <c r="C1367" i="2"/>
  <c r="D1367" i="2" s="1"/>
  <c r="E1367" i="2" s="1"/>
  <c r="F1367" i="2" s="1"/>
  <c r="C1383" i="2"/>
  <c r="D1383" i="2" s="1"/>
  <c r="E1383" i="2" s="1"/>
  <c r="F1383" i="2" s="1"/>
  <c r="C1399" i="2"/>
  <c r="D1399" i="2" s="1"/>
  <c r="E1399" i="2" s="1"/>
  <c r="F1399" i="2" s="1"/>
  <c r="C1415" i="2"/>
  <c r="D1415" i="2" s="1"/>
  <c r="E1415" i="2" s="1"/>
  <c r="F1415" i="2" s="1"/>
  <c r="C1431" i="2"/>
  <c r="D1431" i="2" s="1"/>
  <c r="E1431" i="2" s="1"/>
  <c r="F1431" i="2" s="1"/>
  <c r="C1447" i="2"/>
  <c r="D1447" i="2" s="1"/>
  <c r="E1447" i="2" s="1"/>
  <c r="F1447" i="2" s="1"/>
  <c r="C1463" i="2"/>
  <c r="D1463" i="2" s="1"/>
  <c r="E1463" i="2" s="1"/>
  <c r="F1463" i="2" s="1"/>
  <c r="C1479" i="2"/>
  <c r="D1479" i="2" s="1"/>
  <c r="E1479" i="2" s="1"/>
  <c r="F1479" i="2" s="1"/>
  <c r="C1495" i="2"/>
  <c r="D1495" i="2" s="1"/>
  <c r="E1495" i="2" s="1"/>
  <c r="F1495" i="2" s="1"/>
  <c r="C504" i="2"/>
  <c r="D504" i="2" s="1"/>
  <c r="E504" i="2" s="1"/>
  <c r="F504" i="2" s="1"/>
  <c r="C520" i="2"/>
  <c r="D520" i="2" s="1"/>
  <c r="E520" i="2" s="1"/>
  <c r="F520" i="2" s="1"/>
  <c r="C536" i="2"/>
  <c r="D536" i="2" s="1"/>
  <c r="E536" i="2" s="1"/>
  <c r="F536" i="2" s="1"/>
  <c r="C552" i="2"/>
  <c r="D552" i="2" s="1"/>
  <c r="E552" i="2" s="1"/>
  <c r="F552" i="2" s="1"/>
  <c r="C568" i="2"/>
  <c r="D568" i="2" s="1"/>
  <c r="E568" i="2" s="1"/>
  <c r="F568" i="2" s="1"/>
  <c r="C584" i="2"/>
  <c r="D584" i="2" s="1"/>
  <c r="E584" i="2" s="1"/>
  <c r="F584" i="2" s="1"/>
  <c r="C600" i="2"/>
  <c r="D600" i="2" s="1"/>
  <c r="E600" i="2" s="1"/>
  <c r="F600" i="2" s="1"/>
  <c r="C616" i="2"/>
  <c r="D616" i="2" s="1"/>
  <c r="E616" i="2" s="1"/>
  <c r="F616" i="2" s="1"/>
  <c r="C632" i="2"/>
  <c r="D632" i="2" s="1"/>
  <c r="E632" i="2" s="1"/>
  <c r="F632" i="2" s="1"/>
  <c r="C648" i="2"/>
  <c r="D648" i="2" s="1"/>
  <c r="E648" i="2" s="1"/>
  <c r="F648" i="2" s="1"/>
  <c r="C664" i="2"/>
  <c r="D664" i="2" s="1"/>
  <c r="E664" i="2" s="1"/>
  <c r="F664" i="2" s="1"/>
  <c r="C680" i="2"/>
  <c r="D680" i="2" s="1"/>
  <c r="E680" i="2" s="1"/>
  <c r="F680" i="2" s="1"/>
  <c r="C696" i="2"/>
  <c r="D696" i="2" s="1"/>
  <c r="E696" i="2" s="1"/>
  <c r="F696" i="2" s="1"/>
  <c r="C712" i="2"/>
  <c r="D712" i="2" s="1"/>
  <c r="E712" i="2" s="1"/>
  <c r="F712" i="2" s="1"/>
  <c r="C728" i="2"/>
  <c r="D728" i="2" s="1"/>
  <c r="E728" i="2" s="1"/>
  <c r="F728" i="2" s="1"/>
  <c r="C744" i="2"/>
  <c r="D744" i="2" s="1"/>
  <c r="E744" i="2" s="1"/>
  <c r="F744" i="2" s="1"/>
  <c r="C760" i="2"/>
  <c r="D760" i="2" s="1"/>
  <c r="E760" i="2" s="1"/>
  <c r="F760" i="2" s="1"/>
  <c r="C776" i="2"/>
  <c r="D776" i="2" s="1"/>
  <c r="E776" i="2" s="1"/>
  <c r="F776" i="2" s="1"/>
  <c r="C792" i="2"/>
  <c r="D792" i="2" s="1"/>
  <c r="E792" i="2" s="1"/>
  <c r="F792" i="2" s="1"/>
  <c r="C808" i="2"/>
  <c r="D808" i="2" s="1"/>
  <c r="E808" i="2" s="1"/>
  <c r="F808" i="2" s="1"/>
  <c r="C824" i="2"/>
  <c r="D824" i="2" s="1"/>
  <c r="E824" i="2" s="1"/>
  <c r="F824" i="2" s="1"/>
  <c r="C840" i="2"/>
  <c r="D840" i="2" s="1"/>
  <c r="E840" i="2" s="1"/>
  <c r="F840" i="2" s="1"/>
  <c r="C856" i="2"/>
  <c r="D856" i="2" s="1"/>
  <c r="E856" i="2" s="1"/>
  <c r="F856" i="2" s="1"/>
  <c r="C872" i="2"/>
  <c r="D872" i="2" s="1"/>
  <c r="E872" i="2" s="1"/>
  <c r="F872" i="2" s="1"/>
  <c r="C888" i="2"/>
  <c r="D888" i="2" s="1"/>
  <c r="E888" i="2" s="1"/>
  <c r="F888" i="2" s="1"/>
  <c r="C904" i="2"/>
  <c r="D904" i="2" s="1"/>
  <c r="E904" i="2" s="1"/>
  <c r="F904" i="2" s="1"/>
  <c r="C920" i="2"/>
  <c r="D920" i="2" s="1"/>
  <c r="E920" i="2" s="1"/>
  <c r="F920" i="2" s="1"/>
  <c r="C936" i="2"/>
  <c r="D936" i="2" s="1"/>
  <c r="E936" i="2" s="1"/>
  <c r="F936" i="2" s="1"/>
  <c r="C952" i="2"/>
  <c r="D952" i="2" s="1"/>
  <c r="E952" i="2" s="1"/>
  <c r="F952" i="2" s="1"/>
  <c r="C968" i="2"/>
  <c r="D968" i="2" s="1"/>
  <c r="E968" i="2" s="1"/>
  <c r="F968" i="2" s="1"/>
  <c r="C984" i="2"/>
  <c r="D984" i="2" s="1"/>
  <c r="E984" i="2" s="1"/>
  <c r="F984" i="2" s="1"/>
  <c r="C1000" i="2"/>
  <c r="D1000" i="2" s="1"/>
  <c r="E1000" i="2" s="1"/>
  <c r="F1000" i="2" s="1"/>
  <c r="C1016" i="2"/>
  <c r="D1016" i="2" s="1"/>
  <c r="E1016" i="2" s="1"/>
  <c r="F1016" i="2" s="1"/>
  <c r="C1032" i="2"/>
  <c r="D1032" i="2" s="1"/>
  <c r="E1032" i="2" s="1"/>
  <c r="F1032" i="2" s="1"/>
  <c r="C1048" i="2"/>
  <c r="D1048" i="2" s="1"/>
  <c r="E1048" i="2" s="1"/>
  <c r="F1048" i="2" s="1"/>
  <c r="C1064" i="2"/>
  <c r="D1064" i="2" s="1"/>
  <c r="E1064" i="2" s="1"/>
  <c r="F1064" i="2" s="1"/>
  <c r="C1080" i="2"/>
  <c r="D1080" i="2" s="1"/>
  <c r="E1080" i="2" s="1"/>
  <c r="F1080" i="2" s="1"/>
  <c r="C1096" i="2"/>
  <c r="D1096" i="2" s="1"/>
  <c r="E1096" i="2" s="1"/>
  <c r="F1096" i="2" s="1"/>
  <c r="C1112" i="2"/>
  <c r="D1112" i="2" s="1"/>
  <c r="E1112" i="2" s="1"/>
  <c r="F1112" i="2" s="1"/>
  <c r="C1128" i="2"/>
  <c r="D1128" i="2" s="1"/>
  <c r="E1128" i="2" s="1"/>
  <c r="F1128" i="2" s="1"/>
  <c r="C1144" i="2"/>
  <c r="D1144" i="2" s="1"/>
  <c r="E1144" i="2" s="1"/>
  <c r="F1144" i="2" s="1"/>
  <c r="C1160" i="2"/>
  <c r="D1160" i="2" s="1"/>
  <c r="E1160" i="2" s="1"/>
  <c r="F1160" i="2" s="1"/>
  <c r="C1176" i="2"/>
  <c r="D1176" i="2" s="1"/>
  <c r="E1176" i="2" s="1"/>
  <c r="F1176" i="2" s="1"/>
  <c r="C1192" i="2"/>
  <c r="D1192" i="2" s="1"/>
  <c r="E1192" i="2" s="1"/>
  <c r="F1192" i="2" s="1"/>
  <c r="C1208" i="2"/>
  <c r="D1208" i="2" s="1"/>
  <c r="E1208" i="2" s="1"/>
  <c r="F1208" i="2" s="1"/>
  <c r="C1224" i="2"/>
  <c r="D1224" i="2" s="1"/>
  <c r="E1224" i="2" s="1"/>
  <c r="F1224" i="2" s="1"/>
  <c r="C1240" i="2"/>
  <c r="D1240" i="2" s="1"/>
  <c r="E1240" i="2" s="1"/>
  <c r="F1240" i="2" s="1"/>
  <c r="C1256" i="2"/>
  <c r="D1256" i="2" s="1"/>
  <c r="E1256" i="2" s="1"/>
  <c r="F1256" i="2" s="1"/>
  <c r="C1272" i="2"/>
  <c r="D1272" i="2" s="1"/>
  <c r="E1272" i="2" s="1"/>
  <c r="F1272" i="2" s="1"/>
  <c r="C1288" i="2"/>
  <c r="D1288" i="2" s="1"/>
  <c r="E1288" i="2" s="1"/>
  <c r="F1288" i="2" s="1"/>
  <c r="C1304" i="2"/>
  <c r="D1304" i="2" s="1"/>
  <c r="E1304" i="2" s="1"/>
  <c r="F1304" i="2" s="1"/>
  <c r="C1320" i="2"/>
  <c r="D1320" i="2" s="1"/>
  <c r="E1320" i="2" s="1"/>
  <c r="F1320" i="2" s="1"/>
  <c r="C1336" i="2"/>
  <c r="D1336" i="2" s="1"/>
  <c r="E1336" i="2" s="1"/>
  <c r="F1336" i="2" s="1"/>
  <c r="C1352" i="2"/>
  <c r="D1352" i="2" s="1"/>
  <c r="E1352" i="2" s="1"/>
  <c r="F1352" i="2" s="1"/>
  <c r="C1368" i="2"/>
  <c r="D1368" i="2" s="1"/>
  <c r="E1368" i="2" s="1"/>
  <c r="F1368" i="2" s="1"/>
  <c r="C1384" i="2"/>
  <c r="D1384" i="2" s="1"/>
  <c r="E1384" i="2" s="1"/>
  <c r="F1384" i="2" s="1"/>
  <c r="C1400" i="2"/>
  <c r="D1400" i="2" s="1"/>
  <c r="E1400" i="2" s="1"/>
  <c r="F1400" i="2" s="1"/>
  <c r="C1416" i="2"/>
  <c r="D1416" i="2" s="1"/>
  <c r="E1416" i="2" s="1"/>
  <c r="F1416" i="2" s="1"/>
  <c r="C1432" i="2"/>
  <c r="D1432" i="2" s="1"/>
  <c r="E1432" i="2" s="1"/>
  <c r="F1432" i="2" s="1"/>
  <c r="C1448" i="2"/>
  <c r="D1448" i="2" s="1"/>
  <c r="E1448" i="2" s="1"/>
  <c r="F1448" i="2" s="1"/>
  <c r="C1464" i="2"/>
  <c r="D1464" i="2" s="1"/>
  <c r="E1464" i="2" s="1"/>
  <c r="F1464" i="2" s="1"/>
  <c r="C1480" i="2"/>
  <c r="D1480" i="2" s="1"/>
  <c r="E1480" i="2" s="1"/>
  <c r="F1480" i="2" s="1"/>
  <c r="C1496" i="2"/>
  <c r="D1496" i="2" s="1"/>
  <c r="E1496" i="2" s="1"/>
  <c r="F1496" i="2" s="1"/>
  <c r="C505" i="2"/>
  <c r="D505" i="2" s="1"/>
  <c r="E505" i="2" s="1"/>
  <c r="F505" i="2" s="1"/>
  <c r="C521" i="2"/>
  <c r="D521" i="2" s="1"/>
  <c r="E521" i="2" s="1"/>
  <c r="F521" i="2" s="1"/>
  <c r="C537" i="2"/>
  <c r="D537" i="2" s="1"/>
  <c r="E537" i="2" s="1"/>
  <c r="F537" i="2" s="1"/>
  <c r="C553" i="2"/>
  <c r="D553" i="2" s="1"/>
  <c r="E553" i="2" s="1"/>
  <c r="F553" i="2" s="1"/>
  <c r="C569" i="2"/>
  <c r="D569" i="2" s="1"/>
  <c r="E569" i="2" s="1"/>
  <c r="F569" i="2" s="1"/>
  <c r="C585" i="2"/>
  <c r="D585" i="2" s="1"/>
  <c r="E585" i="2" s="1"/>
  <c r="F585" i="2" s="1"/>
  <c r="C601" i="2"/>
  <c r="D601" i="2" s="1"/>
  <c r="E601" i="2" s="1"/>
  <c r="F601" i="2" s="1"/>
  <c r="C617" i="2"/>
  <c r="D617" i="2" s="1"/>
  <c r="E617" i="2" s="1"/>
  <c r="F617" i="2" s="1"/>
  <c r="C633" i="2"/>
  <c r="D633" i="2" s="1"/>
  <c r="E633" i="2" s="1"/>
  <c r="F633" i="2" s="1"/>
  <c r="C649" i="2"/>
  <c r="D649" i="2" s="1"/>
  <c r="E649" i="2" s="1"/>
  <c r="F649" i="2" s="1"/>
  <c r="C665" i="2"/>
  <c r="D665" i="2" s="1"/>
  <c r="E665" i="2" s="1"/>
  <c r="F665" i="2" s="1"/>
  <c r="C681" i="2"/>
  <c r="D681" i="2" s="1"/>
  <c r="E681" i="2" s="1"/>
  <c r="F681" i="2" s="1"/>
  <c r="C697" i="2"/>
  <c r="D697" i="2" s="1"/>
  <c r="E697" i="2" s="1"/>
  <c r="F697" i="2" s="1"/>
  <c r="C713" i="2"/>
  <c r="D713" i="2" s="1"/>
  <c r="E713" i="2" s="1"/>
  <c r="F713" i="2" s="1"/>
  <c r="C729" i="2"/>
  <c r="D729" i="2" s="1"/>
  <c r="E729" i="2" s="1"/>
  <c r="F729" i="2" s="1"/>
  <c r="C745" i="2"/>
  <c r="D745" i="2" s="1"/>
  <c r="E745" i="2" s="1"/>
  <c r="F745" i="2" s="1"/>
  <c r="C761" i="2"/>
  <c r="D761" i="2" s="1"/>
  <c r="E761" i="2" s="1"/>
  <c r="F761" i="2" s="1"/>
  <c r="C777" i="2"/>
  <c r="D777" i="2" s="1"/>
  <c r="E777" i="2" s="1"/>
  <c r="F777" i="2" s="1"/>
  <c r="C793" i="2"/>
  <c r="D793" i="2" s="1"/>
  <c r="E793" i="2" s="1"/>
  <c r="F793" i="2" s="1"/>
  <c r="C809" i="2"/>
  <c r="D809" i="2" s="1"/>
  <c r="E809" i="2" s="1"/>
  <c r="F809" i="2" s="1"/>
  <c r="C825" i="2"/>
  <c r="D825" i="2" s="1"/>
  <c r="E825" i="2" s="1"/>
  <c r="F825" i="2" s="1"/>
  <c r="C841" i="2"/>
  <c r="D841" i="2" s="1"/>
  <c r="E841" i="2" s="1"/>
  <c r="F841" i="2" s="1"/>
  <c r="C857" i="2"/>
  <c r="D857" i="2" s="1"/>
  <c r="E857" i="2" s="1"/>
  <c r="F857" i="2" s="1"/>
  <c r="C873" i="2"/>
  <c r="D873" i="2" s="1"/>
  <c r="E873" i="2" s="1"/>
  <c r="F873" i="2" s="1"/>
  <c r="C889" i="2"/>
  <c r="D889" i="2" s="1"/>
  <c r="E889" i="2" s="1"/>
  <c r="F889" i="2" s="1"/>
  <c r="C905" i="2"/>
  <c r="D905" i="2" s="1"/>
  <c r="E905" i="2" s="1"/>
  <c r="F905" i="2" s="1"/>
  <c r="C921" i="2"/>
  <c r="D921" i="2" s="1"/>
  <c r="E921" i="2" s="1"/>
  <c r="F921" i="2" s="1"/>
  <c r="C937" i="2"/>
  <c r="D937" i="2" s="1"/>
  <c r="E937" i="2" s="1"/>
  <c r="F937" i="2" s="1"/>
  <c r="C953" i="2"/>
  <c r="D953" i="2" s="1"/>
  <c r="E953" i="2" s="1"/>
  <c r="F953" i="2" s="1"/>
  <c r="C969" i="2"/>
  <c r="D969" i="2" s="1"/>
  <c r="E969" i="2" s="1"/>
  <c r="F969" i="2" s="1"/>
  <c r="C985" i="2"/>
  <c r="D985" i="2" s="1"/>
  <c r="E985" i="2" s="1"/>
  <c r="F985" i="2" s="1"/>
  <c r="C1001" i="2"/>
  <c r="D1001" i="2" s="1"/>
  <c r="E1001" i="2" s="1"/>
  <c r="F1001" i="2" s="1"/>
  <c r="C1017" i="2"/>
  <c r="D1017" i="2" s="1"/>
  <c r="E1017" i="2" s="1"/>
  <c r="F1017" i="2" s="1"/>
  <c r="C1033" i="2"/>
  <c r="D1033" i="2" s="1"/>
  <c r="E1033" i="2" s="1"/>
  <c r="F1033" i="2" s="1"/>
  <c r="C1049" i="2"/>
  <c r="D1049" i="2" s="1"/>
  <c r="E1049" i="2" s="1"/>
  <c r="F1049" i="2" s="1"/>
  <c r="C1065" i="2"/>
  <c r="D1065" i="2" s="1"/>
  <c r="E1065" i="2" s="1"/>
  <c r="F1065" i="2" s="1"/>
  <c r="C1081" i="2"/>
  <c r="D1081" i="2" s="1"/>
  <c r="E1081" i="2" s="1"/>
  <c r="F1081" i="2" s="1"/>
  <c r="C1097" i="2"/>
  <c r="D1097" i="2" s="1"/>
  <c r="E1097" i="2" s="1"/>
  <c r="F1097" i="2" s="1"/>
  <c r="C1113" i="2"/>
  <c r="D1113" i="2" s="1"/>
  <c r="E1113" i="2" s="1"/>
  <c r="F1113" i="2" s="1"/>
  <c r="C1129" i="2"/>
  <c r="D1129" i="2" s="1"/>
  <c r="E1129" i="2" s="1"/>
  <c r="F1129" i="2" s="1"/>
  <c r="C1145" i="2"/>
  <c r="D1145" i="2" s="1"/>
  <c r="E1145" i="2" s="1"/>
  <c r="F1145" i="2" s="1"/>
  <c r="C1161" i="2"/>
  <c r="D1161" i="2" s="1"/>
  <c r="E1161" i="2" s="1"/>
  <c r="F1161" i="2" s="1"/>
  <c r="C1177" i="2"/>
  <c r="D1177" i="2" s="1"/>
  <c r="E1177" i="2" s="1"/>
  <c r="F1177" i="2" s="1"/>
  <c r="C1193" i="2"/>
  <c r="D1193" i="2" s="1"/>
  <c r="E1193" i="2" s="1"/>
  <c r="F1193" i="2" s="1"/>
  <c r="C1209" i="2"/>
  <c r="D1209" i="2" s="1"/>
  <c r="E1209" i="2" s="1"/>
  <c r="F1209" i="2" s="1"/>
  <c r="C1225" i="2"/>
  <c r="D1225" i="2" s="1"/>
  <c r="E1225" i="2" s="1"/>
  <c r="F1225" i="2" s="1"/>
  <c r="C1241" i="2"/>
  <c r="D1241" i="2" s="1"/>
  <c r="E1241" i="2" s="1"/>
  <c r="F1241" i="2" s="1"/>
  <c r="C1257" i="2"/>
  <c r="D1257" i="2" s="1"/>
  <c r="E1257" i="2" s="1"/>
  <c r="F1257" i="2" s="1"/>
  <c r="C1273" i="2"/>
  <c r="D1273" i="2" s="1"/>
  <c r="E1273" i="2" s="1"/>
  <c r="F1273" i="2" s="1"/>
  <c r="C1289" i="2"/>
  <c r="D1289" i="2" s="1"/>
  <c r="E1289" i="2" s="1"/>
  <c r="F1289" i="2" s="1"/>
  <c r="C1305" i="2"/>
  <c r="D1305" i="2" s="1"/>
  <c r="E1305" i="2" s="1"/>
  <c r="F1305" i="2" s="1"/>
  <c r="C1321" i="2"/>
  <c r="D1321" i="2" s="1"/>
  <c r="E1321" i="2" s="1"/>
  <c r="F1321" i="2" s="1"/>
  <c r="C1337" i="2"/>
  <c r="D1337" i="2" s="1"/>
  <c r="E1337" i="2" s="1"/>
  <c r="F1337" i="2" s="1"/>
  <c r="C1353" i="2"/>
  <c r="D1353" i="2" s="1"/>
  <c r="E1353" i="2" s="1"/>
  <c r="F1353" i="2" s="1"/>
  <c r="C1369" i="2"/>
  <c r="D1369" i="2" s="1"/>
  <c r="E1369" i="2" s="1"/>
  <c r="F1369" i="2" s="1"/>
  <c r="C1385" i="2"/>
  <c r="D1385" i="2" s="1"/>
  <c r="E1385" i="2" s="1"/>
  <c r="F1385" i="2" s="1"/>
  <c r="C1401" i="2"/>
  <c r="D1401" i="2" s="1"/>
  <c r="E1401" i="2" s="1"/>
  <c r="F1401" i="2" s="1"/>
  <c r="C1417" i="2"/>
  <c r="D1417" i="2" s="1"/>
  <c r="E1417" i="2" s="1"/>
  <c r="F1417" i="2" s="1"/>
  <c r="C1433" i="2"/>
  <c r="D1433" i="2" s="1"/>
  <c r="E1433" i="2" s="1"/>
  <c r="F1433" i="2" s="1"/>
  <c r="C1449" i="2"/>
  <c r="D1449" i="2" s="1"/>
  <c r="E1449" i="2" s="1"/>
  <c r="F1449" i="2" s="1"/>
  <c r="C1465" i="2"/>
  <c r="D1465" i="2" s="1"/>
  <c r="E1465" i="2" s="1"/>
  <c r="F1465" i="2" s="1"/>
  <c r="C1481" i="2"/>
  <c r="D1481" i="2" s="1"/>
  <c r="E1481" i="2" s="1"/>
  <c r="F1481" i="2" s="1"/>
  <c r="C1497" i="2"/>
  <c r="D1497" i="2" s="1"/>
  <c r="E1497" i="2" s="1"/>
  <c r="F1497" i="2" s="1"/>
  <c r="C506" i="2"/>
  <c r="D506" i="2" s="1"/>
  <c r="E506" i="2" s="1"/>
  <c r="F506" i="2" s="1"/>
  <c r="C522" i="2"/>
  <c r="D522" i="2" s="1"/>
  <c r="E522" i="2" s="1"/>
  <c r="F522" i="2" s="1"/>
  <c r="C538" i="2"/>
  <c r="D538" i="2" s="1"/>
  <c r="E538" i="2" s="1"/>
  <c r="F538" i="2" s="1"/>
  <c r="C554" i="2"/>
  <c r="D554" i="2" s="1"/>
  <c r="E554" i="2" s="1"/>
  <c r="F554" i="2" s="1"/>
  <c r="C570" i="2"/>
  <c r="D570" i="2" s="1"/>
  <c r="E570" i="2" s="1"/>
  <c r="F570" i="2" s="1"/>
  <c r="C586" i="2"/>
  <c r="D586" i="2" s="1"/>
  <c r="E586" i="2" s="1"/>
  <c r="F586" i="2" s="1"/>
  <c r="C602" i="2"/>
  <c r="D602" i="2" s="1"/>
  <c r="E602" i="2" s="1"/>
  <c r="F602" i="2" s="1"/>
  <c r="C618" i="2"/>
  <c r="D618" i="2" s="1"/>
  <c r="E618" i="2" s="1"/>
  <c r="F618" i="2" s="1"/>
  <c r="C634" i="2"/>
  <c r="D634" i="2" s="1"/>
  <c r="E634" i="2" s="1"/>
  <c r="F634" i="2" s="1"/>
  <c r="C650" i="2"/>
  <c r="D650" i="2" s="1"/>
  <c r="E650" i="2" s="1"/>
  <c r="F650" i="2" s="1"/>
  <c r="C666" i="2"/>
  <c r="D666" i="2" s="1"/>
  <c r="E666" i="2" s="1"/>
  <c r="F666" i="2" s="1"/>
  <c r="C682" i="2"/>
  <c r="D682" i="2" s="1"/>
  <c r="E682" i="2" s="1"/>
  <c r="F682" i="2" s="1"/>
  <c r="C698" i="2"/>
  <c r="D698" i="2" s="1"/>
  <c r="E698" i="2" s="1"/>
  <c r="F698" i="2" s="1"/>
  <c r="C714" i="2"/>
  <c r="D714" i="2" s="1"/>
  <c r="E714" i="2" s="1"/>
  <c r="F714" i="2" s="1"/>
  <c r="C730" i="2"/>
  <c r="D730" i="2" s="1"/>
  <c r="E730" i="2" s="1"/>
  <c r="F730" i="2" s="1"/>
  <c r="C746" i="2"/>
  <c r="D746" i="2" s="1"/>
  <c r="E746" i="2" s="1"/>
  <c r="F746" i="2" s="1"/>
  <c r="C762" i="2"/>
  <c r="D762" i="2" s="1"/>
  <c r="E762" i="2" s="1"/>
  <c r="F762" i="2" s="1"/>
  <c r="C778" i="2"/>
  <c r="D778" i="2" s="1"/>
  <c r="E778" i="2" s="1"/>
  <c r="F778" i="2" s="1"/>
  <c r="C794" i="2"/>
  <c r="D794" i="2" s="1"/>
  <c r="E794" i="2" s="1"/>
  <c r="F794" i="2" s="1"/>
  <c r="C810" i="2"/>
  <c r="D810" i="2" s="1"/>
  <c r="E810" i="2" s="1"/>
  <c r="F810" i="2" s="1"/>
  <c r="C826" i="2"/>
  <c r="D826" i="2" s="1"/>
  <c r="E826" i="2" s="1"/>
  <c r="F826" i="2" s="1"/>
  <c r="C842" i="2"/>
  <c r="D842" i="2" s="1"/>
  <c r="E842" i="2" s="1"/>
  <c r="F842" i="2" s="1"/>
  <c r="C858" i="2"/>
  <c r="D858" i="2" s="1"/>
  <c r="E858" i="2" s="1"/>
  <c r="F858" i="2" s="1"/>
  <c r="C874" i="2"/>
  <c r="D874" i="2" s="1"/>
  <c r="E874" i="2" s="1"/>
  <c r="F874" i="2" s="1"/>
  <c r="C890" i="2"/>
  <c r="D890" i="2" s="1"/>
  <c r="E890" i="2" s="1"/>
  <c r="F890" i="2" s="1"/>
  <c r="C906" i="2"/>
  <c r="D906" i="2" s="1"/>
  <c r="E906" i="2" s="1"/>
  <c r="F906" i="2" s="1"/>
  <c r="C922" i="2"/>
  <c r="D922" i="2" s="1"/>
  <c r="E922" i="2" s="1"/>
  <c r="F922" i="2" s="1"/>
  <c r="C938" i="2"/>
  <c r="D938" i="2" s="1"/>
  <c r="E938" i="2" s="1"/>
  <c r="F938" i="2" s="1"/>
  <c r="C954" i="2"/>
  <c r="D954" i="2" s="1"/>
  <c r="E954" i="2" s="1"/>
  <c r="F954" i="2" s="1"/>
  <c r="C970" i="2"/>
  <c r="D970" i="2" s="1"/>
  <c r="E970" i="2" s="1"/>
  <c r="F970" i="2" s="1"/>
  <c r="C986" i="2"/>
  <c r="D986" i="2" s="1"/>
  <c r="E986" i="2" s="1"/>
  <c r="F986" i="2" s="1"/>
  <c r="C1002" i="2"/>
  <c r="D1002" i="2" s="1"/>
  <c r="E1002" i="2" s="1"/>
  <c r="F1002" i="2" s="1"/>
  <c r="C1018" i="2"/>
  <c r="D1018" i="2" s="1"/>
  <c r="E1018" i="2" s="1"/>
  <c r="F1018" i="2" s="1"/>
  <c r="C1034" i="2"/>
  <c r="D1034" i="2" s="1"/>
  <c r="E1034" i="2" s="1"/>
  <c r="F1034" i="2" s="1"/>
  <c r="C1050" i="2"/>
  <c r="D1050" i="2" s="1"/>
  <c r="E1050" i="2" s="1"/>
  <c r="F1050" i="2" s="1"/>
  <c r="C1066" i="2"/>
  <c r="D1066" i="2" s="1"/>
  <c r="E1066" i="2" s="1"/>
  <c r="F1066" i="2" s="1"/>
  <c r="C1082" i="2"/>
  <c r="D1082" i="2" s="1"/>
  <c r="E1082" i="2" s="1"/>
  <c r="F1082" i="2" s="1"/>
  <c r="C1098" i="2"/>
  <c r="D1098" i="2" s="1"/>
  <c r="E1098" i="2" s="1"/>
  <c r="F1098" i="2" s="1"/>
  <c r="C1114" i="2"/>
  <c r="D1114" i="2" s="1"/>
  <c r="E1114" i="2" s="1"/>
  <c r="F1114" i="2" s="1"/>
  <c r="C1130" i="2"/>
  <c r="D1130" i="2" s="1"/>
  <c r="E1130" i="2" s="1"/>
  <c r="F1130" i="2" s="1"/>
  <c r="C1146" i="2"/>
  <c r="D1146" i="2" s="1"/>
  <c r="E1146" i="2" s="1"/>
  <c r="F1146" i="2" s="1"/>
  <c r="C1162" i="2"/>
  <c r="D1162" i="2" s="1"/>
  <c r="E1162" i="2" s="1"/>
  <c r="F1162" i="2" s="1"/>
  <c r="C1178" i="2"/>
  <c r="D1178" i="2" s="1"/>
  <c r="E1178" i="2" s="1"/>
  <c r="F1178" i="2" s="1"/>
  <c r="C1194" i="2"/>
  <c r="D1194" i="2" s="1"/>
  <c r="E1194" i="2" s="1"/>
  <c r="F1194" i="2" s="1"/>
  <c r="C1210" i="2"/>
  <c r="D1210" i="2" s="1"/>
  <c r="E1210" i="2" s="1"/>
  <c r="F1210" i="2" s="1"/>
  <c r="C1226" i="2"/>
  <c r="D1226" i="2" s="1"/>
  <c r="E1226" i="2" s="1"/>
  <c r="F1226" i="2" s="1"/>
  <c r="C1242" i="2"/>
  <c r="D1242" i="2" s="1"/>
  <c r="E1242" i="2" s="1"/>
  <c r="F1242" i="2" s="1"/>
  <c r="C1258" i="2"/>
  <c r="D1258" i="2" s="1"/>
  <c r="E1258" i="2" s="1"/>
  <c r="F1258" i="2" s="1"/>
  <c r="C1274" i="2"/>
  <c r="D1274" i="2" s="1"/>
  <c r="E1274" i="2" s="1"/>
  <c r="F1274" i="2" s="1"/>
  <c r="C1290" i="2"/>
  <c r="D1290" i="2" s="1"/>
  <c r="E1290" i="2" s="1"/>
  <c r="F1290" i="2" s="1"/>
  <c r="C1306" i="2"/>
  <c r="D1306" i="2" s="1"/>
  <c r="E1306" i="2" s="1"/>
  <c r="F1306" i="2" s="1"/>
  <c r="C1322" i="2"/>
  <c r="D1322" i="2" s="1"/>
  <c r="E1322" i="2" s="1"/>
  <c r="F1322" i="2" s="1"/>
  <c r="C1338" i="2"/>
  <c r="D1338" i="2" s="1"/>
  <c r="E1338" i="2" s="1"/>
  <c r="F1338" i="2" s="1"/>
  <c r="C1354" i="2"/>
  <c r="D1354" i="2" s="1"/>
  <c r="E1354" i="2" s="1"/>
  <c r="F1354" i="2" s="1"/>
  <c r="C1370" i="2"/>
  <c r="D1370" i="2" s="1"/>
  <c r="E1370" i="2" s="1"/>
  <c r="F1370" i="2" s="1"/>
  <c r="C1386" i="2"/>
  <c r="D1386" i="2" s="1"/>
  <c r="E1386" i="2" s="1"/>
  <c r="F1386" i="2" s="1"/>
  <c r="C1402" i="2"/>
  <c r="D1402" i="2" s="1"/>
  <c r="E1402" i="2" s="1"/>
  <c r="F1402" i="2" s="1"/>
  <c r="C1418" i="2"/>
  <c r="D1418" i="2" s="1"/>
  <c r="E1418" i="2" s="1"/>
  <c r="F1418" i="2" s="1"/>
  <c r="C1434" i="2"/>
  <c r="D1434" i="2" s="1"/>
  <c r="E1434" i="2" s="1"/>
  <c r="F1434" i="2" s="1"/>
  <c r="C1450" i="2"/>
  <c r="D1450" i="2" s="1"/>
  <c r="E1450" i="2" s="1"/>
  <c r="F1450" i="2" s="1"/>
  <c r="C1466" i="2"/>
  <c r="D1466" i="2" s="1"/>
  <c r="E1466" i="2" s="1"/>
  <c r="F1466" i="2" s="1"/>
  <c r="C1482" i="2"/>
  <c r="D1482" i="2" s="1"/>
  <c r="E1482" i="2" s="1"/>
  <c r="F1482" i="2" s="1"/>
  <c r="C1498" i="2"/>
  <c r="D1498" i="2" s="1"/>
  <c r="E1498" i="2" s="1"/>
  <c r="F1498" i="2" s="1"/>
  <c r="C507" i="2"/>
  <c r="D507" i="2" s="1"/>
  <c r="E507" i="2" s="1"/>
  <c r="F507" i="2" s="1"/>
  <c r="C523" i="2"/>
  <c r="D523" i="2" s="1"/>
  <c r="E523" i="2" s="1"/>
  <c r="F523" i="2" s="1"/>
  <c r="C539" i="2"/>
  <c r="D539" i="2" s="1"/>
  <c r="E539" i="2" s="1"/>
  <c r="F539" i="2" s="1"/>
  <c r="C555" i="2"/>
  <c r="D555" i="2" s="1"/>
  <c r="E555" i="2" s="1"/>
  <c r="F555" i="2" s="1"/>
  <c r="C571" i="2"/>
  <c r="D571" i="2" s="1"/>
  <c r="E571" i="2" s="1"/>
  <c r="F571" i="2" s="1"/>
  <c r="C587" i="2"/>
  <c r="D587" i="2" s="1"/>
  <c r="E587" i="2" s="1"/>
  <c r="F587" i="2" s="1"/>
  <c r="C603" i="2"/>
  <c r="D603" i="2" s="1"/>
  <c r="E603" i="2" s="1"/>
  <c r="F603" i="2" s="1"/>
  <c r="C619" i="2"/>
  <c r="D619" i="2" s="1"/>
  <c r="E619" i="2" s="1"/>
  <c r="F619" i="2" s="1"/>
  <c r="C635" i="2"/>
  <c r="D635" i="2" s="1"/>
  <c r="E635" i="2" s="1"/>
  <c r="F635" i="2" s="1"/>
  <c r="C651" i="2"/>
  <c r="D651" i="2" s="1"/>
  <c r="E651" i="2" s="1"/>
  <c r="F651" i="2" s="1"/>
  <c r="C667" i="2"/>
  <c r="D667" i="2" s="1"/>
  <c r="E667" i="2" s="1"/>
  <c r="F667" i="2" s="1"/>
  <c r="C683" i="2"/>
  <c r="D683" i="2" s="1"/>
  <c r="E683" i="2" s="1"/>
  <c r="F683" i="2" s="1"/>
  <c r="C699" i="2"/>
  <c r="D699" i="2" s="1"/>
  <c r="E699" i="2" s="1"/>
  <c r="F699" i="2" s="1"/>
  <c r="C715" i="2"/>
  <c r="D715" i="2" s="1"/>
  <c r="E715" i="2" s="1"/>
  <c r="F715" i="2" s="1"/>
  <c r="C731" i="2"/>
  <c r="D731" i="2" s="1"/>
  <c r="E731" i="2" s="1"/>
  <c r="F731" i="2" s="1"/>
  <c r="C747" i="2"/>
  <c r="D747" i="2" s="1"/>
  <c r="E747" i="2" s="1"/>
  <c r="F747" i="2" s="1"/>
  <c r="C763" i="2"/>
  <c r="D763" i="2" s="1"/>
  <c r="E763" i="2" s="1"/>
  <c r="F763" i="2" s="1"/>
  <c r="C779" i="2"/>
  <c r="D779" i="2" s="1"/>
  <c r="E779" i="2" s="1"/>
  <c r="F779" i="2" s="1"/>
  <c r="C795" i="2"/>
  <c r="D795" i="2" s="1"/>
  <c r="E795" i="2" s="1"/>
  <c r="F795" i="2" s="1"/>
  <c r="C811" i="2"/>
  <c r="D811" i="2" s="1"/>
  <c r="E811" i="2" s="1"/>
  <c r="F811" i="2" s="1"/>
  <c r="C827" i="2"/>
  <c r="D827" i="2" s="1"/>
  <c r="E827" i="2" s="1"/>
  <c r="F827" i="2" s="1"/>
  <c r="C843" i="2"/>
  <c r="D843" i="2" s="1"/>
  <c r="E843" i="2" s="1"/>
  <c r="F843" i="2" s="1"/>
  <c r="C859" i="2"/>
  <c r="D859" i="2" s="1"/>
  <c r="E859" i="2" s="1"/>
  <c r="F859" i="2" s="1"/>
  <c r="C875" i="2"/>
  <c r="D875" i="2" s="1"/>
  <c r="E875" i="2" s="1"/>
  <c r="F875" i="2" s="1"/>
  <c r="C891" i="2"/>
  <c r="D891" i="2" s="1"/>
  <c r="E891" i="2" s="1"/>
  <c r="F891" i="2" s="1"/>
  <c r="C907" i="2"/>
  <c r="D907" i="2" s="1"/>
  <c r="E907" i="2" s="1"/>
  <c r="F907" i="2" s="1"/>
  <c r="C923" i="2"/>
  <c r="D923" i="2" s="1"/>
  <c r="E923" i="2" s="1"/>
  <c r="F923" i="2" s="1"/>
  <c r="C939" i="2"/>
  <c r="D939" i="2" s="1"/>
  <c r="E939" i="2" s="1"/>
  <c r="F939" i="2" s="1"/>
  <c r="C955" i="2"/>
  <c r="D955" i="2" s="1"/>
  <c r="E955" i="2" s="1"/>
  <c r="F955" i="2" s="1"/>
  <c r="C971" i="2"/>
  <c r="D971" i="2" s="1"/>
  <c r="E971" i="2" s="1"/>
  <c r="F971" i="2" s="1"/>
  <c r="C987" i="2"/>
  <c r="D987" i="2" s="1"/>
  <c r="E987" i="2" s="1"/>
  <c r="F987" i="2" s="1"/>
  <c r="C1003" i="2"/>
  <c r="D1003" i="2" s="1"/>
  <c r="E1003" i="2" s="1"/>
  <c r="F1003" i="2" s="1"/>
  <c r="C1019" i="2"/>
  <c r="D1019" i="2" s="1"/>
  <c r="E1019" i="2" s="1"/>
  <c r="F1019" i="2" s="1"/>
  <c r="C1035" i="2"/>
  <c r="D1035" i="2" s="1"/>
  <c r="E1035" i="2" s="1"/>
  <c r="F1035" i="2" s="1"/>
  <c r="C1051" i="2"/>
  <c r="D1051" i="2" s="1"/>
  <c r="E1051" i="2" s="1"/>
  <c r="F1051" i="2" s="1"/>
  <c r="C1067" i="2"/>
  <c r="D1067" i="2" s="1"/>
  <c r="E1067" i="2" s="1"/>
  <c r="F1067" i="2" s="1"/>
  <c r="C1083" i="2"/>
  <c r="D1083" i="2" s="1"/>
  <c r="E1083" i="2" s="1"/>
  <c r="F1083" i="2" s="1"/>
  <c r="C1099" i="2"/>
  <c r="D1099" i="2" s="1"/>
  <c r="E1099" i="2" s="1"/>
  <c r="F1099" i="2" s="1"/>
  <c r="C1115" i="2"/>
  <c r="D1115" i="2" s="1"/>
  <c r="E1115" i="2" s="1"/>
  <c r="F1115" i="2" s="1"/>
  <c r="C1131" i="2"/>
  <c r="D1131" i="2" s="1"/>
  <c r="E1131" i="2" s="1"/>
  <c r="F1131" i="2" s="1"/>
  <c r="C1147" i="2"/>
  <c r="D1147" i="2" s="1"/>
  <c r="E1147" i="2" s="1"/>
  <c r="F1147" i="2" s="1"/>
  <c r="C1163" i="2"/>
  <c r="D1163" i="2" s="1"/>
  <c r="E1163" i="2" s="1"/>
  <c r="F1163" i="2" s="1"/>
  <c r="C1179" i="2"/>
  <c r="D1179" i="2" s="1"/>
  <c r="E1179" i="2" s="1"/>
  <c r="F1179" i="2" s="1"/>
  <c r="C1195" i="2"/>
  <c r="D1195" i="2" s="1"/>
  <c r="E1195" i="2" s="1"/>
  <c r="F1195" i="2" s="1"/>
  <c r="C1211" i="2"/>
  <c r="D1211" i="2" s="1"/>
  <c r="E1211" i="2" s="1"/>
  <c r="F1211" i="2" s="1"/>
  <c r="C1227" i="2"/>
  <c r="D1227" i="2" s="1"/>
  <c r="E1227" i="2" s="1"/>
  <c r="F1227" i="2" s="1"/>
  <c r="C1243" i="2"/>
  <c r="D1243" i="2" s="1"/>
  <c r="E1243" i="2" s="1"/>
  <c r="F1243" i="2" s="1"/>
  <c r="C1259" i="2"/>
  <c r="D1259" i="2" s="1"/>
  <c r="E1259" i="2" s="1"/>
  <c r="F1259" i="2" s="1"/>
  <c r="C1275" i="2"/>
  <c r="D1275" i="2" s="1"/>
  <c r="E1275" i="2" s="1"/>
  <c r="F1275" i="2" s="1"/>
  <c r="C1291" i="2"/>
  <c r="D1291" i="2" s="1"/>
  <c r="E1291" i="2" s="1"/>
  <c r="F1291" i="2" s="1"/>
  <c r="C1307" i="2"/>
  <c r="D1307" i="2" s="1"/>
  <c r="E1307" i="2" s="1"/>
  <c r="F1307" i="2" s="1"/>
  <c r="C1323" i="2"/>
  <c r="D1323" i="2" s="1"/>
  <c r="E1323" i="2" s="1"/>
  <c r="F1323" i="2" s="1"/>
  <c r="C1339" i="2"/>
  <c r="D1339" i="2" s="1"/>
  <c r="E1339" i="2" s="1"/>
  <c r="F1339" i="2" s="1"/>
  <c r="C1355" i="2"/>
  <c r="D1355" i="2" s="1"/>
  <c r="E1355" i="2" s="1"/>
  <c r="F1355" i="2" s="1"/>
  <c r="C1371" i="2"/>
  <c r="D1371" i="2" s="1"/>
  <c r="E1371" i="2" s="1"/>
  <c r="F1371" i="2" s="1"/>
  <c r="C1387" i="2"/>
  <c r="D1387" i="2" s="1"/>
  <c r="E1387" i="2" s="1"/>
  <c r="F1387" i="2" s="1"/>
  <c r="C1403" i="2"/>
  <c r="D1403" i="2" s="1"/>
  <c r="E1403" i="2" s="1"/>
  <c r="F1403" i="2" s="1"/>
  <c r="C1419" i="2"/>
  <c r="D1419" i="2" s="1"/>
  <c r="E1419" i="2" s="1"/>
  <c r="F1419" i="2" s="1"/>
  <c r="C1435" i="2"/>
  <c r="D1435" i="2" s="1"/>
  <c r="E1435" i="2" s="1"/>
  <c r="F1435" i="2" s="1"/>
  <c r="C1451" i="2"/>
  <c r="D1451" i="2" s="1"/>
  <c r="E1451" i="2" s="1"/>
  <c r="F1451" i="2" s="1"/>
  <c r="C1467" i="2"/>
  <c r="D1467" i="2" s="1"/>
  <c r="E1467" i="2" s="1"/>
  <c r="F1467" i="2" s="1"/>
  <c r="C1483" i="2"/>
  <c r="D1483" i="2" s="1"/>
  <c r="E1483" i="2" s="1"/>
  <c r="F1483" i="2" s="1"/>
  <c r="C1499" i="2"/>
  <c r="D1499" i="2" s="1"/>
  <c r="E1499" i="2" s="1"/>
  <c r="F1499" i="2" s="1"/>
  <c r="C508" i="2"/>
  <c r="D508" i="2" s="1"/>
  <c r="E508" i="2" s="1"/>
  <c r="F508" i="2" s="1"/>
  <c r="C524" i="2"/>
  <c r="D524" i="2" s="1"/>
  <c r="E524" i="2" s="1"/>
  <c r="F524" i="2" s="1"/>
  <c r="C540" i="2"/>
  <c r="D540" i="2" s="1"/>
  <c r="E540" i="2" s="1"/>
  <c r="F540" i="2" s="1"/>
  <c r="C556" i="2"/>
  <c r="D556" i="2" s="1"/>
  <c r="E556" i="2" s="1"/>
  <c r="F556" i="2" s="1"/>
  <c r="C572" i="2"/>
  <c r="D572" i="2" s="1"/>
  <c r="E572" i="2" s="1"/>
  <c r="F572" i="2" s="1"/>
  <c r="C588" i="2"/>
  <c r="D588" i="2" s="1"/>
  <c r="E588" i="2" s="1"/>
  <c r="F588" i="2" s="1"/>
  <c r="C604" i="2"/>
  <c r="D604" i="2" s="1"/>
  <c r="E604" i="2" s="1"/>
  <c r="F604" i="2" s="1"/>
  <c r="C620" i="2"/>
  <c r="D620" i="2" s="1"/>
  <c r="E620" i="2" s="1"/>
  <c r="F620" i="2" s="1"/>
  <c r="C636" i="2"/>
  <c r="D636" i="2" s="1"/>
  <c r="E636" i="2" s="1"/>
  <c r="F636" i="2" s="1"/>
  <c r="C652" i="2"/>
  <c r="D652" i="2" s="1"/>
  <c r="E652" i="2" s="1"/>
  <c r="F652" i="2" s="1"/>
  <c r="C668" i="2"/>
  <c r="D668" i="2" s="1"/>
  <c r="E668" i="2" s="1"/>
  <c r="F668" i="2" s="1"/>
  <c r="C684" i="2"/>
  <c r="D684" i="2" s="1"/>
  <c r="E684" i="2" s="1"/>
  <c r="F684" i="2" s="1"/>
  <c r="C700" i="2"/>
  <c r="D700" i="2" s="1"/>
  <c r="E700" i="2" s="1"/>
  <c r="F700" i="2" s="1"/>
  <c r="C716" i="2"/>
  <c r="D716" i="2" s="1"/>
  <c r="E716" i="2" s="1"/>
  <c r="F716" i="2" s="1"/>
  <c r="C732" i="2"/>
  <c r="D732" i="2" s="1"/>
  <c r="E732" i="2" s="1"/>
  <c r="F732" i="2" s="1"/>
  <c r="C748" i="2"/>
  <c r="D748" i="2" s="1"/>
  <c r="E748" i="2" s="1"/>
  <c r="F748" i="2" s="1"/>
  <c r="C764" i="2"/>
  <c r="D764" i="2" s="1"/>
  <c r="E764" i="2" s="1"/>
  <c r="F764" i="2" s="1"/>
  <c r="C780" i="2"/>
  <c r="D780" i="2" s="1"/>
  <c r="E780" i="2" s="1"/>
  <c r="F780" i="2" s="1"/>
  <c r="C796" i="2"/>
  <c r="D796" i="2" s="1"/>
  <c r="E796" i="2" s="1"/>
  <c r="F796" i="2" s="1"/>
  <c r="C812" i="2"/>
  <c r="D812" i="2" s="1"/>
  <c r="E812" i="2" s="1"/>
  <c r="F812" i="2" s="1"/>
  <c r="C828" i="2"/>
  <c r="D828" i="2" s="1"/>
  <c r="E828" i="2" s="1"/>
  <c r="F828" i="2" s="1"/>
  <c r="C844" i="2"/>
  <c r="D844" i="2" s="1"/>
  <c r="E844" i="2" s="1"/>
  <c r="F844" i="2" s="1"/>
  <c r="C860" i="2"/>
  <c r="D860" i="2" s="1"/>
  <c r="E860" i="2" s="1"/>
  <c r="F860" i="2" s="1"/>
  <c r="C876" i="2"/>
  <c r="D876" i="2" s="1"/>
  <c r="E876" i="2" s="1"/>
  <c r="F876" i="2" s="1"/>
  <c r="C892" i="2"/>
  <c r="D892" i="2" s="1"/>
  <c r="E892" i="2" s="1"/>
  <c r="F892" i="2" s="1"/>
  <c r="C908" i="2"/>
  <c r="D908" i="2" s="1"/>
  <c r="E908" i="2" s="1"/>
  <c r="F908" i="2" s="1"/>
  <c r="C924" i="2"/>
  <c r="D924" i="2" s="1"/>
  <c r="E924" i="2" s="1"/>
  <c r="F924" i="2" s="1"/>
  <c r="C940" i="2"/>
  <c r="D940" i="2" s="1"/>
  <c r="E940" i="2" s="1"/>
  <c r="F940" i="2" s="1"/>
  <c r="C956" i="2"/>
  <c r="D956" i="2" s="1"/>
  <c r="E956" i="2" s="1"/>
  <c r="F956" i="2" s="1"/>
  <c r="C972" i="2"/>
  <c r="D972" i="2" s="1"/>
  <c r="E972" i="2" s="1"/>
  <c r="F972" i="2" s="1"/>
  <c r="C988" i="2"/>
  <c r="D988" i="2" s="1"/>
  <c r="E988" i="2" s="1"/>
  <c r="F988" i="2" s="1"/>
  <c r="C1004" i="2"/>
  <c r="D1004" i="2" s="1"/>
  <c r="E1004" i="2" s="1"/>
  <c r="F1004" i="2" s="1"/>
  <c r="C1020" i="2"/>
  <c r="D1020" i="2" s="1"/>
  <c r="E1020" i="2" s="1"/>
  <c r="F1020" i="2" s="1"/>
  <c r="C1036" i="2"/>
  <c r="D1036" i="2" s="1"/>
  <c r="E1036" i="2" s="1"/>
  <c r="F1036" i="2" s="1"/>
  <c r="C1052" i="2"/>
  <c r="D1052" i="2" s="1"/>
  <c r="E1052" i="2" s="1"/>
  <c r="F1052" i="2" s="1"/>
  <c r="C1068" i="2"/>
  <c r="D1068" i="2" s="1"/>
  <c r="E1068" i="2" s="1"/>
  <c r="F1068" i="2" s="1"/>
  <c r="C1084" i="2"/>
  <c r="D1084" i="2" s="1"/>
  <c r="E1084" i="2" s="1"/>
  <c r="F1084" i="2" s="1"/>
  <c r="C1100" i="2"/>
  <c r="D1100" i="2" s="1"/>
  <c r="E1100" i="2" s="1"/>
  <c r="F1100" i="2" s="1"/>
  <c r="C1116" i="2"/>
  <c r="D1116" i="2" s="1"/>
  <c r="E1116" i="2" s="1"/>
  <c r="F1116" i="2" s="1"/>
  <c r="C1132" i="2"/>
  <c r="D1132" i="2" s="1"/>
  <c r="E1132" i="2" s="1"/>
  <c r="F1132" i="2" s="1"/>
  <c r="C1148" i="2"/>
  <c r="D1148" i="2" s="1"/>
  <c r="E1148" i="2" s="1"/>
  <c r="F1148" i="2" s="1"/>
  <c r="C1164" i="2"/>
  <c r="D1164" i="2" s="1"/>
  <c r="E1164" i="2" s="1"/>
  <c r="F1164" i="2" s="1"/>
  <c r="C1180" i="2"/>
  <c r="D1180" i="2" s="1"/>
  <c r="E1180" i="2" s="1"/>
  <c r="F1180" i="2" s="1"/>
  <c r="C1196" i="2"/>
  <c r="D1196" i="2" s="1"/>
  <c r="E1196" i="2" s="1"/>
  <c r="F1196" i="2" s="1"/>
  <c r="C1212" i="2"/>
  <c r="D1212" i="2" s="1"/>
  <c r="E1212" i="2" s="1"/>
  <c r="F1212" i="2" s="1"/>
  <c r="C1228" i="2"/>
  <c r="D1228" i="2" s="1"/>
  <c r="E1228" i="2" s="1"/>
  <c r="F1228" i="2" s="1"/>
  <c r="C1244" i="2"/>
  <c r="D1244" i="2" s="1"/>
  <c r="E1244" i="2" s="1"/>
  <c r="F1244" i="2" s="1"/>
  <c r="C1260" i="2"/>
  <c r="D1260" i="2" s="1"/>
  <c r="E1260" i="2" s="1"/>
  <c r="F1260" i="2" s="1"/>
  <c r="C1276" i="2"/>
  <c r="D1276" i="2" s="1"/>
  <c r="E1276" i="2" s="1"/>
  <c r="F1276" i="2" s="1"/>
  <c r="C1292" i="2"/>
  <c r="D1292" i="2" s="1"/>
  <c r="E1292" i="2" s="1"/>
  <c r="F1292" i="2" s="1"/>
  <c r="C1308" i="2"/>
  <c r="D1308" i="2" s="1"/>
  <c r="E1308" i="2" s="1"/>
  <c r="F1308" i="2" s="1"/>
  <c r="C1324" i="2"/>
  <c r="D1324" i="2" s="1"/>
  <c r="E1324" i="2" s="1"/>
  <c r="F1324" i="2" s="1"/>
  <c r="C1340" i="2"/>
  <c r="D1340" i="2" s="1"/>
  <c r="E1340" i="2" s="1"/>
  <c r="F1340" i="2" s="1"/>
  <c r="C1356" i="2"/>
  <c r="D1356" i="2" s="1"/>
  <c r="E1356" i="2" s="1"/>
  <c r="F1356" i="2" s="1"/>
  <c r="C1372" i="2"/>
  <c r="D1372" i="2" s="1"/>
  <c r="E1372" i="2" s="1"/>
  <c r="F1372" i="2" s="1"/>
  <c r="C1388" i="2"/>
  <c r="D1388" i="2" s="1"/>
  <c r="E1388" i="2" s="1"/>
  <c r="F1388" i="2" s="1"/>
  <c r="C1404" i="2"/>
  <c r="D1404" i="2" s="1"/>
  <c r="E1404" i="2" s="1"/>
  <c r="F1404" i="2" s="1"/>
  <c r="C1420" i="2"/>
  <c r="D1420" i="2" s="1"/>
  <c r="E1420" i="2" s="1"/>
  <c r="F1420" i="2" s="1"/>
  <c r="C1436" i="2"/>
  <c r="D1436" i="2" s="1"/>
  <c r="E1436" i="2" s="1"/>
  <c r="F1436" i="2" s="1"/>
  <c r="C1452" i="2"/>
  <c r="D1452" i="2" s="1"/>
  <c r="E1452" i="2" s="1"/>
  <c r="F1452" i="2" s="1"/>
  <c r="C1468" i="2"/>
  <c r="D1468" i="2" s="1"/>
  <c r="E1468" i="2" s="1"/>
  <c r="F1468" i="2" s="1"/>
  <c r="C1484" i="2"/>
  <c r="D1484" i="2" s="1"/>
  <c r="E1484" i="2" s="1"/>
  <c r="F1484" i="2" s="1"/>
  <c r="C1500" i="2"/>
  <c r="D1500" i="2" s="1"/>
  <c r="E1500" i="2" s="1"/>
  <c r="F1500" i="2" s="1"/>
  <c r="C509" i="2"/>
  <c r="D509" i="2" s="1"/>
  <c r="E509" i="2" s="1"/>
  <c r="F509" i="2" s="1"/>
  <c r="C525" i="2"/>
  <c r="D525" i="2" s="1"/>
  <c r="E525" i="2" s="1"/>
  <c r="F525" i="2" s="1"/>
  <c r="C541" i="2"/>
  <c r="D541" i="2" s="1"/>
  <c r="E541" i="2" s="1"/>
  <c r="F541" i="2" s="1"/>
  <c r="C557" i="2"/>
  <c r="D557" i="2" s="1"/>
  <c r="E557" i="2" s="1"/>
  <c r="F557" i="2" s="1"/>
  <c r="C573" i="2"/>
  <c r="D573" i="2" s="1"/>
  <c r="E573" i="2" s="1"/>
  <c r="F573" i="2" s="1"/>
  <c r="C589" i="2"/>
  <c r="D589" i="2" s="1"/>
  <c r="E589" i="2" s="1"/>
  <c r="F589" i="2" s="1"/>
  <c r="C605" i="2"/>
  <c r="D605" i="2" s="1"/>
  <c r="E605" i="2" s="1"/>
  <c r="F605" i="2" s="1"/>
  <c r="C621" i="2"/>
  <c r="D621" i="2" s="1"/>
  <c r="E621" i="2" s="1"/>
  <c r="F621" i="2" s="1"/>
  <c r="C637" i="2"/>
  <c r="D637" i="2" s="1"/>
  <c r="E637" i="2" s="1"/>
  <c r="F637" i="2" s="1"/>
  <c r="C653" i="2"/>
  <c r="D653" i="2" s="1"/>
  <c r="E653" i="2" s="1"/>
  <c r="F653" i="2" s="1"/>
  <c r="C669" i="2"/>
  <c r="D669" i="2" s="1"/>
  <c r="E669" i="2" s="1"/>
  <c r="F669" i="2" s="1"/>
  <c r="C685" i="2"/>
  <c r="D685" i="2" s="1"/>
  <c r="E685" i="2" s="1"/>
  <c r="F685" i="2" s="1"/>
  <c r="C701" i="2"/>
  <c r="D701" i="2" s="1"/>
  <c r="E701" i="2" s="1"/>
  <c r="F701" i="2" s="1"/>
  <c r="C717" i="2"/>
  <c r="D717" i="2" s="1"/>
  <c r="E717" i="2" s="1"/>
  <c r="F717" i="2" s="1"/>
  <c r="C733" i="2"/>
  <c r="D733" i="2" s="1"/>
  <c r="E733" i="2" s="1"/>
  <c r="F733" i="2" s="1"/>
  <c r="C749" i="2"/>
  <c r="D749" i="2" s="1"/>
  <c r="E749" i="2" s="1"/>
  <c r="F749" i="2" s="1"/>
  <c r="C765" i="2"/>
  <c r="D765" i="2" s="1"/>
  <c r="E765" i="2" s="1"/>
  <c r="F765" i="2" s="1"/>
  <c r="C781" i="2"/>
  <c r="D781" i="2" s="1"/>
  <c r="E781" i="2" s="1"/>
  <c r="F781" i="2" s="1"/>
  <c r="C797" i="2"/>
  <c r="D797" i="2" s="1"/>
  <c r="E797" i="2" s="1"/>
  <c r="F797" i="2" s="1"/>
  <c r="C813" i="2"/>
  <c r="D813" i="2" s="1"/>
  <c r="E813" i="2" s="1"/>
  <c r="F813" i="2" s="1"/>
  <c r="C829" i="2"/>
  <c r="D829" i="2" s="1"/>
  <c r="E829" i="2" s="1"/>
  <c r="F829" i="2" s="1"/>
  <c r="C845" i="2"/>
  <c r="D845" i="2" s="1"/>
  <c r="E845" i="2" s="1"/>
  <c r="F845" i="2" s="1"/>
  <c r="C861" i="2"/>
  <c r="D861" i="2" s="1"/>
  <c r="E861" i="2" s="1"/>
  <c r="F861" i="2" s="1"/>
  <c r="C877" i="2"/>
  <c r="D877" i="2" s="1"/>
  <c r="E877" i="2" s="1"/>
  <c r="F877" i="2" s="1"/>
  <c r="C893" i="2"/>
  <c r="D893" i="2" s="1"/>
  <c r="E893" i="2" s="1"/>
  <c r="F893" i="2" s="1"/>
  <c r="C909" i="2"/>
  <c r="D909" i="2" s="1"/>
  <c r="E909" i="2" s="1"/>
  <c r="F909" i="2" s="1"/>
  <c r="C925" i="2"/>
  <c r="D925" i="2" s="1"/>
  <c r="E925" i="2" s="1"/>
  <c r="F925" i="2" s="1"/>
  <c r="C941" i="2"/>
  <c r="D941" i="2" s="1"/>
  <c r="E941" i="2" s="1"/>
  <c r="F941" i="2" s="1"/>
  <c r="C957" i="2"/>
  <c r="D957" i="2" s="1"/>
  <c r="E957" i="2" s="1"/>
  <c r="F957" i="2" s="1"/>
  <c r="C973" i="2"/>
  <c r="D973" i="2" s="1"/>
  <c r="E973" i="2" s="1"/>
  <c r="F973" i="2" s="1"/>
  <c r="C989" i="2"/>
  <c r="D989" i="2" s="1"/>
  <c r="E989" i="2" s="1"/>
  <c r="F989" i="2" s="1"/>
  <c r="C1005" i="2"/>
  <c r="D1005" i="2" s="1"/>
  <c r="E1005" i="2" s="1"/>
  <c r="F1005" i="2" s="1"/>
  <c r="C1021" i="2"/>
  <c r="D1021" i="2" s="1"/>
  <c r="E1021" i="2" s="1"/>
  <c r="F1021" i="2" s="1"/>
  <c r="C1037" i="2"/>
  <c r="D1037" i="2" s="1"/>
  <c r="E1037" i="2" s="1"/>
  <c r="F1037" i="2" s="1"/>
  <c r="C1053" i="2"/>
  <c r="D1053" i="2" s="1"/>
  <c r="E1053" i="2" s="1"/>
  <c r="F1053" i="2" s="1"/>
  <c r="C1069" i="2"/>
  <c r="D1069" i="2" s="1"/>
  <c r="E1069" i="2" s="1"/>
  <c r="F1069" i="2" s="1"/>
  <c r="C1085" i="2"/>
  <c r="D1085" i="2" s="1"/>
  <c r="E1085" i="2" s="1"/>
  <c r="F1085" i="2" s="1"/>
  <c r="C1101" i="2"/>
  <c r="D1101" i="2" s="1"/>
  <c r="E1101" i="2" s="1"/>
  <c r="F1101" i="2" s="1"/>
  <c r="C1117" i="2"/>
  <c r="D1117" i="2" s="1"/>
  <c r="E1117" i="2" s="1"/>
  <c r="F1117" i="2" s="1"/>
  <c r="C1133" i="2"/>
  <c r="D1133" i="2" s="1"/>
  <c r="E1133" i="2" s="1"/>
  <c r="F1133" i="2" s="1"/>
  <c r="C1149" i="2"/>
  <c r="D1149" i="2" s="1"/>
  <c r="E1149" i="2" s="1"/>
  <c r="F1149" i="2" s="1"/>
  <c r="C1165" i="2"/>
  <c r="D1165" i="2" s="1"/>
  <c r="E1165" i="2" s="1"/>
  <c r="F1165" i="2" s="1"/>
  <c r="C1181" i="2"/>
  <c r="D1181" i="2" s="1"/>
  <c r="E1181" i="2" s="1"/>
  <c r="F1181" i="2" s="1"/>
  <c r="C1197" i="2"/>
  <c r="D1197" i="2" s="1"/>
  <c r="E1197" i="2" s="1"/>
  <c r="F1197" i="2" s="1"/>
  <c r="C1213" i="2"/>
  <c r="D1213" i="2" s="1"/>
  <c r="E1213" i="2" s="1"/>
  <c r="F1213" i="2" s="1"/>
  <c r="C1229" i="2"/>
  <c r="D1229" i="2" s="1"/>
  <c r="E1229" i="2" s="1"/>
  <c r="F1229" i="2" s="1"/>
  <c r="C1245" i="2"/>
  <c r="D1245" i="2" s="1"/>
  <c r="E1245" i="2" s="1"/>
  <c r="F1245" i="2" s="1"/>
  <c r="C1261" i="2"/>
  <c r="D1261" i="2" s="1"/>
  <c r="E1261" i="2" s="1"/>
  <c r="F1261" i="2" s="1"/>
  <c r="C1277" i="2"/>
  <c r="D1277" i="2" s="1"/>
  <c r="E1277" i="2" s="1"/>
  <c r="F1277" i="2" s="1"/>
  <c r="C1293" i="2"/>
  <c r="D1293" i="2" s="1"/>
  <c r="E1293" i="2" s="1"/>
  <c r="F1293" i="2" s="1"/>
  <c r="C1309" i="2"/>
  <c r="D1309" i="2" s="1"/>
  <c r="E1309" i="2" s="1"/>
  <c r="F1309" i="2" s="1"/>
  <c r="C1325" i="2"/>
  <c r="D1325" i="2" s="1"/>
  <c r="E1325" i="2" s="1"/>
  <c r="F1325" i="2" s="1"/>
  <c r="C1341" i="2"/>
  <c r="D1341" i="2" s="1"/>
  <c r="E1341" i="2" s="1"/>
  <c r="F1341" i="2" s="1"/>
  <c r="C1357" i="2"/>
  <c r="D1357" i="2" s="1"/>
  <c r="E1357" i="2" s="1"/>
  <c r="F1357" i="2" s="1"/>
  <c r="C1373" i="2"/>
  <c r="D1373" i="2" s="1"/>
  <c r="E1373" i="2" s="1"/>
  <c r="F1373" i="2" s="1"/>
  <c r="C1389" i="2"/>
  <c r="D1389" i="2" s="1"/>
  <c r="E1389" i="2" s="1"/>
  <c r="F1389" i="2" s="1"/>
  <c r="C1405" i="2"/>
  <c r="D1405" i="2" s="1"/>
  <c r="E1405" i="2" s="1"/>
  <c r="F1405" i="2" s="1"/>
  <c r="C1421" i="2"/>
  <c r="D1421" i="2" s="1"/>
  <c r="E1421" i="2" s="1"/>
  <c r="F1421" i="2" s="1"/>
  <c r="C1437" i="2"/>
  <c r="D1437" i="2" s="1"/>
  <c r="E1437" i="2" s="1"/>
  <c r="F1437" i="2" s="1"/>
  <c r="C1453" i="2"/>
  <c r="D1453" i="2" s="1"/>
  <c r="E1453" i="2" s="1"/>
  <c r="F1453" i="2" s="1"/>
  <c r="C1469" i="2"/>
  <c r="D1469" i="2" s="1"/>
  <c r="E1469" i="2" s="1"/>
  <c r="F1469" i="2" s="1"/>
  <c r="C1485" i="2"/>
  <c r="D1485" i="2" s="1"/>
  <c r="E1485" i="2" s="1"/>
  <c r="F1485" i="2" s="1"/>
  <c r="C502" i="2"/>
  <c r="D502" i="2" s="1"/>
  <c r="E502" i="2" s="1"/>
  <c r="F502" i="2" s="1"/>
  <c r="C510" i="2"/>
  <c r="D510" i="2" s="1"/>
  <c r="E510" i="2" s="1"/>
  <c r="F510" i="2" s="1"/>
  <c r="C526" i="2"/>
  <c r="D526" i="2" s="1"/>
  <c r="E526" i="2" s="1"/>
  <c r="F526" i="2" s="1"/>
  <c r="C542" i="2"/>
  <c r="D542" i="2" s="1"/>
  <c r="E542" i="2" s="1"/>
  <c r="F542" i="2" s="1"/>
  <c r="C558" i="2"/>
  <c r="D558" i="2" s="1"/>
  <c r="E558" i="2" s="1"/>
  <c r="F558" i="2" s="1"/>
  <c r="C574" i="2"/>
  <c r="D574" i="2" s="1"/>
  <c r="E574" i="2" s="1"/>
  <c r="F574" i="2" s="1"/>
  <c r="C590" i="2"/>
  <c r="D590" i="2" s="1"/>
  <c r="E590" i="2" s="1"/>
  <c r="F590" i="2" s="1"/>
  <c r="C606" i="2"/>
  <c r="D606" i="2" s="1"/>
  <c r="E606" i="2" s="1"/>
  <c r="F606" i="2" s="1"/>
  <c r="C622" i="2"/>
  <c r="D622" i="2" s="1"/>
  <c r="E622" i="2" s="1"/>
  <c r="F622" i="2" s="1"/>
  <c r="C638" i="2"/>
  <c r="D638" i="2" s="1"/>
  <c r="E638" i="2" s="1"/>
  <c r="F638" i="2" s="1"/>
  <c r="C654" i="2"/>
  <c r="D654" i="2" s="1"/>
  <c r="E654" i="2" s="1"/>
  <c r="F654" i="2" s="1"/>
  <c r="C670" i="2"/>
  <c r="D670" i="2" s="1"/>
  <c r="E670" i="2" s="1"/>
  <c r="F670" i="2" s="1"/>
  <c r="C686" i="2"/>
  <c r="D686" i="2" s="1"/>
  <c r="E686" i="2" s="1"/>
  <c r="F686" i="2" s="1"/>
  <c r="C702" i="2"/>
  <c r="D702" i="2" s="1"/>
  <c r="E702" i="2" s="1"/>
  <c r="F702" i="2" s="1"/>
  <c r="C718" i="2"/>
  <c r="D718" i="2" s="1"/>
  <c r="E718" i="2" s="1"/>
  <c r="F718" i="2" s="1"/>
  <c r="C734" i="2"/>
  <c r="D734" i="2" s="1"/>
  <c r="E734" i="2" s="1"/>
  <c r="F734" i="2" s="1"/>
  <c r="C750" i="2"/>
  <c r="D750" i="2" s="1"/>
  <c r="E750" i="2" s="1"/>
  <c r="F750" i="2" s="1"/>
  <c r="C766" i="2"/>
  <c r="D766" i="2" s="1"/>
  <c r="E766" i="2" s="1"/>
  <c r="F766" i="2" s="1"/>
  <c r="C782" i="2"/>
  <c r="D782" i="2" s="1"/>
  <c r="E782" i="2" s="1"/>
  <c r="F782" i="2" s="1"/>
  <c r="C798" i="2"/>
  <c r="D798" i="2" s="1"/>
  <c r="E798" i="2" s="1"/>
  <c r="F798" i="2" s="1"/>
  <c r="C814" i="2"/>
  <c r="D814" i="2" s="1"/>
  <c r="E814" i="2" s="1"/>
  <c r="F814" i="2" s="1"/>
  <c r="C830" i="2"/>
  <c r="D830" i="2" s="1"/>
  <c r="E830" i="2" s="1"/>
  <c r="F830" i="2" s="1"/>
  <c r="C846" i="2"/>
  <c r="D846" i="2" s="1"/>
  <c r="E846" i="2" s="1"/>
  <c r="F846" i="2" s="1"/>
  <c r="C862" i="2"/>
  <c r="D862" i="2" s="1"/>
  <c r="E862" i="2" s="1"/>
  <c r="F862" i="2" s="1"/>
  <c r="C878" i="2"/>
  <c r="D878" i="2" s="1"/>
  <c r="E878" i="2" s="1"/>
  <c r="F878" i="2" s="1"/>
  <c r="C894" i="2"/>
  <c r="D894" i="2" s="1"/>
  <c r="E894" i="2" s="1"/>
  <c r="F894" i="2" s="1"/>
  <c r="C910" i="2"/>
  <c r="D910" i="2" s="1"/>
  <c r="E910" i="2" s="1"/>
  <c r="F910" i="2" s="1"/>
  <c r="C926" i="2"/>
  <c r="D926" i="2" s="1"/>
  <c r="E926" i="2" s="1"/>
  <c r="F926" i="2" s="1"/>
  <c r="C942" i="2"/>
  <c r="D942" i="2" s="1"/>
  <c r="E942" i="2" s="1"/>
  <c r="F942" i="2" s="1"/>
  <c r="C958" i="2"/>
  <c r="D958" i="2" s="1"/>
  <c r="E958" i="2" s="1"/>
  <c r="F958" i="2" s="1"/>
  <c r="C974" i="2"/>
  <c r="D974" i="2" s="1"/>
  <c r="E974" i="2" s="1"/>
  <c r="F974" i="2" s="1"/>
  <c r="C990" i="2"/>
  <c r="D990" i="2" s="1"/>
  <c r="E990" i="2" s="1"/>
  <c r="F990" i="2" s="1"/>
  <c r="C1006" i="2"/>
  <c r="D1006" i="2" s="1"/>
  <c r="E1006" i="2" s="1"/>
  <c r="F1006" i="2" s="1"/>
  <c r="C1022" i="2"/>
  <c r="D1022" i="2" s="1"/>
  <c r="E1022" i="2" s="1"/>
  <c r="F1022" i="2" s="1"/>
  <c r="C1038" i="2"/>
  <c r="D1038" i="2" s="1"/>
  <c r="E1038" i="2" s="1"/>
  <c r="F1038" i="2" s="1"/>
  <c r="C1054" i="2"/>
  <c r="D1054" i="2" s="1"/>
  <c r="E1054" i="2" s="1"/>
  <c r="F1054" i="2" s="1"/>
  <c r="C1070" i="2"/>
  <c r="D1070" i="2" s="1"/>
  <c r="E1070" i="2" s="1"/>
  <c r="F1070" i="2" s="1"/>
  <c r="C1086" i="2"/>
  <c r="D1086" i="2" s="1"/>
  <c r="E1086" i="2" s="1"/>
  <c r="F1086" i="2" s="1"/>
  <c r="C1102" i="2"/>
  <c r="D1102" i="2" s="1"/>
  <c r="E1102" i="2" s="1"/>
  <c r="F1102" i="2" s="1"/>
  <c r="C1118" i="2"/>
  <c r="D1118" i="2" s="1"/>
  <c r="E1118" i="2" s="1"/>
  <c r="F1118" i="2" s="1"/>
  <c r="C1134" i="2"/>
  <c r="D1134" i="2" s="1"/>
  <c r="E1134" i="2" s="1"/>
  <c r="F1134" i="2" s="1"/>
  <c r="C1150" i="2"/>
  <c r="D1150" i="2" s="1"/>
  <c r="E1150" i="2" s="1"/>
  <c r="F1150" i="2" s="1"/>
  <c r="C1166" i="2"/>
  <c r="D1166" i="2" s="1"/>
  <c r="E1166" i="2" s="1"/>
  <c r="F1166" i="2" s="1"/>
  <c r="C1182" i="2"/>
  <c r="D1182" i="2" s="1"/>
  <c r="E1182" i="2" s="1"/>
  <c r="F1182" i="2" s="1"/>
  <c r="C1198" i="2"/>
  <c r="D1198" i="2" s="1"/>
  <c r="E1198" i="2" s="1"/>
  <c r="F1198" i="2" s="1"/>
  <c r="C1214" i="2"/>
  <c r="D1214" i="2" s="1"/>
  <c r="E1214" i="2" s="1"/>
  <c r="F1214" i="2" s="1"/>
  <c r="C1230" i="2"/>
  <c r="D1230" i="2" s="1"/>
  <c r="E1230" i="2" s="1"/>
  <c r="F1230" i="2" s="1"/>
  <c r="C1246" i="2"/>
  <c r="D1246" i="2" s="1"/>
  <c r="E1246" i="2" s="1"/>
  <c r="F1246" i="2" s="1"/>
  <c r="C1262" i="2"/>
  <c r="D1262" i="2" s="1"/>
  <c r="E1262" i="2" s="1"/>
  <c r="F1262" i="2" s="1"/>
  <c r="C1278" i="2"/>
  <c r="D1278" i="2" s="1"/>
  <c r="E1278" i="2" s="1"/>
  <c r="F1278" i="2" s="1"/>
  <c r="C1294" i="2"/>
  <c r="D1294" i="2" s="1"/>
  <c r="E1294" i="2" s="1"/>
  <c r="F1294" i="2" s="1"/>
  <c r="C1310" i="2"/>
  <c r="D1310" i="2" s="1"/>
  <c r="E1310" i="2" s="1"/>
  <c r="F1310" i="2" s="1"/>
  <c r="C1326" i="2"/>
  <c r="D1326" i="2" s="1"/>
  <c r="E1326" i="2" s="1"/>
  <c r="F1326" i="2" s="1"/>
  <c r="C1342" i="2"/>
  <c r="D1342" i="2" s="1"/>
  <c r="E1342" i="2" s="1"/>
  <c r="F1342" i="2" s="1"/>
  <c r="C1358" i="2"/>
  <c r="D1358" i="2" s="1"/>
  <c r="E1358" i="2" s="1"/>
  <c r="F1358" i="2" s="1"/>
  <c r="C1374" i="2"/>
  <c r="D1374" i="2" s="1"/>
  <c r="E1374" i="2" s="1"/>
  <c r="F1374" i="2" s="1"/>
  <c r="C1390" i="2"/>
  <c r="D1390" i="2" s="1"/>
  <c r="E1390" i="2" s="1"/>
  <c r="F1390" i="2" s="1"/>
  <c r="C1406" i="2"/>
  <c r="D1406" i="2" s="1"/>
  <c r="E1406" i="2" s="1"/>
  <c r="F1406" i="2" s="1"/>
  <c r="C1422" i="2"/>
  <c r="D1422" i="2" s="1"/>
  <c r="E1422" i="2" s="1"/>
  <c r="F1422" i="2" s="1"/>
  <c r="C1438" i="2"/>
  <c r="D1438" i="2" s="1"/>
  <c r="E1438" i="2" s="1"/>
  <c r="F1438" i="2" s="1"/>
  <c r="C1454" i="2"/>
  <c r="D1454" i="2" s="1"/>
  <c r="E1454" i="2" s="1"/>
  <c r="F1454" i="2" s="1"/>
  <c r="C1470" i="2"/>
  <c r="D1470" i="2" s="1"/>
  <c r="E1470" i="2" s="1"/>
  <c r="F1470" i="2" s="1"/>
  <c r="C1486" i="2"/>
  <c r="D1486" i="2" s="1"/>
  <c r="E1486" i="2" s="1"/>
  <c r="F1486" i="2" s="1"/>
  <c r="C501" i="2"/>
  <c r="D501" i="2" s="1"/>
  <c r="E501" i="2" s="1"/>
  <c r="F501" i="2" s="1"/>
  <c r="C511" i="2"/>
  <c r="D511" i="2" s="1"/>
  <c r="E511" i="2" s="1"/>
  <c r="F511" i="2" s="1"/>
  <c r="C527" i="2"/>
  <c r="D527" i="2" s="1"/>
  <c r="E527" i="2" s="1"/>
  <c r="F527" i="2" s="1"/>
  <c r="C543" i="2"/>
  <c r="D543" i="2" s="1"/>
  <c r="E543" i="2" s="1"/>
  <c r="F543" i="2" s="1"/>
  <c r="C559" i="2"/>
  <c r="D559" i="2" s="1"/>
  <c r="E559" i="2" s="1"/>
  <c r="F559" i="2" s="1"/>
  <c r="C575" i="2"/>
  <c r="D575" i="2" s="1"/>
  <c r="E575" i="2" s="1"/>
  <c r="F575" i="2" s="1"/>
  <c r="C591" i="2"/>
  <c r="D591" i="2" s="1"/>
  <c r="E591" i="2" s="1"/>
  <c r="F591" i="2" s="1"/>
  <c r="C607" i="2"/>
  <c r="D607" i="2" s="1"/>
  <c r="E607" i="2" s="1"/>
  <c r="F607" i="2" s="1"/>
  <c r="C623" i="2"/>
  <c r="D623" i="2" s="1"/>
  <c r="E623" i="2" s="1"/>
  <c r="F623" i="2" s="1"/>
  <c r="C639" i="2"/>
  <c r="D639" i="2" s="1"/>
  <c r="E639" i="2" s="1"/>
  <c r="F639" i="2" s="1"/>
  <c r="C655" i="2"/>
  <c r="D655" i="2" s="1"/>
  <c r="E655" i="2" s="1"/>
  <c r="F655" i="2" s="1"/>
  <c r="C671" i="2"/>
  <c r="D671" i="2" s="1"/>
  <c r="E671" i="2" s="1"/>
  <c r="F671" i="2" s="1"/>
  <c r="C687" i="2"/>
  <c r="D687" i="2" s="1"/>
  <c r="E687" i="2" s="1"/>
  <c r="F687" i="2" s="1"/>
  <c r="C703" i="2"/>
  <c r="D703" i="2" s="1"/>
  <c r="E703" i="2" s="1"/>
  <c r="F703" i="2" s="1"/>
  <c r="C719" i="2"/>
  <c r="D719" i="2" s="1"/>
  <c r="E719" i="2" s="1"/>
  <c r="F719" i="2" s="1"/>
  <c r="C735" i="2"/>
  <c r="D735" i="2" s="1"/>
  <c r="E735" i="2" s="1"/>
  <c r="F735" i="2" s="1"/>
  <c r="C751" i="2"/>
  <c r="D751" i="2" s="1"/>
  <c r="E751" i="2" s="1"/>
  <c r="F751" i="2" s="1"/>
  <c r="C767" i="2"/>
  <c r="D767" i="2" s="1"/>
  <c r="E767" i="2" s="1"/>
  <c r="F767" i="2" s="1"/>
  <c r="C783" i="2"/>
  <c r="D783" i="2" s="1"/>
  <c r="E783" i="2" s="1"/>
  <c r="F783" i="2" s="1"/>
  <c r="C799" i="2"/>
  <c r="D799" i="2" s="1"/>
  <c r="E799" i="2" s="1"/>
  <c r="F799" i="2" s="1"/>
  <c r="C815" i="2"/>
  <c r="D815" i="2" s="1"/>
  <c r="E815" i="2" s="1"/>
  <c r="F815" i="2" s="1"/>
  <c r="C831" i="2"/>
  <c r="D831" i="2" s="1"/>
  <c r="E831" i="2" s="1"/>
  <c r="F831" i="2" s="1"/>
  <c r="C847" i="2"/>
  <c r="D847" i="2" s="1"/>
  <c r="E847" i="2" s="1"/>
  <c r="F847" i="2" s="1"/>
  <c r="C863" i="2"/>
  <c r="D863" i="2" s="1"/>
  <c r="E863" i="2" s="1"/>
  <c r="F863" i="2" s="1"/>
  <c r="C879" i="2"/>
  <c r="D879" i="2" s="1"/>
  <c r="E879" i="2" s="1"/>
  <c r="F879" i="2" s="1"/>
  <c r="C895" i="2"/>
  <c r="D895" i="2" s="1"/>
  <c r="E895" i="2" s="1"/>
  <c r="F895" i="2" s="1"/>
  <c r="C911" i="2"/>
  <c r="D911" i="2" s="1"/>
  <c r="E911" i="2" s="1"/>
  <c r="F911" i="2" s="1"/>
  <c r="C927" i="2"/>
  <c r="D927" i="2" s="1"/>
  <c r="E927" i="2" s="1"/>
  <c r="F927" i="2" s="1"/>
  <c r="C943" i="2"/>
  <c r="D943" i="2" s="1"/>
  <c r="E943" i="2" s="1"/>
  <c r="F943" i="2" s="1"/>
  <c r="C959" i="2"/>
  <c r="D959" i="2" s="1"/>
  <c r="E959" i="2" s="1"/>
  <c r="F959" i="2" s="1"/>
  <c r="C975" i="2"/>
  <c r="D975" i="2" s="1"/>
  <c r="E975" i="2" s="1"/>
  <c r="F975" i="2" s="1"/>
  <c r="C991" i="2"/>
  <c r="D991" i="2" s="1"/>
  <c r="E991" i="2" s="1"/>
  <c r="F991" i="2" s="1"/>
  <c r="C1007" i="2"/>
  <c r="D1007" i="2" s="1"/>
  <c r="E1007" i="2" s="1"/>
  <c r="F1007" i="2" s="1"/>
  <c r="C1023" i="2"/>
  <c r="D1023" i="2" s="1"/>
  <c r="E1023" i="2" s="1"/>
  <c r="F1023" i="2" s="1"/>
  <c r="C1039" i="2"/>
  <c r="D1039" i="2" s="1"/>
  <c r="E1039" i="2" s="1"/>
  <c r="F1039" i="2" s="1"/>
  <c r="C1055" i="2"/>
  <c r="D1055" i="2" s="1"/>
  <c r="E1055" i="2" s="1"/>
  <c r="F1055" i="2" s="1"/>
  <c r="C1071" i="2"/>
  <c r="D1071" i="2" s="1"/>
  <c r="E1071" i="2" s="1"/>
  <c r="F1071" i="2" s="1"/>
  <c r="C1087" i="2"/>
  <c r="D1087" i="2" s="1"/>
  <c r="E1087" i="2" s="1"/>
  <c r="F1087" i="2" s="1"/>
  <c r="C1103" i="2"/>
  <c r="D1103" i="2" s="1"/>
  <c r="E1103" i="2" s="1"/>
  <c r="F1103" i="2" s="1"/>
  <c r="C1119" i="2"/>
  <c r="D1119" i="2" s="1"/>
  <c r="E1119" i="2" s="1"/>
  <c r="F1119" i="2" s="1"/>
  <c r="C1135" i="2"/>
  <c r="D1135" i="2" s="1"/>
  <c r="E1135" i="2" s="1"/>
  <c r="F1135" i="2" s="1"/>
  <c r="C1151" i="2"/>
  <c r="D1151" i="2" s="1"/>
  <c r="E1151" i="2" s="1"/>
  <c r="F1151" i="2" s="1"/>
  <c r="C1167" i="2"/>
  <c r="D1167" i="2" s="1"/>
  <c r="E1167" i="2" s="1"/>
  <c r="F1167" i="2" s="1"/>
  <c r="C1183" i="2"/>
  <c r="D1183" i="2" s="1"/>
  <c r="E1183" i="2" s="1"/>
  <c r="F1183" i="2" s="1"/>
  <c r="C1199" i="2"/>
  <c r="D1199" i="2" s="1"/>
  <c r="E1199" i="2" s="1"/>
  <c r="F1199" i="2" s="1"/>
  <c r="C1215" i="2"/>
  <c r="D1215" i="2" s="1"/>
  <c r="E1215" i="2" s="1"/>
  <c r="F1215" i="2" s="1"/>
  <c r="C1231" i="2"/>
  <c r="D1231" i="2" s="1"/>
  <c r="E1231" i="2" s="1"/>
  <c r="F1231" i="2" s="1"/>
  <c r="C1247" i="2"/>
  <c r="D1247" i="2" s="1"/>
  <c r="E1247" i="2" s="1"/>
  <c r="F1247" i="2" s="1"/>
  <c r="C1263" i="2"/>
  <c r="D1263" i="2" s="1"/>
  <c r="E1263" i="2" s="1"/>
  <c r="F1263" i="2" s="1"/>
  <c r="C1279" i="2"/>
  <c r="D1279" i="2" s="1"/>
  <c r="E1279" i="2" s="1"/>
  <c r="F1279" i="2" s="1"/>
  <c r="C1295" i="2"/>
  <c r="D1295" i="2" s="1"/>
  <c r="E1295" i="2" s="1"/>
  <c r="F1295" i="2" s="1"/>
  <c r="C1311" i="2"/>
  <c r="D1311" i="2" s="1"/>
  <c r="E1311" i="2" s="1"/>
  <c r="F1311" i="2" s="1"/>
  <c r="C1327" i="2"/>
  <c r="D1327" i="2" s="1"/>
  <c r="E1327" i="2" s="1"/>
  <c r="F1327" i="2" s="1"/>
  <c r="C1343" i="2"/>
  <c r="D1343" i="2" s="1"/>
  <c r="E1343" i="2" s="1"/>
  <c r="F1343" i="2" s="1"/>
  <c r="C1359" i="2"/>
  <c r="D1359" i="2" s="1"/>
  <c r="E1359" i="2" s="1"/>
  <c r="F1359" i="2" s="1"/>
  <c r="C1375" i="2"/>
  <c r="D1375" i="2" s="1"/>
  <c r="E1375" i="2" s="1"/>
  <c r="F1375" i="2" s="1"/>
  <c r="C1391" i="2"/>
  <c r="D1391" i="2" s="1"/>
  <c r="E1391" i="2" s="1"/>
  <c r="F1391" i="2" s="1"/>
  <c r="C1407" i="2"/>
  <c r="D1407" i="2" s="1"/>
  <c r="E1407" i="2" s="1"/>
  <c r="F1407" i="2" s="1"/>
  <c r="C1423" i="2"/>
  <c r="D1423" i="2" s="1"/>
  <c r="E1423" i="2" s="1"/>
  <c r="F1423" i="2" s="1"/>
  <c r="C1439" i="2"/>
  <c r="D1439" i="2" s="1"/>
  <c r="E1439" i="2" s="1"/>
  <c r="F1439" i="2" s="1"/>
  <c r="C1455" i="2"/>
  <c r="D1455" i="2" s="1"/>
  <c r="E1455" i="2" s="1"/>
  <c r="F1455" i="2" s="1"/>
  <c r="C1471" i="2"/>
  <c r="D1471" i="2" s="1"/>
  <c r="E1471" i="2" s="1"/>
  <c r="F1471" i="2" s="1"/>
  <c r="C1487" i="2"/>
  <c r="D1487" i="2" s="1"/>
  <c r="E1487" i="2" s="1"/>
  <c r="F1487" i="2" s="1"/>
  <c r="C512" i="2"/>
  <c r="D512" i="2" s="1"/>
  <c r="E512" i="2" s="1"/>
  <c r="F512" i="2" s="1"/>
  <c r="C528" i="2"/>
  <c r="D528" i="2" s="1"/>
  <c r="E528" i="2" s="1"/>
  <c r="F528" i="2" s="1"/>
  <c r="C544" i="2"/>
  <c r="D544" i="2" s="1"/>
  <c r="E544" i="2" s="1"/>
  <c r="F544" i="2" s="1"/>
  <c r="C560" i="2"/>
  <c r="D560" i="2" s="1"/>
  <c r="E560" i="2" s="1"/>
  <c r="F560" i="2" s="1"/>
  <c r="C576" i="2"/>
  <c r="D576" i="2" s="1"/>
  <c r="E576" i="2" s="1"/>
  <c r="F576" i="2" s="1"/>
  <c r="C592" i="2"/>
  <c r="D592" i="2" s="1"/>
  <c r="E592" i="2" s="1"/>
  <c r="F592" i="2" s="1"/>
  <c r="C608" i="2"/>
  <c r="D608" i="2" s="1"/>
  <c r="E608" i="2" s="1"/>
  <c r="F608" i="2" s="1"/>
  <c r="C624" i="2"/>
  <c r="D624" i="2" s="1"/>
  <c r="E624" i="2" s="1"/>
  <c r="F624" i="2" s="1"/>
  <c r="C640" i="2"/>
  <c r="D640" i="2" s="1"/>
  <c r="E640" i="2" s="1"/>
  <c r="F640" i="2" s="1"/>
  <c r="C656" i="2"/>
  <c r="D656" i="2" s="1"/>
  <c r="E656" i="2" s="1"/>
  <c r="F656" i="2" s="1"/>
  <c r="C672" i="2"/>
  <c r="D672" i="2" s="1"/>
  <c r="E672" i="2" s="1"/>
  <c r="F672" i="2" s="1"/>
  <c r="C688" i="2"/>
  <c r="D688" i="2" s="1"/>
  <c r="E688" i="2" s="1"/>
  <c r="F688" i="2" s="1"/>
  <c r="C704" i="2"/>
  <c r="D704" i="2" s="1"/>
  <c r="E704" i="2" s="1"/>
  <c r="F704" i="2" s="1"/>
  <c r="C720" i="2"/>
  <c r="D720" i="2" s="1"/>
  <c r="E720" i="2" s="1"/>
  <c r="F720" i="2" s="1"/>
  <c r="C736" i="2"/>
  <c r="D736" i="2" s="1"/>
  <c r="E736" i="2" s="1"/>
  <c r="F736" i="2" s="1"/>
  <c r="C752" i="2"/>
  <c r="D752" i="2" s="1"/>
  <c r="E752" i="2" s="1"/>
  <c r="F752" i="2" s="1"/>
  <c r="C768" i="2"/>
  <c r="D768" i="2" s="1"/>
  <c r="E768" i="2" s="1"/>
  <c r="F768" i="2" s="1"/>
  <c r="C784" i="2"/>
  <c r="D784" i="2" s="1"/>
  <c r="E784" i="2" s="1"/>
  <c r="F784" i="2" s="1"/>
  <c r="C800" i="2"/>
  <c r="D800" i="2" s="1"/>
  <c r="E800" i="2" s="1"/>
  <c r="F800" i="2" s="1"/>
  <c r="C816" i="2"/>
  <c r="D816" i="2" s="1"/>
  <c r="E816" i="2" s="1"/>
  <c r="F816" i="2" s="1"/>
  <c r="C832" i="2"/>
  <c r="D832" i="2" s="1"/>
  <c r="E832" i="2" s="1"/>
  <c r="F832" i="2" s="1"/>
  <c r="C848" i="2"/>
  <c r="D848" i="2" s="1"/>
  <c r="E848" i="2" s="1"/>
  <c r="F848" i="2" s="1"/>
  <c r="C864" i="2"/>
  <c r="D864" i="2" s="1"/>
  <c r="E864" i="2" s="1"/>
  <c r="F864" i="2" s="1"/>
  <c r="C880" i="2"/>
  <c r="D880" i="2" s="1"/>
  <c r="E880" i="2" s="1"/>
  <c r="F880" i="2" s="1"/>
  <c r="C896" i="2"/>
  <c r="D896" i="2" s="1"/>
  <c r="E896" i="2" s="1"/>
  <c r="F896" i="2" s="1"/>
  <c r="C912" i="2"/>
  <c r="D912" i="2" s="1"/>
  <c r="E912" i="2" s="1"/>
  <c r="F912" i="2" s="1"/>
  <c r="C928" i="2"/>
  <c r="D928" i="2" s="1"/>
  <c r="E928" i="2" s="1"/>
  <c r="F928" i="2" s="1"/>
  <c r="C944" i="2"/>
  <c r="D944" i="2" s="1"/>
  <c r="E944" i="2" s="1"/>
  <c r="F944" i="2" s="1"/>
  <c r="C960" i="2"/>
  <c r="D960" i="2" s="1"/>
  <c r="E960" i="2" s="1"/>
  <c r="F960" i="2" s="1"/>
  <c r="C976" i="2"/>
  <c r="D976" i="2" s="1"/>
  <c r="E976" i="2" s="1"/>
  <c r="F976" i="2" s="1"/>
  <c r="C992" i="2"/>
  <c r="D992" i="2" s="1"/>
  <c r="E992" i="2" s="1"/>
  <c r="F992" i="2" s="1"/>
  <c r="C1008" i="2"/>
  <c r="D1008" i="2" s="1"/>
  <c r="E1008" i="2" s="1"/>
  <c r="F1008" i="2" s="1"/>
  <c r="C1024" i="2"/>
  <c r="D1024" i="2" s="1"/>
  <c r="E1024" i="2" s="1"/>
  <c r="F1024" i="2" s="1"/>
  <c r="C1040" i="2"/>
  <c r="D1040" i="2" s="1"/>
  <c r="E1040" i="2" s="1"/>
  <c r="F1040" i="2" s="1"/>
  <c r="C1056" i="2"/>
  <c r="D1056" i="2" s="1"/>
  <c r="E1056" i="2" s="1"/>
  <c r="F1056" i="2" s="1"/>
  <c r="C1072" i="2"/>
  <c r="D1072" i="2" s="1"/>
  <c r="E1072" i="2" s="1"/>
  <c r="F1072" i="2" s="1"/>
  <c r="C1088" i="2"/>
  <c r="D1088" i="2" s="1"/>
  <c r="E1088" i="2" s="1"/>
  <c r="F1088" i="2" s="1"/>
  <c r="C1104" i="2"/>
  <c r="D1104" i="2" s="1"/>
  <c r="E1104" i="2" s="1"/>
  <c r="F1104" i="2" s="1"/>
  <c r="C1120" i="2"/>
  <c r="D1120" i="2" s="1"/>
  <c r="E1120" i="2" s="1"/>
  <c r="F1120" i="2" s="1"/>
  <c r="C1136" i="2"/>
  <c r="D1136" i="2" s="1"/>
  <c r="E1136" i="2" s="1"/>
  <c r="F1136" i="2" s="1"/>
  <c r="C1152" i="2"/>
  <c r="D1152" i="2" s="1"/>
  <c r="E1152" i="2" s="1"/>
  <c r="F1152" i="2" s="1"/>
  <c r="C1168" i="2"/>
  <c r="D1168" i="2" s="1"/>
  <c r="E1168" i="2" s="1"/>
  <c r="F1168" i="2" s="1"/>
  <c r="C1184" i="2"/>
  <c r="D1184" i="2" s="1"/>
  <c r="E1184" i="2" s="1"/>
  <c r="F1184" i="2" s="1"/>
  <c r="C1200" i="2"/>
  <c r="D1200" i="2" s="1"/>
  <c r="E1200" i="2" s="1"/>
  <c r="F1200" i="2" s="1"/>
  <c r="C1216" i="2"/>
  <c r="D1216" i="2" s="1"/>
  <c r="E1216" i="2" s="1"/>
  <c r="F1216" i="2" s="1"/>
  <c r="C1232" i="2"/>
  <c r="D1232" i="2" s="1"/>
  <c r="E1232" i="2" s="1"/>
  <c r="F1232" i="2" s="1"/>
  <c r="C1248" i="2"/>
  <c r="D1248" i="2" s="1"/>
  <c r="E1248" i="2" s="1"/>
  <c r="F1248" i="2" s="1"/>
  <c r="C1264" i="2"/>
  <c r="D1264" i="2" s="1"/>
  <c r="E1264" i="2" s="1"/>
  <c r="F1264" i="2" s="1"/>
  <c r="C1280" i="2"/>
  <c r="D1280" i="2" s="1"/>
  <c r="E1280" i="2" s="1"/>
  <c r="F1280" i="2" s="1"/>
  <c r="C1296" i="2"/>
  <c r="D1296" i="2" s="1"/>
  <c r="E1296" i="2" s="1"/>
  <c r="F1296" i="2" s="1"/>
  <c r="C1312" i="2"/>
  <c r="D1312" i="2" s="1"/>
  <c r="E1312" i="2" s="1"/>
  <c r="F1312" i="2" s="1"/>
  <c r="C1328" i="2"/>
  <c r="D1328" i="2" s="1"/>
  <c r="E1328" i="2" s="1"/>
  <c r="F1328" i="2" s="1"/>
  <c r="C1344" i="2"/>
  <c r="D1344" i="2" s="1"/>
  <c r="E1344" i="2" s="1"/>
  <c r="F1344" i="2" s="1"/>
  <c r="C1360" i="2"/>
  <c r="D1360" i="2" s="1"/>
  <c r="E1360" i="2" s="1"/>
  <c r="F1360" i="2" s="1"/>
  <c r="C1376" i="2"/>
  <c r="D1376" i="2" s="1"/>
  <c r="E1376" i="2" s="1"/>
  <c r="F1376" i="2" s="1"/>
  <c r="C1392" i="2"/>
  <c r="D1392" i="2" s="1"/>
  <c r="E1392" i="2" s="1"/>
  <c r="F1392" i="2" s="1"/>
  <c r="C1408" i="2"/>
  <c r="D1408" i="2" s="1"/>
  <c r="E1408" i="2" s="1"/>
  <c r="F1408" i="2" s="1"/>
  <c r="C1424" i="2"/>
  <c r="D1424" i="2" s="1"/>
  <c r="E1424" i="2" s="1"/>
  <c r="F1424" i="2" s="1"/>
  <c r="C1440" i="2"/>
  <c r="D1440" i="2" s="1"/>
  <c r="E1440" i="2" s="1"/>
  <c r="F1440" i="2" s="1"/>
  <c r="C1456" i="2"/>
  <c r="D1456" i="2" s="1"/>
  <c r="E1456" i="2" s="1"/>
  <c r="F1456" i="2" s="1"/>
  <c r="C1472" i="2"/>
  <c r="D1472" i="2" s="1"/>
  <c r="E1472" i="2" s="1"/>
  <c r="F1472" i="2" s="1"/>
  <c r="C1488" i="2"/>
  <c r="D1488" i="2" s="1"/>
  <c r="E1488" i="2" s="1"/>
  <c r="F1488" i="2" s="1"/>
  <c r="C513" i="2"/>
  <c r="D513" i="2" s="1"/>
  <c r="E513" i="2" s="1"/>
  <c r="F513" i="2" s="1"/>
  <c r="C529" i="2"/>
  <c r="D529" i="2" s="1"/>
  <c r="E529" i="2" s="1"/>
  <c r="F529" i="2" s="1"/>
  <c r="C545" i="2"/>
  <c r="D545" i="2" s="1"/>
  <c r="E545" i="2" s="1"/>
  <c r="F545" i="2" s="1"/>
  <c r="C561" i="2"/>
  <c r="D561" i="2" s="1"/>
  <c r="E561" i="2" s="1"/>
  <c r="F561" i="2" s="1"/>
  <c r="C577" i="2"/>
  <c r="D577" i="2" s="1"/>
  <c r="E577" i="2" s="1"/>
  <c r="F577" i="2" s="1"/>
  <c r="C593" i="2"/>
  <c r="D593" i="2" s="1"/>
  <c r="E593" i="2" s="1"/>
  <c r="F593" i="2" s="1"/>
  <c r="C609" i="2"/>
  <c r="D609" i="2" s="1"/>
  <c r="E609" i="2" s="1"/>
  <c r="F609" i="2" s="1"/>
  <c r="C625" i="2"/>
  <c r="D625" i="2" s="1"/>
  <c r="E625" i="2" s="1"/>
  <c r="F625" i="2" s="1"/>
  <c r="C641" i="2"/>
  <c r="D641" i="2" s="1"/>
  <c r="E641" i="2" s="1"/>
  <c r="F641" i="2" s="1"/>
  <c r="C657" i="2"/>
  <c r="D657" i="2" s="1"/>
  <c r="E657" i="2" s="1"/>
  <c r="F657" i="2" s="1"/>
  <c r="C673" i="2"/>
  <c r="D673" i="2" s="1"/>
  <c r="E673" i="2" s="1"/>
  <c r="F673" i="2" s="1"/>
  <c r="C689" i="2"/>
  <c r="D689" i="2" s="1"/>
  <c r="E689" i="2" s="1"/>
  <c r="F689" i="2" s="1"/>
  <c r="C705" i="2"/>
  <c r="D705" i="2" s="1"/>
  <c r="E705" i="2" s="1"/>
  <c r="F705" i="2" s="1"/>
  <c r="C721" i="2"/>
  <c r="D721" i="2" s="1"/>
  <c r="E721" i="2" s="1"/>
  <c r="F721" i="2" s="1"/>
  <c r="C737" i="2"/>
  <c r="D737" i="2" s="1"/>
  <c r="E737" i="2" s="1"/>
  <c r="F737" i="2" s="1"/>
  <c r="C753" i="2"/>
  <c r="D753" i="2" s="1"/>
  <c r="E753" i="2" s="1"/>
  <c r="F753" i="2" s="1"/>
  <c r="C769" i="2"/>
  <c r="D769" i="2" s="1"/>
  <c r="E769" i="2" s="1"/>
  <c r="F769" i="2" s="1"/>
  <c r="C785" i="2"/>
  <c r="D785" i="2" s="1"/>
  <c r="E785" i="2" s="1"/>
  <c r="F785" i="2" s="1"/>
  <c r="C801" i="2"/>
  <c r="D801" i="2" s="1"/>
  <c r="E801" i="2" s="1"/>
  <c r="F801" i="2" s="1"/>
  <c r="C817" i="2"/>
  <c r="D817" i="2" s="1"/>
  <c r="E817" i="2" s="1"/>
  <c r="F817" i="2" s="1"/>
  <c r="C833" i="2"/>
  <c r="D833" i="2" s="1"/>
  <c r="E833" i="2" s="1"/>
  <c r="F833" i="2" s="1"/>
  <c r="C849" i="2"/>
  <c r="D849" i="2" s="1"/>
  <c r="E849" i="2" s="1"/>
  <c r="F849" i="2" s="1"/>
  <c r="C865" i="2"/>
  <c r="D865" i="2" s="1"/>
  <c r="E865" i="2" s="1"/>
  <c r="F865" i="2" s="1"/>
  <c r="C881" i="2"/>
  <c r="D881" i="2" s="1"/>
  <c r="E881" i="2" s="1"/>
  <c r="F881" i="2" s="1"/>
  <c r="C897" i="2"/>
  <c r="D897" i="2" s="1"/>
  <c r="E897" i="2" s="1"/>
  <c r="F897" i="2" s="1"/>
  <c r="C913" i="2"/>
  <c r="D913" i="2" s="1"/>
  <c r="E913" i="2" s="1"/>
  <c r="F913" i="2" s="1"/>
  <c r="C929" i="2"/>
  <c r="D929" i="2" s="1"/>
  <c r="E929" i="2" s="1"/>
  <c r="F929" i="2" s="1"/>
  <c r="C945" i="2"/>
  <c r="D945" i="2" s="1"/>
  <c r="E945" i="2" s="1"/>
  <c r="F945" i="2" s="1"/>
  <c r="C961" i="2"/>
  <c r="D961" i="2" s="1"/>
  <c r="E961" i="2" s="1"/>
  <c r="F961" i="2" s="1"/>
  <c r="C977" i="2"/>
  <c r="D977" i="2" s="1"/>
  <c r="E977" i="2" s="1"/>
  <c r="F977" i="2" s="1"/>
  <c r="C993" i="2"/>
  <c r="D993" i="2" s="1"/>
  <c r="E993" i="2" s="1"/>
  <c r="F993" i="2" s="1"/>
  <c r="C1009" i="2"/>
  <c r="D1009" i="2" s="1"/>
  <c r="E1009" i="2" s="1"/>
  <c r="F1009" i="2" s="1"/>
  <c r="C1025" i="2"/>
  <c r="D1025" i="2" s="1"/>
  <c r="E1025" i="2" s="1"/>
  <c r="F1025" i="2" s="1"/>
  <c r="C1041" i="2"/>
  <c r="D1041" i="2" s="1"/>
  <c r="E1041" i="2" s="1"/>
  <c r="F1041" i="2" s="1"/>
  <c r="C1057" i="2"/>
  <c r="D1057" i="2" s="1"/>
  <c r="E1057" i="2" s="1"/>
  <c r="F1057" i="2" s="1"/>
  <c r="C1073" i="2"/>
  <c r="D1073" i="2" s="1"/>
  <c r="E1073" i="2" s="1"/>
  <c r="F1073" i="2" s="1"/>
  <c r="C1089" i="2"/>
  <c r="D1089" i="2" s="1"/>
  <c r="E1089" i="2" s="1"/>
  <c r="F1089" i="2" s="1"/>
  <c r="C1105" i="2"/>
  <c r="D1105" i="2" s="1"/>
  <c r="E1105" i="2" s="1"/>
  <c r="F1105" i="2" s="1"/>
  <c r="C1121" i="2"/>
  <c r="D1121" i="2" s="1"/>
  <c r="E1121" i="2" s="1"/>
  <c r="F1121" i="2" s="1"/>
  <c r="C1137" i="2"/>
  <c r="D1137" i="2" s="1"/>
  <c r="E1137" i="2" s="1"/>
  <c r="F1137" i="2" s="1"/>
  <c r="C1153" i="2"/>
  <c r="D1153" i="2" s="1"/>
  <c r="E1153" i="2" s="1"/>
  <c r="F1153" i="2" s="1"/>
  <c r="C1169" i="2"/>
  <c r="D1169" i="2" s="1"/>
  <c r="E1169" i="2" s="1"/>
  <c r="F1169" i="2" s="1"/>
  <c r="C1185" i="2"/>
  <c r="D1185" i="2" s="1"/>
  <c r="E1185" i="2" s="1"/>
  <c r="F1185" i="2" s="1"/>
  <c r="C1201" i="2"/>
  <c r="D1201" i="2" s="1"/>
  <c r="E1201" i="2" s="1"/>
  <c r="F1201" i="2" s="1"/>
  <c r="C1217" i="2"/>
  <c r="D1217" i="2" s="1"/>
  <c r="E1217" i="2" s="1"/>
  <c r="F1217" i="2" s="1"/>
  <c r="C1233" i="2"/>
  <c r="D1233" i="2" s="1"/>
  <c r="E1233" i="2" s="1"/>
  <c r="F1233" i="2" s="1"/>
  <c r="C1249" i="2"/>
  <c r="D1249" i="2" s="1"/>
  <c r="E1249" i="2" s="1"/>
  <c r="F1249" i="2" s="1"/>
  <c r="C1265" i="2"/>
  <c r="D1265" i="2" s="1"/>
  <c r="E1265" i="2" s="1"/>
  <c r="F1265" i="2" s="1"/>
  <c r="C1281" i="2"/>
  <c r="D1281" i="2" s="1"/>
  <c r="E1281" i="2" s="1"/>
  <c r="F1281" i="2" s="1"/>
  <c r="C1297" i="2"/>
  <c r="D1297" i="2" s="1"/>
  <c r="E1297" i="2" s="1"/>
  <c r="F1297" i="2" s="1"/>
  <c r="C1313" i="2"/>
  <c r="D1313" i="2" s="1"/>
  <c r="E1313" i="2" s="1"/>
  <c r="F1313" i="2" s="1"/>
  <c r="C1329" i="2"/>
  <c r="D1329" i="2" s="1"/>
  <c r="E1329" i="2" s="1"/>
  <c r="F1329" i="2" s="1"/>
  <c r="C1345" i="2"/>
  <c r="D1345" i="2" s="1"/>
  <c r="E1345" i="2" s="1"/>
  <c r="F1345" i="2" s="1"/>
  <c r="C1361" i="2"/>
  <c r="D1361" i="2" s="1"/>
  <c r="E1361" i="2" s="1"/>
  <c r="F1361" i="2" s="1"/>
  <c r="C1377" i="2"/>
  <c r="D1377" i="2" s="1"/>
  <c r="E1377" i="2" s="1"/>
  <c r="F1377" i="2" s="1"/>
  <c r="C1393" i="2"/>
  <c r="D1393" i="2" s="1"/>
  <c r="E1393" i="2" s="1"/>
  <c r="F1393" i="2" s="1"/>
  <c r="C1409" i="2"/>
  <c r="D1409" i="2" s="1"/>
  <c r="E1409" i="2" s="1"/>
  <c r="F1409" i="2" s="1"/>
  <c r="C1425" i="2"/>
  <c r="D1425" i="2" s="1"/>
  <c r="E1425" i="2" s="1"/>
  <c r="F1425" i="2" s="1"/>
  <c r="C1441" i="2"/>
  <c r="D1441" i="2" s="1"/>
  <c r="E1441" i="2" s="1"/>
  <c r="F1441" i="2" s="1"/>
  <c r="C1457" i="2"/>
  <c r="D1457" i="2" s="1"/>
  <c r="E1457" i="2" s="1"/>
  <c r="F1457" i="2" s="1"/>
  <c r="C1473" i="2"/>
  <c r="D1473" i="2" s="1"/>
  <c r="E1473" i="2" s="1"/>
  <c r="F1473" i="2" s="1"/>
  <c r="C1489" i="2"/>
  <c r="D1489" i="2" s="1"/>
  <c r="E1489" i="2" s="1"/>
  <c r="F1489" i="2" s="1"/>
  <c r="C514" i="2"/>
  <c r="D514" i="2" s="1"/>
  <c r="E514" i="2" s="1"/>
  <c r="F514" i="2" s="1"/>
  <c r="C530" i="2"/>
  <c r="D530" i="2" s="1"/>
  <c r="E530" i="2" s="1"/>
  <c r="F530" i="2" s="1"/>
  <c r="C546" i="2"/>
  <c r="D546" i="2" s="1"/>
  <c r="E546" i="2" s="1"/>
  <c r="F546" i="2" s="1"/>
  <c r="C562" i="2"/>
  <c r="D562" i="2" s="1"/>
  <c r="E562" i="2" s="1"/>
  <c r="F562" i="2" s="1"/>
  <c r="C578" i="2"/>
  <c r="D578" i="2" s="1"/>
  <c r="E578" i="2" s="1"/>
  <c r="F578" i="2" s="1"/>
  <c r="C594" i="2"/>
  <c r="D594" i="2" s="1"/>
  <c r="E594" i="2" s="1"/>
  <c r="F594" i="2" s="1"/>
  <c r="C610" i="2"/>
  <c r="D610" i="2" s="1"/>
  <c r="E610" i="2" s="1"/>
  <c r="F610" i="2" s="1"/>
  <c r="C626" i="2"/>
  <c r="D626" i="2" s="1"/>
  <c r="E626" i="2" s="1"/>
  <c r="F626" i="2" s="1"/>
  <c r="C642" i="2"/>
  <c r="D642" i="2" s="1"/>
  <c r="E642" i="2" s="1"/>
  <c r="F642" i="2" s="1"/>
  <c r="C658" i="2"/>
  <c r="D658" i="2" s="1"/>
  <c r="E658" i="2" s="1"/>
  <c r="F658" i="2" s="1"/>
  <c r="C674" i="2"/>
  <c r="D674" i="2" s="1"/>
  <c r="E674" i="2" s="1"/>
  <c r="F674" i="2" s="1"/>
  <c r="C690" i="2"/>
  <c r="D690" i="2" s="1"/>
  <c r="E690" i="2" s="1"/>
  <c r="F690" i="2" s="1"/>
  <c r="C706" i="2"/>
  <c r="D706" i="2" s="1"/>
  <c r="E706" i="2" s="1"/>
  <c r="F706" i="2" s="1"/>
  <c r="C722" i="2"/>
  <c r="D722" i="2" s="1"/>
  <c r="E722" i="2" s="1"/>
  <c r="F722" i="2" s="1"/>
  <c r="C738" i="2"/>
  <c r="D738" i="2" s="1"/>
  <c r="E738" i="2" s="1"/>
  <c r="F738" i="2" s="1"/>
  <c r="C754" i="2"/>
  <c r="D754" i="2" s="1"/>
  <c r="E754" i="2" s="1"/>
  <c r="F754" i="2" s="1"/>
  <c r="C770" i="2"/>
  <c r="D770" i="2" s="1"/>
  <c r="E770" i="2" s="1"/>
  <c r="F770" i="2" s="1"/>
  <c r="C786" i="2"/>
  <c r="D786" i="2" s="1"/>
  <c r="E786" i="2" s="1"/>
  <c r="F786" i="2" s="1"/>
  <c r="C802" i="2"/>
  <c r="D802" i="2" s="1"/>
  <c r="E802" i="2" s="1"/>
  <c r="F802" i="2" s="1"/>
  <c r="C818" i="2"/>
  <c r="D818" i="2" s="1"/>
  <c r="E818" i="2" s="1"/>
  <c r="F818" i="2" s="1"/>
  <c r="C834" i="2"/>
  <c r="D834" i="2" s="1"/>
  <c r="E834" i="2" s="1"/>
  <c r="F834" i="2" s="1"/>
  <c r="C850" i="2"/>
  <c r="D850" i="2" s="1"/>
  <c r="E850" i="2" s="1"/>
  <c r="F850" i="2" s="1"/>
  <c r="C866" i="2"/>
  <c r="D866" i="2" s="1"/>
  <c r="E866" i="2" s="1"/>
  <c r="F866" i="2" s="1"/>
  <c r="C882" i="2"/>
  <c r="D882" i="2" s="1"/>
  <c r="E882" i="2" s="1"/>
  <c r="F882" i="2" s="1"/>
  <c r="C898" i="2"/>
  <c r="D898" i="2" s="1"/>
  <c r="E898" i="2" s="1"/>
  <c r="F898" i="2" s="1"/>
  <c r="C914" i="2"/>
  <c r="D914" i="2" s="1"/>
  <c r="E914" i="2" s="1"/>
  <c r="F914" i="2" s="1"/>
  <c r="C930" i="2"/>
  <c r="D930" i="2" s="1"/>
  <c r="E930" i="2" s="1"/>
  <c r="F930" i="2" s="1"/>
  <c r="C946" i="2"/>
  <c r="D946" i="2" s="1"/>
  <c r="E946" i="2" s="1"/>
  <c r="F946" i="2" s="1"/>
  <c r="C962" i="2"/>
  <c r="D962" i="2" s="1"/>
  <c r="E962" i="2" s="1"/>
  <c r="F962" i="2" s="1"/>
  <c r="C978" i="2"/>
  <c r="D978" i="2" s="1"/>
  <c r="E978" i="2" s="1"/>
  <c r="F978" i="2" s="1"/>
  <c r="C994" i="2"/>
  <c r="D994" i="2" s="1"/>
  <c r="E994" i="2" s="1"/>
  <c r="F994" i="2" s="1"/>
  <c r="C1010" i="2"/>
  <c r="D1010" i="2" s="1"/>
  <c r="E1010" i="2" s="1"/>
  <c r="F1010" i="2" s="1"/>
  <c r="C1026" i="2"/>
  <c r="D1026" i="2" s="1"/>
  <c r="E1026" i="2" s="1"/>
  <c r="F1026" i="2" s="1"/>
  <c r="C1042" i="2"/>
  <c r="D1042" i="2" s="1"/>
  <c r="E1042" i="2" s="1"/>
  <c r="F1042" i="2" s="1"/>
  <c r="C1058" i="2"/>
  <c r="D1058" i="2" s="1"/>
  <c r="E1058" i="2" s="1"/>
  <c r="F1058" i="2" s="1"/>
  <c r="C1074" i="2"/>
  <c r="D1074" i="2" s="1"/>
  <c r="E1074" i="2" s="1"/>
  <c r="F1074" i="2" s="1"/>
  <c r="C1090" i="2"/>
  <c r="D1090" i="2" s="1"/>
  <c r="E1090" i="2" s="1"/>
  <c r="F1090" i="2" s="1"/>
  <c r="C1106" i="2"/>
  <c r="D1106" i="2" s="1"/>
  <c r="E1106" i="2" s="1"/>
  <c r="F1106" i="2" s="1"/>
  <c r="C1122" i="2"/>
  <c r="D1122" i="2" s="1"/>
  <c r="E1122" i="2" s="1"/>
  <c r="F1122" i="2" s="1"/>
  <c r="C1138" i="2"/>
  <c r="D1138" i="2" s="1"/>
  <c r="E1138" i="2" s="1"/>
  <c r="F1138" i="2" s="1"/>
  <c r="C1154" i="2"/>
  <c r="D1154" i="2" s="1"/>
  <c r="E1154" i="2" s="1"/>
  <c r="F1154" i="2" s="1"/>
  <c r="C1170" i="2"/>
  <c r="D1170" i="2" s="1"/>
  <c r="E1170" i="2" s="1"/>
  <c r="F1170" i="2" s="1"/>
  <c r="C1186" i="2"/>
  <c r="D1186" i="2" s="1"/>
  <c r="E1186" i="2" s="1"/>
  <c r="F1186" i="2" s="1"/>
  <c r="C1202" i="2"/>
  <c r="D1202" i="2" s="1"/>
  <c r="E1202" i="2" s="1"/>
  <c r="F1202" i="2" s="1"/>
  <c r="C1218" i="2"/>
  <c r="D1218" i="2" s="1"/>
  <c r="E1218" i="2" s="1"/>
  <c r="F1218" i="2" s="1"/>
  <c r="C1234" i="2"/>
  <c r="D1234" i="2" s="1"/>
  <c r="E1234" i="2" s="1"/>
  <c r="F1234" i="2" s="1"/>
  <c r="C1250" i="2"/>
  <c r="D1250" i="2" s="1"/>
  <c r="E1250" i="2" s="1"/>
  <c r="F1250" i="2" s="1"/>
  <c r="C1266" i="2"/>
  <c r="D1266" i="2" s="1"/>
  <c r="E1266" i="2" s="1"/>
  <c r="F1266" i="2" s="1"/>
  <c r="C1282" i="2"/>
  <c r="D1282" i="2" s="1"/>
  <c r="E1282" i="2" s="1"/>
  <c r="F1282" i="2" s="1"/>
  <c r="C1298" i="2"/>
  <c r="D1298" i="2" s="1"/>
  <c r="E1298" i="2" s="1"/>
  <c r="F1298" i="2" s="1"/>
  <c r="C1314" i="2"/>
  <c r="D1314" i="2" s="1"/>
  <c r="E1314" i="2" s="1"/>
  <c r="F1314" i="2" s="1"/>
  <c r="C1330" i="2"/>
  <c r="D1330" i="2" s="1"/>
  <c r="E1330" i="2" s="1"/>
  <c r="F1330" i="2" s="1"/>
  <c r="C1346" i="2"/>
  <c r="D1346" i="2" s="1"/>
  <c r="E1346" i="2" s="1"/>
  <c r="F1346" i="2" s="1"/>
  <c r="C1362" i="2"/>
  <c r="D1362" i="2" s="1"/>
  <c r="E1362" i="2" s="1"/>
  <c r="F1362" i="2" s="1"/>
  <c r="C1378" i="2"/>
  <c r="D1378" i="2" s="1"/>
  <c r="E1378" i="2" s="1"/>
  <c r="F1378" i="2" s="1"/>
  <c r="C1394" i="2"/>
  <c r="D1394" i="2" s="1"/>
  <c r="E1394" i="2" s="1"/>
  <c r="F1394" i="2" s="1"/>
  <c r="C1410" i="2"/>
  <c r="D1410" i="2" s="1"/>
  <c r="E1410" i="2" s="1"/>
  <c r="F1410" i="2" s="1"/>
  <c r="C1426" i="2"/>
  <c r="D1426" i="2" s="1"/>
  <c r="E1426" i="2" s="1"/>
  <c r="F1426" i="2" s="1"/>
  <c r="C1442" i="2"/>
  <c r="D1442" i="2" s="1"/>
  <c r="E1442" i="2" s="1"/>
  <c r="F1442" i="2" s="1"/>
  <c r="C1458" i="2"/>
  <c r="D1458" i="2" s="1"/>
  <c r="E1458" i="2" s="1"/>
  <c r="F1458" i="2" s="1"/>
  <c r="C1474" i="2"/>
  <c r="D1474" i="2" s="1"/>
  <c r="E1474" i="2" s="1"/>
  <c r="F1474" i="2" s="1"/>
  <c r="C1490" i="2"/>
  <c r="D1490" i="2" s="1"/>
  <c r="E1490" i="2" s="1"/>
  <c r="F1490" i="2" s="1"/>
  <c r="C515" i="2"/>
  <c r="D515" i="2" s="1"/>
  <c r="E515" i="2" s="1"/>
  <c r="F515" i="2" s="1"/>
  <c r="C531" i="2"/>
  <c r="D531" i="2" s="1"/>
  <c r="E531" i="2" s="1"/>
  <c r="F531" i="2" s="1"/>
  <c r="C547" i="2"/>
  <c r="D547" i="2" s="1"/>
  <c r="E547" i="2" s="1"/>
  <c r="F547" i="2" s="1"/>
  <c r="C563" i="2"/>
  <c r="D563" i="2" s="1"/>
  <c r="E563" i="2" s="1"/>
  <c r="F563" i="2" s="1"/>
  <c r="C579" i="2"/>
  <c r="D579" i="2" s="1"/>
  <c r="E579" i="2" s="1"/>
  <c r="F579" i="2" s="1"/>
  <c r="C595" i="2"/>
  <c r="D595" i="2" s="1"/>
  <c r="E595" i="2" s="1"/>
  <c r="F595" i="2" s="1"/>
  <c r="C611" i="2"/>
  <c r="D611" i="2" s="1"/>
  <c r="E611" i="2" s="1"/>
  <c r="F611" i="2" s="1"/>
  <c r="C627" i="2"/>
  <c r="D627" i="2" s="1"/>
  <c r="E627" i="2" s="1"/>
  <c r="F627" i="2" s="1"/>
  <c r="C643" i="2"/>
  <c r="D643" i="2" s="1"/>
  <c r="E643" i="2" s="1"/>
  <c r="F643" i="2" s="1"/>
  <c r="C659" i="2"/>
  <c r="D659" i="2" s="1"/>
  <c r="E659" i="2" s="1"/>
  <c r="F659" i="2" s="1"/>
  <c r="C675" i="2"/>
  <c r="D675" i="2" s="1"/>
  <c r="E675" i="2" s="1"/>
  <c r="F675" i="2" s="1"/>
  <c r="C691" i="2"/>
  <c r="D691" i="2" s="1"/>
  <c r="E691" i="2" s="1"/>
  <c r="F691" i="2" s="1"/>
  <c r="C707" i="2"/>
  <c r="D707" i="2" s="1"/>
  <c r="E707" i="2" s="1"/>
  <c r="F707" i="2" s="1"/>
  <c r="C723" i="2"/>
  <c r="D723" i="2" s="1"/>
  <c r="E723" i="2" s="1"/>
  <c r="F723" i="2" s="1"/>
  <c r="C739" i="2"/>
  <c r="D739" i="2" s="1"/>
  <c r="E739" i="2" s="1"/>
  <c r="F739" i="2" s="1"/>
  <c r="C755" i="2"/>
  <c r="D755" i="2" s="1"/>
  <c r="E755" i="2" s="1"/>
  <c r="F755" i="2" s="1"/>
  <c r="C771" i="2"/>
  <c r="D771" i="2" s="1"/>
  <c r="E771" i="2" s="1"/>
  <c r="F771" i="2" s="1"/>
  <c r="C787" i="2"/>
  <c r="D787" i="2" s="1"/>
  <c r="E787" i="2" s="1"/>
  <c r="F787" i="2" s="1"/>
  <c r="C803" i="2"/>
  <c r="D803" i="2" s="1"/>
  <c r="E803" i="2" s="1"/>
  <c r="F803" i="2" s="1"/>
  <c r="C819" i="2"/>
  <c r="D819" i="2" s="1"/>
  <c r="E819" i="2" s="1"/>
  <c r="F819" i="2" s="1"/>
  <c r="C835" i="2"/>
  <c r="D835" i="2" s="1"/>
  <c r="E835" i="2" s="1"/>
  <c r="F835" i="2" s="1"/>
  <c r="C851" i="2"/>
  <c r="D851" i="2" s="1"/>
  <c r="E851" i="2" s="1"/>
  <c r="F851" i="2" s="1"/>
  <c r="C867" i="2"/>
  <c r="D867" i="2" s="1"/>
  <c r="E867" i="2" s="1"/>
  <c r="F867" i="2" s="1"/>
  <c r="C883" i="2"/>
  <c r="D883" i="2" s="1"/>
  <c r="E883" i="2" s="1"/>
  <c r="F883" i="2" s="1"/>
  <c r="C899" i="2"/>
  <c r="D899" i="2" s="1"/>
  <c r="E899" i="2" s="1"/>
  <c r="F899" i="2" s="1"/>
  <c r="C915" i="2"/>
  <c r="D915" i="2" s="1"/>
  <c r="E915" i="2" s="1"/>
  <c r="F915" i="2" s="1"/>
  <c r="C931" i="2"/>
  <c r="D931" i="2" s="1"/>
  <c r="E931" i="2" s="1"/>
  <c r="F931" i="2" s="1"/>
  <c r="C947" i="2"/>
  <c r="D947" i="2" s="1"/>
  <c r="E947" i="2" s="1"/>
  <c r="F947" i="2" s="1"/>
  <c r="C963" i="2"/>
  <c r="D963" i="2" s="1"/>
  <c r="E963" i="2" s="1"/>
  <c r="F963" i="2" s="1"/>
  <c r="C979" i="2"/>
  <c r="D979" i="2" s="1"/>
  <c r="E979" i="2" s="1"/>
  <c r="F979" i="2" s="1"/>
  <c r="C995" i="2"/>
  <c r="D995" i="2" s="1"/>
  <c r="E995" i="2" s="1"/>
  <c r="F995" i="2" s="1"/>
  <c r="C1011" i="2"/>
  <c r="D1011" i="2" s="1"/>
  <c r="E1011" i="2" s="1"/>
  <c r="F1011" i="2" s="1"/>
  <c r="C1027" i="2"/>
  <c r="D1027" i="2" s="1"/>
  <c r="E1027" i="2" s="1"/>
  <c r="F1027" i="2" s="1"/>
  <c r="C1043" i="2"/>
  <c r="D1043" i="2" s="1"/>
  <c r="E1043" i="2" s="1"/>
  <c r="F1043" i="2" s="1"/>
  <c r="C1059" i="2"/>
  <c r="D1059" i="2" s="1"/>
  <c r="E1059" i="2" s="1"/>
  <c r="F1059" i="2" s="1"/>
  <c r="C1075" i="2"/>
  <c r="D1075" i="2" s="1"/>
  <c r="E1075" i="2" s="1"/>
  <c r="F1075" i="2" s="1"/>
  <c r="C1091" i="2"/>
  <c r="D1091" i="2" s="1"/>
  <c r="E1091" i="2" s="1"/>
  <c r="F1091" i="2" s="1"/>
  <c r="C1107" i="2"/>
  <c r="D1107" i="2" s="1"/>
  <c r="E1107" i="2" s="1"/>
  <c r="F1107" i="2" s="1"/>
  <c r="C1123" i="2"/>
  <c r="D1123" i="2" s="1"/>
  <c r="E1123" i="2" s="1"/>
  <c r="F1123" i="2" s="1"/>
  <c r="C1139" i="2"/>
  <c r="D1139" i="2" s="1"/>
  <c r="E1139" i="2" s="1"/>
  <c r="F1139" i="2" s="1"/>
  <c r="C1155" i="2"/>
  <c r="D1155" i="2" s="1"/>
  <c r="E1155" i="2" s="1"/>
  <c r="F1155" i="2" s="1"/>
  <c r="C1171" i="2"/>
  <c r="D1171" i="2" s="1"/>
  <c r="E1171" i="2" s="1"/>
  <c r="F1171" i="2" s="1"/>
  <c r="C1187" i="2"/>
  <c r="D1187" i="2" s="1"/>
  <c r="E1187" i="2" s="1"/>
  <c r="F1187" i="2" s="1"/>
  <c r="C1203" i="2"/>
  <c r="D1203" i="2" s="1"/>
  <c r="E1203" i="2" s="1"/>
  <c r="F1203" i="2" s="1"/>
  <c r="C1219" i="2"/>
  <c r="D1219" i="2" s="1"/>
  <c r="E1219" i="2" s="1"/>
  <c r="F1219" i="2" s="1"/>
  <c r="C1235" i="2"/>
  <c r="D1235" i="2" s="1"/>
  <c r="E1235" i="2" s="1"/>
  <c r="F1235" i="2" s="1"/>
  <c r="C1251" i="2"/>
  <c r="D1251" i="2" s="1"/>
  <c r="E1251" i="2" s="1"/>
  <c r="F1251" i="2" s="1"/>
  <c r="C1267" i="2"/>
  <c r="D1267" i="2" s="1"/>
  <c r="E1267" i="2" s="1"/>
  <c r="F1267" i="2" s="1"/>
  <c r="C1283" i="2"/>
  <c r="D1283" i="2" s="1"/>
  <c r="E1283" i="2" s="1"/>
  <c r="F1283" i="2" s="1"/>
  <c r="C1299" i="2"/>
  <c r="D1299" i="2" s="1"/>
  <c r="E1299" i="2" s="1"/>
  <c r="F1299" i="2" s="1"/>
  <c r="C1315" i="2"/>
  <c r="D1315" i="2" s="1"/>
  <c r="E1315" i="2" s="1"/>
  <c r="F1315" i="2" s="1"/>
  <c r="C1331" i="2"/>
  <c r="D1331" i="2" s="1"/>
  <c r="E1331" i="2" s="1"/>
  <c r="F1331" i="2" s="1"/>
  <c r="C1347" i="2"/>
  <c r="D1347" i="2" s="1"/>
  <c r="E1347" i="2" s="1"/>
  <c r="F1347" i="2" s="1"/>
  <c r="C1363" i="2"/>
  <c r="D1363" i="2" s="1"/>
  <c r="E1363" i="2" s="1"/>
  <c r="F1363" i="2" s="1"/>
  <c r="C1379" i="2"/>
  <c r="D1379" i="2" s="1"/>
  <c r="E1379" i="2" s="1"/>
  <c r="F1379" i="2" s="1"/>
  <c r="C1395" i="2"/>
  <c r="D1395" i="2" s="1"/>
  <c r="E1395" i="2" s="1"/>
  <c r="F1395" i="2" s="1"/>
  <c r="C1411" i="2"/>
  <c r="D1411" i="2" s="1"/>
  <c r="E1411" i="2" s="1"/>
  <c r="F1411" i="2" s="1"/>
  <c r="C1427" i="2"/>
  <c r="D1427" i="2" s="1"/>
  <c r="E1427" i="2" s="1"/>
  <c r="F1427" i="2" s="1"/>
  <c r="C1443" i="2"/>
  <c r="D1443" i="2" s="1"/>
  <c r="E1443" i="2" s="1"/>
  <c r="F1443" i="2" s="1"/>
  <c r="C1459" i="2"/>
  <c r="D1459" i="2" s="1"/>
  <c r="E1459" i="2" s="1"/>
  <c r="F1459" i="2" s="1"/>
  <c r="C1475" i="2"/>
  <c r="D1475" i="2" s="1"/>
  <c r="E1475" i="2" s="1"/>
  <c r="F1475" i="2" s="1"/>
  <c r="C1491" i="2"/>
  <c r="D1491" i="2" s="1"/>
  <c r="E1491" i="2" s="1"/>
  <c r="F1491" i="2" s="1"/>
  <c r="C516" i="2"/>
  <c r="D516" i="2" s="1"/>
  <c r="E516" i="2" s="1"/>
  <c r="F516" i="2" s="1"/>
  <c r="C532" i="2"/>
  <c r="D532" i="2" s="1"/>
  <c r="E532" i="2" s="1"/>
  <c r="F532" i="2" s="1"/>
  <c r="C548" i="2"/>
  <c r="D548" i="2" s="1"/>
  <c r="E548" i="2" s="1"/>
  <c r="F548" i="2" s="1"/>
  <c r="C564" i="2"/>
  <c r="D564" i="2" s="1"/>
  <c r="E564" i="2" s="1"/>
  <c r="F564" i="2" s="1"/>
  <c r="C580" i="2"/>
  <c r="D580" i="2" s="1"/>
  <c r="E580" i="2" s="1"/>
  <c r="F580" i="2" s="1"/>
  <c r="C596" i="2"/>
  <c r="D596" i="2" s="1"/>
  <c r="E596" i="2" s="1"/>
  <c r="F596" i="2" s="1"/>
  <c r="C612" i="2"/>
  <c r="D612" i="2" s="1"/>
  <c r="E612" i="2" s="1"/>
  <c r="F612" i="2" s="1"/>
  <c r="C628" i="2"/>
  <c r="D628" i="2" s="1"/>
  <c r="E628" i="2" s="1"/>
  <c r="F628" i="2" s="1"/>
  <c r="C644" i="2"/>
  <c r="D644" i="2" s="1"/>
  <c r="E644" i="2" s="1"/>
  <c r="F644" i="2" s="1"/>
  <c r="C660" i="2"/>
  <c r="D660" i="2" s="1"/>
  <c r="E660" i="2" s="1"/>
  <c r="F660" i="2" s="1"/>
  <c r="C676" i="2"/>
  <c r="D676" i="2" s="1"/>
  <c r="E676" i="2" s="1"/>
  <c r="F676" i="2" s="1"/>
  <c r="C692" i="2"/>
  <c r="D692" i="2" s="1"/>
  <c r="E692" i="2" s="1"/>
  <c r="F692" i="2" s="1"/>
  <c r="C708" i="2"/>
  <c r="D708" i="2" s="1"/>
  <c r="E708" i="2" s="1"/>
  <c r="F708" i="2" s="1"/>
  <c r="C724" i="2"/>
  <c r="D724" i="2" s="1"/>
  <c r="E724" i="2" s="1"/>
  <c r="F724" i="2" s="1"/>
  <c r="C740" i="2"/>
  <c r="D740" i="2" s="1"/>
  <c r="E740" i="2" s="1"/>
  <c r="F740" i="2" s="1"/>
  <c r="C756" i="2"/>
  <c r="D756" i="2" s="1"/>
  <c r="E756" i="2" s="1"/>
  <c r="F756" i="2" s="1"/>
  <c r="C772" i="2"/>
  <c r="D772" i="2" s="1"/>
  <c r="E772" i="2" s="1"/>
  <c r="F772" i="2" s="1"/>
  <c r="C788" i="2"/>
  <c r="D788" i="2" s="1"/>
  <c r="E788" i="2" s="1"/>
  <c r="F788" i="2" s="1"/>
  <c r="C804" i="2"/>
  <c r="D804" i="2" s="1"/>
  <c r="E804" i="2" s="1"/>
  <c r="F804" i="2" s="1"/>
  <c r="C820" i="2"/>
  <c r="D820" i="2" s="1"/>
  <c r="E820" i="2" s="1"/>
  <c r="F820" i="2" s="1"/>
  <c r="C836" i="2"/>
  <c r="D836" i="2" s="1"/>
  <c r="E836" i="2" s="1"/>
  <c r="F836" i="2" s="1"/>
  <c r="C852" i="2"/>
  <c r="D852" i="2" s="1"/>
  <c r="E852" i="2" s="1"/>
  <c r="F852" i="2" s="1"/>
  <c r="C868" i="2"/>
  <c r="D868" i="2" s="1"/>
  <c r="E868" i="2" s="1"/>
  <c r="F868" i="2" s="1"/>
  <c r="C884" i="2"/>
  <c r="D884" i="2" s="1"/>
  <c r="E884" i="2" s="1"/>
  <c r="F884" i="2" s="1"/>
  <c r="C900" i="2"/>
  <c r="D900" i="2" s="1"/>
  <c r="E900" i="2" s="1"/>
  <c r="F900" i="2" s="1"/>
  <c r="C916" i="2"/>
  <c r="D916" i="2" s="1"/>
  <c r="E916" i="2" s="1"/>
  <c r="F916" i="2" s="1"/>
  <c r="C932" i="2"/>
  <c r="D932" i="2" s="1"/>
  <c r="E932" i="2" s="1"/>
  <c r="F932" i="2" s="1"/>
  <c r="C948" i="2"/>
  <c r="D948" i="2" s="1"/>
  <c r="E948" i="2" s="1"/>
  <c r="F948" i="2" s="1"/>
  <c r="C964" i="2"/>
  <c r="D964" i="2" s="1"/>
  <c r="E964" i="2" s="1"/>
  <c r="F964" i="2" s="1"/>
  <c r="C980" i="2"/>
  <c r="D980" i="2" s="1"/>
  <c r="E980" i="2" s="1"/>
  <c r="F980" i="2" s="1"/>
  <c r="C996" i="2"/>
  <c r="D996" i="2" s="1"/>
  <c r="E996" i="2" s="1"/>
  <c r="F996" i="2" s="1"/>
  <c r="C1012" i="2"/>
  <c r="D1012" i="2" s="1"/>
  <c r="E1012" i="2" s="1"/>
  <c r="F1012" i="2" s="1"/>
  <c r="C1028" i="2"/>
  <c r="D1028" i="2" s="1"/>
  <c r="E1028" i="2" s="1"/>
  <c r="F1028" i="2" s="1"/>
  <c r="C1044" i="2"/>
  <c r="D1044" i="2" s="1"/>
  <c r="E1044" i="2" s="1"/>
  <c r="F1044" i="2" s="1"/>
  <c r="C1060" i="2"/>
  <c r="D1060" i="2" s="1"/>
  <c r="E1060" i="2" s="1"/>
  <c r="F1060" i="2" s="1"/>
  <c r="C1076" i="2"/>
  <c r="D1076" i="2" s="1"/>
  <c r="E1076" i="2" s="1"/>
  <c r="F1076" i="2" s="1"/>
  <c r="C1092" i="2"/>
  <c r="D1092" i="2" s="1"/>
  <c r="E1092" i="2" s="1"/>
  <c r="F1092" i="2" s="1"/>
  <c r="C1108" i="2"/>
  <c r="D1108" i="2" s="1"/>
  <c r="E1108" i="2" s="1"/>
  <c r="F1108" i="2" s="1"/>
  <c r="C1124" i="2"/>
  <c r="D1124" i="2" s="1"/>
  <c r="E1124" i="2" s="1"/>
  <c r="F1124" i="2" s="1"/>
  <c r="C1140" i="2"/>
  <c r="D1140" i="2" s="1"/>
  <c r="E1140" i="2" s="1"/>
  <c r="F1140" i="2" s="1"/>
  <c r="C1156" i="2"/>
  <c r="D1156" i="2" s="1"/>
  <c r="E1156" i="2" s="1"/>
  <c r="F1156" i="2" s="1"/>
  <c r="C1172" i="2"/>
  <c r="D1172" i="2" s="1"/>
  <c r="E1172" i="2" s="1"/>
  <c r="F1172" i="2" s="1"/>
  <c r="C1188" i="2"/>
  <c r="D1188" i="2" s="1"/>
  <c r="E1188" i="2" s="1"/>
  <c r="F1188" i="2" s="1"/>
  <c r="C1204" i="2"/>
  <c r="D1204" i="2" s="1"/>
  <c r="E1204" i="2" s="1"/>
  <c r="F1204" i="2" s="1"/>
  <c r="C1220" i="2"/>
  <c r="D1220" i="2" s="1"/>
  <c r="E1220" i="2" s="1"/>
  <c r="F1220" i="2" s="1"/>
  <c r="C1236" i="2"/>
  <c r="D1236" i="2" s="1"/>
  <c r="E1236" i="2" s="1"/>
  <c r="F1236" i="2" s="1"/>
  <c r="C1252" i="2"/>
  <c r="D1252" i="2" s="1"/>
  <c r="E1252" i="2" s="1"/>
  <c r="F1252" i="2" s="1"/>
  <c r="C1268" i="2"/>
  <c r="D1268" i="2" s="1"/>
  <c r="E1268" i="2" s="1"/>
  <c r="F1268" i="2" s="1"/>
  <c r="C1284" i="2"/>
  <c r="D1284" i="2" s="1"/>
  <c r="E1284" i="2" s="1"/>
  <c r="F1284" i="2" s="1"/>
  <c r="C1300" i="2"/>
  <c r="D1300" i="2" s="1"/>
  <c r="E1300" i="2" s="1"/>
  <c r="F1300" i="2" s="1"/>
  <c r="C1316" i="2"/>
  <c r="D1316" i="2" s="1"/>
  <c r="E1316" i="2" s="1"/>
  <c r="F1316" i="2" s="1"/>
  <c r="C1332" i="2"/>
  <c r="D1332" i="2" s="1"/>
  <c r="E1332" i="2" s="1"/>
  <c r="F1332" i="2" s="1"/>
  <c r="C1348" i="2"/>
  <c r="D1348" i="2" s="1"/>
  <c r="E1348" i="2" s="1"/>
  <c r="F1348" i="2" s="1"/>
  <c r="C1364" i="2"/>
  <c r="D1364" i="2" s="1"/>
  <c r="E1364" i="2" s="1"/>
  <c r="F1364" i="2" s="1"/>
  <c r="C1380" i="2"/>
  <c r="D1380" i="2" s="1"/>
  <c r="E1380" i="2" s="1"/>
  <c r="F1380" i="2" s="1"/>
  <c r="C1396" i="2"/>
  <c r="D1396" i="2" s="1"/>
  <c r="E1396" i="2" s="1"/>
  <c r="F1396" i="2" s="1"/>
  <c r="C1412" i="2"/>
  <c r="D1412" i="2" s="1"/>
  <c r="E1412" i="2" s="1"/>
  <c r="F1412" i="2" s="1"/>
  <c r="C1428" i="2"/>
  <c r="D1428" i="2" s="1"/>
  <c r="E1428" i="2" s="1"/>
  <c r="F1428" i="2" s="1"/>
  <c r="C1444" i="2"/>
  <c r="D1444" i="2" s="1"/>
  <c r="E1444" i="2" s="1"/>
  <c r="F1444" i="2" s="1"/>
  <c r="C1460" i="2"/>
  <c r="D1460" i="2" s="1"/>
  <c r="E1460" i="2" s="1"/>
  <c r="F1460" i="2" s="1"/>
  <c r="C1476" i="2"/>
  <c r="D1476" i="2" s="1"/>
  <c r="E1476" i="2" s="1"/>
  <c r="F1476" i="2" s="1"/>
  <c r="C1492" i="2"/>
  <c r="D1492" i="2" s="1"/>
  <c r="E1492" i="2" s="1"/>
  <c r="F1492" i="2" s="1"/>
  <c r="C517" i="2"/>
  <c r="D517" i="2" s="1"/>
  <c r="E517" i="2" s="1"/>
  <c r="F517" i="2" s="1"/>
  <c r="C533" i="2"/>
  <c r="D533" i="2" s="1"/>
  <c r="E533" i="2" s="1"/>
  <c r="F533" i="2" s="1"/>
  <c r="C549" i="2"/>
  <c r="D549" i="2" s="1"/>
  <c r="E549" i="2" s="1"/>
  <c r="F549" i="2" s="1"/>
  <c r="C565" i="2"/>
  <c r="D565" i="2" s="1"/>
  <c r="E565" i="2" s="1"/>
  <c r="F565" i="2" s="1"/>
  <c r="C581" i="2"/>
  <c r="D581" i="2" s="1"/>
  <c r="E581" i="2" s="1"/>
  <c r="F581" i="2" s="1"/>
  <c r="C597" i="2"/>
  <c r="D597" i="2" s="1"/>
  <c r="E597" i="2" s="1"/>
  <c r="F597" i="2" s="1"/>
  <c r="C613" i="2"/>
  <c r="D613" i="2" s="1"/>
  <c r="E613" i="2" s="1"/>
  <c r="F613" i="2" s="1"/>
  <c r="C629" i="2"/>
  <c r="D629" i="2" s="1"/>
  <c r="E629" i="2" s="1"/>
  <c r="F629" i="2" s="1"/>
  <c r="C645" i="2"/>
  <c r="D645" i="2" s="1"/>
  <c r="E645" i="2" s="1"/>
  <c r="F645" i="2" s="1"/>
  <c r="C661" i="2"/>
  <c r="D661" i="2" s="1"/>
  <c r="E661" i="2" s="1"/>
  <c r="F661" i="2" s="1"/>
  <c r="C677" i="2"/>
  <c r="D677" i="2" s="1"/>
  <c r="E677" i="2" s="1"/>
  <c r="F677" i="2" s="1"/>
  <c r="C693" i="2"/>
  <c r="D693" i="2" s="1"/>
  <c r="E693" i="2" s="1"/>
  <c r="F693" i="2" s="1"/>
  <c r="C709" i="2"/>
  <c r="D709" i="2" s="1"/>
  <c r="E709" i="2" s="1"/>
  <c r="F709" i="2" s="1"/>
  <c r="C725" i="2"/>
  <c r="D725" i="2" s="1"/>
  <c r="E725" i="2" s="1"/>
  <c r="F725" i="2" s="1"/>
  <c r="C741" i="2"/>
  <c r="D741" i="2" s="1"/>
  <c r="E741" i="2" s="1"/>
  <c r="F741" i="2" s="1"/>
  <c r="C757" i="2"/>
  <c r="D757" i="2" s="1"/>
  <c r="E757" i="2" s="1"/>
  <c r="F757" i="2" s="1"/>
  <c r="C773" i="2"/>
  <c r="D773" i="2" s="1"/>
  <c r="E773" i="2" s="1"/>
  <c r="F773" i="2" s="1"/>
  <c r="C789" i="2"/>
  <c r="D789" i="2" s="1"/>
  <c r="E789" i="2" s="1"/>
  <c r="F789" i="2" s="1"/>
  <c r="C805" i="2"/>
  <c r="D805" i="2" s="1"/>
  <c r="E805" i="2" s="1"/>
  <c r="F805" i="2" s="1"/>
  <c r="C821" i="2"/>
  <c r="D821" i="2" s="1"/>
  <c r="E821" i="2" s="1"/>
  <c r="F821" i="2" s="1"/>
  <c r="C837" i="2"/>
  <c r="D837" i="2" s="1"/>
  <c r="E837" i="2" s="1"/>
  <c r="F837" i="2" s="1"/>
  <c r="C853" i="2"/>
  <c r="D853" i="2" s="1"/>
  <c r="E853" i="2" s="1"/>
  <c r="F853" i="2" s="1"/>
  <c r="C869" i="2"/>
  <c r="D869" i="2" s="1"/>
  <c r="E869" i="2" s="1"/>
  <c r="F869" i="2" s="1"/>
  <c r="C518" i="2"/>
  <c r="D518" i="2" s="1"/>
  <c r="E518" i="2" s="1"/>
  <c r="F518" i="2" s="1"/>
  <c r="C774" i="2"/>
  <c r="D774" i="2" s="1"/>
  <c r="E774" i="2" s="1"/>
  <c r="F774" i="2" s="1"/>
  <c r="C950" i="2"/>
  <c r="D950" i="2" s="1"/>
  <c r="E950" i="2" s="1"/>
  <c r="F950" i="2" s="1"/>
  <c r="C1078" i="2"/>
  <c r="D1078" i="2" s="1"/>
  <c r="E1078" i="2" s="1"/>
  <c r="F1078" i="2" s="1"/>
  <c r="C1206" i="2"/>
  <c r="D1206" i="2" s="1"/>
  <c r="E1206" i="2" s="1"/>
  <c r="F1206" i="2" s="1"/>
  <c r="C1334" i="2"/>
  <c r="D1334" i="2" s="1"/>
  <c r="E1334" i="2" s="1"/>
  <c r="F1334" i="2" s="1"/>
  <c r="C1462" i="2"/>
  <c r="D1462" i="2" s="1"/>
  <c r="E1462" i="2" s="1"/>
  <c r="F1462" i="2" s="1"/>
  <c r="C1430" i="2"/>
  <c r="D1430" i="2" s="1"/>
  <c r="E1430" i="2" s="1"/>
  <c r="F1430" i="2" s="1"/>
  <c r="C534" i="2"/>
  <c r="D534" i="2" s="1"/>
  <c r="E534" i="2" s="1"/>
  <c r="F534" i="2" s="1"/>
  <c r="C790" i="2"/>
  <c r="D790" i="2" s="1"/>
  <c r="E790" i="2" s="1"/>
  <c r="F790" i="2" s="1"/>
  <c r="C965" i="2"/>
  <c r="D965" i="2" s="1"/>
  <c r="E965" i="2" s="1"/>
  <c r="F965" i="2" s="1"/>
  <c r="C1093" i="2"/>
  <c r="D1093" i="2" s="1"/>
  <c r="E1093" i="2" s="1"/>
  <c r="F1093" i="2" s="1"/>
  <c r="C1221" i="2"/>
  <c r="D1221" i="2" s="1"/>
  <c r="E1221" i="2" s="1"/>
  <c r="F1221" i="2" s="1"/>
  <c r="C1349" i="2"/>
  <c r="D1349" i="2" s="1"/>
  <c r="E1349" i="2" s="1"/>
  <c r="F1349" i="2" s="1"/>
  <c r="C1477" i="2"/>
  <c r="D1477" i="2" s="1"/>
  <c r="E1477" i="2" s="1"/>
  <c r="F1477" i="2" s="1"/>
  <c r="C1174" i="2"/>
  <c r="D1174" i="2" s="1"/>
  <c r="E1174" i="2" s="1"/>
  <c r="F1174" i="2" s="1"/>
  <c r="C726" i="2"/>
  <c r="D726" i="2" s="1"/>
  <c r="E726" i="2" s="1"/>
  <c r="F726" i="2" s="1"/>
  <c r="C550" i="2"/>
  <c r="D550" i="2" s="1"/>
  <c r="E550" i="2" s="1"/>
  <c r="F550" i="2" s="1"/>
  <c r="C806" i="2"/>
  <c r="D806" i="2" s="1"/>
  <c r="E806" i="2" s="1"/>
  <c r="F806" i="2" s="1"/>
  <c r="C966" i="2"/>
  <c r="D966" i="2" s="1"/>
  <c r="E966" i="2" s="1"/>
  <c r="F966" i="2" s="1"/>
  <c r="C1094" i="2"/>
  <c r="D1094" i="2" s="1"/>
  <c r="E1094" i="2" s="1"/>
  <c r="F1094" i="2" s="1"/>
  <c r="C1222" i="2"/>
  <c r="D1222" i="2" s="1"/>
  <c r="E1222" i="2" s="1"/>
  <c r="F1222" i="2" s="1"/>
  <c r="C1350" i="2"/>
  <c r="D1350" i="2" s="1"/>
  <c r="E1350" i="2" s="1"/>
  <c r="F1350" i="2" s="1"/>
  <c r="C1478" i="2"/>
  <c r="D1478" i="2" s="1"/>
  <c r="E1478" i="2" s="1"/>
  <c r="F1478" i="2" s="1"/>
  <c r="C566" i="2"/>
  <c r="D566" i="2" s="1"/>
  <c r="E566" i="2" s="1"/>
  <c r="F566" i="2" s="1"/>
  <c r="C822" i="2"/>
  <c r="D822" i="2" s="1"/>
  <c r="E822" i="2" s="1"/>
  <c r="F822" i="2" s="1"/>
  <c r="C981" i="2"/>
  <c r="D981" i="2" s="1"/>
  <c r="E981" i="2" s="1"/>
  <c r="F981" i="2" s="1"/>
  <c r="C1109" i="2"/>
  <c r="D1109" i="2" s="1"/>
  <c r="E1109" i="2" s="1"/>
  <c r="F1109" i="2" s="1"/>
  <c r="C1237" i="2"/>
  <c r="D1237" i="2" s="1"/>
  <c r="E1237" i="2" s="1"/>
  <c r="F1237" i="2" s="1"/>
  <c r="C1365" i="2"/>
  <c r="D1365" i="2" s="1"/>
  <c r="E1365" i="2" s="1"/>
  <c r="F1365" i="2" s="1"/>
  <c r="C1493" i="2"/>
  <c r="D1493" i="2" s="1"/>
  <c r="E1493" i="2" s="1"/>
  <c r="F1493" i="2" s="1"/>
  <c r="C710" i="2"/>
  <c r="D710" i="2" s="1"/>
  <c r="E710" i="2" s="1"/>
  <c r="F710" i="2" s="1"/>
  <c r="C1317" i="2"/>
  <c r="D1317" i="2" s="1"/>
  <c r="E1317" i="2" s="1"/>
  <c r="F1317" i="2" s="1"/>
  <c r="C582" i="2"/>
  <c r="D582" i="2" s="1"/>
  <c r="E582" i="2" s="1"/>
  <c r="F582" i="2" s="1"/>
  <c r="C838" i="2"/>
  <c r="D838" i="2" s="1"/>
  <c r="E838" i="2" s="1"/>
  <c r="F838" i="2" s="1"/>
  <c r="C982" i="2"/>
  <c r="D982" i="2" s="1"/>
  <c r="E982" i="2" s="1"/>
  <c r="F982" i="2" s="1"/>
  <c r="C1110" i="2"/>
  <c r="D1110" i="2" s="1"/>
  <c r="E1110" i="2" s="1"/>
  <c r="F1110" i="2" s="1"/>
  <c r="C1238" i="2"/>
  <c r="D1238" i="2" s="1"/>
  <c r="E1238" i="2" s="1"/>
  <c r="F1238" i="2" s="1"/>
  <c r="C1366" i="2"/>
  <c r="D1366" i="2" s="1"/>
  <c r="E1366" i="2" s="1"/>
  <c r="F1366" i="2" s="1"/>
  <c r="C1494" i="2"/>
  <c r="D1494" i="2" s="1"/>
  <c r="E1494" i="2" s="1"/>
  <c r="F1494" i="2" s="1"/>
  <c r="C1254" i="2"/>
  <c r="D1254" i="2" s="1"/>
  <c r="E1254" i="2" s="1"/>
  <c r="F1254" i="2" s="1"/>
  <c r="C1046" i="2"/>
  <c r="D1046" i="2" s="1"/>
  <c r="E1046" i="2" s="1"/>
  <c r="F1046" i="2" s="1"/>
  <c r="C1189" i="2"/>
  <c r="D1189" i="2" s="1"/>
  <c r="E1189" i="2" s="1"/>
  <c r="F1189" i="2" s="1"/>
  <c r="C598" i="2"/>
  <c r="D598" i="2" s="1"/>
  <c r="E598" i="2" s="1"/>
  <c r="F598" i="2" s="1"/>
  <c r="C854" i="2"/>
  <c r="D854" i="2" s="1"/>
  <c r="E854" i="2" s="1"/>
  <c r="F854" i="2" s="1"/>
  <c r="C997" i="2"/>
  <c r="D997" i="2" s="1"/>
  <c r="E997" i="2" s="1"/>
  <c r="F997" i="2" s="1"/>
  <c r="C1125" i="2"/>
  <c r="D1125" i="2" s="1"/>
  <c r="E1125" i="2" s="1"/>
  <c r="F1125" i="2" s="1"/>
  <c r="C1253" i="2"/>
  <c r="D1253" i="2" s="1"/>
  <c r="E1253" i="2" s="1"/>
  <c r="F1253" i="2" s="1"/>
  <c r="C1381" i="2"/>
  <c r="D1381" i="2" s="1"/>
  <c r="E1381" i="2" s="1"/>
  <c r="F1381" i="2" s="1"/>
  <c r="C870" i="2"/>
  <c r="D870" i="2" s="1"/>
  <c r="E870" i="2" s="1"/>
  <c r="F870" i="2" s="1"/>
  <c r="C918" i="2"/>
  <c r="D918" i="2" s="1"/>
  <c r="E918" i="2" s="1"/>
  <c r="F918" i="2" s="1"/>
  <c r="C933" i="2"/>
  <c r="D933" i="2" s="1"/>
  <c r="E933" i="2" s="1"/>
  <c r="F933" i="2" s="1"/>
  <c r="C614" i="2"/>
  <c r="D614" i="2" s="1"/>
  <c r="E614" i="2" s="1"/>
  <c r="F614" i="2" s="1"/>
  <c r="C998" i="2"/>
  <c r="D998" i="2" s="1"/>
  <c r="E998" i="2" s="1"/>
  <c r="F998" i="2" s="1"/>
  <c r="C1126" i="2"/>
  <c r="D1126" i="2" s="1"/>
  <c r="E1126" i="2" s="1"/>
  <c r="F1126" i="2" s="1"/>
  <c r="C1382" i="2"/>
  <c r="D1382" i="2" s="1"/>
  <c r="E1382" i="2" s="1"/>
  <c r="F1382" i="2" s="1"/>
  <c r="C1445" i="2"/>
  <c r="D1445" i="2" s="1"/>
  <c r="E1445" i="2" s="1"/>
  <c r="F1445" i="2" s="1"/>
  <c r="C630" i="2"/>
  <c r="D630" i="2" s="1"/>
  <c r="E630" i="2" s="1"/>
  <c r="F630" i="2" s="1"/>
  <c r="C885" i="2"/>
  <c r="D885" i="2" s="1"/>
  <c r="E885" i="2" s="1"/>
  <c r="F885" i="2" s="1"/>
  <c r="C1013" i="2"/>
  <c r="D1013" i="2" s="1"/>
  <c r="E1013" i="2" s="1"/>
  <c r="F1013" i="2" s="1"/>
  <c r="C1141" i="2"/>
  <c r="D1141" i="2" s="1"/>
  <c r="E1141" i="2" s="1"/>
  <c r="F1141" i="2" s="1"/>
  <c r="C1269" i="2"/>
  <c r="D1269" i="2" s="1"/>
  <c r="E1269" i="2" s="1"/>
  <c r="F1269" i="2" s="1"/>
  <c r="C1397" i="2"/>
  <c r="D1397" i="2" s="1"/>
  <c r="E1397" i="2" s="1"/>
  <c r="F1397" i="2" s="1"/>
  <c r="C1061" i="2"/>
  <c r="D1061" i="2" s="1"/>
  <c r="E1061" i="2" s="1"/>
  <c r="F1061" i="2" s="1"/>
  <c r="C646" i="2"/>
  <c r="D646" i="2" s="1"/>
  <c r="E646" i="2" s="1"/>
  <c r="F646" i="2" s="1"/>
  <c r="C886" i="2"/>
  <c r="D886" i="2" s="1"/>
  <c r="E886" i="2" s="1"/>
  <c r="F886" i="2" s="1"/>
  <c r="C1014" i="2"/>
  <c r="D1014" i="2" s="1"/>
  <c r="E1014" i="2" s="1"/>
  <c r="F1014" i="2" s="1"/>
  <c r="C1142" i="2"/>
  <c r="D1142" i="2" s="1"/>
  <c r="E1142" i="2" s="1"/>
  <c r="F1142" i="2" s="1"/>
  <c r="C1270" i="2"/>
  <c r="D1270" i="2" s="1"/>
  <c r="E1270" i="2" s="1"/>
  <c r="F1270" i="2" s="1"/>
  <c r="C1398" i="2"/>
  <c r="D1398" i="2" s="1"/>
  <c r="E1398" i="2" s="1"/>
  <c r="F1398" i="2" s="1"/>
  <c r="C662" i="2"/>
  <c r="D662" i="2" s="1"/>
  <c r="E662" i="2" s="1"/>
  <c r="F662" i="2" s="1"/>
  <c r="C901" i="2"/>
  <c r="D901" i="2" s="1"/>
  <c r="E901" i="2" s="1"/>
  <c r="F901" i="2" s="1"/>
  <c r="C1029" i="2"/>
  <c r="D1029" i="2" s="1"/>
  <c r="E1029" i="2" s="1"/>
  <c r="F1029" i="2" s="1"/>
  <c r="C1157" i="2"/>
  <c r="D1157" i="2" s="1"/>
  <c r="E1157" i="2" s="1"/>
  <c r="F1157" i="2" s="1"/>
  <c r="C1285" i="2"/>
  <c r="D1285" i="2" s="1"/>
  <c r="E1285" i="2" s="1"/>
  <c r="F1285" i="2" s="1"/>
  <c r="C1413" i="2"/>
  <c r="D1413" i="2" s="1"/>
  <c r="E1413" i="2" s="1"/>
  <c r="F1413" i="2" s="1"/>
  <c r="C678" i="2"/>
  <c r="D678" i="2" s="1"/>
  <c r="E678" i="2" s="1"/>
  <c r="F678" i="2" s="1"/>
  <c r="C902" i="2"/>
  <c r="D902" i="2" s="1"/>
  <c r="E902" i="2" s="1"/>
  <c r="F902" i="2" s="1"/>
  <c r="C1030" i="2"/>
  <c r="D1030" i="2" s="1"/>
  <c r="E1030" i="2" s="1"/>
  <c r="F1030" i="2" s="1"/>
  <c r="C1158" i="2"/>
  <c r="D1158" i="2" s="1"/>
  <c r="E1158" i="2" s="1"/>
  <c r="F1158" i="2" s="1"/>
  <c r="C1286" i="2"/>
  <c r="D1286" i="2" s="1"/>
  <c r="E1286" i="2" s="1"/>
  <c r="F1286" i="2" s="1"/>
  <c r="C1414" i="2"/>
  <c r="D1414" i="2" s="1"/>
  <c r="E1414" i="2" s="1"/>
  <c r="F1414" i="2" s="1"/>
  <c r="C694" i="2"/>
  <c r="D694" i="2" s="1"/>
  <c r="E694" i="2" s="1"/>
  <c r="F694" i="2" s="1"/>
  <c r="C917" i="2"/>
  <c r="D917" i="2" s="1"/>
  <c r="E917" i="2" s="1"/>
  <c r="F917" i="2" s="1"/>
  <c r="C1045" i="2"/>
  <c r="D1045" i="2" s="1"/>
  <c r="E1045" i="2" s="1"/>
  <c r="F1045" i="2" s="1"/>
  <c r="C1173" i="2"/>
  <c r="D1173" i="2" s="1"/>
  <c r="E1173" i="2" s="1"/>
  <c r="F1173" i="2" s="1"/>
  <c r="C1301" i="2"/>
  <c r="D1301" i="2" s="1"/>
  <c r="E1301" i="2" s="1"/>
  <c r="F1301" i="2" s="1"/>
  <c r="C1429" i="2"/>
  <c r="D1429" i="2" s="1"/>
  <c r="E1429" i="2" s="1"/>
  <c r="F1429" i="2" s="1"/>
  <c r="C1302" i="2"/>
  <c r="D1302" i="2" s="1"/>
  <c r="E1302" i="2" s="1"/>
  <c r="F1302" i="2" s="1"/>
  <c r="C742" i="2"/>
  <c r="D742" i="2" s="1"/>
  <c r="E742" i="2" s="1"/>
  <c r="F742" i="2" s="1"/>
  <c r="C934" i="2"/>
  <c r="D934" i="2" s="1"/>
  <c r="E934" i="2" s="1"/>
  <c r="F934" i="2" s="1"/>
  <c r="C1062" i="2"/>
  <c r="D1062" i="2" s="1"/>
  <c r="E1062" i="2" s="1"/>
  <c r="F1062" i="2" s="1"/>
  <c r="C1190" i="2"/>
  <c r="D1190" i="2" s="1"/>
  <c r="E1190" i="2" s="1"/>
  <c r="F1190" i="2" s="1"/>
  <c r="C1318" i="2"/>
  <c r="D1318" i="2" s="1"/>
  <c r="E1318" i="2" s="1"/>
  <c r="F1318" i="2" s="1"/>
  <c r="C1446" i="2"/>
  <c r="D1446" i="2" s="1"/>
  <c r="E1446" i="2" s="1"/>
  <c r="F1446" i="2" s="1"/>
  <c r="C758" i="2"/>
  <c r="D758" i="2" s="1"/>
  <c r="E758" i="2" s="1"/>
  <c r="F758" i="2" s="1"/>
  <c r="C949" i="2"/>
  <c r="D949" i="2" s="1"/>
  <c r="E949" i="2" s="1"/>
  <c r="F949" i="2" s="1"/>
  <c r="C1077" i="2"/>
  <c r="D1077" i="2" s="1"/>
  <c r="E1077" i="2" s="1"/>
  <c r="F1077" i="2" s="1"/>
  <c r="C1205" i="2"/>
  <c r="D1205" i="2" s="1"/>
  <c r="E1205" i="2" s="1"/>
  <c r="F1205" i="2" s="1"/>
  <c r="C1333" i="2"/>
  <c r="D1333" i="2" s="1"/>
  <c r="E1333" i="2" s="1"/>
  <c r="F1333" i="2" s="1"/>
  <c r="C1461" i="2"/>
  <c r="D1461" i="2" s="1"/>
  <c r="E1461" i="2" s="1"/>
  <c r="F1461" i="2" s="1"/>
  <c r="B4" i="2"/>
  <c r="D20" i="2"/>
  <c r="D36" i="2"/>
  <c r="E36" i="2" s="1"/>
  <c r="F36" i="2" s="1"/>
  <c r="D52" i="2"/>
  <c r="E52" i="2" s="1"/>
  <c r="F52" i="2" s="1"/>
  <c r="D68" i="2"/>
  <c r="E68" i="2" s="1"/>
  <c r="F68" i="2" s="1"/>
  <c r="D84" i="2"/>
  <c r="E84" i="2" s="1"/>
  <c r="F84" i="2" s="1"/>
  <c r="D100" i="2"/>
  <c r="D116" i="2"/>
  <c r="E116" i="2" s="1"/>
  <c r="F116" i="2" s="1"/>
  <c r="D132" i="2"/>
  <c r="D148" i="2"/>
  <c r="D164" i="2"/>
  <c r="E164" i="2" s="1"/>
  <c r="F164" i="2" s="1"/>
  <c r="D180" i="2"/>
  <c r="E180" i="2" s="1"/>
  <c r="F180" i="2" s="1"/>
  <c r="D196" i="2"/>
  <c r="E196" i="2" s="1"/>
  <c r="F196" i="2" s="1"/>
  <c r="D212" i="2"/>
  <c r="D228" i="2"/>
  <c r="D244" i="2"/>
  <c r="D260" i="2"/>
  <c r="E260" i="2" s="1"/>
  <c r="F260" i="2" s="1"/>
  <c r="D276" i="2"/>
  <c r="E276" i="2" s="1"/>
  <c r="F276" i="2" s="1"/>
  <c r="D292" i="2"/>
  <c r="E292" i="2" s="1"/>
  <c r="F292" i="2" s="1"/>
  <c r="D308" i="2"/>
  <c r="E308" i="2" s="1"/>
  <c r="F308" i="2" s="1"/>
  <c r="D324" i="2"/>
  <c r="E324" i="2" s="1"/>
  <c r="F324" i="2" s="1"/>
  <c r="D340" i="2"/>
  <c r="E340" i="2" s="1"/>
  <c r="F340" i="2" s="1"/>
  <c r="D356" i="2"/>
  <c r="D372" i="2"/>
  <c r="E372" i="2" s="1"/>
  <c r="F372" i="2" s="1"/>
  <c r="D22" i="2"/>
  <c r="D38" i="2"/>
  <c r="D54" i="2"/>
  <c r="E54" i="2" s="1"/>
  <c r="F54" i="2" s="1"/>
  <c r="D70" i="2"/>
  <c r="E70" i="2" s="1"/>
  <c r="F70" i="2" s="1"/>
  <c r="D86" i="2"/>
  <c r="E86" i="2" s="1"/>
  <c r="F86" i="2" s="1"/>
  <c r="D102" i="2"/>
  <c r="D118" i="2"/>
  <c r="D134" i="2"/>
  <c r="D150" i="2"/>
  <c r="E150" i="2" s="1"/>
  <c r="F150" i="2" s="1"/>
  <c r="D166" i="2"/>
  <c r="E166" i="2" s="1"/>
  <c r="F166" i="2" s="1"/>
  <c r="D182" i="2"/>
  <c r="E182" i="2" s="1"/>
  <c r="F182" i="2" s="1"/>
  <c r="D198" i="2"/>
  <c r="E198" i="2" s="1"/>
  <c r="F198" i="2" s="1"/>
  <c r="D214" i="2"/>
  <c r="E214" i="2" s="1"/>
  <c r="F214" i="2" s="1"/>
  <c r="D230" i="2"/>
  <c r="E230" i="2" s="1"/>
  <c r="F230" i="2" s="1"/>
  <c r="D246" i="2"/>
  <c r="D262" i="2"/>
  <c r="E262" i="2" s="1"/>
  <c r="F262" i="2" s="1"/>
  <c r="D278" i="2"/>
  <c r="D294" i="2"/>
  <c r="D310" i="2"/>
  <c r="E310" i="2" s="1"/>
  <c r="F310" i="2" s="1"/>
  <c r="D326" i="2"/>
  <c r="E326" i="2" s="1"/>
  <c r="F326" i="2" s="1"/>
  <c r="D342" i="2"/>
  <c r="E342" i="2" s="1"/>
  <c r="F342" i="2" s="1"/>
  <c r="D358" i="2"/>
  <c r="D374" i="2"/>
  <c r="D11" i="2"/>
  <c r="D27" i="2"/>
  <c r="E27" i="2" s="1"/>
  <c r="F27" i="2" s="1"/>
  <c r="D43" i="2"/>
  <c r="E43" i="2" s="1"/>
  <c r="F43" i="2" s="1"/>
  <c r="D59" i="2"/>
  <c r="E59" i="2" s="1"/>
  <c r="F59" i="2" s="1"/>
  <c r="D75" i="2"/>
  <c r="E75" i="2" s="1"/>
  <c r="F75" i="2" s="1"/>
  <c r="D91" i="2"/>
  <c r="E91" i="2" s="1"/>
  <c r="F91" i="2" s="1"/>
  <c r="D107" i="2"/>
  <c r="E107" i="2" s="1"/>
  <c r="F107" i="2" s="1"/>
  <c r="D123" i="2"/>
  <c r="D139" i="2"/>
  <c r="E139" i="2" s="1"/>
  <c r="F139" i="2" s="1"/>
  <c r="D155" i="2"/>
  <c r="D171" i="2"/>
  <c r="D187" i="2"/>
  <c r="E187" i="2" s="1"/>
  <c r="F187" i="2" s="1"/>
  <c r="D12" i="2"/>
  <c r="E12" i="2" s="1"/>
  <c r="F12" i="2" s="1"/>
  <c r="D15" i="2"/>
  <c r="E15" i="2" s="1"/>
  <c r="F15" i="2" s="1"/>
  <c r="D34" i="2"/>
  <c r="D55" i="2"/>
  <c r="D74" i="2"/>
  <c r="D94" i="2"/>
  <c r="E94" i="2" s="1"/>
  <c r="F94" i="2" s="1"/>
  <c r="D113" i="2"/>
  <c r="E113" i="2" s="1"/>
  <c r="F113" i="2" s="1"/>
  <c r="D133" i="2"/>
  <c r="E133" i="2" s="1"/>
  <c r="F133" i="2" s="1"/>
  <c r="D153" i="2"/>
  <c r="E153" i="2" s="1"/>
  <c r="F153" i="2" s="1"/>
  <c r="D173" i="2"/>
  <c r="E173" i="2" s="1"/>
  <c r="F173" i="2" s="1"/>
  <c r="D192" i="2"/>
  <c r="E192" i="2" s="1"/>
  <c r="F192" i="2" s="1"/>
  <c r="D210" i="2"/>
  <c r="D229" i="2"/>
  <c r="E229" i="2" s="1"/>
  <c r="F229" i="2" s="1"/>
  <c r="D248" i="2"/>
  <c r="D266" i="2"/>
  <c r="D284" i="2"/>
  <c r="E284" i="2" s="1"/>
  <c r="F284" i="2" s="1"/>
  <c r="D302" i="2"/>
  <c r="E302" i="2" s="1"/>
  <c r="F302" i="2" s="1"/>
  <c r="D320" i="2"/>
  <c r="E320" i="2" s="1"/>
  <c r="F320" i="2" s="1"/>
  <c r="D338" i="2"/>
  <c r="D357" i="2"/>
  <c r="D376" i="2"/>
  <c r="D392" i="2"/>
  <c r="E392" i="2" s="1"/>
  <c r="F392" i="2" s="1"/>
  <c r="D408" i="2"/>
  <c r="E408" i="2" s="1"/>
  <c r="F408" i="2" s="1"/>
  <c r="D424" i="2"/>
  <c r="E424" i="2" s="1"/>
  <c r="F424" i="2" s="1"/>
  <c r="D440" i="2"/>
  <c r="E440" i="2" s="1"/>
  <c r="F440" i="2" s="1"/>
  <c r="D456" i="2"/>
  <c r="E456" i="2" s="1"/>
  <c r="F456" i="2" s="1"/>
  <c r="D472" i="2"/>
  <c r="E472" i="2" s="1"/>
  <c r="F472" i="2" s="1"/>
  <c r="D488" i="2"/>
  <c r="D96" i="2"/>
  <c r="E96" i="2" s="1"/>
  <c r="F96" i="2" s="1"/>
  <c r="D136" i="2"/>
  <c r="E136" i="2" s="1"/>
  <c r="F136" i="2" s="1"/>
  <c r="D175" i="2"/>
  <c r="D213" i="2"/>
  <c r="E213" i="2" s="1"/>
  <c r="F213" i="2" s="1"/>
  <c r="D268" i="2"/>
  <c r="E268" i="2" s="1"/>
  <c r="F268" i="2" s="1"/>
  <c r="D286" i="2"/>
  <c r="E286" i="2" s="1"/>
  <c r="F286" i="2" s="1"/>
  <c r="D341" i="2"/>
  <c r="D378" i="2"/>
  <c r="D426" i="2"/>
  <c r="D458" i="2"/>
  <c r="E458" i="2" s="1"/>
  <c r="F458" i="2" s="1"/>
  <c r="D16" i="2"/>
  <c r="E16" i="2" s="1"/>
  <c r="F16" i="2" s="1"/>
  <c r="D35" i="2"/>
  <c r="E35" i="2" s="1"/>
  <c r="F35" i="2" s="1"/>
  <c r="D56" i="2"/>
  <c r="E56" i="2" s="1"/>
  <c r="F56" i="2" s="1"/>
  <c r="D76" i="2"/>
  <c r="E76" i="2" s="1"/>
  <c r="F76" i="2" s="1"/>
  <c r="D95" i="2"/>
  <c r="E95" i="2" s="1"/>
  <c r="F95" i="2" s="1"/>
  <c r="D114" i="2"/>
  <c r="D135" i="2"/>
  <c r="E135" i="2" s="1"/>
  <c r="F135" i="2" s="1"/>
  <c r="D154" i="2"/>
  <c r="E154" i="2" s="1"/>
  <c r="F154" i="2" s="1"/>
  <c r="D174" i="2"/>
  <c r="D193" i="2"/>
  <c r="E193" i="2" s="1"/>
  <c r="F193" i="2" s="1"/>
  <c r="D211" i="2"/>
  <c r="E211" i="2" s="1"/>
  <c r="F211" i="2" s="1"/>
  <c r="D231" i="2"/>
  <c r="E231" i="2" s="1"/>
  <c r="F231" i="2" s="1"/>
  <c r="D249" i="2"/>
  <c r="D267" i="2"/>
  <c r="D285" i="2"/>
  <c r="D303" i="2"/>
  <c r="E303" i="2" s="1"/>
  <c r="F303" i="2" s="1"/>
  <c r="D321" i="2"/>
  <c r="E321" i="2" s="1"/>
  <c r="F321" i="2" s="1"/>
  <c r="D339" i="2"/>
  <c r="E339" i="2" s="1"/>
  <c r="F339" i="2" s="1"/>
  <c r="D359" i="2"/>
  <c r="E359" i="2" s="1"/>
  <c r="F359" i="2" s="1"/>
  <c r="D377" i="2"/>
  <c r="E377" i="2" s="1"/>
  <c r="F377" i="2" s="1"/>
  <c r="D393" i="2"/>
  <c r="E393" i="2" s="1"/>
  <c r="F393" i="2" s="1"/>
  <c r="D409" i="2"/>
  <c r="D425" i="2"/>
  <c r="E425" i="2" s="1"/>
  <c r="F425" i="2" s="1"/>
  <c r="D441" i="2"/>
  <c r="E441" i="2" s="1"/>
  <c r="F441" i="2" s="1"/>
  <c r="D457" i="2"/>
  <c r="D473" i="2"/>
  <c r="E473" i="2" s="1"/>
  <c r="F473" i="2" s="1"/>
  <c r="D489" i="2"/>
  <c r="E489" i="2" s="1"/>
  <c r="F489" i="2" s="1"/>
  <c r="D77" i="2"/>
  <c r="E77" i="2" s="1"/>
  <c r="F77" i="2" s="1"/>
  <c r="D232" i="2"/>
  <c r="D322" i="2"/>
  <c r="D394" i="2"/>
  <c r="D442" i="2"/>
  <c r="E442" i="2" s="1"/>
  <c r="F442" i="2" s="1"/>
  <c r="D490" i="2"/>
  <c r="E490" i="2" s="1"/>
  <c r="F490" i="2" s="1"/>
  <c r="D17" i="2"/>
  <c r="E17" i="2" s="1"/>
  <c r="F17" i="2" s="1"/>
  <c r="D37" i="2"/>
  <c r="E37" i="2" s="1"/>
  <c r="F37" i="2" s="1"/>
  <c r="D57" i="2"/>
  <c r="E57" i="2" s="1"/>
  <c r="F57" i="2" s="1"/>
  <c r="D115" i="2"/>
  <c r="E115" i="2" s="1"/>
  <c r="F115" i="2" s="1"/>
  <c r="D156" i="2"/>
  <c r="D194" i="2"/>
  <c r="E194" i="2" s="1"/>
  <c r="F194" i="2" s="1"/>
  <c r="D250" i="2"/>
  <c r="E250" i="2" s="1"/>
  <c r="F250" i="2" s="1"/>
  <c r="D304" i="2"/>
  <c r="D360" i="2"/>
  <c r="E360" i="2" s="1"/>
  <c r="F360" i="2" s="1"/>
  <c r="D410" i="2"/>
  <c r="E410" i="2" s="1"/>
  <c r="F410" i="2" s="1"/>
  <c r="D474" i="2"/>
  <c r="E474" i="2" s="1"/>
  <c r="F474" i="2" s="1"/>
  <c r="D18" i="2"/>
  <c r="D39" i="2"/>
  <c r="D58" i="2"/>
  <c r="D78" i="2"/>
  <c r="E78" i="2" s="1"/>
  <c r="F78" i="2" s="1"/>
  <c r="D97" i="2"/>
  <c r="E97" i="2" s="1"/>
  <c r="F97" i="2" s="1"/>
  <c r="D117" i="2"/>
  <c r="E117" i="2" s="1"/>
  <c r="F117" i="2" s="1"/>
  <c r="D137" i="2"/>
  <c r="E137" i="2" s="1"/>
  <c r="F137" i="2" s="1"/>
  <c r="D157" i="2"/>
  <c r="E157" i="2" s="1"/>
  <c r="F157" i="2" s="1"/>
  <c r="D176" i="2"/>
  <c r="E176" i="2" s="1"/>
  <c r="F176" i="2" s="1"/>
  <c r="D195" i="2"/>
  <c r="D215" i="2"/>
  <c r="E215" i="2" s="1"/>
  <c r="F215" i="2" s="1"/>
  <c r="D233" i="2"/>
  <c r="E233" i="2" s="1"/>
  <c r="F233" i="2" s="1"/>
  <c r="D251" i="2"/>
  <c r="D269" i="2"/>
  <c r="E269" i="2" s="1"/>
  <c r="F269" i="2" s="1"/>
  <c r="D287" i="2"/>
  <c r="E287" i="2" s="1"/>
  <c r="F287" i="2" s="1"/>
  <c r="D305" i="2"/>
  <c r="E305" i="2" s="1"/>
  <c r="F305" i="2" s="1"/>
  <c r="D323" i="2"/>
  <c r="D343" i="2"/>
  <c r="D361" i="2"/>
  <c r="D379" i="2"/>
  <c r="E379" i="2" s="1"/>
  <c r="F379" i="2" s="1"/>
  <c r="D395" i="2"/>
  <c r="E395" i="2" s="1"/>
  <c r="F395" i="2" s="1"/>
  <c r="D411" i="2"/>
  <c r="E411" i="2" s="1"/>
  <c r="F411" i="2" s="1"/>
  <c r="D427" i="2"/>
  <c r="E427" i="2" s="1"/>
  <c r="F427" i="2" s="1"/>
  <c r="D443" i="2"/>
  <c r="E443" i="2" s="1"/>
  <c r="F443" i="2" s="1"/>
  <c r="D459" i="2"/>
  <c r="E459" i="2" s="1"/>
  <c r="F459" i="2" s="1"/>
  <c r="D475" i="2"/>
  <c r="D491" i="2"/>
  <c r="E491" i="2" s="1"/>
  <c r="F491" i="2" s="1"/>
  <c r="D19" i="2"/>
  <c r="E19" i="2" s="1"/>
  <c r="F19" i="2" s="1"/>
  <c r="D40" i="2"/>
  <c r="E40" i="2" s="1"/>
  <c r="F40" i="2" s="1"/>
  <c r="D60" i="2"/>
  <c r="E60" i="2" s="1"/>
  <c r="F60" i="2" s="1"/>
  <c r="D79" i="2"/>
  <c r="E79" i="2" s="1"/>
  <c r="F79" i="2" s="1"/>
  <c r="D98" i="2"/>
  <c r="E98" i="2" s="1"/>
  <c r="F98" i="2" s="1"/>
  <c r="D119" i="2"/>
  <c r="D138" i="2"/>
  <c r="D158" i="2"/>
  <c r="D177" i="2"/>
  <c r="E177" i="2" s="1"/>
  <c r="F177" i="2" s="1"/>
  <c r="D197" i="2"/>
  <c r="E197" i="2" s="1"/>
  <c r="F197" i="2" s="1"/>
  <c r="D216" i="2"/>
  <c r="E216" i="2" s="1"/>
  <c r="F216" i="2" s="1"/>
  <c r="D234" i="2"/>
  <c r="E234" i="2" s="1"/>
  <c r="F234" i="2" s="1"/>
  <c r="D252" i="2"/>
  <c r="E252" i="2" s="1"/>
  <c r="F252" i="2" s="1"/>
  <c r="D270" i="2"/>
  <c r="E270" i="2" s="1"/>
  <c r="F270" i="2" s="1"/>
  <c r="D288" i="2"/>
  <c r="D306" i="2"/>
  <c r="E306" i="2" s="1"/>
  <c r="F306" i="2" s="1"/>
  <c r="D325" i="2"/>
  <c r="E325" i="2" s="1"/>
  <c r="F325" i="2" s="1"/>
  <c r="D344" i="2"/>
  <c r="E344" i="2" s="1"/>
  <c r="F344" i="2" s="1"/>
  <c r="D362" i="2"/>
  <c r="E362" i="2" s="1"/>
  <c r="F362" i="2" s="1"/>
  <c r="D380" i="2"/>
  <c r="E380" i="2" s="1"/>
  <c r="F380" i="2" s="1"/>
  <c r="D396" i="2"/>
  <c r="E396" i="2" s="1"/>
  <c r="F396" i="2" s="1"/>
  <c r="D412" i="2"/>
  <c r="D428" i="2"/>
  <c r="D444" i="2"/>
  <c r="D460" i="2"/>
  <c r="E460" i="2" s="1"/>
  <c r="F460" i="2" s="1"/>
  <c r="D476" i="2"/>
  <c r="E476" i="2" s="1"/>
  <c r="F476" i="2" s="1"/>
  <c r="D492" i="2"/>
  <c r="F492" i="2" s="1"/>
  <c r="D21" i="2"/>
  <c r="E21" i="2" s="1"/>
  <c r="F21" i="2" s="1"/>
  <c r="D41" i="2"/>
  <c r="E41" i="2" s="1"/>
  <c r="F41" i="2" s="1"/>
  <c r="D61" i="2"/>
  <c r="E61" i="2" s="1"/>
  <c r="F61" i="2" s="1"/>
  <c r="D80" i="2"/>
  <c r="D99" i="2"/>
  <c r="E99" i="2" s="1"/>
  <c r="F99" i="2" s="1"/>
  <c r="D120" i="2"/>
  <c r="E120" i="2" s="1"/>
  <c r="F120" i="2" s="1"/>
  <c r="D140" i="2"/>
  <c r="E140" i="2" s="1"/>
  <c r="F140" i="2" s="1"/>
  <c r="D159" i="2"/>
  <c r="E159" i="2" s="1"/>
  <c r="F159" i="2" s="1"/>
  <c r="D178" i="2"/>
  <c r="E178" i="2" s="1"/>
  <c r="F178" i="2" s="1"/>
  <c r="D199" i="2"/>
  <c r="E199" i="2" s="1"/>
  <c r="F199" i="2" s="1"/>
  <c r="D217" i="2"/>
  <c r="D235" i="2"/>
  <c r="D253" i="2"/>
  <c r="D271" i="2"/>
  <c r="E271" i="2" s="1"/>
  <c r="F271" i="2" s="1"/>
  <c r="D289" i="2"/>
  <c r="E289" i="2" s="1"/>
  <c r="F289" i="2" s="1"/>
  <c r="D307" i="2"/>
  <c r="E307" i="2" s="1"/>
  <c r="F307" i="2" s="1"/>
  <c r="D327" i="2"/>
  <c r="E327" i="2" s="1"/>
  <c r="F327" i="2" s="1"/>
  <c r="D345" i="2"/>
  <c r="E345" i="2" s="1"/>
  <c r="F345" i="2" s="1"/>
  <c r="D363" i="2"/>
  <c r="E363" i="2" s="1"/>
  <c r="F363" i="2" s="1"/>
  <c r="D381" i="2"/>
  <c r="D397" i="2"/>
  <c r="E397" i="2" s="1"/>
  <c r="F397" i="2" s="1"/>
  <c r="D413" i="2"/>
  <c r="E413" i="2" s="1"/>
  <c r="F413" i="2" s="1"/>
  <c r="D429" i="2"/>
  <c r="E429" i="2" s="1"/>
  <c r="F429" i="2" s="1"/>
  <c r="D445" i="2"/>
  <c r="E445" i="2" s="1"/>
  <c r="F445" i="2" s="1"/>
  <c r="D461" i="2"/>
  <c r="E461" i="2" s="1"/>
  <c r="F461" i="2" s="1"/>
  <c r="D477" i="2"/>
  <c r="E477" i="2" s="1"/>
  <c r="F477" i="2" s="1"/>
  <c r="D493" i="2"/>
  <c r="D23" i="2"/>
  <c r="D42" i="2"/>
  <c r="D62" i="2"/>
  <c r="E62" i="2" s="1"/>
  <c r="F62" i="2" s="1"/>
  <c r="D81" i="2"/>
  <c r="E81" i="2" s="1"/>
  <c r="F81" i="2" s="1"/>
  <c r="D101" i="2"/>
  <c r="E101" i="2" s="1"/>
  <c r="F101" i="2" s="1"/>
  <c r="D121" i="2"/>
  <c r="E121" i="2" s="1"/>
  <c r="F121" i="2" s="1"/>
  <c r="D141" i="2"/>
  <c r="E141" i="2" s="1"/>
  <c r="F141" i="2" s="1"/>
  <c r="D160" i="2"/>
  <c r="E160" i="2" s="1"/>
  <c r="F160" i="2" s="1"/>
  <c r="D179" i="2"/>
  <c r="D200" i="2"/>
  <c r="E200" i="2" s="1"/>
  <c r="F200" i="2" s="1"/>
  <c r="D218" i="2"/>
  <c r="E218" i="2" s="1"/>
  <c r="F218" i="2" s="1"/>
  <c r="D236" i="2"/>
  <c r="E236" i="2" s="1"/>
  <c r="F236" i="2" s="1"/>
  <c r="D254" i="2"/>
  <c r="E254" i="2" s="1"/>
  <c r="F254" i="2" s="1"/>
  <c r="D272" i="2"/>
  <c r="E272" i="2" s="1"/>
  <c r="F272" i="2" s="1"/>
  <c r="D290" i="2"/>
  <c r="E290" i="2" s="1"/>
  <c r="F290" i="2" s="1"/>
  <c r="D309" i="2"/>
  <c r="D328" i="2"/>
  <c r="D346" i="2"/>
  <c r="D364" i="2"/>
  <c r="E364" i="2" s="1"/>
  <c r="F364" i="2" s="1"/>
  <c r="D382" i="2"/>
  <c r="E382" i="2" s="1"/>
  <c r="F382" i="2" s="1"/>
  <c r="D398" i="2"/>
  <c r="E398" i="2" s="1"/>
  <c r="F398" i="2" s="1"/>
  <c r="D414" i="2"/>
  <c r="E414" i="2" s="1"/>
  <c r="F414" i="2" s="1"/>
  <c r="D430" i="2"/>
  <c r="E430" i="2" s="1"/>
  <c r="F430" i="2" s="1"/>
  <c r="D446" i="2"/>
  <c r="E446" i="2" s="1"/>
  <c r="F446" i="2" s="1"/>
  <c r="D462" i="2"/>
  <c r="D478" i="2"/>
  <c r="E478" i="2" s="1"/>
  <c r="F478" i="2" s="1"/>
  <c r="D494" i="2"/>
  <c r="E494" i="2" s="1"/>
  <c r="F494" i="2" s="1"/>
  <c r="D463" i="2"/>
  <c r="E463" i="2" s="1"/>
  <c r="F463" i="2" s="1"/>
  <c r="D24" i="2"/>
  <c r="E24" i="2" s="1"/>
  <c r="F24" i="2" s="1"/>
  <c r="D44" i="2"/>
  <c r="E44" i="2" s="1"/>
  <c r="F44" i="2" s="1"/>
  <c r="D63" i="2"/>
  <c r="E63" i="2" s="1"/>
  <c r="F63" i="2" s="1"/>
  <c r="D82" i="2"/>
  <c r="D103" i="2"/>
  <c r="D122" i="2"/>
  <c r="D142" i="2"/>
  <c r="E142" i="2" s="1"/>
  <c r="F142" i="2" s="1"/>
  <c r="D161" i="2"/>
  <c r="E161" i="2" s="1"/>
  <c r="F161" i="2" s="1"/>
  <c r="D181" i="2"/>
  <c r="E181" i="2" s="1"/>
  <c r="F181" i="2" s="1"/>
  <c r="D201" i="2"/>
  <c r="E201" i="2" s="1"/>
  <c r="F201" i="2" s="1"/>
  <c r="D219" i="2"/>
  <c r="E219" i="2" s="1"/>
  <c r="F219" i="2" s="1"/>
  <c r="D237" i="2"/>
  <c r="E237" i="2" s="1"/>
  <c r="F237" i="2" s="1"/>
  <c r="D255" i="2"/>
  <c r="D273" i="2"/>
  <c r="E273" i="2" s="1"/>
  <c r="F273" i="2" s="1"/>
  <c r="D291" i="2"/>
  <c r="E291" i="2" s="1"/>
  <c r="F291" i="2" s="1"/>
  <c r="D311" i="2"/>
  <c r="E311" i="2" s="1"/>
  <c r="F311" i="2" s="1"/>
  <c r="D329" i="2"/>
  <c r="E329" i="2" s="1"/>
  <c r="F329" i="2" s="1"/>
  <c r="D347" i="2"/>
  <c r="E347" i="2" s="1"/>
  <c r="F347" i="2" s="1"/>
  <c r="D365" i="2"/>
  <c r="E365" i="2" s="1"/>
  <c r="F365" i="2" s="1"/>
  <c r="D383" i="2"/>
  <c r="D399" i="2"/>
  <c r="D415" i="2"/>
  <c r="D431" i="2"/>
  <c r="E431" i="2" s="1"/>
  <c r="F431" i="2" s="1"/>
  <c r="D447" i="2"/>
  <c r="E447" i="2" s="1"/>
  <c r="F447" i="2" s="1"/>
  <c r="D479" i="2"/>
  <c r="E479" i="2" s="1"/>
  <c r="F479" i="2" s="1"/>
  <c r="D9" i="2"/>
  <c r="E9" i="2" s="1"/>
  <c r="F9" i="2" s="1"/>
  <c r="D25" i="2"/>
  <c r="E25" i="2" s="1"/>
  <c r="F25" i="2" s="1"/>
  <c r="D45" i="2"/>
  <c r="E45" i="2" s="1"/>
  <c r="F45" i="2" s="1"/>
  <c r="D64" i="2"/>
  <c r="D83" i="2"/>
  <c r="E83" i="2" s="1"/>
  <c r="F83" i="2" s="1"/>
  <c r="D104" i="2"/>
  <c r="E104" i="2" s="1"/>
  <c r="F104" i="2" s="1"/>
  <c r="D124" i="2"/>
  <c r="E124" i="2" s="1"/>
  <c r="F124" i="2" s="1"/>
  <c r="D143" i="2"/>
  <c r="E143" i="2" s="1"/>
  <c r="F143" i="2" s="1"/>
  <c r="D162" i="2"/>
  <c r="E162" i="2" s="1"/>
  <c r="F162" i="2" s="1"/>
  <c r="D183" i="2"/>
  <c r="E183" i="2" s="1"/>
  <c r="F183" i="2" s="1"/>
  <c r="D202" i="2"/>
  <c r="D220" i="2"/>
  <c r="D238" i="2"/>
  <c r="D256" i="2"/>
  <c r="E256" i="2" s="1"/>
  <c r="F256" i="2" s="1"/>
  <c r="D274" i="2"/>
  <c r="E274" i="2" s="1"/>
  <c r="F274" i="2" s="1"/>
  <c r="D293" i="2"/>
  <c r="E293" i="2" s="1"/>
  <c r="F293" i="2" s="1"/>
  <c r="D312" i="2"/>
  <c r="E312" i="2" s="1"/>
  <c r="F312" i="2" s="1"/>
  <c r="D330" i="2"/>
  <c r="E330" i="2" s="1"/>
  <c r="F330" i="2" s="1"/>
  <c r="D348" i="2"/>
  <c r="E348" i="2" s="1"/>
  <c r="F348" i="2" s="1"/>
  <c r="D366" i="2"/>
  <c r="D384" i="2"/>
  <c r="E384" i="2" s="1"/>
  <c r="F384" i="2" s="1"/>
  <c r="D400" i="2"/>
  <c r="E400" i="2" s="1"/>
  <c r="F400" i="2" s="1"/>
  <c r="D416" i="2"/>
  <c r="E416" i="2" s="1"/>
  <c r="F416" i="2" s="1"/>
  <c r="D432" i="2"/>
  <c r="E432" i="2" s="1"/>
  <c r="F432" i="2" s="1"/>
  <c r="D448" i="2"/>
  <c r="E448" i="2" s="1"/>
  <c r="F448" i="2" s="1"/>
  <c r="D464" i="2"/>
  <c r="E464" i="2" s="1"/>
  <c r="F464" i="2" s="1"/>
  <c r="D480" i="2"/>
  <c r="D8" i="2"/>
  <c r="D26" i="2"/>
  <c r="D46" i="2"/>
  <c r="E46" i="2" s="1"/>
  <c r="F46" i="2" s="1"/>
  <c r="D65" i="2"/>
  <c r="E65" i="2" s="1"/>
  <c r="F65" i="2" s="1"/>
  <c r="D85" i="2"/>
  <c r="E85" i="2" s="1"/>
  <c r="F85" i="2" s="1"/>
  <c r="D105" i="2"/>
  <c r="E105" i="2" s="1"/>
  <c r="F105" i="2" s="1"/>
  <c r="D125" i="2"/>
  <c r="E125" i="2" s="1"/>
  <c r="F125" i="2" s="1"/>
  <c r="D144" i="2"/>
  <c r="E144" i="2" s="1"/>
  <c r="F144" i="2" s="1"/>
  <c r="D163" i="2"/>
  <c r="D184" i="2"/>
  <c r="E184" i="2" s="1"/>
  <c r="F184" i="2" s="1"/>
  <c r="D203" i="2"/>
  <c r="E203" i="2" s="1"/>
  <c r="F203" i="2" s="1"/>
  <c r="D221" i="2"/>
  <c r="E221" i="2" s="1"/>
  <c r="F221" i="2" s="1"/>
  <c r="D239" i="2"/>
  <c r="E239" i="2" s="1"/>
  <c r="F239" i="2" s="1"/>
  <c r="D257" i="2"/>
  <c r="E257" i="2" s="1"/>
  <c r="F257" i="2" s="1"/>
  <c r="D275" i="2"/>
  <c r="E275" i="2" s="1"/>
  <c r="F275" i="2" s="1"/>
  <c r="D295" i="2"/>
  <c r="D313" i="2"/>
  <c r="D331" i="2"/>
  <c r="D349" i="2"/>
  <c r="E349" i="2" s="1"/>
  <c r="F349" i="2" s="1"/>
  <c r="D367" i="2"/>
  <c r="E367" i="2" s="1"/>
  <c r="F367" i="2" s="1"/>
  <c r="D385" i="2"/>
  <c r="E385" i="2" s="1"/>
  <c r="F385" i="2" s="1"/>
  <c r="D401" i="2"/>
  <c r="E401" i="2" s="1"/>
  <c r="F401" i="2" s="1"/>
  <c r="D417" i="2"/>
  <c r="E417" i="2" s="1"/>
  <c r="F417" i="2" s="1"/>
  <c r="D433" i="2"/>
  <c r="E433" i="2" s="1"/>
  <c r="F433" i="2" s="1"/>
  <c r="D449" i="2"/>
  <c r="D465" i="2"/>
  <c r="E465" i="2" s="1"/>
  <c r="F465" i="2" s="1"/>
  <c r="D481" i="2"/>
  <c r="E481" i="2" s="1"/>
  <c r="F481" i="2" s="1"/>
  <c r="D7" i="2"/>
  <c r="E7" i="2" s="1"/>
  <c r="F7" i="2" s="1"/>
  <c r="D28" i="2"/>
  <c r="E28" i="2" s="1"/>
  <c r="F28" i="2" s="1"/>
  <c r="D47" i="2"/>
  <c r="E47" i="2" s="1"/>
  <c r="F47" i="2" s="1"/>
  <c r="D66" i="2"/>
  <c r="E66" i="2" s="1"/>
  <c r="F66" i="2" s="1"/>
  <c r="D87" i="2"/>
  <c r="D106" i="2"/>
  <c r="D126" i="2"/>
  <c r="D145" i="2"/>
  <c r="E145" i="2" s="1"/>
  <c r="F145" i="2" s="1"/>
  <c r="D165" i="2"/>
  <c r="E165" i="2" s="1"/>
  <c r="F165" i="2" s="1"/>
  <c r="D185" i="2"/>
  <c r="E185" i="2" s="1"/>
  <c r="F185" i="2" s="1"/>
  <c r="D204" i="2"/>
  <c r="E204" i="2" s="1"/>
  <c r="F204" i="2" s="1"/>
  <c r="D222" i="2"/>
  <c r="E222" i="2" s="1"/>
  <c r="F222" i="2" s="1"/>
  <c r="D240" i="2"/>
  <c r="E240" i="2" s="1"/>
  <c r="F240" i="2" s="1"/>
  <c r="D258" i="2"/>
  <c r="D277" i="2"/>
  <c r="E277" i="2" s="1"/>
  <c r="F277" i="2" s="1"/>
  <c r="D296" i="2"/>
  <c r="E296" i="2" s="1"/>
  <c r="F296" i="2" s="1"/>
  <c r="D314" i="2"/>
  <c r="E314" i="2" s="1"/>
  <c r="F314" i="2" s="1"/>
  <c r="D332" i="2"/>
  <c r="E332" i="2" s="1"/>
  <c r="F332" i="2" s="1"/>
  <c r="D350" i="2"/>
  <c r="E350" i="2" s="1"/>
  <c r="F350" i="2" s="1"/>
  <c r="D368" i="2"/>
  <c r="E368" i="2" s="1"/>
  <c r="F368" i="2" s="1"/>
  <c r="D386" i="2"/>
  <c r="D402" i="2"/>
  <c r="D418" i="2"/>
  <c r="D434" i="2"/>
  <c r="E434" i="2" s="1"/>
  <c r="F434" i="2" s="1"/>
  <c r="D450" i="2"/>
  <c r="E450" i="2" s="1"/>
  <c r="F450" i="2" s="1"/>
  <c r="D466" i="2"/>
  <c r="E466" i="2" s="1"/>
  <c r="F466" i="2" s="1"/>
  <c r="D482" i="2"/>
  <c r="E482" i="2" s="1"/>
  <c r="F482" i="2" s="1"/>
  <c r="D29" i="2"/>
  <c r="E29" i="2" s="1"/>
  <c r="F29" i="2" s="1"/>
  <c r="D48" i="2"/>
  <c r="E48" i="2" s="1"/>
  <c r="F48" i="2" s="1"/>
  <c r="D67" i="2"/>
  <c r="D88" i="2"/>
  <c r="E88" i="2" s="1"/>
  <c r="F88" i="2" s="1"/>
  <c r="D108" i="2"/>
  <c r="E108" i="2" s="1"/>
  <c r="F108" i="2" s="1"/>
  <c r="D127" i="2"/>
  <c r="E127" i="2" s="1"/>
  <c r="F127" i="2" s="1"/>
  <c r="D146" i="2"/>
  <c r="E146" i="2" s="1"/>
  <c r="F146" i="2" s="1"/>
  <c r="D167" i="2"/>
  <c r="E167" i="2" s="1"/>
  <c r="F167" i="2" s="1"/>
  <c r="D186" i="2"/>
  <c r="E186" i="2" s="1"/>
  <c r="F186" i="2" s="1"/>
  <c r="D205" i="2"/>
  <c r="D223" i="2"/>
  <c r="D241" i="2"/>
  <c r="E241" i="2" s="1"/>
  <c r="F241" i="2" s="1"/>
  <c r="D259" i="2"/>
  <c r="E259" i="2" s="1"/>
  <c r="F259" i="2" s="1"/>
  <c r="D279" i="2"/>
  <c r="E279" i="2" s="1"/>
  <c r="F279" i="2" s="1"/>
  <c r="D297" i="2"/>
  <c r="E297" i="2" s="1"/>
  <c r="F297" i="2" s="1"/>
  <c r="D315" i="2"/>
  <c r="E315" i="2" s="1"/>
  <c r="F315" i="2" s="1"/>
  <c r="D333" i="2"/>
  <c r="E333" i="2" s="1"/>
  <c r="F333" i="2" s="1"/>
  <c r="D351" i="2"/>
  <c r="E351" i="2" s="1"/>
  <c r="F351" i="2" s="1"/>
  <c r="D369" i="2"/>
  <c r="D387" i="2"/>
  <c r="E387" i="2" s="1"/>
  <c r="F387" i="2" s="1"/>
  <c r="D403" i="2"/>
  <c r="E403" i="2" s="1"/>
  <c r="F403" i="2" s="1"/>
  <c r="D419" i="2"/>
  <c r="E419" i="2" s="1"/>
  <c r="F419" i="2" s="1"/>
  <c r="D435" i="2"/>
  <c r="E435" i="2" s="1"/>
  <c r="F435" i="2" s="1"/>
  <c r="D451" i="2"/>
  <c r="E451" i="2" s="1"/>
  <c r="F451" i="2" s="1"/>
  <c r="D467" i="2"/>
  <c r="E467" i="2" s="1"/>
  <c r="F467" i="2" s="1"/>
  <c r="D483" i="2"/>
  <c r="D13" i="2"/>
  <c r="D32" i="2"/>
  <c r="E32" i="2" s="1"/>
  <c r="F32" i="2" s="1"/>
  <c r="D51" i="2"/>
  <c r="E51" i="2" s="1"/>
  <c r="F51" i="2" s="1"/>
  <c r="D72" i="2"/>
  <c r="E72" i="2" s="1"/>
  <c r="F72" i="2" s="1"/>
  <c r="D92" i="2"/>
  <c r="E92" i="2" s="1"/>
  <c r="F92" i="2" s="1"/>
  <c r="D111" i="2"/>
  <c r="E111" i="2" s="1"/>
  <c r="F111" i="2" s="1"/>
  <c r="D130" i="2"/>
  <c r="E130" i="2" s="1"/>
  <c r="F130" i="2" s="1"/>
  <c r="D151" i="2"/>
  <c r="E151" i="2" s="1"/>
  <c r="F151" i="2" s="1"/>
  <c r="D170" i="2"/>
  <c r="D190" i="2"/>
  <c r="E190" i="2" s="1"/>
  <c r="F190" i="2" s="1"/>
  <c r="D208" i="2"/>
  <c r="E208" i="2" s="1"/>
  <c r="F208" i="2" s="1"/>
  <c r="D226" i="2"/>
  <c r="E226" i="2" s="1"/>
  <c r="F226" i="2" s="1"/>
  <c r="D245" i="2"/>
  <c r="E245" i="2" s="1"/>
  <c r="F245" i="2" s="1"/>
  <c r="D264" i="2"/>
  <c r="E264" i="2" s="1"/>
  <c r="F264" i="2" s="1"/>
  <c r="D282" i="2"/>
  <c r="E282" i="2" s="1"/>
  <c r="F282" i="2" s="1"/>
  <c r="D300" i="2"/>
  <c r="D318" i="2"/>
  <c r="D336" i="2"/>
  <c r="E336" i="2" s="1"/>
  <c r="F336" i="2" s="1"/>
  <c r="D354" i="2"/>
  <c r="E354" i="2" s="1"/>
  <c r="F354" i="2" s="1"/>
  <c r="D373" i="2"/>
  <c r="E373" i="2" s="1"/>
  <c r="F373" i="2" s="1"/>
  <c r="D390" i="2"/>
  <c r="E390" i="2" s="1"/>
  <c r="F390" i="2" s="1"/>
  <c r="D406" i="2"/>
  <c r="E406" i="2" s="1"/>
  <c r="F406" i="2" s="1"/>
  <c r="D422" i="2"/>
  <c r="E422" i="2" s="1"/>
  <c r="F422" i="2" s="1"/>
  <c r="D438" i="2"/>
  <c r="E438" i="2" s="1"/>
  <c r="F438" i="2" s="1"/>
  <c r="D454" i="2"/>
  <c r="D470" i="2"/>
  <c r="E470" i="2" s="1"/>
  <c r="F470" i="2" s="1"/>
  <c r="D486" i="2"/>
  <c r="E486" i="2" s="1"/>
  <c r="F486" i="2" s="1"/>
  <c r="D33" i="2"/>
  <c r="E33" i="2" s="1"/>
  <c r="F33" i="2" s="1"/>
  <c r="D147" i="2"/>
  <c r="E147" i="2" s="1"/>
  <c r="F147" i="2" s="1"/>
  <c r="D243" i="2"/>
  <c r="E243" i="2" s="1"/>
  <c r="F243" i="2" s="1"/>
  <c r="D337" i="2"/>
  <c r="E337" i="2" s="1"/>
  <c r="F337" i="2" s="1"/>
  <c r="D436" i="2"/>
  <c r="D247" i="2"/>
  <c r="D437" i="2"/>
  <c r="E437" i="2" s="1"/>
  <c r="F437" i="2" s="1"/>
  <c r="D453" i="2"/>
  <c r="E453" i="2" s="1"/>
  <c r="F453" i="2" s="1"/>
  <c r="D93" i="2"/>
  <c r="E93" i="2" s="1"/>
  <c r="F93" i="2" s="1"/>
  <c r="D404" i="2"/>
  <c r="E404" i="2" s="1"/>
  <c r="F404" i="2" s="1"/>
  <c r="D49" i="2"/>
  <c r="E49" i="2" s="1"/>
  <c r="F49" i="2" s="1"/>
  <c r="D149" i="2"/>
  <c r="E149" i="2" s="1"/>
  <c r="F149" i="2" s="1"/>
  <c r="D352" i="2"/>
  <c r="E352" i="2" s="1"/>
  <c r="F352" i="2" s="1"/>
  <c r="D391" i="2"/>
  <c r="D301" i="2"/>
  <c r="E301" i="2" s="1"/>
  <c r="F301" i="2" s="1"/>
  <c r="D50" i="2"/>
  <c r="E50" i="2" s="1"/>
  <c r="F50" i="2" s="1"/>
  <c r="D152" i="2"/>
  <c r="E152" i="2" s="1"/>
  <c r="F152" i="2" s="1"/>
  <c r="D261" i="2"/>
  <c r="E261" i="2" s="1"/>
  <c r="F261" i="2" s="1"/>
  <c r="D353" i="2"/>
  <c r="E353" i="2" s="1"/>
  <c r="F353" i="2" s="1"/>
  <c r="D439" i="2"/>
  <c r="E439" i="2" s="1"/>
  <c r="F439" i="2" s="1"/>
  <c r="D355" i="2"/>
  <c r="D370" i="2"/>
  <c r="D299" i="2"/>
  <c r="E299" i="2" s="1"/>
  <c r="F299" i="2" s="1"/>
  <c r="D112" i="2"/>
  <c r="E112" i="2" s="1"/>
  <c r="F112" i="2" s="1"/>
  <c r="D31" i="2"/>
  <c r="E31" i="2" s="1"/>
  <c r="F31" i="2" s="1"/>
  <c r="D53" i="2"/>
  <c r="E53" i="2" s="1"/>
  <c r="F53" i="2" s="1"/>
  <c r="D168" i="2"/>
  <c r="E168" i="2" s="1"/>
  <c r="F168" i="2" s="1"/>
  <c r="D263" i="2"/>
  <c r="E263" i="2" s="1"/>
  <c r="F263" i="2" s="1"/>
  <c r="D452" i="2"/>
  <c r="E452" i="2" s="1"/>
  <c r="F452" i="2" s="1"/>
  <c r="D206" i="2"/>
  <c r="D487" i="2"/>
  <c r="E487" i="2" s="1"/>
  <c r="F487" i="2" s="1"/>
  <c r="D227" i="2"/>
  <c r="E227" i="2" s="1"/>
  <c r="F227" i="2" s="1"/>
  <c r="D69" i="2"/>
  <c r="E69" i="2" s="1"/>
  <c r="F69" i="2" s="1"/>
  <c r="D169" i="2"/>
  <c r="E169" i="2" s="1"/>
  <c r="F169" i="2" s="1"/>
  <c r="D265" i="2"/>
  <c r="E265" i="2" s="1"/>
  <c r="F265" i="2" s="1"/>
  <c r="D71" i="2"/>
  <c r="E71" i="2" s="1"/>
  <c r="F71" i="2" s="1"/>
  <c r="D172" i="2"/>
  <c r="D280" i="2"/>
  <c r="D371" i="2"/>
  <c r="E371" i="2" s="1"/>
  <c r="F371" i="2" s="1"/>
  <c r="D455" i="2"/>
  <c r="E455" i="2" s="1"/>
  <c r="F455" i="2" s="1"/>
  <c r="D209" i="2"/>
  <c r="E209" i="2" s="1"/>
  <c r="F209" i="2" s="1"/>
  <c r="D317" i="2"/>
  <c r="E317" i="2" s="1"/>
  <c r="F317" i="2" s="1"/>
  <c r="D73" i="2"/>
  <c r="E73" i="2" s="1"/>
  <c r="F73" i="2" s="1"/>
  <c r="D188" i="2"/>
  <c r="E188" i="2" s="1"/>
  <c r="F188" i="2" s="1"/>
  <c r="D281" i="2"/>
  <c r="E281" i="2" s="1"/>
  <c r="F281" i="2" s="1"/>
  <c r="D375" i="2"/>
  <c r="D468" i="2"/>
  <c r="E468" i="2" s="1"/>
  <c r="F468" i="2" s="1"/>
  <c r="D316" i="2"/>
  <c r="E316" i="2" s="1"/>
  <c r="F316" i="2" s="1"/>
  <c r="D335" i="2"/>
  <c r="E335" i="2" s="1"/>
  <c r="F335" i="2" s="1"/>
  <c r="D89" i="2"/>
  <c r="E89" i="2" s="1"/>
  <c r="F89" i="2" s="1"/>
  <c r="D189" i="2"/>
  <c r="E189" i="2" s="1"/>
  <c r="F189" i="2" s="1"/>
  <c r="D283" i="2"/>
  <c r="E283" i="2" s="1"/>
  <c r="F283" i="2" s="1"/>
  <c r="D388" i="2"/>
  <c r="D469" i="2"/>
  <c r="D471" i="2"/>
  <c r="E471" i="2" s="1"/>
  <c r="F471" i="2" s="1"/>
  <c r="D484" i="2"/>
  <c r="E484" i="2" s="1"/>
  <c r="F484" i="2" s="1"/>
  <c r="D207" i="2"/>
  <c r="E207" i="2" s="1"/>
  <c r="F207" i="2" s="1"/>
  <c r="D90" i="2"/>
  <c r="E90" i="2" s="1"/>
  <c r="F90" i="2" s="1"/>
  <c r="D191" i="2"/>
  <c r="E191" i="2" s="1"/>
  <c r="F191" i="2" s="1"/>
  <c r="D298" i="2"/>
  <c r="E298" i="2" s="1"/>
  <c r="F298" i="2" s="1"/>
  <c r="D389" i="2"/>
  <c r="E389" i="2" s="1"/>
  <c r="F389" i="2" s="1"/>
  <c r="D405" i="2"/>
  <c r="D10" i="2"/>
  <c r="E10" i="2" s="1"/>
  <c r="F10" i="2" s="1"/>
  <c r="D30" i="2"/>
  <c r="E30" i="2" s="1"/>
  <c r="F30" i="2" s="1"/>
  <c r="D131" i="2"/>
  <c r="E131" i="2" s="1"/>
  <c r="F131" i="2" s="1"/>
  <c r="D242" i="2"/>
  <c r="E242" i="2" s="1"/>
  <c r="F242" i="2" s="1"/>
  <c r="D109" i="2"/>
  <c r="E109" i="2" s="1"/>
  <c r="F109" i="2" s="1"/>
  <c r="D485" i="2"/>
  <c r="E485" i="2" s="1"/>
  <c r="F485" i="2" s="1"/>
  <c r="D224" i="2"/>
  <c r="D129" i="2"/>
  <c r="D423" i="2"/>
  <c r="E423" i="2" s="1"/>
  <c r="F423" i="2" s="1"/>
  <c r="D110" i="2"/>
  <c r="E110" i="2" s="1"/>
  <c r="F110" i="2" s="1"/>
  <c r="D407" i="2"/>
  <c r="E407" i="2" s="1"/>
  <c r="F407" i="2" s="1"/>
  <c r="D421" i="2"/>
  <c r="E421" i="2" s="1"/>
  <c r="F421" i="2" s="1"/>
  <c r="D14" i="2"/>
  <c r="E14" i="2" s="1"/>
  <c r="F14" i="2" s="1"/>
  <c r="D128" i="2"/>
  <c r="E128" i="2" s="1"/>
  <c r="F128" i="2" s="1"/>
  <c r="D225" i="2"/>
  <c r="E225" i="2" s="1"/>
  <c r="F225" i="2" s="1"/>
  <c r="D319" i="2"/>
  <c r="D420" i="2"/>
  <c r="E420" i="2" s="1"/>
  <c r="F420" i="2" s="1"/>
  <c r="D334" i="2"/>
  <c r="E334" i="2" s="1"/>
  <c r="F334" i="2" s="1"/>
  <c r="G2" i="1"/>
  <c r="G4" i="1"/>
  <c r="H4" i="1" s="1"/>
  <c r="G3" i="1"/>
  <c r="G497" i="2" l="1"/>
  <c r="G495" i="2"/>
  <c r="G496" i="2" s="1"/>
  <c r="E319" i="2"/>
  <c r="F319" i="2" s="1"/>
  <c r="E405" i="2"/>
  <c r="F405" i="2" s="1"/>
  <c r="E375" i="2"/>
  <c r="F375" i="2" s="1"/>
  <c r="E206" i="2"/>
  <c r="F206" i="2" s="1"/>
  <c r="E391" i="2"/>
  <c r="F391" i="2" s="1"/>
  <c r="E454" i="2"/>
  <c r="F454" i="2" s="1"/>
  <c r="E170" i="2"/>
  <c r="F170" i="2" s="1"/>
  <c r="E369" i="2"/>
  <c r="F369" i="2" s="1"/>
  <c r="E67" i="2"/>
  <c r="F67" i="2" s="1"/>
  <c r="E258" i="2"/>
  <c r="F258" i="2" s="1"/>
  <c r="E449" i="2"/>
  <c r="F449" i="2" s="1"/>
  <c r="E163" i="2"/>
  <c r="F163" i="2" s="1"/>
  <c r="E366" i="2"/>
  <c r="F366" i="2" s="1"/>
  <c r="E64" i="2"/>
  <c r="F64" i="2" s="1"/>
  <c r="E255" i="2"/>
  <c r="F255" i="2" s="1"/>
  <c r="E462" i="2"/>
  <c r="F462" i="2" s="1"/>
  <c r="E179" i="2"/>
  <c r="F179" i="2" s="1"/>
  <c r="E381" i="2"/>
  <c r="F381" i="2" s="1"/>
  <c r="E80" i="2"/>
  <c r="F80" i="2" s="1"/>
  <c r="E288" i="2"/>
  <c r="F288" i="2" s="1"/>
  <c r="E475" i="2"/>
  <c r="F475" i="2" s="1"/>
  <c r="E195" i="2"/>
  <c r="F195" i="2" s="1"/>
  <c r="E156" i="2"/>
  <c r="F156" i="2" s="1"/>
  <c r="E409" i="2"/>
  <c r="F409" i="2" s="1"/>
  <c r="E114" i="2"/>
  <c r="F114" i="2" s="1"/>
  <c r="E488" i="2"/>
  <c r="F488" i="2" s="1"/>
  <c r="E210" i="2"/>
  <c r="F210" i="2" s="1"/>
  <c r="E123" i="2"/>
  <c r="F123" i="2" s="1"/>
  <c r="E246" i="2"/>
  <c r="F246" i="2" s="1"/>
  <c r="E356" i="2"/>
  <c r="F356" i="2" s="1"/>
  <c r="E100" i="2"/>
  <c r="F100" i="2" s="1"/>
  <c r="E331" i="2"/>
  <c r="F331" i="2" s="1"/>
  <c r="E238" i="2"/>
  <c r="F238" i="2" s="1"/>
  <c r="E346" i="2"/>
  <c r="F346" i="2" s="1"/>
  <c r="E42" i="2"/>
  <c r="F42" i="2" s="1"/>
  <c r="E253" i="2"/>
  <c r="F253" i="2" s="1"/>
  <c r="E444" i="2"/>
  <c r="F444" i="2" s="1"/>
  <c r="E158" i="2"/>
  <c r="F158" i="2" s="1"/>
  <c r="E361" i="2"/>
  <c r="F361" i="2" s="1"/>
  <c r="E58" i="2"/>
  <c r="F58" i="2" s="1"/>
  <c r="E394" i="2"/>
  <c r="F394" i="2" s="1"/>
  <c r="E285" i="2"/>
  <c r="F285" i="2" s="1"/>
  <c r="E426" i="2"/>
  <c r="F426" i="2" s="1"/>
  <c r="E376" i="2"/>
  <c r="F376" i="2" s="1"/>
  <c r="E74" i="2"/>
  <c r="F74" i="2" s="1"/>
  <c r="E11" i="2"/>
  <c r="F11" i="2" s="1"/>
  <c r="E134" i="2"/>
  <c r="F134" i="2" s="1"/>
  <c r="E244" i="2"/>
  <c r="F244" i="2" s="1"/>
  <c r="E418" i="2"/>
  <c r="F418" i="2" s="1"/>
  <c r="E126" i="2"/>
  <c r="F126" i="2" s="1"/>
  <c r="E26" i="2"/>
  <c r="F26" i="2" s="1"/>
  <c r="E122" i="2"/>
  <c r="F122" i="2" s="1"/>
  <c r="E129" i="2"/>
  <c r="F129" i="2" s="1"/>
  <c r="E469" i="2"/>
  <c r="F469" i="2" s="1"/>
  <c r="E280" i="2"/>
  <c r="F280" i="2" s="1"/>
  <c r="E370" i="2"/>
  <c r="F370" i="2" s="1"/>
  <c r="E247" i="2"/>
  <c r="F247" i="2" s="1"/>
  <c r="E318" i="2"/>
  <c r="F318" i="2" s="1"/>
  <c r="E13" i="2"/>
  <c r="F13" i="2" s="1"/>
  <c r="E223" i="2"/>
  <c r="F223" i="2" s="1"/>
  <c r="E402" i="2"/>
  <c r="F402" i="2" s="1"/>
  <c r="E106" i="2"/>
  <c r="F106" i="2" s="1"/>
  <c r="E313" i="2"/>
  <c r="F313" i="2" s="1"/>
  <c r="E8" i="2"/>
  <c r="F8" i="2" s="1"/>
  <c r="E220" i="2"/>
  <c r="F220" i="2" s="1"/>
  <c r="E399" i="2"/>
  <c r="F399" i="2" s="1"/>
  <c r="E103" i="2"/>
  <c r="F103" i="2" s="1"/>
  <c r="E328" i="2"/>
  <c r="F328" i="2" s="1"/>
  <c r="E23" i="2"/>
  <c r="F23" i="2" s="1"/>
  <c r="E235" i="2"/>
  <c r="F235" i="2" s="1"/>
  <c r="E428" i="2"/>
  <c r="F428" i="2" s="1"/>
  <c r="E138" i="2"/>
  <c r="F138" i="2" s="1"/>
  <c r="E343" i="2"/>
  <c r="F343" i="2" s="1"/>
  <c r="E39" i="2"/>
  <c r="F39" i="2" s="1"/>
  <c r="E322" i="2"/>
  <c r="F322" i="2" s="1"/>
  <c r="E267" i="2"/>
  <c r="F267" i="2" s="1"/>
  <c r="E378" i="2"/>
  <c r="F378" i="2" s="1"/>
  <c r="E357" i="2"/>
  <c r="F357" i="2" s="1"/>
  <c r="E55" i="2"/>
  <c r="F55" i="2" s="1"/>
  <c r="E374" i="2"/>
  <c r="F374" i="2" s="1"/>
  <c r="E118" i="2"/>
  <c r="F118" i="2" s="1"/>
  <c r="E228" i="2"/>
  <c r="F228" i="2" s="1"/>
  <c r="E415" i="2"/>
  <c r="F415" i="2" s="1"/>
  <c r="E224" i="2"/>
  <c r="F224" i="2" s="1"/>
  <c r="E388" i="2"/>
  <c r="F388" i="2" s="1"/>
  <c r="E172" i="2"/>
  <c r="F172" i="2" s="1"/>
  <c r="E355" i="2"/>
  <c r="F355" i="2" s="1"/>
  <c r="E436" i="2"/>
  <c r="F436" i="2" s="1"/>
  <c r="E300" i="2"/>
  <c r="F300" i="2" s="1"/>
  <c r="E483" i="2"/>
  <c r="F483" i="2" s="1"/>
  <c r="E205" i="2"/>
  <c r="F205" i="2" s="1"/>
  <c r="E386" i="2"/>
  <c r="F386" i="2" s="1"/>
  <c r="E87" i="2"/>
  <c r="F87" i="2" s="1"/>
  <c r="E295" i="2"/>
  <c r="F295" i="2" s="1"/>
  <c r="E480" i="2"/>
  <c r="F480" i="2" s="1"/>
  <c r="E202" i="2"/>
  <c r="F202" i="2" s="1"/>
  <c r="E383" i="2"/>
  <c r="F383" i="2" s="1"/>
  <c r="E82" i="2"/>
  <c r="F82" i="2" s="1"/>
  <c r="E309" i="2"/>
  <c r="F309" i="2" s="1"/>
  <c r="E493" i="2"/>
  <c r="F493" i="2" s="1"/>
  <c r="E217" i="2"/>
  <c r="F217" i="2" s="1"/>
  <c r="E412" i="2"/>
  <c r="F412" i="2" s="1"/>
  <c r="E119" i="2"/>
  <c r="F119" i="2" s="1"/>
  <c r="E323" i="2"/>
  <c r="F323" i="2" s="1"/>
  <c r="E18" i="2"/>
  <c r="F18" i="2" s="1"/>
  <c r="E232" i="2"/>
  <c r="F232" i="2" s="1"/>
  <c r="E249" i="2"/>
  <c r="F249" i="2" s="1"/>
  <c r="E341" i="2"/>
  <c r="F341" i="2" s="1"/>
  <c r="E338" i="2"/>
  <c r="F338" i="2" s="1"/>
  <c r="E34" i="2"/>
  <c r="F34" i="2" s="1"/>
  <c r="E358" i="2"/>
  <c r="F358" i="2" s="1"/>
  <c r="E102" i="2"/>
  <c r="F102" i="2" s="1"/>
  <c r="E212" i="2"/>
  <c r="F212" i="2" s="1"/>
  <c r="E251" i="2"/>
  <c r="F251" i="2" s="1"/>
  <c r="E304" i="2"/>
  <c r="F304" i="2" s="1"/>
  <c r="E457" i="2"/>
  <c r="F457" i="2" s="1"/>
  <c r="E174" i="2"/>
  <c r="F174" i="2" s="1"/>
  <c r="E175" i="2"/>
  <c r="F175" i="2" s="1"/>
  <c r="E266" i="2"/>
  <c r="F266" i="2" s="1"/>
  <c r="E171" i="2"/>
  <c r="F171" i="2" s="1"/>
  <c r="E294" i="2"/>
  <c r="F294" i="2" s="1"/>
  <c r="E38" i="2"/>
  <c r="F38" i="2" s="1"/>
  <c r="E148" i="2"/>
  <c r="F148" i="2" s="1"/>
  <c r="E248" i="2"/>
  <c r="F248" i="2" s="1"/>
  <c r="E155" i="2"/>
  <c r="F155" i="2" s="1"/>
  <c r="E278" i="2"/>
  <c r="F278" i="2" s="1"/>
  <c r="E22" i="2"/>
  <c r="F22" i="2" s="1"/>
  <c r="E132" i="2"/>
  <c r="F132" i="2" s="1"/>
  <c r="E20" i="2"/>
  <c r="F20" i="2" s="1"/>
  <c r="G498" i="2" l="1"/>
  <c r="G3" i="2"/>
</calcChain>
</file>

<file path=xl/sharedStrings.xml><?xml version="1.0" encoding="utf-8"?>
<sst xmlns="http://schemas.openxmlformats.org/spreadsheetml/2006/main" count="40" uniqueCount="31">
  <si>
    <t>Nominal</t>
  </si>
  <si>
    <t>Nº titulos</t>
  </si>
  <si>
    <t>Precios en FV</t>
  </si>
  <si>
    <t>Apple</t>
  </si>
  <si>
    <t>Discreta</t>
  </si>
  <si>
    <t>Continua</t>
  </si>
  <si>
    <t>Media</t>
  </si>
  <si>
    <t>Volatilidad</t>
  </si>
  <si>
    <t>Percentil</t>
  </si>
  <si>
    <t>Inversión</t>
  </si>
  <si>
    <t>VaR % 95%</t>
  </si>
  <si>
    <t>EaR % 95%</t>
  </si>
  <si>
    <t>ESF</t>
  </si>
  <si>
    <t xml:space="preserve">media perdidas peores </t>
  </si>
  <si>
    <t>que el VaR</t>
  </si>
  <si>
    <t>1) Valor</t>
  </si>
  <si>
    <t>2) Parametros: VaR diario, NC:95%, VT: 489 precios</t>
  </si>
  <si>
    <t>4) Simular</t>
  </si>
  <si>
    <t>5)  Valorar</t>
  </si>
  <si>
    <t>6) PYG</t>
  </si>
  <si>
    <t>VaR</t>
  </si>
  <si>
    <t>EaR</t>
  </si>
  <si>
    <t>Ratio EaR/VaR</t>
  </si>
  <si>
    <r>
      <rPr>
        <sz val="12"/>
        <color rgb="FFFF0000"/>
        <rFont val="Arial"/>
        <family val="2"/>
      </rPr>
      <t>p</t>
    </r>
    <r>
      <rPr>
        <sz val="12"/>
        <color theme="1"/>
        <rFont val="Arial"/>
        <family val="2"/>
      </rPr>
      <t xml:space="preserve"> x q</t>
    </r>
  </si>
  <si>
    <t>VaR 95%</t>
  </si>
  <si>
    <t>Calculo Volatilidad</t>
  </si>
  <si>
    <t>3) Variaciones Históricas</t>
  </si>
  <si>
    <t>3) Varaciones Aleatorias</t>
  </si>
  <si>
    <t>4) Simulación</t>
  </si>
  <si>
    <t>5) Valoración</t>
  </si>
  <si>
    <t>6)PYG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</si>
</sst>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[$$-409]#,##0.00_ ;[Red]\-[$$-409]#,##0.00\ "/>
    <numFmt numFmtId="165" formatCode="0.000%"/>
    <numFmt numFmtId="166" formatCode="0.0000%"/>
    <numFmt numFmtId="167" formatCode="[$$-C09]#,##0.00;[Red]\-[$$-C09]#,##0.00"/>
    <numFmt numFmtId="168" formatCode="[$$-C09]#,##0;[Red]\-[$$-C09]#,##0"/>
    <numFmt numFmtId="169" formatCode="[$$-409]#,##0_ ;[Red]\-[$$-409]#,##0\ 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165" fontId="4" fillId="0" borderId="0" xfId="1" applyNumberFormat="1" applyFont="1"/>
    <xf numFmtId="166" fontId="4" fillId="0" borderId="0" xfId="1" applyNumberFormat="1" applyFont="1"/>
    <xf numFmtId="10" fontId="4" fillId="0" borderId="0" xfId="0" applyNumberFormat="1" applyFont="1"/>
    <xf numFmtId="167" fontId="4" fillId="0" borderId="0" xfId="1" applyNumberFormat="1" applyFont="1"/>
    <xf numFmtId="0" fontId="5" fillId="2" borderId="0" xfId="0" applyFont="1" applyFill="1"/>
    <xf numFmtId="6" fontId="6" fillId="2" borderId="0" xfId="0" applyNumberFormat="1" applyFont="1" applyFill="1"/>
    <xf numFmtId="1" fontId="6" fillId="2" borderId="2" xfId="0" applyNumberFormat="1" applyFont="1" applyFill="1" applyBorder="1"/>
    <xf numFmtId="164" fontId="6" fillId="2" borderId="0" xfId="0" applyNumberFormat="1" applyFont="1" applyFill="1"/>
    <xf numFmtId="9" fontId="2" fillId="0" borderId="0" xfId="0" applyNumberFormat="1" applyFont="1"/>
    <xf numFmtId="165" fontId="4" fillId="0" borderId="0" xfId="0" applyNumberFormat="1" applyFont="1"/>
    <xf numFmtId="168" fontId="6" fillId="2" borderId="0" xfId="0" applyNumberFormat="1" applyFont="1" applyFill="1"/>
    <xf numFmtId="168" fontId="4" fillId="0" borderId="0" xfId="0" applyNumberFormat="1" applyFont="1"/>
    <xf numFmtId="168" fontId="8" fillId="3" borderId="0" xfId="0" applyNumberFormat="1" applyFont="1" applyFill="1"/>
    <xf numFmtId="0" fontId="8" fillId="3" borderId="0" xfId="0" applyFont="1" applyFill="1"/>
    <xf numFmtId="9" fontId="4" fillId="0" borderId="0" xfId="0" applyNumberFormat="1" applyFont="1"/>
    <xf numFmtId="0" fontId="4" fillId="0" borderId="3" xfId="0" applyFont="1" applyBorder="1"/>
    <xf numFmtId="0" fontId="4" fillId="4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1" xfId="0" applyFont="1" applyBorder="1"/>
    <xf numFmtId="9" fontId="8" fillId="3" borderId="0" xfId="0" applyNumberFormat="1" applyFont="1" applyFill="1" applyAlignment="1">
      <alignment horizontal="center"/>
    </xf>
    <xf numFmtId="9" fontId="4" fillId="3" borderId="0" xfId="0" applyNumberFormat="1" applyFont="1" applyFill="1"/>
    <xf numFmtId="165" fontId="4" fillId="0" borderId="0" xfId="1" applyNumberFormat="1" applyFont="1" applyBorder="1"/>
    <xf numFmtId="1" fontId="6" fillId="2" borderId="6" xfId="0" applyNumberFormat="1" applyFont="1" applyFill="1" applyBorder="1"/>
    <xf numFmtId="164" fontId="6" fillId="2" borderId="7" xfId="0" applyNumberFormat="1" applyFont="1" applyFill="1" applyBorder="1"/>
    <xf numFmtId="164" fontId="2" fillId="0" borderId="8" xfId="0" applyNumberFormat="1" applyFont="1" applyBorder="1"/>
    <xf numFmtId="164" fontId="2" fillId="0" borderId="10" xfId="0" applyNumberFormat="1" applyFont="1" applyBorder="1"/>
    <xf numFmtId="165" fontId="4" fillId="0" borderId="11" xfId="1" applyNumberFormat="1" applyFont="1" applyBorder="1"/>
    <xf numFmtId="164" fontId="2" fillId="0" borderId="11" xfId="0" applyNumberFormat="1" applyFont="1" applyBorder="1"/>
    <xf numFmtId="169" fontId="2" fillId="0" borderId="11" xfId="0" applyNumberFormat="1" applyFont="1" applyBorder="1"/>
    <xf numFmtId="0" fontId="7" fillId="3" borderId="0" xfId="0" applyFont="1" applyFill="1"/>
    <xf numFmtId="10" fontId="8" fillId="3" borderId="0" xfId="1" applyNumberFormat="1" applyFont="1" applyFill="1"/>
    <xf numFmtId="0" fontId="3" fillId="0" borderId="5" xfId="0" applyFont="1" applyBorder="1"/>
    <xf numFmtId="166" fontId="2" fillId="0" borderId="3" xfId="0" applyNumberFormat="1" applyFont="1" applyBorder="1"/>
    <xf numFmtId="0" fontId="3" fillId="0" borderId="3" xfId="0" applyFont="1" applyBorder="1"/>
    <xf numFmtId="10" fontId="4" fillId="0" borderId="0" xfId="1" applyNumberFormat="1" applyFont="1" applyFill="1" applyBorder="1"/>
    <xf numFmtId="165" fontId="4" fillId="0" borderId="0" xfId="1" applyNumberFormat="1" applyFont="1" applyFill="1" applyBorder="1"/>
    <xf numFmtId="0" fontId="4" fillId="0" borderId="0" xfId="0" applyFont="1" applyBorder="1"/>
    <xf numFmtId="165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168" fontId="4" fillId="0" borderId="0" xfId="0" applyNumberFormat="1" applyFont="1" applyFill="1" applyBorder="1"/>
    <xf numFmtId="10" fontId="4" fillId="0" borderId="0" xfId="2" applyNumberFormat="1" applyFont="1" applyFill="1" applyBorder="1"/>
    <xf numFmtId="0" fontId="4" fillId="0" borderId="13" xfId="0" applyFont="1" applyBorder="1"/>
    <xf numFmtId="0" fontId="4" fillId="0" borderId="14" xfId="0" applyFont="1" applyBorder="1"/>
    <xf numFmtId="164" fontId="2" fillId="0" borderId="0" xfId="0" applyNumberFormat="1" applyFont="1" applyBorder="1"/>
    <xf numFmtId="169" fontId="2" fillId="0" borderId="0" xfId="0" applyNumberFormat="1" applyFont="1" applyBorder="1"/>
    <xf numFmtId="168" fontId="4" fillId="0" borderId="14" xfId="0" applyNumberFormat="1" applyFont="1" applyBorder="1"/>
    <xf numFmtId="168" fontId="4" fillId="0" borderId="15" xfId="0" applyNumberFormat="1" applyFont="1" applyBorder="1"/>
    <xf numFmtId="0" fontId="2" fillId="0" borderId="7" xfId="0" applyFont="1" applyBorder="1"/>
    <xf numFmtId="164" fontId="4" fillId="0" borderId="9" xfId="0" applyNumberFormat="1" applyFont="1" applyBorder="1"/>
    <xf numFmtId="164" fontId="4" fillId="0" borderId="12" xfId="0" applyNumberFormat="1" applyFont="1" applyBorder="1"/>
    <xf numFmtId="0" fontId="2" fillId="0" borderId="4" xfId="0" applyFont="1" applyBorder="1"/>
    <xf numFmtId="0" fontId="2" fillId="0" borderId="16" xfId="0" applyFont="1" applyBorder="1"/>
    <xf numFmtId="0" fontId="2" fillId="0" borderId="17" xfId="0" applyFont="1" applyBorder="1"/>
    <xf numFmtId="10" fontId="2" fillId="0" borderId="4" xfId="1" applyNumberFormat="1" applyFont="1" applyBorder="1"/>
    <xf numFmtId="10" fontId="2" fillId="0" borderId="16" xfId="1" applyNumberFormat="1" applyFont="1" applyBorder="1"/>
    <xf numFmtId="10" fontId="2" fillId="0" borderId="17" xfId="1" applyNumberFormat="1" applyFont="1" applyBorder="1"/>
    <xf numFmtId="164" fontId="4" fillId="0" borderId="4" xfId="0" applyNumberFormat="1" applyFont="1" applyBorder="1"/>
    <xf numFmtId="164" fontId="4" fillId="0" borderId="16" xfId="0" applyNumberFormat="1" applyFont="1" applyBorder="1"/>
    <xf numFmtId="164" fontId="4" fillId="0" borderId="17" xfId="0" applyNumberFormat="1" applyFont="1" applyBorder="1"/>
    <xf numFmtId="9" fontId="8" fillId="3" borderId="0" xfId="1" applyFont="1" applyFill="1"/>
    <xf numFmtId="9" fontId="4" fillId="3" borderId="0" xfId="1" applyFont="1" applyFill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Sheet1!$A$6:$A$494</c:f>
              <c:numCache>
                <c:formatCode>m/d/yyyy</c:formatCode>
                <c:ptCount val="489"/>
                <c:pt idx="0">
                  <c:v>44699</c:v>
                </c:pt>
                <c:pt idx="1">
                  <c:v>44700</c:v>
                </c:pt>
                <c:pt idx="2">
                  <c:v>44701</c:v>
                </c:pt>
                <c:pt idx="3">
                  <c:v>44704</c:v>
                </c:pt>
                <c:pt idx="4">
                  <c:v>44705</c:v>
                </c:pt>
                <c:pt idx="5">
                  <c:v>44706</c:v>
                </c:pt>
                <c:pt idx="6">
                  <c:v>44707</c:v>
                </c:pt>
                <c:pt idx="7">
                  <c:v>44708</c:v>
                </c:pt>
                <c:pt idx="8">
                  <c:v>44711</c:v>
                </c:pt>
                <c:pt idx="9">
                  <c:v>44712</c:v>
                </c:pt>
                <c:pt idx="10">
                  <c:v>44713</c:v>
                </c:pt>
                <c:pt idx="11">
                  <c:v>44714</c:v>
                </c:pt>
                <c:pt idx="12">
                  <c:v>44715</c:v>
                </c:pt>
                <c:pt idx="13">
                  <c:v>44718</c:v>
                </c:pt>
                <c:pt idx="14">
                  <c:v>44719</c:v>
                </c:pt>
                <c:pt idx="15">
                  <c:v>44720</c:v>
                </c:pt>
                <c:pt idx="16">
                  <c:v>44721</c:v>
                </c:pt>
                <c:pt idx="17">
                  <c:v>44722</c:v>
                </c:pt>
                <c:pt idx="18">
                  <c:v>44725</c:v>
                </c:pt>
                <c:pt idx="19">
                  <c:v>44726</c:v>
                </c:pt>
                <c:pt idx="20">
                  <c:v>44727</c:v>
                </c:pt>
                <c:pt idx="21">
                  <c:v>44728</c:v>
                </c:pt>
                <c:pt idx="22">
                  <c:v>44729</c:v>
                </c:pt>
                <c:pt idx="23">
                  <c:v>44732</c:v>
                </c:pt>
                <c:pt idx="24">
                  <c:v>44733</c:v>
                </c:pt>
                <c:pt idx="25">
                  <c:v>44734</c:v>
                </c:pt>
                <c:pt idx="26">
                  <c:v>44735</c:v>
                </c:pt>
                <c:pt idx="27">
                  <c:v>44736</c:v>
                </c:pt>
                <c:pt idx="28">
                  <c:v>44739</c:v>
                </c:pt>
                <c:pt idx="29">
                  <c:v>44740</c:v>
                </c:pt>
                <c:pt idx="30">
                  <c:v>44741</c:v>
                </c:pt>
                <c:pt idx="31">
                  <c:v>44742</c:v>
                </c:pt>
                <c:pt idx="32">
                  <c:v>44743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44753</c:v>
                </c:pt>
                <c:pt idx="39">
                  <c:v>44754</c:v>
                </c:pt>
                <c:pt idx="40">
                  <c:v>44755</c:v>
                </c:pt>
                <c:pt idx="41">
                  <c:v>44756</c:v>
                </c:pt>
                <c:pt idx="42">
                  <c:v>44757</c:v>
                </c:pt>
                <c:pt idx="43">
                  <c:v>44760</c:v>
                </c:pt>
                <c:pt idx="44">
                  <c:v>44761</c:v>
                </c:pt>
                <c:pt idx="45">
                  <c:v>44762</c:v>
                </c:pt>
                <c:pt idx="46">
                  <c:v>44763</c:v>
                </c:pt>
                <c:pt idx="47">
                  <c:v>44764</c:v>
                </c:pt>
                <c:pt idx="48">
                  <c:v>44767</c:v>
                </c:pt>
                <c:pt idx="49">
                  <c:v>44768</c:v>
                </c:pt>
                <c:pt idx="50">
                  <c:v>44769</c:v>
                </c:pt>
                <c:pt idx="51">
                  <c:v>44770</c:v>
                </c:pt>
                <c:pt idx="52">
                  <c:v>44771</c:v>
                </c:pt>
                <c:pt idx="53">
                  <c:v>44774</c:v>
                </c:pt>
                <c:pt idx="54">
                  <c:v>44775</c:v>
                </c:pt>
                <c:pt idx="55">
                  <c:v>44776</c:v>
                </c:pt>
                <c:pt idx="56">
                  <c:v>44777</c:v>
                </c:pt>
                <c:pt idx="57">
                  <c:v>44778</c:v>
                </c:pt>
                <c:pt idx="58">
                  <c:v>44781</c:v>
                </c:pt>
                <c:pt idx="59">
                  <c:v>44782</c:v>
                </c:pt>
                <c:pt idx="60">
                  <c:v>44783</c:v>
                </c:pt>
                <c:pt idx="61">
                  <c:v>44784</c:v>
                </c:pt>
                <c:pt idx="62">
                  <c:v>44785</c:v>
                </c:pt>
                <c:pt idx="63">
                  <c:v>44788</c:v>
                </c:pt>
                <c:pt idx="64">
                  <c:v>44789</c:v>
                </c:pt>
                <c:pt idx="65">
                  <c:v>44790</c:v>
                </c:pt>
                <c:pt idx="66">
                  <c:v>44791</c:v>
                </c:pt>
                <c:pt idx="67">
                  <c:v>44792</c:v>
                </c:pt>
                <c:pt idx="68">
                  <c:v>44795</c:v>
                </c:pt>
                <c:pt idx="69">
                  <c:v>44796</c:v>
                </c:pt>
                <c:pt idx="70">
                  <c:v>44797</c:v>
                </c:pt>
                <c:pt idx="71">
                  <c:v>44798</c:v>
                </c:pt>
                <c:pt idx="72">
                  <c:v>44799</c:v>
                </c:pt>
                <c:pt idx="73">
                  <c:v>44802</c:v>
                </c:pt>
                <c:pt idx="74">
                  <c:v>44803</c:v>
                </c:pt>
                <c:pt idx="75">
                  <c:v>44804</c:v>
                </c:pt>
                <c:pt idx="76">
                  <c:v>44805</c:v>
                </c:pt>
                <c:pt idx="77">
                  <c:v>44806</c:v>
                </c:pt>
                <c:pt idx="78">
                  <c:v>44809</c:v>
                </c:pt>
                <c:pt idx="79">
                  <c:v>44810</c:v>
                </c:pt>
                <c:pt idx="80">
                  <c:v>44811</c:v>
                </c:pt>
                <c:pt idx="81">
                  <c:v>44812</c:v>
                </c:pt>
                <c:pt idx="82">
                  <c:v>44813</c:v>
                </c:pt>
                <c:pt idx="83">
                  <c:v>44816</c:v>
                </c:pt>
                <c:pt idx="84">
                  <c:v>44817</c:v>
                </c:pt>
                <c:pt idx="85">
                  <c:v>44818</c:v>
                </c:pt>
                <c:pt idx="86">
                  <c:v>44819</c:v>
                </c:pt>
                <c:pt idx="87">
                  <c:v>44820</c:v>
                </c:pt>
                <c:pt idx="88">
                  <c:v>44823</c:v>
                </c:pt>
                <c:pt idx="89">
                  <c:v>44824</c:v>
                </c:pt>
                <c:pt idx="90">
                  <c:v>44825</c:v>
                </c:pt>
                <c:pt idx="91">
                  <c:v>44826</c:v>
                </c:pt>
                <c:pt idx="92">
                  <c:v>44827</c:v>
                </c:pt>
                <c:pt idx="93">
                  <c:v>44830</c:v>
                </c:pt>
                <c:pt idx="94">
                  <c:v>44831</c:v>
                </c:pt>
                <c:pt idx="95">
                  <c:v>44832</c:v>
                </c:pt>
                <c:pt idx="96">
                  <c:v>44833</c:v>
                </c:pt>
                <c:pt idx="97">
                  <c:v>44834</c:v>
                </c:pt>
                <c:pt idx="98">
                  <c:v>44837</c:v>
                </c:pt>
                <c:pt idx="99">
                  <c:v>44838</c:v>
                </c:pt>
                <c:pt idx="100">
                  <c:v>44839</c:v>
                </c:pt>
                <c:pt idx="101">
                  <c:v>44840</c:v>
                </c:pt>
                <c:pt idx="102">
                  <c:v>44841</c:v>
                </c:pt>
                <c:pt idx="103">
                  <c:v>44844</c:v>
                </c:pt>
                <c:pt idx="104">
                  <c:v>44845</c:v>
                </c:pt>
                <c:pt idx="105">
                  <c:v>44846</c:v>
                </c:pt>
                <c:pt idx="106">
                  <c:v>44847</c:v>
                </c:pt>
                <c:pt idx="107">
                  <c:v>44848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44858</c:v>
                </c:pt>
                <c:pt idx="114">
                  <c:v>44859</c:v>
                </c:pt>
                <c:pt idx="115">
                  <c:v>44860</c:v>
                </c:pt>
                <c:pt idx="116">
                  <c:v>44861</c:v>
                </c:pt>
                <c:pt idx="117">
                  <c:v>44862</c:v>
                </c:pt>
                <c:pt idx="118">
                  <c:v>44865</c:v>
                </c:pt>
                <c:pt idx="119">
                  <c:v>44866</c:v>
                </c:pt>
                <c:pt idx="120">
                  <c:v>44867</c:v>
                </c:pt>
                <c:pt idx="121">
                  <c:v>44868</c:v>
                </c:pt>
                <c:pt idx="122">
                  <c:v>44869</c:v>
                </c:pt>
                <c:pt idx="123">
                  <c:v>44872</c:v>
                </c:pt>
                <c:pt idx="124">
                  <c:v>44873</c:v>
                </c:pt>
                <c:pt idx="125">
                  <c:v>44874</c:v>
                </c:pt>
                <c:pt idx="126">
                  <c:v>44875</c:v>
                </c:pt>
                <c:pt idx="127">
                  <c:v>44876</c:v>
                </c:pt>
                <c:pt idx="128">
                  <c:v>44879</c:v>
                </c:pt>
                <c:pt idx="129">
                  <c:v>44880</c:v>
                </c:pt>
                <c:pt idx="130">
                  <c:v>44881</c:v>
                </c:pt>
                <c:pt idx="131">
                  <c:v>44882</c:v>
                </c:pt>
                <c:pt idx="132">
                  <c:v>44883</c:v>
                </c:pt>
                <c:pt idx="133">
                  <c:v>44886</c:v>
                </c:pt>
                <c:pt idx="134">
                  <c:v>44887</c:v>
                </c:pt>
                <c:pt idx="135">
                  <c:v>44888</c:v>
                </c:pt>
                <c:pt idx="136">
                  <c:v>44889</c:v>
                </c:pt>
                <c:pt idx="137">
                  <c:v>44890</c:v>
                </c:pt>
                <c:pt idx="138">
                  <c:v>44893</c:v>
                </c:pt>
                <c:pt idx="139">
                  <c:v>44894</c:v>
                </c:pt>
                <c:pt idx="140">
                  <c:v>44895</c:v>
                </c:pt>
                <c:pt idx="141">
                  <c:v>44896</c:v>
                </c:pt>
                <c:pt idx="142">
                  <c:v>44897</c:v>
                </c:pt>
                <c:pt idx="143">
                  <c:v>44900</c:v>
                </c:pt>
                <c:pt idx="144">
                  <c:v>44901</c:v>
                </c:pt>
                <c:pt idx="145">
                  <c:v>44902</c:v>
                </c:pt>
                <c:pt idx="146">
                  <c:v>44903</c:v>
                </c:pt>
                <c:pt idx="147">
                  <c:v>44904</c:v>
                </c:pt>
                <c:pt idx="148">
                  <c:v>44907</c:v>
                </c:pt>
                <c:pt idx="149">
                  <c:v>44908</c:v>
                </c:pt>
                <c:pt idx="150">
                  <c:v>44909</c:v>
                </c:pt>
                <c:pt idx="151">
                  <c:v>44910</c:v>
                </c:pt>
                <c:pt idx="152">
                  <c:v>44911</c:v>
                </c:pt>
                <c:pt idx="153">
                  <c:v>44914</c:v>
                </c:pt>
                <c:pt idx="154">
                  <c:v>44915</c:v>
                </c:pt>
                <c:pt idx="155">
                  <c:v>44916</c:v>
                </c:pt>
                <c:pt idx="156">
                  <c:v>44917</c:v>
                </c:pt>
                <c:pt idx="157">
                  <c:v>44918</c:v>
                </c:pt>
                <c:pt idx="158">
                  <c:v>44921</c:v>
                </c:pt>
                <c:pt idx="159">
                  <c:v>44922</c:v>
                </c:pt>
                <c:pt idx="160">
                  <c:v>44923</c:v>
                </c:pt>
                <c:pt idx="161">
                  <c:v>44924</c:v>
                </c:pt>
                <c:pt idx="162">
                  <c:v>44925</c:v>
                </c:pt>
                <c:pt idx="163">
                  <c:v>44928</c:v>
                </c:pt>
                <c:pt idx="164">
                  <c:v>44929</c:v>
                </c:pt>
                <c:pt idx="165">
                  <c:v>44930</c:v>
                </c:pt>
                <c:pt idx="166">
                  <c:v>44931</c:v>
                </c:pt>
                <c:pt idx="167">
                  <c:v>44932</c:v>
                </c:pt>
                <c:pt idx="168">
                  <c:v>44935</c:v>
                </c:pt>
                <c:pt idx="169">
                  <c:v>44936</c:v>
                </c:pt>
                <c:pt idx="170">
                  <c:v>44937</c:v>
                </c:pt>
                <c:pt idx="171">
                  <c:v>44938</c:v>
                </c:pt>
                <c:pt idx="172">
                  <c:v>44939</c:v>
                </c:pt>
                <c:pt idx="173">
                  <c:v>44942</c:v>
                </c:pt>
                <c:pt idx="174">
                  <c:v>44943</c:v>
                </c:pt>
                <c:pt idx="175">
                  <c:v>44944</c:v>
                </c:pt>
                <c:pt idx="176">
                  <c:v>44945</c:v>
                </c:pt>
                <c:pt idx="177">
                  <c:v>44946</c:v>
                </c:pt>
                <c:pt idx="178">
                  <c:v>44949</c:v>
                </c:pt>
                <c:pt idx="179">
                  <c:v>44950</c:v>
                </c:pt>
                <c:pt idx="180">
                  <c:v>44951</c:v>
                </c:pt>
                <c:pt idx="181">
                  <c:v>44952</c:v>
                </c:pt>
                <c:pt idx="182">
                  <c:v>44953</c:v>
                </c:pt>
                <c:pt idx="183">
                  <c:v>44956</c:v>
                </c:pt>
                <c:pt idx="184">
                  <c:v>44957</c:v>
                </c:pt>
                <c:pt idx="185">
                  <c:v>44958</c:v>
                </c:pt>
                <c:pt idx="186">
                  <c:v>44959</c:v>
                </c:pt>
                <c:pt idx="187">
                  <c:v>44960</c:v>
                </c:pt>
                <c:pt idx="188">
                  <c:v>44963</c:v>
                </c:pt>
                <c:pt idx="189">
                  <c:v>44964</c:v>
                </c:pt>
                <c:pt idx="190">
                  <c:v>44965</c:v>
                </c:pt>
                <c:pt idx="191">
                  <c:v>44966</c:v>
                </c:pt>
                <c:pt idx="192">
                  <c:v>44967</c:v>
                </c:pt>
                <c:pt idx="193">
                  <c:v>44970</c:v>
                </c:pt>
                <c:pt idx="194">
                  <c:v>44971</c:v>
                </c:pt>
                <c:pt idx="195">
                  <c:v>44972</c:v>
                </c:pt>
                <c:pt idx="196">
                  <c:v>44973</c:v>
                </c:pt>
                <c:pt idx="197">
                  <c:v>44974</c:v>
                </c:pt>
                <c:pt idx="198">
                  <c:v>44977</c:v>
                </c:pt>
                <c:pt idx="199">
                  <c:v>44978</c:v>
                </c:pt>
                <c:pt idx="200">
                  <c:v>44979</c:v>
                </c:pt>
                <c:pt idx="201">
                  <c:v>44980</c:v>
                </c:pt>
                <c:pt idx="202">
                  <c:v>44981</c:v>
                </c:pt>
                <c:pt idx="203">
                  <c:v>44984</c:v>
                </c:pt>
                <c:pt idx="204">
                  <c:v>44985</c:v>
                </c:pt>
                <c:pt idx="205">
                  <c:v>44986</c:v>
                </c:pt>
                <c:pt idx="206">
                  <c:v>44987</c:v>
                </c:pt>
                <c:pt idx="207">
                  <c:v>44988</c:v>
                </c:pt>
                <c:pt idx="208">
                  <c:v>44991</c:v>
                </c:pt>
                <c:pt idx="209">
                  <c:v>44992</c:v>
                </c:pt>
                <c:pt idx="210">
                  <c:v>44993</c:v>
                </c:pt>
                <c:pt idx="211">
                  <c:v>44994</c:v>
                </c:pt>
                <c:pt idx="212">
                  <c:v>44995</c:v>
                </c:pt>
                <c:pt idx="213">
                  <c:v>44998</c:v>
                </c:pt>
                <c:pt idx="214">
                  <c:v>44999</c:v>
                </c:pt>
                <c:pt idx="215">
                  <c:v>45000</c:v>
                </c:pt>
                <c:pt idx="216">
                  <c:v>45001</c:v>
                </c:pt>
                <c:pt idx="217">
                  <c:v>45002</c:v>
                </c:pt>
                <c:pt idx="218">
                  <c:v>45005</c:v>
                </c:pt>
                <c:pt idx="219">
                  <c:v>45006</c:v>
                </c:pt>
                <c:pt idx="220">
                  <c:v>45007</c:v>
                </c:pt>
                <c:pt idx="221">
                  <c:v>45008</c:v>
                </c:pt>
                <c:pt idx="222">
                  <c:v>45009</c:v>
                </c:pt>
                <c:pt idx="223">
                  <c:v>45012</c:v>
                </c:pt>
                <c:pt idx="224">
                  <c:v>45013</c:v>
                </c:pt>
                <c:pt idx="225">
                  <c:v>45014</c:v>
                </c:pt>
                <c:pt idx="226">
                  <c:v>45015</c:v>
                </c:pt>
                <c:pt idx="227">
                  <c:v>45016</c:v>
                </c:pt>
                <c:pt idx="228">
                  <c:v>45019</c:v>
                </c:pt>
                <c:pt idx="229">
                  <c:v>45020</c:v>
                </c:pt>
                <c:pt idx="230">
                  <c:v>45021</c:v>
                </c:pt>
                <c:pt idx="231">
                  <c:v>45022</c:v>
                </c:pt>
                <c:pt idx="232">
                  <c:v>45023</c:v>
                </c:pt>
                <c:pt idx="233">
                  <c:v>45026</c:v>
                </c:pt>
                <c:pt idx="234">
                  <c:v>45027</c:v>
                </c:pt>
                <c:pt idx="235">
                  <c:v>45028</c:v>
                </c:pt>
                <c:pt idx="236">
                  <c:v>45029</c:v>
                </c:pt>
                <c:pt idx="237">
                  <c:v>45030</c:v>
                </c:pt>
                <c:pt idx="238">
                  <c:v>45033</c:v>
                </c:pt>
                <c:pt idx="239">
                  <c:v>45034</c:v>
                </c:pt>
                <c:pt idx="240">
                  <c:v>45035</c:v>
                </c:pt>
                <c:pt idx="241">
                  <c:v>45036</c:v>
                </c:pt>
                <c:pt idx="242">
                  <c:v>45037</c:v>
                </c:pt>
                <c:pt idx="243">
                  <c:v>45040</c:v>
                </c:pt>
                <c:pt idx="244">
                  <c:v>45041</c:v>
                </c:pt>
                <c:pt idx="245">
                  <c:v>45042</c:v>
                </c:pt>
                <c:pt idx="246">
                  <c:v>45043</c:v>
                </c:pt>
                <c:pt idx="247">
                  <c:v>45044</c:v>
                </c:pt>
                <c:pt idx="248">
                  <c:v>45047</c:v>
                </c:pt>
                <c:pt idx="249">
                  <c:v>45048</c:v>
                </c:pt>
                <c:pt idx="250">
                  <c:v>45049</c:v>
                </c:pt>
                <c:pt idx="251">
                  <c:v>45050</c:v>
                </c:pt>
                <c:pt idx="252">
                  <c:v>45051</c:v>
                </c:pt>
                <c:pt idx="253">
                  <c:v>45054</c:v>
                </c:pt>
                <c:pt idx="254">
                  <c:v>45055</c:v>
                </c:pt>
                <c:pt idx="255">
                  <c:v>45056</c:v>
                </c:pt>
                <c:pt idx="256">
                  <c:v>45057</c:v>
                </c:pt>
                <c:pt idx="257">
                  <c:v>45058</c:v>
                </c:pt>
                <c:pt idx="258">
                  <c:v>45061</c:v>
                </c:pt>
                <c:pt idx="259">
                  <c:v>45062</c:v>
                </c:pt>
                <c:pt idx="260">
                  <c:v>45063</c:v>
                </c:pt>
                <c:pt idx="261">
                  <c:v>45064</c:v>
                </c:pt>
                <c:pt idx="262">
                  <c:v>45065</c:v>
                </c:pt>
                <c:pt idx="263">
                  <c:v>45068</c:v>
                </c:pt>
                <c:pt idx="264">
                  <c:v>45069</c:v>
                </c:pt>
                <c:pt idx="265">
                  <c:v>45070</c:v>
                </c:pt>
                <c:pt idx="266">
                  <c:v>45071</c:v>
                </c:pt>
                <c:pt idx="267">
                  <c:v>45072</c:v>
                </c:pt>
                <c:pt idx="268">
                  <c:v>45075</c:v>
                </c:pt>
                <c:pt idx="269">
                  <c:v>45076</c:v>
                </c:pt>
                <c:pt idx="270">
                  <c:v>45077</c:v>
                </c:pt>
                <c:pt idx="271">
                  <c:v>45078</c:v>
                </c:pt>
                <c:pt idx="272">
                  <c:v>45079</c:v>
                </c:pt>
                <c:pt idx="273">
                  <c:v>45082</c:v>
                </c:pt>
                <c:pt idx="274">
                  <c:v>45083</c:v>
                </c:pt>
                <c:pt idx="275">
                  <c:v>45084</c:v>
                </c:pt>
                <c:pt idx="276">
                  <c:v>45085</c:v>
                </c:pt>
                <c:pt idx="277">
                  <c:v>45086</c:v>
                </c:pt>
                <c:pt idx="278">
                  <c:v>45089</c:v>
                </c:pt>
                <c:pt idx="279">
                  <c:v>45090</c:v>
                </c:pt>
                <c:pt idx="280">
                  <c:v>45091</c:v>
                </c:pt>
                <c:pt idx="281">
                  <c:v>45092</c:v>
                </c:pt>
                <c:pt idx="282">
                  <c:v>45093</c:v>
                </c:pt>
                <c:pt idx="283">
                  <c:v>45096</c:v>
                </c:pt>
                <c:pt idx="284">
                  <c:v>45097</c:v>
                </c:pt>
                <c:pt idx="285">
                  <c:v>45098</c:v>
                </c:pt>
                <c:pt idx="286">
                  <c:v>45099</c:v>
                </c:pt>
                <c:pt idx="287">
                  <c:v>45100</c:v>
                </c:pt>
                <c:pt idx="288">
                  <c:v>45103</c:v>
                </c:pt>
                <c:pt idx="289">
                  <c:v>45104</c:v>
                </c:pt>
                <c:pt idx="290">
                  <c:v>45105</c:v>
                </c:pt>
                <c:pt idx="291">
                  <c:v>45106</c:v>
                </c:pt>
                <c:pt idx="292">
                  <c:v>45107</c:v>
                </c:pt>
                <c:pt idx="293">
                  <c:v>45110</c:v>
                </c:pt>
                <c:pt idx="294">
                  <c:v>45111</c:v>
                </c:pt>
                <c:pt idx="295">
                  <c:v>45112</c:v>
                </c:pt>
                <c:pt idx="296">
                  <c:v>45113</c:v>
                </c:pt>
                <c:pt idx="297">
                  <c:v>45114</c:v>
                </c:pt>
                <c:pt idx="298">
                  <c:v>45117</c:v>
                </c:pt>
                <c:pt idx="299">
                  <c:v>45118</c:v>
                </c:pt>
                <c:pt idx="300">
                  <c:v>45119</c:v>
                </c:pt>
                <c:pt idx="301">
                  <c:v>45120</c:v>
                </c:pt>
                <c:pt idx="302">
                  <c:v>45121</c:v>
                </c:pt>
                <c:pt idx="303">
                  <c:v>45124</c:v>
                </c:pt>
                <c:pt idx="304">
                  <c:v>45125</c:v>
                </c:pt>
                <c:pt idx="305">
                  <c:v>45126</c:v>
                </c:pt>
                <c:pt idx="306">
                  <c:v>45127</c:v>
                </c:pt>
                <c:pt idx="307">
                  <c:v>45128</c:v>
                </c:pt>
                <c:pt idx="308">
                  <c:v>45131</c:v>
                </c:pt>
                <c:pt idx="309">
                  <c:v>45132</c:v>
                </c:pt>
                <c:pt idx="310">
                  <c:v>45133</c:v>
                </c:pt>
                <c:pt idx="311">
                  <c:v>45134</c:v>
                </c:pt>
                <c:pt idx="312">
                  <c:v>45135</c:v>
                </c:pt>
                <c:pt idx="313">
                  <c:v>45138</c:v>
                </c:pt>
                <c:pt idx="314">
                  <c:v>45139</c:v>
                </c:pt>
                <c:pt idx="315">
                  <c:v>45140</c:v>
                </c:pt>
                <c:pt idx="316">
                  <c:v>45141</c:v>
                </c:pt>
                <c:pt idx="317">
                  <c:v>45142</c:v>
                </c:pt>
                <c:pt idx="318">
                  <c:v>45145</c:v>
                </c:pt>
                <c:pt idx="319">
                  <c:v>45146</c:v>
                </c:pt>
                <c:pt idx="320">
                  <c:v>45147</c:v>
                </c:pt>
                <c:pt idx="321">
                  <c:v>45148</c:v>
                </c:pt>
                <c:pt idx="322">
                  <c:v>45149</c:v>
                </c:pt>
                <c:pt idx="323">
                  <c:v>45152</c:v>
                </c:pt>
                <c:pt idx="324">
                  <c:v>45153</c:v>
                </c:pt>
                <c:pt idx="325">
                  <c:v>45154</c:v>
                </c:pt>
                <c:pt idx="326">
                  <c:v>45155</c:v>
                </c:pt>
                <c:pt idx="327">
                  <c:v>45156</c:v>
                </c:pt>
                <c:pt idx="328">
                  <c:v>45159</c:v>
                </c:pt>
                <c:pt idx="329">
                  <c:v>45160</c:v>
                </c:pt>
                <c:pt idx="330">
                  <c:v>45161</c:v>
                </c:pt>
                <c:pt idx="331">
                  <c:v>45162</c:v>
                </c:pt>
                <c:pt idx="332">
                  <c:v>45163</c:v>
                </c:pt>
                <c:pt idx="333">
                  <c:v>45166</c:v>
                </c:pt>
                <c:pt idx="334">
                  <c:v>45167</c:v>
                </c:pt>
                <c:pt idx="335">
                  <c:v>45168</c:v>
                </c:pt>
                <c:pt idx="336">
                  <c:v>45169</c:v>
                </c:pt>
                <c:pt idx="337">
                  <c:v>45170</c:v>
                </c:pt>
                <c:pt idx="338">
                  <c:v>45173</c:v>
                </c:pt>
                <c:pt idx="339">
                  <c:v>45174</c:v>
                </c:pt>
                <c:pt idx="340">
                  <c:v>45175</c:v>
                </c:pt>
                <c:pt idx="341">
                  <c:v>45176</c:v>
                </c:pt>
                <c:pt idx="342">
                  <c:v>45177</c:v>
                </c:pt>
                <c:pt idx="343">
                  <c:v>45180</c:v>
                </c:pt>
                <c:pt idx="344">
                  <c:v>45181</c:v>
                </c:pt>
                <c:pt idx="345">
                  <c:v>45182</c:v>
                </c:pt>
                <c:pt idx="346">
                  <c:v>45183</c:v>
                </c:pt>
                <c:pt idx="347">
                  <c:v>45184</c:v>
                </c:pt>
                <c:pt idx="348">
                  <c:v>45187</c:v>
                </c:pt>
                <c:pt idx="349">
                  <c:v>45188</c:v>
                </c:pt>
                <c:pt idx="350">
                  <c:v>45189</c:v>
                </c:pt>
                <c:pt idx="351">
                  <c:v>45190</c:v>
                </c:pt>
                <c:pt idx="352">
                  <c:v>45191</c:v>
                </c:pt>
                <c:pt idx="353">
                  <c:v>45194</c:v>
                </c:pt>
                <c:pt idx="354">
                  <c:v>45195</c:v>
                </c:pt>
                <c:pt idx="355">
                  <c:v>45196</c:v>
                </c:pt>
                <c:pt idx="356">
                  <c:v>45197</c:v>
                </c:pt>
                <c:pt idx="357">
                  <c:v>45198</c:v>
                </c:pt>
                <c:pt idx="358">
                  <c:v>45201</c:v>
                </c:pt>
                <c:pt idx="359">
                  <c:v>45202</c:v>
                </c:pt>
                <c:pt idx="360">
                  <c:v>45203</c:v>
                </c:pt>
                <c:pt idx="361">
                  <c:v>45204</c:v>
                </c:pt>
                <c:pt idx="362">
                  <c:v>45205</c:v>
                </c:pt>
                <c:pt idx="363">
                  <c:v>45208</c:v>
                </c:pt>
                <c:pt idx="364">
                  <c:v>45209</c:v>
                </c:pt>
                <c:pt idx="365">
                  <c:v>45210</c:v>
                </c:pt>
                <c:pt idx="366">
                  <c:v>45211</c:v>
                </c:pt>
                <c:pt idx="367">
                  <c:v>45212</c:v>
                </c:pt>
                <c:pt idx="368">
                  <c:v>45215</c:v>
                </c:pt>
                <c:pt idx="369">
                  <c:v>45216</c:v>
                </c:pt>
                <c:pt idx="370">
                  <c:v>45217</c:v>
                </c:pt>
                <c:pt idx="371">
                  <c:v>45218</c:v>
                </c:pt>
                <c:pt idx="372">
                  <c:v>45219</c:v>
                </c:pt>
                <c:pt idx="373">
                  <c:v>45222</c:v>
                </c:pt>
                <c:pt idx="374">
                  <c:v>45223</c:v>
                </c:pt>
                <c:pt idx="375">
                  <c:v>45224</c:v>
                </c:pt>
                <c:pt idx="376">
                  <c:v>45225</c:v>
                </c:pt>
                <c:pt idx="377">
                  <c:v>45226</c:v>
                </c:pt>
                <c:pt idx="378">
                  <c:v>45229</c:v>
                </c:pt>
                <c:pt idx="379">
                  <c:v>45230</c:v>
                </c:pt>
                <c:pt idx="380">
                  <c:v>45231</c:v>
                </c:pt>
                <c:pt idx="381">
                  <c:v>45232</c:v>
                </c:pt>
                <c:pt idx="382">
                  <c:v>45233</c:v>
                </c:pt>
                <c:pt idx="383">
                  <c:v>45236</c:v>
                </c:pt>
                <c:pt idx="384">
                  <c:v>45237</c:v>
                </c:pt>
                <c:pt idx="385">
                  <c:v>45238</c:v>
                </c:pt>
                <c:pt idx="386">
                  <c:v>45239</c:v>
                </c:pt>
                <c:pt idx="387">
                  <c:v>45240</c:v>
                </c:pt>
                <c:pt idx="388">
                  <c:v>45243</c:v>
                </c:pt>
                <c:pt idx="389">
                  <c:v>45244</c:v>
                </c:pt>
                <c:pt idx="390">
                  <c:v>45245</c:v>
                </c:pt>
                <c:pt idx="391">
                  <c:v>45246</c:v>
                </c:pt>
                <c:pt idx="392">
                  <c:v>45247</c:v>
                </c:pt>
                <c:pt idx="393">
                  <c:v>45250</c:v>
                </c:pt>
                <c:pt idx="394">
                  <c:v>45251</c:v>
                </c:pt>
                <c:pt idx="395">
                  <c:v>45252</c:v>
                </c:pt>
                <c:pt idx="396">
                  <c:v>45253</c:v>
                </c:pt>
                <c:pt idx="397">
                  <c:v>45254</c:v>
                </c:pt>
                <c:pt idx="398">
                  <c:v>45257</c:v>
                </c:pt>
                <c:pt idx="399">
                  <c:v>45258</c:v>
                </c:pt>
                <c:pt idx="400">
                  <c:v>45259</c:v>
                </c:pt>
                <c:pt idx="401">
                  <c:v>45260</c:v>
                </c:pt>
                <c:pt idx="402">
                  <c:v>45261</c:v>
                </c:pt>
                <c:pt idx="403">
                  <c:v>45264</c:v>
                </c:pt>
                <c:pt idx="404">
                  <c:v>45265</c:v>
                </c:pt>
                <c:pt idx="405">
                  <c:v>45266</c:v>
                </c:pt>
                <c:pt idx="406">
                  <c:v>45267</c:v>
                </c:pt>
                <c:pt idx="407">
                  <c:v>45268</c:v>
                </c:pt>
                <c:pt idx="408">
                  <c:v>45271</c:v>
                </c:pt>
                <c:pt idx="409">
                  <c:v>45272</c:v>
                </c:pt>
                <c:pt idx="410">
                  <c:v>45273</c:v>
                </c:pt>
                <c:pt idx="411">
                  <c:v>45274</c:v>
                </c:pt>
                <c:pt idx="412">
                  <c:v>45275</c:v>
                </c:pt>
                <c:pt idx="413">
                  <c:v>45278</c:v>
                </c:pt>
                <c:pt idx="414">
                  <c:v>45279</c:v>
                </c:pt>
                <c:pt idx="415">
                  <c:v>45280</c:v>
                </c:pt>
                <c:pt idx="416">
                  <c:v>45281</c:v>
                </c:pt>
                <c:pt idx="417">
                  <c:v>45282</c:v>
                </c:pt>
                <c:pt idx="418">
                  <c:v>45285</c:v>
                </c:pt>
                <c:pt idx="419">
                  <c:v>45286</c:v>
                </c:pt>
                <c:pt idx="420">
                  <c:v>45287</c:v>
                </c:pt>
                <c:pt idx="421">
                  <c:v>45288</c:v>
                </c:pt>
                <c:pt idx="422">
                  <c:v>45289</c:v>
                </c:pt>
                <c:pt idx="423">
                  <c:v>45292</c:v>
                </c:pt>
                <c:pt idx="424">
                  <c:v>45293</c:v>
                </c:pt>
                <c:pt idx="425">
                  <c:v>45294</c:v>
                </c:pt>
                <c:pt idx="426">
                  <c:v>45295</c:v>
                </c:pt>
                <c:pt idx="427">
                  <c:v>45296</c:v>
                </c:pt>
                <c:pt idx="428">
                  <c:v>45299</c:v>
                </c:pt>
                <c:pt idx="429">
                  <c:v>45300</c:v>
                </c:pt>
                <c:pt idx="430">
                  <c:v>45301</c:v>
                </c:pt>
                <c:pt idx="431">
                  <c:v>45302</c:v>
                </c:pt>
                <c:pt idx="432">
                  <c:v>45303</c:v>
                </c:pt>
                <c:pt idx="433">
                  <c:v>45306</c:v>
                </c:pt>
                <c:pt idx="434">
                  <c:v>45307</c:v>
                </c:pt>
                <c:pt idx="435">
                  <c:v>45308</c:v>
                </c:pt>
                <c:pt idx="436">
                  <c:v>45309</c:v>
                </c:pt>
                <c:pt idx="437">
                  <c:v>45310</c:v>
                </c:pt>
                <c:pt idx="438">
                  <c:v>45313</c:v>
                </c:pt>
                <c:pt idx="439">
                  <c:v>45314</c:v>
                </c:pt>
                <c:pt idx="440">
                  <c:v>45315</c:v>
                </c:pt>
                <c:pt idx="441">
                  <c:v>45316</c:v>
                </c:pt>
                <c:pt idx="442">
                  <c:v>45317</c:v>
                </c:pt>
                <c:pt idx="443">
                  <c:v>45320</c:v>
                </c:pt>
                <c:pt idx="444">
                  <c:v>45321</c:v>
                </c:pt>
                <c:pt idx="445">
                  <c:v>45322</c:v>
                </c:pt>
                <c:pt idx="446">
                  <c:v>45323</c:v>
                </c:pt>
                <c:pt idx="447">
                  <c:v>45324</c:v>
                </c:pt>
                <c:pt idx="448">
                  <c:v>45327</c:v>
                </c:pt>
                <c:pt idx="449">
                  <c:v>45328</c:v>
                </c:pt>
                <c:pt idx="450">
                  <c:v>45329</c:v>
                </c:pt>
                <c:pt idx="451">
                  <c:v>45330</c:v>
                </c:pt>
                <c:pt idx="452">
                  <c:v>45331</c:v>
                </c:pt>
                <c:pt idx="453">
                  <c:v>45334</c:v>
                </c:pt>
                <c:pt idx="454">
                  <c:v>45335</c:v>
                </c:pt>
                <c:pt idx="455">
                  <c:v>45336</c:v>
                </c:pt>
                <c:pt idx="456">
                  <c:v>45337</c:v>
                </c:pt>
                <c:pt idx="457">
                  <c:v>45338</c:v>
                </c:pt>
                <c:pt idx="458">
                  <c:v>45341</c:v>
                </c:pt>
                <c:pt idx="459">
                  <c:v>45342</c:v>
                </c:pt>
                <c:pt idx="460">
                  <c:v>45343</c:v>
                </c:pt>
                <c:pt idx="461">
                  <c:v>45344</c:v>
                </c:pt>
                <c:pt idx="462">
                  <c:v>45345</c:v>
                </c:pt>
                <c:pt idx="463">
                  <c:v>45348</c:v>
                </c:pt>
                <c:pt idx="464">
                  <c:v>45349</c:v>
                </c:pt>
                <c:pt idx="465">
                  <c:v>45350</c:v>
                </c:pt>
                <c:pt idx="466">
                  <c:v>45351</c:v>
                </c:pt>
                <c:pt idx="467">
                  <c:v>45352</c:v>
                </c:pt>
                <c:pt idx="468">
                  <c:v>45355</c:v>
                </c:pt>
                <c:pt idx="469">
                  <c:v>45356</c:v>
                </c:pt>
                <c:pt idx="470">
                  <c:v>45357</c:v>
                </c:pt>
                <c:pt idx="471">
                  <c:v>45358</c:v>
                </c:pt>
                <c:pt idx="472">
                  <c:v>45359</c:v>
                </c:pt>
                <c:pt idx="473">
                  <c:v>45362</c:v>
                </c:pt>
                <c:pt idx="474">
                  <c:v>45363</c:v>
                </c:pt>
                <c:pt idx="475">
                  <c:v>45364</c:v>
                </c:pt>
                <c:pt idx="476">
                  <c:v>45365</c:v>
                </c:pt>
                <c:pt idx="477">
                  <c:v>45366</c:v>
                </c:pt>
                <c:pt idx="478">
                  <c:v>45369</c:v>
                </c:pt>
                <c:pt idx="479">
                  <c:v>45370</c:v>
                </c:pt>
                <c:pt idx="480">
                  <c:v>45371</c:v>
                </c:pt>
                <c:pt idx="481">
                  <c:v>45372</c:v>
                </c:pt>
                <c:pt idx="482">
                  <c:v>45373</c:v>
                </c:pt>
                <c:pt idx="483">
                  <c:v>45376</c:v>
                </c:pt>
                <c:pt idx="484">
                  <c:v>45377</c:v>
                </c:pt>
                <c:pt idx="485">
                  <c:v>45378</c:v>
                </c:pt>
                <c:pt idx="486">
                  <c:v>45379</c:v>
                </c:pt>
                <c:pt idx="487">
                  <c:v>45380</c:v>
                </c:pt>
                <c:pt idx="488">
                  <c:v>45383</c:v>
                </c:pt>
              </c:numCache>
            </c:numRef>
          </c:cat>
          <c:val>
            <c:numRef>
              <c:f>Sheet1!$B$6:$B$494</c:f>
              <c:numCache>
                <c:formatCode>[$$-409]#,##0.00_ ;[Red]\-[$$-409]#,##0.00\ </c:formatCode>
                <c:ptCount val="489"/>
                <c:pt idx="0">
                  <c:v>139.434</c:v>
                </c:pt>
                <c:pt idx="1">
                  <c:v>135.99799999999999</c:v>
                </c:pt>
                <c:pt idx="2">
                  <c:v>136.23500000000001</c:v>
                </c:pt>
                <c:pt idx="3">
                  <c:v>141.70099999999999</c:v>
                </c:pt>
                <c:pt idx="4">
                  <c:v>138.97800000000001</c:v>
                </c:pt>
                <c:pt idx="5">
                  <c:v>139.137</c:v>
                </c:pt>
                <c:pt idx="6">
                  <c:v>142.364</c:v>
                </c:pt>
                <c:pt idx="7">
                  <c:v>148.167</c:v>
                </c:pt>
                <c:pt idx="8">
                  <c:v>148.167</c:v>
                </c:pt>
                <c:pt idx="9">
                  <c:v>147.375</c:v>
                </c:pt>
                <c:pt idx="10">
                  <c:v>147.24600000000001</c:v>
                </c:pt>
                <c:pt idx="11">
                  <c:v>149.721</c:v>
                </c:pt>
                <c:pt idx="12">
                  <c:v>143.94900000000001</c:v>
                </c:pt>
                <c:pt idx="13">
                  <c:v>144.70099999999999</c:v>
                </c:pt>
                <c:pt idx="14">
                  <c:v>147.24600000000001</c:v>
                </c:pt>
                <c:pt idx="15">
                  <c:v>146.50299999999999</c:v>
                </c:pt>
                <c:pt idx="16">
                  <c:v>141.23599999999999</c:v>
                </c:pt>
                <c:pt idx="17">
                  <c:v>135.78</c:v>
                </c:pt>
                <c:pt idx="18">
                  <c:v>130.58199999999999</c:v>
                </c:pt>
                <c:pt idx="19">
                  <c:v>131.453</c:v>
                </c:pt>
                <c:pt idx="20">
                  <c:v>134.09700000000001</c:v>
                </c:pt>
                <c:pt idx="21">
                  <c:v>128.78</c:v>
                </c:pt>
                <c:pt idx="22">
                  <c:v>130.26499999999999</c:v>
                </c:pt>
                <c:pt idx="23">
                  <c:v>130.26499999999999</c:v>
                </c:pt>
                <c:pt idx="24">
                  <c:v>134.53200000000001</c:v>
                </c:pt>
                <c:pt idx="25">
                  <c:v>134.017</c:v>
                </c:pt>
                <c:pt idx="26">
                  <c:v>136.90899999999999</c:v>
                </c:pt>
                <c:pt idx="27">
                  <c:v>140.26499999999999</c:v>
                </c:pt>
                <c:pt idx="28">
                  <c:v>140.26499999999999</c:v>
                </c:pt>
                <c:pt idx="29">
                  <c:v>136.08699999999999</c:v>
                </c:pt>
                <c:pt idx="30">
                  <c:v>137.85900000000001</c:v>
                </c:pt>
                <c:pt idx="31">
                  <c:v>135.374</c:v>
                </c:pt>
                <c:pt idx="32">
                  <c:v>137.56200000000001</c:v>
                </c:pt>
                <c:pt idx="33">
                  <c:v>137.56200000000001</c:v>
                </c:pt>
                <c:pt idx="34">
                  <c:v>140.166</c:v>
                </c:pt>
                <c:pt idx="35">
                  <c:v>141.51300000000001</c:v>
                </c:pt>
                <c:pt idx="36">
                  <c:v>144.90899999999999</c:v>
                </c:pt>
                <c:pt idx="37">
                  <c:v>145.59200000000001</c:v>
                </c:pt>
                <c:pt idx="38">
                  <c:v>143.44399999999999</c:v>
                </c:pt>
                <c:pt idx="39">
                  <c:v>144.42400000000001</c:v>
                </c:pt>
                <c:pt idx="40">
                  <c:v>144.05799999999999</c:v>
                </c:pt>
                <c:pt idx="41">
                  <c:v>147.00800000000001</c:v>
                </c:pt>
                <c:pt idx="42">
                  <c:v>148.69200000000001</c:v>
                </c:pt>
                <c:pt idx="43">
                  <c:v>145.62200000000001</c:v>
                </c:pt>
                <c:pt idx="44">
                  <c:v>149.51300000000001</c:v>
                </c:pt>
                <c:pt idx="45">
                  <c:v>151.53299999999999</c:v>
                </c:pt>
                <c:pt idx="46">
                  <c:v>153.821</c:v>
                </c:pt>
                <c:pt idx="47">
                  <c:v>152.57300000000001</c:v>
                </c:pt>
                <c:pt idx="48">
                  <c:v>151.44399999999999</c:v>
                </c:pt>
                <c:pt idx="49">
                  <c:v>150.107</c:v>
                </c:pt>
                <c:pt idx="50">
                  <c:v>155.24600000000001</c:v>
                </c:pt>
                <c:pt idx="51">
                  <c:v>155.80099999999999</c:v>
                </c:pt>
                <c:pt idx="52">
                  <c:v>160.91</c:v>
                </c:pt>
                <c:pt idx="53">
                  <c:v>159.91999999999999</c:v>
                </c:pt>
                <c:pt idx="54">
                  <c:v>158.435</c:v>
                </c:pt>
                <c:pt idx="55">
                  <c:v>164.494</c:v>
                </c:pt>
                <c:pt idx="56">
                  <c:v>164.178</c:v>
                </c:pt>
                <c:pt idx="57">
                  <c:v>163.94900000000001</c:v>
                </c:pt>
                <c:pt idx="58">
                  <c:v>163.47399999999999</c:v>
                </c:pt>
                <c:pt idx="59">
                  <c:v>163.523</c:v>
                </c:pt>
                <c:pt idx="60">
                  <c:v>167.80699999999999</c:v>
                </c:pt>
                <c:pt idx="61">
                  <c:v>167.06299999999999</c:v>
                </c:pt>
                <c:pt idx="62">
                  <c:v>170.642</c:v>
                </c:pt>
                <c:pt idx="63">
                  <c:v>171.72300000000001</c:v>
                </c:pt>
                <c:pt idx="64">
                  <c:v>171.56399999999999</c:v>
                </c:pt>
                <c:pt idx="65">
                  <c:v>173.072</c:v>
                </c:pt>
                <c:pt idx="66">
                  <c:v>172.67500000000001</c:v>
                </c:pt>
                <c:pt idx="67">
                  <c:v>170.06700000000001</c:v>
                </c:pt>
                <c:pt idx="68">
                  <c:v>166.15100000000001</c:v>
                </c:pt>
                <c:pt idx="69">
                  <c:v>165.81399999999999</c:v>
                </c:pt>
                <c:pt idx="70">
                  <c:v>166.11099999999999</c:v>
                </c:pt>
                <c:pt idx="71">
                  <c:v>168.59</c:v>
                </c:pt>
                <c:pt idx="72">
                  <c:v>162.23400000000001</c:v>
                </c:pt>
                <c:pt idx="73">
                  <c:v>160.01300000000001</c:v>
                </c:pt>
                <c:pt idx="74">
                  <c:v>157.56399999999999</c:v>
                </c:pt>
                <c:pt idx="75">
                  <c:v>155.88800000000001</c:v>
                </c:pt>
                <c:pt idx="76">
                  <c:v>156.62200000000001</c:v>
                </c:pt>
                <c:pt idx="77">
                  <c:v>154.49</c:v>
                </c:pt>
                <c:pt idx="78">
                  <c:v>154.49</c:v>
                </c:pt>
                <c:pt idx="79">
                  <c:v>153.221</c:v>
                </c:pt>
                <c:pt idx="80">
                  <c:v>154.63900000000001</c:v>
                </c:pt>
                <c:pt idx="81">
                  <c:v>153.15199999999999</c:v>
                </c:pt>
                <c:pt idx="82">
                  <c:v>156.03700000000001</c:v>
                </c:pt>
                <c:pt idx="83">
                  <c:v>162.04599999999999</c:v>
                </c:pt>
                <c:pt idx="84">
                  <c:v>152.53700000000001</c:v>
                </c:pt>
                <c:pt idx="85">
                  <c:v>153.995</c:v>
                </c:pt>
                <c:pt idx="86">
                  <c:v>151.07900000000001</c:v>
                </c:pt>
                <c:pt idx="87">
                  <c:v>149.42400000000001</c:v>
                </c:pt>
                <c:pt idx="88">
                  <c:v>153.172</c:v>
                </c:pt>
                <c:pt idx="89">
                  <c:v>155.571</c:v>
                </c:pt>
                <c:pt idx="90">
                  <c:v>152.41800000000001</c:v>
                </c:pt>
                <c:pt idx="91">
                  <c:v>151.446</c:v>
                </c:pt>
                <c:pt idx="92">
                  <c:v>149.15600000000001</c:v>
                </c:pt>
                <c:pt idx="93">
                  <c:v>149.49299999999999</c:v>
                </c:pt>
                <c:pt idx="94">
                  <c:v>150.47499999999999</c:v>
                </c:pt>
                <c:pt idx="95">
                  <c:v>148.571</c:v>
                </c:pt>
                <c:pt idx="96">
                  <c:v>141.273</c:v>
                </c:pt>
                <c:pt idx="97">
                  <c:v>137.029</c:v>
                </c:pt>
                <c:pt idx="98">
                  <c:v>141.24299999999999</c:v>
                </c:pt>
                <c:pt idx="99">
                  <c:v>144.863</c:v>
                </c:pt>
                <c:pt idx="100">
                  <c:v>145.16</c:v>
                </c:pt>
                <c:pt idx="101">
                  <c:v>144.19800000000001</c:v>
                </c:pt>
                <c:pt idx="102">
                  <c:v>138.90299999999999</c:v>
                </c:pt>
                <c:pt idx="103">
                  <c:v>139.23099999999999</c:v>
                </c:pt>
                <c:pt idx="104">
                  <c:v>137.803</c:v>
                </c:pt>
                <c:pt idx="105">
                  <c:v>137.16800000000001</c:v>
                </c:pt>
                <c:pt idx="106">
                  <c:v>141.779</c:v>
                </c:pt>
                <c:pt idx="107">
                  <c:v>137.208</c:v>
                </c:pt>
                <c:pt idx="108">
                  <c:v>141.20400000000001</c:v>
                </c:pt>
                <c:pt idx="109">
                  <c:v>142.53200000000001</c:v>
                </c:pt>
                <c:pt idx="110">
                  <c:v>142.642</c:v>
                </c:pt>
                <c:pt idx="111">
                  <c:v>142.17500000000001</c:v>
                </c:pt>
                <c:pt idx="112">
                  <c:v>146.023</c:v>
                </c:pt>
                <c:pt idx="113">
                  <c:v>148.184</c:v>
                </c:pt>
                <c:pt idx="114">
                  <c:v>151.05000000000001</c:v>
                </c:pt>
                <c:pt idx="115">
                  <c:v>148.08500000000001</c:v>
                </c:pt>
                <c:pt idx="116">
                  <c:v>143.57400000000001</c:v>
                </c:pt>
                <c:pt idx="117">
                  <c:v>154.42099999999999</c:v>
                </c:pt>
                <c:pt idx="118">
                  <c:v>152.041</c:v>
                </c:pt>
                <c:pt idx="119">
                  <c:v>149.374</c:v>
                </c:pt>
                <c:pt idx="120">
                  <c:v>143.80199999999999</c:v>
                </c:pt>
                <c:pt idx="121">
                  <c:v>137.70400000000001</c:v>
                </c:pt>
                <c:pt idx="122">
                  <c:v>137.43600000000001</c:v>
                </c:pt>
                <c:pt idx="123">
                  <c:v>137.97200000000001</c:v>
                </c:pt>
                <c:pt idx="124">
                  <c:v>138.548</c:v>
                </c:pt>
                <c:pt idx="125">
                  <c:v>133.94900000000001</c:v>
                </c:pt>
                <c:pt idx="126">
                  <c:v>145.86799999999999</c:v>
                </c:pt>
                <c:pt idx="127">
                  <c:v>148.678</c:v>
                </c:pt>
                <c:pt idx="128">
                  <c:v>147.268</c:v>
                </c:pt>
                <c:pt idx="129">
                  <c:v>149.01599999999999</c:v>
                </c:pt>
                <c:pt idx="130">
                  <c:v>147.774</c:v>
                </c:pt>
                <c:pt idx="131">
                  <c:v>149.691</c:v>
                </c:pt>
                <c:pt idx="132">
                  <c:v>150.25700000000001</c:v>
                </c:pt>
                <c:pt idx="133">
                  <c:v>147</c:v>
                </c:pt>
                <c:pt idx="134">
                  <c:v>149.155</c:v>
                </c:pt>
                <c:pt idx="135">
                  <c:v>150.03899999999999</c:v>
                </c:pt>
                <c:pt idx="136">
                  <c:v>150.03899999999999</c:v>
                </c:pt>
                <c:pt idx="137">
                  <c:v>147.09899999999999</c:v>
                </c:pt>
                <c:pt idx="138">
                  <c:v>143.23599999999999</c:v>
                </c:pt>
                <c:pt idx="139">
                  <c:v>140.20599999999999</c:v>
                </c:pt>
                <c:pt idx="140">
                  <c:v>147.02000000000001</c:v>
                </c:pt>
                <c:pt idx="141">
                  <c:v>147.298</c:v>
                </c:pt>
                <c:pt idx="142">
                  <c:v>146.80099999999999</c:v>
                </c:pt>
                <c:pt idx="143">
                  <c:v>145.62899999999999</c:v>
                </c:pt>
                <c:pt idx="144">
                  <c:v>141.935</c:v>
                </c:pt>
                <c:pt idx="145">
                  <c:v>139.97800000000001</c:v>
                </c:pt>
                <c:pt idx="146">
                  <c:v>141.67599999999999</c:v>
                </c:pt>
                <c:pt idx="147">
                  <c:v>141.19</c:v>
                </c:pt>
                <c:pt idx="148">
                  <c:v>143.50399999999999</c:v>
                </c:pt>
                <c:pt idx="149">
                  <c:v>144.477</c:v>
                </c:pt>
                <c:pt idx="150">
                  <c:v>142.233</c:v>
                </c:pt>
                <c:pt idx="151">
                  <c:v>135.56800000000001</c:v>
                </c:pt>
                <c:pt idx="152">
                  <c:v>133.59200000000001</c:v>
                </c:pt>
                <c:pt idx="153">
                  <c:v>131.46700000000001</c:v>
                </c:pt>
                <c:pt idx="154">
                  <c:v>131.39699999999999</c:v>
                </c:pt>
                <c:pt idx="155">
                  <c:v>134.52600000000001</c:v>
                </c:pt>
                <c:pt idx="156">
                  <c:v>131.327</c:v>
                </c:pt>
                <c:pt idx="157">
                  <c:v>130.96</c:v>
                </c:pt>
                <c:pt idx="158">
                  <c:v>130.96</c:v>
                </c:pt>
                <c:pt idx="159">
                  <c:v>129.143</c:v>
                </c:pt>
                <c:pt idx="160">
                  <c:v>125.18</c:v>
                </c:pt>
                <c:pt idx="161">
                  <c:v>128.72499999999999</c:v>
                </c:pt>
                <c:pt idx="162">
                  <c:v>129.04300000000001</c:v>
                </c:pt>
                <c:pt idx="163">
                  <c:v>129.04300000000001</c:v>
                </c:pt>
                <c:pt idx="164">
                  <c:v>124.21599999999999</c:v>
                </c:pt>
                <c:pt idx="165">
                  <c:v>125.498</c:v>
                </c:pt>
                <c:pt idx="166">
                  <c:v>124.167</c:v>
                </c:pt>
                <c:pt idx="167">
                  <c:v>128.73500000000001</c:v>
                </c:pt>
                <c:pt idx="168">
                  <c:v>129.262</c:v>
                </c:pt>
                <c:pt idx="169">
                  <c:v>129.83799999999999</c:v>
                </c:pt>
                <c:pt idx="170">
                  <c:v>132.57900000000001</c:v>
                </c:pt>
                <c:pt idx="171">
                  <c:v>132.499</c:v>
                </c:pt>
                <c:pt idx="172">
                  <c:v>133.84</c:v>
                </c:pt>
                <c:pt idx="173">
                  <c:v>133.84</c:v>
                </c:pt>
                <c:pt idx="174">
                  <c:v>135.012</c:v>
                </c:pt>
                <c:pt idx="175">
                  <c:v>134.28700000000001</c:v>
                </c:pt>
                <c:pt idx="176">
                  <c:v>134.34700000000001</c:v>
                </c:pt>
                <c:pt idx="177">
                  <c:v>136.929</c:v>
                </c:pt>
                <c:pt idx="178">
                  <c:v>140.14699999999999</c:v>
                </c:pt>
                <c:pt idx="179">
                  <c:v>141.55699999999999</c:v>
                </c:pt>
                <c:pt idx="180">
                  <c:v>140.892</c:v>
                </c:pt>
                <c:pt idx="181">
                  <c:v>142.977</c:v>
                </c:pt>
                <c:pt idx="182">
                  <c:v>144.934</c:v>
                </c:pt>
                <c:pt idx="183">
                  <c:v>142.024</c:v>
                </c:pt>
                <c:pt idx="184">
                  <c:v>143.30500000000001</c:v>
                </c:pt>
                <c:pt idx="185">
                  <c:v>144.43700000000001</c:v>
                </c:pt>
                <c:pt idx="186">
                  <c:v>149.791</c:v>
                </c:pt>
                <c:pt idx="187">
                  <c:v>153.44499999999999</c:v>
                </c:pt>
                <c:pt idx="188">
                  <c:v>150.69399999999999</c:v>
                </c:pt>
                <c:pt idx="189">
                  <c:v>153.59399999999999</c:v>
                </c:pt>
                <c:pt idx="190">
                  <c:v>150.88300000000001</c:v>
                </c:pt>
                <c:pt idx="191">
                  <c:v>149.84</c:v>
                </c:pt>
                <c:pt idx="192">
                  <c:v>150.208</c:v>
                </c:pt>
                <c:pt idx="193">
                  <c:v>153.03299999999999</c:v>
                </c:pt>
                <c:pt idx="194">
                  <c:v>152.387</c:v>
                </c:pt>
                <c:pt idx="195">
                  <c:v>154.505</c:v>
                </c:pt>
                <c:pt idx="196">
                  <c:v>152.89400000000001</c:v>
                </c:pt>
                <c:pt idx="197">
                  <c:v>151.74</c:v>
                </c:pt>
                <c:pt idx="198">
                  <c:v>151.74</c:v>
                </c:pt>
                <c:pt idx="199">
                  <c:v>147.69200000000001</c:v>
                </c:pt>
                <c:pt idx="200">
                  <c:v>148.119</c:v>
                </c:pt>
                <c:pt idx="201">
                  <c:v>148.607</c:v>
                </c:pt>
                <c:pt idx="202">
                  <c:v>145.93100000000001</c:v>
                </c:pt>
                <c:pt idx="203">
                  <c:v>147.13499999999999</c:v>
                </c:pt>
                <c:pt idx="204">
                  <c:v>146.62700000000001</c:v>
                </c:pt>
                <c:pt idx="205">
                  <c:v>144.53800000000001</c:v>
                </c:pt>
                <c:pt idx="206">
                  <c:v>145.13499999999999</c:v>
                </c:pt>
                <c:pt idx="207">
                  <c:v>150.22800000000001</c:v>
                </c:pt>
                <c:pt idx="208">
                  <c:v>153.01300000000001</c:v>
                </c:pt>
                <c:pt idx="209">
                  <c:v>150.79499999999999</c:v>
                </c:pt>
                <c:pt idx="210">
                  <c:v>152.05799999999999</c:v>
                </c:pt>
                <c:pt idx="211">
                  <c:v>149.79</c:v>
                </c:pt>
                <c:pt idx="212">
                  <c:v>147.71199999999999</c:v>
                </c:pt>
                <c:pt idx="213">
                  <c:v>149.67099999999999</c:v>
                </c:pt>
                <c:pt idx="214">
                  <c:v>151.78</c:v>
                </c:pt>
                <c:pt idx="215">
                  <c:v>152.178</c:v>
                </c:pt>
                <c:pt idx="216">
                  <c:v>155.023</c:v>
                </c:pt>
                <c:pt idx="217">
                  <c:v>154.17699999999999</c:v>
                </c:pt>
                <c:pt idx="218">
                  <c:v>156.56399999999999</c:v>
                </c:pt>
                <c:pt idx="219">
                  <c:v>158.434</c:v>
                </c:pt>
                <c:pt idx="220">
                  <c:v>156.99199999999999</c:v>
                </c:pt>
                <c:pt idx="221">
                  <c:v>158.08600000000001</c:v>
                </c:pt>
                <c:pt idx="222">
                  <c:v>159.399</c:v>
                </c:pt>
                <c:pt idx="223">
                  <c:v>157.44</c:v>
                </c:pt>
                <c:pt idx="224">
                  <c:v>156.81299999999999</c:v>
                </c:pt>
                <c:pt idx="225">
                  <c:v>159.916</c:v>
                </c:pt>
                <c:pt idx="226">
                  <c:v>161.49799999999999</c:v>
                </c:pt>
                <c:pt idx="227">
                  <c:v>164.024</c:v>
                </c:pt>
                <c:pt idx="228">
                  <c:v>165.28800000000001</c:v>
                </c:pt>
                <c:pt idx="229">
                  <c:v>164.751</c:v>
                </c:pt>
                <c:pt idx="230">
                  <c:v>162.89099999999999</c:v>
                </c:pt>
                <c:pt idx="231">
                  <c:v>163.786</c:v>
                </c:pt>
                <c:pt idx="232">
                  <c:v>163.786</c:v>
                </c:pt>
                <c:pt idx="233">
                  <c:v>161.16999999999999</c:v>
                </c:pt>
                <c:pt idx="234">
                  <c:v>159.946</c:v>
                </c:pt>
                <c:pt idx="235">
                  <c:v>159.25</c:v>
                </c:pt>
                <c:pt idx="236">
                  <c:v>164.68100000000001</c:v>
                </c:pt>
                <c:pt idx="237">
                  <c:v>164.333</c:v>
                </c:pt>
                <c:pt idx="238">
                  <c:v>164.35300000000001</c:v>
                </c:pt>
                <c:pt idx="239">
                  <c:v>165.58600000000001</c:v>
                </c:pt>
                <c:pt idx="240">
                  <c:v>166.74</c:v>
                </c:pt>
                <c:pt idx="241">
                  <c:v>165.76499999999999</c:v>
                </c:pt>
                <c:pt idx="242">
                  <c:v>164.14400000000001</c:v>
                </c:pt>
                <c:pt idx="243">
                  <c:v>164.452</c:v>
                </c:pt>
                <c:pt idx="244">
                  <c:v>162.9</c:v>
                </c:pt>
                <c:pt idx="245">
                  <c:v>162.89099999999999</c:v>
                </c:pt>
                <c:pt idx="246">
                  <c:v>167.51599999999999</c:v>
                </c:pt>
                <c:pt idx="247">
                  <c:v>168.779</c:v>
                </c:pt>
                <c:pt idx="248">
                  <c:v>168.69</c:v>
                </c:pt>
                <c:pt idx="249">
                  <c:v>167.64500000000001</c:v>
                </c:pt>
                <c:pt idx="250">
                  <c:v>166.56100000000001</c:v>
                </c:pt>
                <c:pt idx="251">
                  <c:v>164.91</c:v>
                </c:pt>
                <c:pt idx="252">
                  <c:v>172.648</c:v>
                </c:pt>
                <c:pt idx="253">
                  <c:v>172.57900000000001</c:v>
                </c:pt>
                <c:pt idx="254">
                  <c:v>170.858</c:v>
                </c:pt>
                <c:pt idx="255">
                  <c:v>172.63399999999999</c:v>
                </c:pt>
                <c:pt idx="256">
                  <c:v>172.827</c:v>
                </c:pt>
                <c:pt idx="257">
                  <c:v>171.89099999999999</c:v>
                </c:pt>
                <c:pt idx="258">
                  <c:v>171.393</c:v>
                </c:pt>
                <c:pt idx="259">
                  <c:v>171.393</c:v>
                </c:pt>
                <c:pt idx="260">
                  <c:v>172.011</c:v>
                </c:pt>
                <c:pt idx="261">
                  <c:v>174.36099999999999</c:v>
                </c:pt>
                <c:pt idx="262">
                  <c:v>174.471</c:v>
                </c:pt>
                <c:pt idx="263">
                  <c:v>173.51499999999999</c:v>
                </c:pt>
                <c:pt idx="264">
                  <c:v>170.88499999999999</c:v>
                </c:pt>
                <c:pt idx="265">
                  <c:v>171.16399999999999</c:v>
                </c:pt>
                <c:pt idx="266">
                  <c:v>172.309</c:v>
                </c:pt>
                <c:pt idx="267">
                  <c:v>174.74</c:v>
                </c:pt>
                <c:pt idx="268">
                  <c:v>174.74</c:v>
                </c:pt>
                <c:pt idx="269">
                  <c:v>176.60300000000001</c:v>
                </c:pt>
                <c:pt idx="270">
                  <c:v>176.553</c:v>
                </c:pt>
                <c:pt idx="271">
                  <c:v>179.38200000000001</c:v>
                </c:pt>
                <c:pt idx="272">
                  <c:v>180.238</c:v>
                </c:pt>
                <c:pt idx="273">
                  <c:v>178.874</c:v>
                </c:pt>
                <c:pt idx="274">
                  <c:v>178.505</c:v>
                </c:pt>
                <c:pt idx="275">
                  <c:v>177.12</c:v>
                </c:pt>
                <c:pt idx="276">
                  <c:v>179.86</c:v>
                </c:pt>
                <c:pt idx="277">
                  <c:v>180.24799999999999</c:v>
                </c:pt>
                <c:pt idx="278">
                  <c:v>183.06700000000001</c:v>
                </c:pt>
                <c:pt idx="279">
                  <c:v>182.589</c:v>
                </c:pt>
                <c:pt idx="280">
                  <c:v>183.226</c:v>
                </c:pt>
                <c:pt idx="281">
                  <c:v>185.27799999999999</c:v>
                </c:pt>
                <c:pt idx="282">
                  <c:v>184.19300000000001</c:v>
                </c:pt>
                <c:pt idx="283">
                  <c:v>184.19300000000001</c:v>
                </c:pt>
                <c:pt idx="284">
                  <c:v>184.28200000000001</c:v>
                </c:pt>
                <c:pt idx="285">
                  <c:v>183.23599999999999</c:v>
                </c:pt>
                <c:pt idx="286">
                  <c:v>186.26400000000001</c:v>
                </c:pt>
                <c:pt idx="287">
                  <c:v>185.946</c:v>
                </c:pt>
                <c:pt idx="288">
                  <c:v>184.541</c:v>
                </c:pt>
                <c:pt idx="289">
                  <c:v>187.32</c:v>
                </c:pt>
                <c:pt idx="290">
                  <c:v>188.506</c:v>
                </c:pt>
                <c:pt idx="291">
                  <c:v>188.84399999999999</c:v>
                </c:pt>
                <c:pt idx="292">
                  <c:v>193.20699999999999</c:v>
                </c:pt>
                <c:pt idx="293">
                  <c:v>191.703</c:v>
                </c:pt>
                <c:pt idx="294">
                  <c:v>191.703</c:v>
                </c:pt>
                <c:pt idx="295">
                  <c:v>190.577</c:v>
                </c:pt>
                <c:pt idx="296">
                  <c:v>191.05500000000001</c:v>
                </c:pt>
                <c:pt idx="297">
                  <c:v>189.93</c:v>
                </c:pt>
                <c:pt idx="298">
                  <c:v>187.86799999999999</c:v>
                </c:pt>
                <c:pt idx="299">
                  <c:v>187.34</c:v>
                </c:pt>
                <c:pt idx="300">
                  <c:v>189.023</c:v>
                </c:pt>
                <c:pt idx="301">
                  <c:v>189.79</c:v>
                </c:pt>
                <c:pt idx="302">
                  <c:v>189.94</c:v>
                </c:pt>
                <c:pt idx="303">
                  <c:v>193.227</c:v>
                </c:pt>
                <c:pt idx="304">
                  <c:v>192.96799999999999</c:v>
                </c:pt>
                <c:pt idx="305">
                  <c:v>194.333</c:v>
                </c:pt>
                <c:pt idx="306">
                  <c:v>192.37</c:v>
                </c:pt>
                <c:pt idx="307">
                  <c:v>191.185</c:v>
                </c:pt>
                <c:pt idx="308">
                  <c:v>191.99199999999999</c:v>
                </c:pt>
                <c:pt idx="309">
                  <c:v>192.858</c:v>
                </c:pt>
                <c:pt idx="310">
                  <c:v>193.73500000000001</c:v>
                </c:pt>
                <c:pt idx="311">
                  <c:v>192.46</c:v>
                </c:pt>
                <c:pt idx="312">
                  <c:v>195.06</c:v>
                </c:pt>
                <c:pt idx="313">
                  <c:v>195.67699999999999</c:v>
                </c:pt>
                <c:pt idx="314">
                  <c:v>194.83600000000001</c:v>
                </c:pt>
                <c:pt idx="315">
                  <c:v>191.822</c:v>
                </c:pt>
                <c:pt idx="316">
                  <c:v>190.41800000000001</c:v>
                </c:pt>
                <c:pt idx="317">
                  <c:v>181.274</c:v>
                </c:pt>
                <c:pt idx="318">
                  <c:v>178.14599999999999</c:v>
                </c:pt>
                <c:pt idx="319">
                  <c:v>179.09299999999999</c:v>
                </c:pt>
                <c:pt idx="320">
                  <c:v>177.489</c:v>
                </c:pt>
                <c:pt idx="321">
                  <c:v>177.27</c:v>
                </c:pt>
                <c:pt idx="322">
                  <c:v>177.33</c:v>
                </c:pt>
                <c:pt idx="323">
                  <c:v>178.995</c:v>
                </c:pt>
                <c:pt idx="324">
                  <c:v>176.99100000000001</c:v>
                </c:pt>
                <c:pt idx="325">
                  <c:v>176.113</c:v>
                </c:pt>
                <c:pt idx="326">
                  <c:v>173.55</c:v>
                </c:pt>
                <c:pt idx="327">
                  <c:v>174.03800000000001</c:v>
                </c:pt>
                <c:pt idx="328">
                  <c:v>175.38499999999999</c:v>
                </c:pt>
                <c:pt idx="329">
                  <c:v>176.77099999999999</c:v>
                </c:pt>
                <c:pt idx="330">
                  <c:v>180.65100000000001</c:v>
                </c:pt>
                <c:pt idx="331">
                  <c:v>175.923</c:v>
                </c:pt>
                <c:pt idx="332">
                  <c:v>178.148</c:v>
                </c:pt>
                <c:pt idx="333">
                  <c:v>179.72399999999999</c:v>
                </c:pt>
                <c:pt idx="334">
                  <c:v>183.643</c:v>
                </c:pt>
                <c:pt idx="335">
                  <c:v>187.16399999999999</c:v>
                </c:pt>
                <c:pt idx="336">
                  <c:v>187.38399999999999</c:v>
                </c:pt>
                <c:pt idx="337">
                  <c:v>188.97</c:v>
                </c:pt>
                <c:pt idx="338">
                  <c:v>188.97</c:v>
                </c:pt>
                <c:pt idx="339">
                  <c:v>189.209</c:v>
                </c:pt>
                <c:pt idx="340">
                  <c:v>182.43700000000001</c:v>
                </c:pt>
                <c:pt idx="341">
                  <c:v>177.1</c:v>
                </c:pt>
                <c:pt idx="342">
                  <c:v>177.71899999999999</c:v>
                </c:pt>
                <c:pt idx="343">
                  <c:v>178.89599999999999</c:v>
                </c:pt>
                <c:pt idx="344">
                  <c:v>175.84399999999999</c:v>
                </c:pt>
                <c:pt idx="345">
                  <c:v>173.75899999999999</c:v>
                </c:pt>
                <c:pt idx="346">
                  <c:v>175.285</c:v>
                </c:pt>
                <c:pt idx="347">
                  <c:v>174.55699999999999</c:v>
                </c:pt>
                <c:pt idx="348">
                  <c:v>177.50899999999999</c:v>
                </c:pt>
                <c:pt idx="349">
                  <c:v>178.607</c:v>
                </c:pt>
                <c:pt idx="350">
                  <c:v>175.036</c:v>
                </c:pt>
                <c:pt idx="351">
                  <c:v>173.48</c:v>
                </c:pt>
                <c:pt idx="352">
                  <c:v>174.33799999999999</c:v>
                </c:pt>
                <c:pt idx="353">
                  <c:v>175.624</c:v>
                </c:pt>
                <c:pt idx="354">
                  <c:v>171.51499999999999</c:v>
                </c:pt>
                <c:pt idx="355">
                  <c:v>169.989</c:v>
                </c:pt>
                <c:pt idx="356">
                  <c:v>170.24799999999999</c:v>
                </c:pt>
                <c:pt idx="357">
                  <c:v>170.767</c:v>
                </c:pt>
                <c:pt idx="358">
                  <c:v>173.3</c:v>
                </c:pt>
                <c:pt idx="359">
                  <c:v>171.95400000000001</c:v>
                </c:pt>
                <c:pt idx="360">
                  <c:v>173.21100000000001</c:v>
                </c:pt>
                <c:pt idx="361">
                  <c:v>174.45699999999999</c:v>
                </c:pt>
                <c:pt idx="362">
                  <c:v>177.03100000000001</c:v>
                </c:pt>
                <c:pt idx="363">
                  <c:v>178.52699999999999</c:v>
                </c:pt>
                <c:pt idx="364">
                  <c:v>177.928</c:v>
                </c:pt>
                <c:pt idx="365">
                  <c:v>179.33500000000001</c:v>
                </c:pt>
                <c:pt idx="366">
                  <c:v>180.24199999999999</c:v>
                </c:pt>
                <c:pt idx="367">
                  <c:v>178.387</c:v>
                </c:pt>
                <c:pt idx="368">
                  <c:v>178.25700000000001</c:v>
                </c:pt>
                <c:pt idx="369">
                  <c:v>176.691</c:v>
                </c:pt>
                <c:pt idx="370">
                  <c:v>175.38499999999999</c:v>
                </c:pt>
                <c:pt idx="371">
                  <c:v>175.006</c:v>
                </c:pt>
                <c:pt idx="372">
                  <c:v>172.43299999999999</c:v>
                </c:pt>
                <c:pt idx="373">
                  <c:v>172.55199999999999</c:v>
                </c:pt>
                <c:pt idx="374">
                  <c:v>172.99100000000001</c:v>
                </c:pt>
                <c:pt idx="375">
                  <c:v>170.65700000000001</c:v>
                </c:pt>
                <c:pt idx="376">
                  <c:v>166.458</c:v>
                </c:pt>
                <c:pt idx="377">
                  <c:v>167.785</c:v>
                </c:pt>
                <c:pt idx="378">
                  <c:v>169.84899999999999</c:v>
                </c:pt>
                <c:pt idx="379">
                  <c:v>170.328</c:v>
                </c:pt>
                <c:pt idx="380">
                  <c:v>173.52</c:v>
                </c:pt>
                <c:pt idx="381">
                  <c:v>177.11</c:v>
                </c:pt>
                <c:pt idx="382">
                  <c:v>176.19300000000001</c:v>
                </c:pt>
                <c:pt idx="383">
                  <c:v>178.76599999999999</c:v>
                </c:pt>
                <c:pt idx="384">
                  <c:v>181.34899999999999</c:v>
                </c:pt>
                <c:pt idx="385">
                  <c:v>182.417</c:v>
                </c:pt>
                <c:pt idx="386">
                  <c:v>181.93799999999999</c:v>
                </c:pt>
                <c:pt idx="387">
                  <c:v>186.16300000000001</c:v>
                </c:pt>
                <c:pt idx="388">
                  <c:v>184.565</c:v>
                </c:pt>
                <c:pt idx="389">
                  <c:v>187.20099999999999</c:v>
                </c:pt>
                <c:pt idx="390">
                  <c:v>187.77</c:v>
                </c:pt>
                <c:pt idx="391">
                  <c:v>189.46799999999999</c:v>
                </c:pt>
                <c:pt idx="392">
                  <c:v>189.44800000000001</c:v>
                </c:pt>
                <c:pt idx="393">
                  <c:v>191.20599999999999</c:v>
                </c:pt>
                <c:pt idx="394">
                  <c:v>190.39699999999999</c:v>
                </c:pt>
                <c:pt idx="395">
                  <c:v>191.066</c:v>
                </c:pt>
                <c:pt idx="396">
                  <c:v>191.066</c:v>
                </c:pt>
                <c:pt idx="397">
                  <c:v>189.72800000000001</c:v>
                </c:pt>
                <c:pt idx="398">
                  <c:v>189.548</c:v>
                </c:pt>
                <c:pt idx="399">
                  <c:v>190.15700000000001</c:v>
                </c:pt>
                <c:pt idx="400">
                  <c:v>189.12899999999999</c:v>
                </c:pt>
                <c:pt idx="401">
                  <c:v>189.708</c:v>
                </c:pt>
                <c:pt idx="402">
                  <c:v>190.99600000000001</c:v>
                </c:pt>
                <c:pt idx="403">
                  <c:v>189.18899999999999</c:v>
                </c:pt>
                <c:pt idx="404">
                  <c:v>193.17400000000001</c:v>
                </c:pt>
                <c:pt idx="405">
                  <c:v>192.07499999999999</c:v>
                </c:pt>
                <c:pt idx="406">
                  <c:v>194.023</c:v>
                </c:pt>
                <c:pt idx="407">
                  <c:v>195.46100000000001</c:v>
                </c:pt>
                <c:pt idx="408">
                  <c:v>192.934</c:v>
                </c:pt>
                <c:pt idx="409">
                  <c:v>194.46199999999999</c:v>
                </c:pt>
                <c:pt idx="410">
                  <c:v>197.708</c:v>
                </c:pt>
                <c:pt idx="411">
                  <c:v>197.858</c:v>
                </c:pt>
                <c:pt idx="412">
                  <c:v>197.31800000000001</c:v>
                </c:pt>
                <c:pt idx="413">
                  <c:v>195.64</c:v>
                </c:pt>
                <c:pt idx="414">
                  <c:v>196.68899999999999</c:v>
                </c:pt>
                <c:pt idx="415">
                  <c:v>194.58199999999999</c:v>
                </c:pt>
                <c:pt idx="416">
                  <c:v>194.43199999999999</c:v>
                </c:pt>
                <c:pt idx="417">
                  <c:v>193.35300000000001</c:v>
                </c:pt>
                <c:pt idx="418">
                  <c:v>193.35300000000001</c:v>
                </c:pt>
                <c:pt idx="419">
                  <c:v>192.804</c:v>
                </c:pt>
                <c:pt idx="420">
                  <c:v>192.904</c:v>
                </c:pt>
                <c:pt idx="421">
                  <c:v>193.333</c:v>
                </c:pt>
                <c:pt idx="422">
                  <c:v>192.285</c:v>
                </c:pt>
                <c:pt idx="423">
                  <c:v>192.285</c:v>
                </c:pt>
                <c:pt idx="424">
                  <c:v>185.40299999999999</c:v>
                </c:pt>
                <c:pt idx="425">
                  <c:v>184.01499999999999</c:v>
                </c:pt>
                <c:pt idx="426">
                  <c:v>181.678</c:v>
                </c:pt>
                <c:pt idx="427">
                  <c:v>180.94900000000001</c:v>
                </c:pt>
                <c:pt idx="428">
                  <c:v>185.32400000000001</c:v>
                </c:pt>
                <c:pt idx="429">
                  <c:v>184.904</c:v>
                </c:pt>
                <c:pt idx="430">
                  <c:v>185.953</c:v>
                </c:pt>
                <c:pt idx="431">
                  <c:v>185.35400000000001</c:v>
                </c:pt>
                <c:pt idx="432">
                  <c:v>185.68299999999999</c:v>
                </c:pt>
                <c:pt idx="433">
                  <c:v>185.68299999999999</c:v>
                </c:pt>
                <c:pt idx="434">
                  <c:v>183.39599999999999</c:v>
                </c:pt>
                <c:pt idx="435">
                  <c:v>182.447</c:v>
                </c:pt>
                <c:pt idx="436">
                  <c:v>188.39</c:v>
                </c:pt>
                <c:pt idx="437">
                  <c:v>191.316</c:v>
                </c:pt>
                <c:pt idx="438">
                  <c:v>193.643</c:v>
                </c:pt>
                <c:pt idx="439">
                  <c:v>194.93100000000001</c:v>
                </c:pt>
                <c:pt idx="440">
                  <c:v>194.25200000000001</c:v>
                </c:pt>
                <c:pt idx="441">
                  <c:v>193.923</c:v>
                </c:pt>
                <c:pt idx="442">
                  <c:v>192.17500000000001</c:v>
                </c:pt>
                <c:pt idx="443">
                  <c:v>191.48599999999999</c:v>
                </c:pt>
                <c:pt idx="444">
                  <c:v>187.8</c:v>
                </c:pt>
                <c:pt idx="445">
                  <c:v>184.16499999999999</c:v>
                </c:pt>
                <c:pt idx="446">
                  <c:v>186.62200000000001</c:v>
                </c:pt>
                <c:pt idx="447">
                  <c:v>185.613</c:v>
                </c:pt>
                <c:pt idx="448">
                  <c:v>187.441</c:v>
                </c:pt>
                <c:pt idx="449">
                  <c:v>189.059</c:v>
                </c:pt>
                <c:pt idx="450">
                  <c:v>189.16900000000001</c:v>
                </c:pt>
                <c:pt idx="451">
                  <c:v>188.08</c:v>
                </c:pt>
                <c:pt idx="452">
                  <c:v>188.85</c:v>
                </c:pt>
                <c:pt idx="453">
                  <c:v>187.15</c:v>
                </c:pt>
                <c:pt idx="454">
                  <c:v>185.04</c:v>
                </c:pt>
                <c:pt idx="455">
                  <c:v>184.15</c:v>
                </c:pt>
                <c:pt idx="456">
                  <c:v>183.86</c:v>
                </c:pt>
                <c:pt idx="457">
                  <c:v>182.31</c:v>
                </c:pt>
                <c:pt idx="458">
                  <c:v>182.31</c:v>
                </c:pt>
                <c:pt idx="459">
                  <c:v>181.56</c:v>
                </c:pt>
                <c:pt idx="460">
                  <c:v>182.32</c:v>
                </c:pt>
                <c:pt idx="461">
                  <c:v>184.37</c:v>
                </c:pt>
                <c:pt idx="462">
                  <c:v>182.52</c:v>
                </c:pt>
                <c:pt idx="463">
                  <c:v>181.16</c:v>
                </c:pt>
                <c:pt idx="464">
                  <c:v>182.63</c:v>
                </c:pt>
                <c:pt idx="465">
                  <c:v>181.42</c:v>
                </c:pt>
                <c:pt idx="466">
                  <c:v>180.75</c:v>
                </c:pt>
                <c:pt idx="467">
                  <c:v>179.66</c:v>
                </c:pt>
                <c:pt idx="468">
                  <c:v>175.1</c:v>
                </c:pt>
                <c:pt idx="469">
                  <c:v>170.12</c:v>
                </c:pt>
                <c:pt idx="470">
                  <c:v>169.12</c:v>
                </c:pt>
                <c:pt idx="471">
                  <c:v>169</c:v>
                </c:pt>
                <c:pt idx="472">
                  <c:v>170.73</c:v>
                </c:pt>
                <c:pt idx="473">
                  <c:v>172.75</c:v>
                </c:pt>
                <c:pt idx="474">
                  <c:v>173.23</c:v>
                </c:pt>
                <c:pt idx="475">
                  <c:v>171.13</c:v>
                </c:pt>
                <c:pt idx="476">
                  <c:v>173</c:v>
                </c:pt>
                <c:pt idx="477">
                  <c:v>172.62</c:v>
                </c:pt>
                <c:pt idx="478">
                  <c:v>173.72</c:v>
                </c:pt>
                <c:pt idx="479">
                  <c:v>176.08</c:v>
                </c:pt>
                <c:pt idx="480">
                  <c:v>178.67</c:v>
                </c:pt>
                <c:pt idx="481">
                  <c:v>171.37</c:v>
                </c:pt>
                <c:pt idx="482">
                  <c:v>172.28</c:v>
                </c:pt>
                <c:pt idx="483">
                  <c:v>170.85</c:v>
                </c:pt>
                <c:pt idx="484">
                  <c:v>169.71</c:v>
                </c:pt>
                <c:pt idx="485">
                  <c:v>173.31</c:v>
                </c:pt>
                <c:pt idx="486">
                  <c:v>171.48</c:v>
                </c:pt>
                <c:pt idx="487">
                  <c:v>171.48</c:v>
                </c:pt>
                <c:pt idx="488">
                  <c:v>171.4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A-FC4A-8F68-158CFF453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612384"/>
        <c:axId val="1739614112"/>
      </c:lineChart>
      <c:dateAx>
        <c:axId val="17396123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9614112"/>
        <c:crosses val="autoZero"/>
        <c:auto val="1"/>
        <c:lblOffset val="100"/>
        <c:baseTimeUnit val="days"/>
      </c:dateAx>
      <c:valAx>
        <c:axId val="1739614112"/>
        <c:scaling>
          <c:orientation val="minMax"/>
          <c:max val="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961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Sheet1!$D$7:$D$494</c:f>
              <c:numCache>
                <c:formatCode>0.000%</c:formatCode>
                <c:ptCount val="488"/>
                <c:pt idx="0">
                  <c:v>-2.4951191280517163E-2</c:v>
                </c:pt>
                <c:pt idx="1">
                  <c:v>1.741155994127059E-3</c:v>
                </c:pt>
                <c:pt idx="2">
                  <c:v>3.9337868095059993E-2</c:v>
                </c:pt>
                <c:pt idx="3">
                  <c:v>-1.9403556611910011E-2</c:v>
                </c:pt>
                <c:pt idx="4">
                  <c:v>1.1434120225295886E-3</c:v>
                </c:pt>
                <c:pt idx="5">
                  <c:v>2.2928098782158832E-2</c:v>
                </c:pt>
                <c:pt idx="6">
                  <c:v>3.9952857974571994E-2</c:v>
                </c:pt>
                <c:pt idx="7">
                  <c:v>0</c:v>
                </c:pt>
                <c:pt idx="8">
                  <c:v>-5.3596571445691079E-3</c:v>
                </c:pt>
                <c:pt idx="9">
                  <c:v>-8.7570138071393628E-4</c:v>
                </c:pt>
                <c:pt idx="10">
                  <c:v>1.6668904671485962E-2</c:v>
                </c:pt>
                <c:pt idx="11">
                  <c:v>-3.9314491970799038E-2</c:v>
                </c:pt>
                <c:pt idx="12">
                  <c:v>5.2104742860848647E-3</c:v>
                </c:pt>
                <c:pt idx="13">
                  <c:v>1.743511301322825E-2</c:v>
                </c:pt>
                <c:pt idx="14">
                  <c:v>-5.0587514136671216E-3</c:v>
                </c:pt>
                <c:pt idx="15">
                  <c:v>-3.661365599307205E-2</c:v>
                </c:pt>
                <c:pt idx="16">
                  <c:v>-3.9396321196580847E-2</c:v>
                </c:pt>
                <c:pt idx="17">
                  <c:v>-3.903454695109973E-2</c:v>
                </c:pt>
                <c:pt idx="18">
                  <c:v>6.6479913589814563E-3</c:v>
                </c:pt>
                <c:pt idx="19">
                  <c:v>1.9914045391354315E-2</c:v>
                </c:pt>
                <c:pt idx="20">
                  <c:v>-4.0457896562699457E-2</c:v>
                </c:pt>
                <c:pt idx="21">
                  <c:v>1.1465315040465128E-2</c:v>
                </c:pt>
                <c:pt idx="22">
                  <c:v>0</c:v>
                </c:pt>
                <c:pt idx="23">
                  <c:v>3.2231251808954288E-2</c:v>
                </c:pt>
                <c:pt idx="24">
                  <c:v>-3.8354313836725215E-3</c:v>
                </c:pt>
                <c:pt idx="25">
                  <c:v>2.1349813974839371E-2</c:v>
                </c:pt>
                <c:pt idx="26">
                  <c:v>2.4217019004896107E-2</c:v>
                </c:pt>
                <c:pt idx="27">
                  <c:v>0</c:v>
                </c:pt>
                <c:pt idx="28">
                  <c:v>-3.0239103461703679E-2</c:v>
                </c:pt>
                <c:pt idx="29">
                  <c:v>1.2937036601707442E-2</c:v>
                </c:pt>
                <c:pt idx="30">
                  <c:v>-1.8190105289925363E-2</c:v>
                </c:pt>
                <c:pt idx="31">
                  <c:v>1.6033406162981913E-2</c:v>
                </c:pt>
                <c:pt idx="32">
                  <c:v>0</c:v>
                </c:pt>
                <c:pt idx="33">
                  <c:v>1.8752709922433539E-2</c:v>
                </c:pt>
                <c:pt idx="34">
                  <c:v>9.5641511637515851E-3</c:v>
                </c:pt>
                <c:pt idx="35">
                  <c:v>2.3714373544255457E-2</c:v>
                </c:pt>
                <c:pt idx="36">
                  <c:v>4.7022299990850417E-3</c:v>
                </c:pt>
                <c:pt idx="37">
                  <c:v>-1.4863474065836723E-2</c:v>
                </c:pt>
                <c:pt idx="38">
                  <c:v>6.8087025020879422E-3</c:v>
                </c:pt>
                <c:pt idx="39">
                  <c:v>-2.5374213737735236E-3</c:v>
                </c:pt>
                <c:pt idx="40">
                  <c:v>2.0271010806049549E-2</c:v>
                </c:pt>
                <c:pt idx="41">
                  <c:v>1.1390045355723077E-2</c:v>
                </c:pt>
                <c:pt idx="42">
                  <c:v>-2.0862829172960787E-2</c:v>
                </c:pt>
                <c:pt idx="43">
                  <c:v>2.6369122322585592E-2</c:v>
                </c:pt>
                <c:pt idx="44">
                  <c:v>1.3420077439900795E-2</c:v>
                </c:pt>
                <c:pt idx="45">
                  <c:v>1.4986165701081638E-2</c:v>
                </c:pt>
                <c:pt idx="46">
                  <c:v>-8.1464186757092463E-3</c:v>
                </c:pt>
                <c:pt idx="47">
                  <c:v>-7.4272503841087247E-3</c:v>
                </c:pt>
                <c:pt idx="48">
                  <c:v>-8.867546524851562E-3</c:v>
                </c:pt>
                <c:pt idx="49">
                  <c:v>3.3662582458043488E-2</c:v>
                </c:pt>
                <c:pt idx="50">
                  <c:v>3.5685963149494557E-3</c:v>
                </c:pt>
                <c:pt idx="51">
                  <c:v>3.2265650569771979E-2</c:v>
                </c:pt>
                <c:pt idx="52">
                  <c:v>-6.1715122789142351E-3</c:v>
                </c:pt>
                <c:pt idx="53">
                  <c:v>-9.3292756238356443E-3</c:v>
                </c:pt>
                <c:pt idx="54">
                  <c:v>3.752968080778548E-2</c:v>
                </c:pt>
                <c:pt idx="55">
                  <c:v>-1.9228902819082997E-3</c:v>
                </c:pt>
                <c:pt idx="56">
                  <c:v>-1.3958012426852548E-3</c:v>
                </c:pt>
                <c:pt idx="57">
                  <c:v>-2.9014475661650568E-3</c:v>
                </c:pt>
                <c:pt idx="58">
                  <c:v>2.9969694135890279E-4</c:v>
                </c:pt>
                <c:pt idx="59">
                  <c:v>2.5860856265272292E-2</c:v>
                </c:pt>
                <c:pt idx="60">
                  <c:v>-4.4435227054261828E-3</c:v>
                </c:pt>
                <c:pt idx="61">
                  <c:v>2.119680788920969E-2</c:v>
                </c:pt>
                <c:pt idx="62">
                  <c:v>6.3149188284947842E-3</c:v>
                </c:pt>
                <c:pt idx="63">
                  <c:v>-9.2633866921784202E-4</c:v>
                </c:pt>
                <c:pt idx="64">
                  <c:v>8.7513180529065118E-3</c:v>
                </c:pt>
                <c:pt idx="65">
                  <c:v>-2.2964779128971232E-3</c:v>
                </c:pt>
                <c:pt idx="66">
                  <c:v>-1.5218737921675949E-2</c:v>
                </c:pt>
                <c:pt idx="67">
                  <c:v>-2.3295463613030074E-2</c:v>
                </c:pt>
                <c:pt idx="68">
                  <c:v>-2.03033522068197E-3</c:v>
                </c:pt>
                <c:pt idx="69">
                  <c:v>1.7895613723739705E-3</c:v>
                </c:pt>
                <c:pt idx="70">
                  <c:v>1.4813492235687184E-2</c:v>
                </c:pt>
                <c:pt idx="71">
                  <c:v>-3.8429994357272408E-2</c:v>
                </c:pt>
                <c:pt idx="72">
                  <c:v>-1.3784675537213036E-2</c:v>
                </c:pt>
                <c:pt idx="73">
                  <c:v>-1.542333699866771E-2</c:v>
                </c:pt>
                <c:pt idx="74">
                  <c:v>-1.0693924251571322E-2</c:v>
                </c:pt>
                <c:pt idx="75">
                  <c:v>4.6974583194791123E-3</c:v>
                </c:pt>
                <c:pt idx="76">
                  <c:v>-1.3705889678506106E-2</c:v>
                </c:pt>
                <c:pt idx="77">
                  <c:v>0</c:v>
                </c:pt>
                <c:pt idx="78">
                  <c:v>-8.2480456934696193E-3</c:v>
                </c:pt>
                <c:pt idx="79">
                  <c:v>9.2120446165000376E-3</c:v>
                </c:pt>
                <c:pt idx="80">
                  <c:v>-9.6624759610808141E-3</c:v>
                </c:pt>
                <c:pt idx="81">
                  <c:v>1.8662266328200599E-2</c:v>
                </c:pt>
                <c:pt idx="82">
                  <c:v>3.7787086929212538E-2</c:v>
                </c:pt>
                <c:pt idx="83">
                  <c:v>-6.0473055973223458E-2</c:v>
                </c:pt>
                <c:pt idx="84">
                  <c:v>9.512944783982076E-3</c:v>
                </c:pt>
                <c:pt idx="85">
                  <c:v>-1.9117255541525616E-2</c:v>
                </c:pt>
                <c:pt idx="86">
                  <c:v>-1.1014976445192183E-2</c:v>
                </c:pt>
                <c:pt idx="87">
                  <c:v>2.4773570611070456E-2</c:v>
                </c:pt>
                <c:pt idx="88">
                  <c:v>1.5540746074483535E-2</c:v>
                </c:pt>
                <c:pt idx="89">
                  <c:v>-2.0475472538614314E-2</c:v>
                </c:pt>
                <c:pt idx="90">
                  <c:v>-6.3976207467247685E-3</c:v>
                </c:pt>
                <c:pt idx="91">
                  <c:v>-1.5236387657510782E-2</c:v>
                </c:pt>
                <c:pt idx="92">
                  <c:v>2.2568308819812914E-3</c:v>
                </c:pt>
                <c:pt idx="93">
                  <c:v>6.5473884417870734E-3</c:v>
                </c:pt>
                <c:pt idx="94">
                  <c:v>-1.2733998973274593E-2</c:v>
                </c:pt>
                <c:pt idx="95">
                  <c:v>-5.0368769831270629E-2</c:v>
                </c:pt>
                <c:pt idx="96">
                  <c:v>-3.0501606369850488E-2</c:v>
                </c:pt>
                <c:pt idx="97">
                  <c:v>3.0289229016973108E-2</c:v>
                </c:pt>
                <c:pt idx="98">
                  <c:v>2.5306656927023479E-2</c:v>
                </c:pt>
                <c:pt idx="99">
                  <c:v>2.0481141414341944E-3</c:v>
                </c:pt>
                <c:pt idx="100">
                  <c:v>-6.6492272157251085E-3</c:v>
                </c:pt>
                <c:pt idx="101">
                  <c:v>-3.7411507329947524E-2</c:v>
                </c:pt>
                <c:pt idx="102">
                  <c:v>2.3585764563276005E-3</c:v>
                </c:pt>
                <c:pt idx="103">
                  <c:v>-1.0309295230796293E-2</c:v>
                </c:pt>
                <c:pt idx="104">
                  <c:v>-4.6186770883281554E-3</c:v>
                </c:pt>
                <c:pt idx="105">
                  <c:v>3.3063055284612855E-2</c:v>
                </c:pt>
                <c:pt idx="106">
                  <c:v>-3.2771484591233128E-2</c:v>
                </c:pt>
                <c:pt idx="107">
                  <c:v>2.8707630640012364E-2</c:v>
                </c:pt>
                <c:pt idx="108">
                  <c:v>9.3608826322839865E-3</c:v>
                </c:pt>
                <c:pt idx="109">
                  <c:v>7.7145886690589542E-4</c:v>
                </c:pt>
                <c:pt idx="110">
                  <c:v>-3.2793015761186073E-3</c:v>
                </c:pt>
                <c:pt idx="111">
                  <c:v>2.6705450354831971E-2</c:v>
                </c:pt>
                <c:pt idx="112">
                  <c:v>1.4690601272726582E-2</c:v>
                </c:pt>
                <c:pt idx="113">
                  <c:v>1.9156163012259104E-2</c:v>
                </c:pt>
                <c:pt idx="114">
                  <c:v>-1.9824474605336879E-2</c:v>
                </c:pt>
                <c:pt idx="115">
                  <c:v>-3.0935851502110236E-2</c:v>
                </c:pt>
                <c:pt idx="116">
                  <c:v>7.2832056979565393E-2</c:v>
                </c:pt>
                <c:pt idx="117">
                  <c:v>-1.5532417388859085E-2</c:v>
                </c:pt>
                <c:pt idx="118">
                  <c:v>-1.7696993213243147E-2</c:v>
                </c:pt>
                <c:pt idx="119">
                  <c:v>-3.8015874706627401E-2</c:v>
                </c:pt>
                <c:pt idx="120">
                  <c:v>-4.3330899426864744E-2</c:v>
                </c:pt>
                <c:pt idx="121">
                  <c:v>-1.9480997656252418E-3</c:v>
                </c:pt>
                <c:pt idx="122">
                  <c:v>3.8924118162048291E-3</c:v>
                </c:pt>
                <c:pt idx="123">
                  <c:v>4.1660699630726569E-3</c:v>
                </c:pt>
                <c:pt idx="124">
                  <c:v>-3.3757705492297174E-2</c:v>
                </c:pt>
                <c:pt idx="125">
                  <c:v>8.5242972675149659E-2</c:v>
                </c:pt>
                <c:pt idx="126">
                  <c:v>1.9080790464499793E-2</c:v>
                </c:pt>
                <c:pt idx="127">
                  <c:v>-9.5288374827586023E-3</c:v>
                </c:pt>
                <c:pt idx="128">
                  <c:v>1.1799626583250566E-2</c:v>
                </c:pt>
                <c:pt idx="129">
                  <c:v>-8.3696030876579258E-3</c:v>
                </c:pt>
                <c:pt idx="130">
                  <c:v>1.2889089734764228E-2</c:v>
                </c:pt>
                <c:pt idx="131">
                  <c:v>3.7739919705776282E-3</c:v>
                </c:pt>
                <c:pt idx="132">
                  <c:v>-2.1914574569648942E-2</c:v>
                </c:pt>
                <c:pt idx="133">
                  <c:v>1.4553446918820529E-2</c:v>
                </c:pt>
                <c:pt idx="134">
                  <c:v>5.9092266045563807E-3</c:v>
                </c:pt>
                <c:pt idx="135">
                  <c:v>0</c:v>
                </c:pt>
                <c:pt idx="136">
                  <c:v>-1.9789430814361582E-2</c:v>
                </c:pt>
                <c:pt idx="137">
                  <c:v>-2.6612209908003961E-2</c:v>
                </c:pt>
                <c:pt idx="138">
                  <c:v>-2.1380849889274859E-2</c:v>
                </c:pt>
                <c:pt idx="139">
                  <c:v>4.7455862255468821E-2</c:v>
                </c:pt>
                <c:pt idx="140">
                  <c:v>1.8891136979460393E-3</c:v>
                </c:pt>
                <c:pt idx="141">
                  <c:v>-3.3798174975732524E-3</c:v>
                </c:pt>
                <c:pt idx="142">
                  <c:v>-8.0156363924241275E-3</c:v>
                </c:pt>
                <c:pt idx="143">
                  <c:v>-2.5693085429404041E-2</c:v>
                </c:pt>
                <c:pt idx="144">
                  <c:v>-1.3883938920557179E-2</c:v>
                </c:pt>
                <c:pt idx="145">
                  <c:v>1.2057493035172312E-2</c:v>
                </c:pt>
                <c:pt idx="146">
                  <c:v>-3.4362594176675851E-3</c:v>
                </c:pt>
                <c:pt idx="147">
                  <c:v>1.6256408354213558E-2</c:v>
                </c:pt>
                <c:pt idx="148">
                  <c:v>6.7574159578495099E-3</c:v>
                </c:pt>
                <c:pt idx="149">
                  <c:v>-1.5653767377307028E-2</c:v>
                </c:pt>
                <c:pt idx="150">
                  <c:v>-4.7993198500081283E-2</c:v>
                </c:pt>
                <c:pt idx="151">
                  <c:v>-1.4682980385977E-2</c:v>
                </c:pt>
                <c:pt idx="152">
                  <c:v>-1.6034509516017599E-2</c:v>
                </c:pt>
                <c:pt idx="153">
                  <c:v>-5.3259481446438109E-4</c:v>
                </c:pt>
                <c:pt idx="154">
                  <c:v>2.3534214170740156E-2</c:v>
                </c:pt>
                <c:pt idx="155">
                  <c:v>-2.4067092793602307E-2</c:v>
                </c:pt>
                <c:pt idx="156">
                  <c:v>-2.7984630539076047E-3</c:v>
                </c:pt>
                <c:pt idx="157">
                  <c:v>0</c:v>
                </c:pt>
                <c:pt idx="158">
                  <c:v>-1.3971615531937896E-2</c:v>
                </c:pt>
                <c:pt idx="159">
                  <c:v>-3.1167616034386218E-2</c:v>
                </c:pt>
                <c:pt idx="160">
                  <c:v>2.7925644435649544E-2</c:v>
                </c:pt>
                <c:pt idx="161">
                  <c:v>2.4673362195876264E-3</c:v>
                </c:pt>
                <c:pt idx="162">
                  <c:v>0</c:v>
                </c:pt>
                <c:pt idx="163">
                  <c:v>-3.8123696472923969E-2</c:v>
                </c:pt>
                <c:pt idx="164">
                  <c:v>1.0267836511006387E-2</c:v>
                </c:pt>
                <c:pt idx="165">
                  <c:v>-1.066238847821561E-2</c:v>
                </c:pt>
                <c:pt idx="166">
                  <c:v>3.6128594190599488E-2</c:v>
                </c:pt>
                <c:pt idx="167">
                  <c:v>4.0853245034905335E-3</c:v>
                </c:pt>
                <c:pt idx="168">
                  <c:v>4.4461671083209191E-3</c:v>
                </c:pt>
                <c:pt idx="169">
                  <c:v>2.0891174654950245E-2</c:v>
                </c:pt>
                <c:pt idx="170">
                  <c:v>-6.0359594103520111E-4</c:v>
                </c:pt>
                <c:pt idx="171">
                  <c:v>1.0069958450583139E-2</c:v>
                </c:pt>
                <c:pt idx="172">
                  <c:v>0</c:v>
                </c:pt>
                <c:pt idx="173">
                  <c:v>8.718606698366561E-3</c:v>
                </c:pt>
                <c:pt idx="174">
                  <c:v>-5.3843627459486884E-3</c:v>
                </c:pt>
                <c:pt idx="175">
                  <c:v>4.4670444543676438E-4</c:v>
                </c:pt>
                <c:pt idx="176">
                  <c:v>1.9036538239518414E-2</c:v>
                </c:pt>
                <c:pt idx="177">
                  <c:v>2.3229328428933899E-2</c:v>
                </c:pt>
                <c:pt idx="178">
                  <c:v>1.0010591080584942E-2</c:v>
                </c:pt>
                <c:pt idx="179">
                  <c:v>-4.7088233893854935E-3</c:v>
                </c:pt>
                <c:pt idx="180">
                  <c:v>1.4690138726988041E-2</c:v>
                </c:pt>
                <c:pt idx="181">
                  <c:v>1.3594688221309707E-2</c:v>
                </c:pt>
                <c:pt idx="182">
                  <c:v>-2.0282408979876411E-2</c:v>
                </c:pt>
                <c:pt idx="183">
                  <c:v>8.9791686562342363E-3</c:v>
                </c:pt>
                <c:pt idx="184">
                  <c:v>7.8682002629873356E-3</c:v>
                </c:pt>
                <c:pt idx="185">
                  <c:v>3.6397562847709911E-2</c:v>
                </c:pt>
                <c:pt idx="186">
                  <c:v>2.4101207459898515E-2</c:v>
                </c:pt>
                <c:pt idx="187">
                  <c:v>-1.8090905991881324E-2</c:v>
                </c:pt>
                <c:pt idx="188">
                  <c:v>1.9061466811167188E-2</c:v>
                </c:pt>
                <c:pt idx="189">
                  <c:v>-1.7808055412128779E-2</c:v>
                </c:pt>
                <c:pt idx="190">
                  <c:v>-6.9366439026505144E-3</c:v>
                </c:pt>
                <c:pt idx="191">
                  <c:v>2.4529420927251397E-3</c:v>
                </c:pt>
                <c:pt idx="192">
                  <c:v>1.8632584181446404E-2</c:v>
                </c:pt>
                <c:pt idx="193">
                  <c:v>-4.2302466331378399E-3</c:v>
                </c:pt>
                <c:pt idx="194">
                  <c:v>1.3803120496827043E-2</c:v>
                </c:pt>
                <c:pt idx="195">
                  <c:v>-1.0481587442843955E-2</c:v>
                </c:pt>
                <c:pt idx="196">
                  <c:v>-7.5763409209211804E-3</c:v>
                </c:pt>
                <c:pt idx="197">
                  <c:v>0</c:v>
                </c:pt>
                <c:pt idx="198">
                  <c:v>-2.7039505685141744E-2</c:v>
                </c:pt>
                <c:pt idx="199">
                  <c:v>2.8869805150912252E-3</c:v>
                </c:pt>
                <c:pt idx="200">
                  <c:v>3.2892327600191084E-3</c:v>
                </c:pt>
                <c:pt idx="201">
                  <c:v>-1.8171330243159874E-2</c:v>
                </c:pt>
                <c:pt idx="202">
                  <c:v>8.2166254276512651E-3</c:v>
                </c:pt>
                <c:pt idx="203">
                  <c:v>-3.4585855650720444E-3</c:v>
                </c:pt>
                <c:pt idx="204">
                  <c:v>-1.4349498360352032E-2</c:v>
                </c:pt>
                <c:pt idx="205">
                  <c:v>4.1218950005913538E-3</c:v>
                </c:pt>
                <c:pt idx="206">
                  <c:v>3.448979630596969E-2</c:v>
                </c:pt>
                <c:pt idx="207">
                  <c:v>1.8368745037653084E-2</c:v>
                </c:pt>
                <c:pt idx="208">
                  <c:v>-1.4601586577685659E-2</c:v>
                </c:pt>
                <c:pt idx="209">
                  <c:v>8.3407284854195123E-3</c:v>
                </c:pt>
                <c:pt idx="210">
                  <c:v>-1.5027713830284976E-2</c:v>
                </c:pt>
                <c:pt idx="211">
                  <c:v>-1.3969881175102609E-2</c:v>
                </c:pt>
                <c:pt idx="212">
                  <c:v>1.3175119878881578E-2</c:v>
                </c:pt>
                <c:pt idx="213">
                  <c:v>1.3992552091360298E-2</c:v>
                </c:pt>
                <c:pt idx="214">
                  <c:v>2.6187843547990646E-3</c:v>
                </c:pt>
                <c:pt idx="215">
                  <c:v>1.8522604677178565E-2</c:v>
                </c:pt>
                <c:pt idx="216">
                  <c:v>-5.4721999425581284E-3</c:v>
                </c:pt>
                <c:pt idx="217">
                  <c:v>1.5363579006424929E-2</c:v>
                </c:pt>
                <c:pt idx="218">
                  <c:v>1.1873230740104124E-2</c:v>
                </c:pt>
                <c:pt idx="219">
                  <c:v>-9.1432541756914596E-3</c:v>
                </c:pt>
                <c:pt idx="220">
                  <c:v>6.9443401088302081E-3</c:v>
                </c:pt>
                <c:pt idx="221">
                  <c:v>8.271304065860326E-3</c:v>
                </c:pt>
                <c:pt idx="222">
                  <c:v>-1.2366059506771309E-2</c:v>
                </c:pt>
                <c:pt idx="223">
                  <c:v>-3.9904206610623721E-3</c:v>
                </c:pt>
                <c:pt idx="224">
                  <c:v>1.9594664730192571E-2</c:v>
                </c:pt>
                <c:pt idx="225">
                  <c:v>9.8440813120277346E-3</c:v>
                </c:pt>
                <c:pt idx="226">
                  <c:v>1.5519999895644407E-2</c:v>
                </c:pt>
                <c:pt idx="227">
                  <c:v>7.676648329761112E-3</c:v>
                </c:pt>
                <c:pt idx="228">
                  <c:v>-3.2541637435800678E-3</c:v>
                </c:pt>
                <c:pt idx="229">
                  <c:v>-1.1353977703973192E-2</c:v>
                </c:pt>
                <c:pt idx="230">
                  <c:v>5.4794322177694286E-3</c:v>
                </c:pt>
                <c:pt idx="231">
                  <c:v>0</c:v>
                </c:pt>
                <c:pt idx="232">
                  <c:v>-1.6100989146096419E-2</c:v>
                </c:pt>
                <c:pt idx="233">
                  <c:v>-7.6234502667423864E-3</c:v>
                </c:pt>
                <c:pt idx="234">
                  <c:v>-4.3609638156115174E-3</c:v>
                </c:pt>
                <c:pt idx="235">
                  <c:v>3.3534974813797545E-2</c:v>
                </c:pt>
                <c:pt idx="236">
                  <c:v>-2.1154122911129407E-3</c:v>
                </c:pt>
                <c:pt idx="237">
                  <c:v>1.2169669547644235E-4</c:v>
                </c:pt>
                <c:pt idx="238">
                  <c:v>7.4741436441265099E-3</c:v>
                </c:pt>
                <c:pt idx="239">
                  <c:v>6.9450156679070714E-3</c:v>
                </c:pt>
                <c:pt idx="240">
                  <c:v>-5.8645902736122113E-3</c:v>
                </c:pt>
                <c:pt idx="241">
                  <c:v>-9.8270313634982419E-3</c:v>
                </c:pt>
                <c:pt idx="242">
                  <c:v>1.8746429670476296E-3</c:v>
                </c:pt>
                <c:pt idx="243">
                  <c:v>-9.4822187044051529E-3</c:v>
                </c:pt>
                <c:pt idx="244">
                  <c:v>-5.525014504574181E-5</c:v>
                </c:pt>
                <c:pt idx="245">
                  <c:v>2.799760362825416E-2</c:v>
                </c:pt>
                <c:pt idx="246">
                  <c:v>7.5112977484450248E-3</c:v>
                </c:pt>
                <c:pt idx="247">
                  <c:v>-5.2745586743303482E-4</c:v>
                </c:pt>
                <c:pt idx="248">
                  <c:v>-6.2140625429026788E-3</c:v>
                </c:pt>
                <c:pt idx="249">
                  <c:v>-6.4870397382223929E-3</c:v>
                </c:pt>
                <c:pt idx="250">
                  <c:v>-9.9617381504163455E-3</c:v>
                </c:pt>
                <c:pt idx="251">
                  <c:v>4.5854969098483807E-2</c:v>
                </c:pt>
                <c:pt idx="252">
                  <c:v>-3.9973698997337713E-4</c:v>
                </c:pt>
                <c:pt idx="253">
                  <c:v>-1.002230048410096E-2</c:v>
                </c:pt>
                <c:pt idx="254">
                  <c:v>1.0340944338563945E-2</c:v>
                </c:pt>
                <c:pt idx="255">
                  <c:v>1.1173476605435676E-3</c:v>
                </c:pt>
                <c:pt idx="256">
                  <c:v>-5.4305391669585952E-3</c:v>
                </c:pt>
                <c:pt idx="257">
                  <c:v>-2.901389807561953E-3</c:v>
                </c:pt>
                <c:pt idx="258">
                  <c:v>0</c:v>
                </c:pt>
                <c:pt idx="259">
                  <c:v>3.5992630672131943E-3</c:v>
                </c:pt>
                <c:pt idx="260">
                  <c:v>1.3569434357238012E-2</c:v>
                </c:pt>
                <c:pt idx="261">
                  <c:v>6.3067610566734428E-4</c:v>
                </c:pt>
                <c:pt idx="262">
                  <c:v>-5.4944877385142716E-3</c:v>
                </c:pt>
                <c:pt idx="263">
                  <c:v>-1.527323533789789E-2</c:v>
                </c:pt>
                <c:pt idx="264">
                  <c:v>1.6313455784110259E-3</c:v>
                </c:pt>
                <c:pt idx="265">
                  <c:v>6.6672154226724177E-3</c:v>
                </c:pt>
                <c:pt idx="266">
                  <c:v>1.4009778225484054E-2</c:v>
                </c:pt>
                <c:pt idx="267">
                  <c:v>0</c:v>
                </c:pt>
                <c:pt idx="268">
                  <c:v>1.060512069809323E-2</c:v>
                </c:pt>
                <c:pt idx="269">
                  <c:v>-2.8316098457396112E-4</c:v>
                </c:pt>
                <c:pt idx="270">
                  <c:v>1.5896495559229871E-2</c:v>
                </c:pt>
                <c:pt idx="271">
                  <c:v>4.7605896037035394E-3</c:v>
                </c:pt>
                <c:pt idx="272">
                  <c:v>-7.5965523815697666E-3</c:v>
                </c:pt>
                <c:pt idx="273">
                  <c:v>-2.06503533296241E-3</c:v>
                </c:pt>
                <c:pt idx="274">
                  <c:v>-7.7891430715422748E-3</c:v>
                </c:pt>
                <c:pt idx="275">
                  <c:v>1.5351301526042624E-2</c:v>
                </c:pt>
                <c:pt idx="276">
                  <c:v>2.1549099167150324E-3</c:v>
                </c:pt>
                <c:pt idx="277">
                  <c:v>1.5518525651262681E-2</c:v>
                </c:pt>
                <c:pt idx="278">
                  <c:v>-2.6144806718942644E-3</c:v>
                </c:pt>
                <c:pt idx="279">
                  <c:v>3.4826381850680431E-3</c:v>
                </c:pt>
                <c:pt idx="280">
                  <c:v>1.1137036285618952E-2</c:v>
                </c:pt>
                <c:pt idx="281">
                  <c:v>-5.8732789255868442E-3</c:v>
                </c:pt>
                <c:pt idx="282">
                  <c:v>0</c:v>
                </c:pt>
                <c:pt idx="283">
                  <c:v>4.830721309762712E-4</c:v>
                </c:pt>
                <c:pt idx="284">
                  <c:v>-5.6922535731643341E-3</c:v>
                </c:pt>
                <c:pt idx="285">
                  <c:v>1.6390082734582524E-2</c:v>
                </c:pt>
                <c:pt idx="286">
                  <c:v>-1.7087132391503902E-3</c:v>
                </c:pt>
                <c:pt idx="287">
                  <c:v>-7.5846479656936612E-3</c:v>
                </c:pt>
                <c:pt idx="288">
                  <c:v>1.4946723300237469E-2</c:v>
                </c:pt>
                <c:pt idx="289">
                  <c:v>6.311452304879916E-3</c:v>
                </c:pt>
                <c:pt idx="290">
                  <c:v>1.7914407865066513E-3</c:v>
                </c:pt>
                <c:pt idx="291">
                  <c:v>2.2840875599389115E-2</c:v>
                </c:pt>
                <c:pt idx="292">
                  <c:v>-7.814853624700158E-3</c:v>
                </c:pt>
                <c:pt idx="293">
                  <c:v>0</c:v>
                </c:pt>
                <c:pt idx="294">
                  <c:v>-5.8909870061975341E-3</c:v>
                </c:pt>
                <c:pt idx="295">
                  <c:v>2.5050323346133664E-3</c:v>
                </c:pt>
                <c:pt idx="296">
                  <c:v>-5.9057614856875967E-3</c:v>
                </c:pt>
                <c:pt idx="297">
                  <c:v>-1.0915994660835246E-2</c:v>
                </c:pt>
                <c:pt idx="298">
                  <c:v>-2.81444078232517E-3</c:v>
                </c:pt>
                <c:pt idx="299">
                  <c:v>8.9435529963437163E-3</c:v>
                </c:pt>
                <c:pt idx="300">
                  <c:v>4.0494969715001265E-3</c:v>
                </c:pt>
                <c:pt idx="301">
                  <c:v>7.9003506597814549E-4</c:v>
                </c:pt>
                <c:pt idx="302">
                  <c:v>1.7157430752067677E-2</c:v>
                </c:pt>
                <c:pt idx="303">
                  <c:v>-1.3412915176518726E-3</c:v>
                </c:pt>
                <c:pt idx="304">
                  <c:v>7.0488103658231573E-3</c:v>
                </c:pt>
                <c:pt idx="305">
                  <c:v>-1.0152581496955292E-2</c:v>
                </c:pt>
                <c:pt idx="306">
                  <c:v>-6.1790552611442227E-3</c:v>
                </c:pt>
                <c:pt idx="307">
                  <c:v>4.2121588360892991E-3</c:v>
                </c:pt>
                <c:pt idx="308">
                  <c:v>4.5004623186946716E-3</c:v>
                </c:pt>
                <c:pt idx="309">
                  <c:v>4.5370790698549181E-3</c:v>
                </c:pt>
                <c:pt idx="310">
                  <c:v>-6.6029059533299298E-3</c:v>
                </c:pt>
                <c:pt idx="311">
                  <c:v>1.3418863615614238E-2</c:v>
                </c:pt>
                <c:pt idx="312">
                  <c:v>3.1581371245670846E-3</c:v>
                </c:pt>
                <c:pt idx="313">
                  <c:v>-4.3071616061971007E-3</c:v>
                </c:pt>
                <c:pt idx="314">
                  <c:v>-1.5590320375333375E-2</c:v>
                </c:pt>
                <c:pt idx="315">
                  <c:v>-7.3462029829322846E-3</c:v>
                </c:pt>
                <c:pt idx="316">
                  <c:v>-4.9211956942018277E-2</c:v>
                </c:pt>
                <c:pt idx="317">
                  <c:v>-1.7406259951236465E-2</c:v>
                </c:pt>
                <c:pt idx="318">
                  <c:v>5.3017851816946019E-3</c:v>
                </c:pt>
                <c:pt idx="319">
                  <c:v>-8.9965888282620508E-3</c:v>
                </c:pt>
                <c:pt idx="320">
                  <c:v>-1.2346411384583493E-3</c:v>
                </c:pt>
                <c:pt idx="321">
                  <c:v>3.3840947869496167E-4</c:v>
                </c:pt>
                <c:pt idx="322">
                  <c:v>9.345468985340926E-3</c:v>
                </c:pt>
                <c:pt idx="323">
                  <c:v>-1.125898866630245E-2</c:v>
                </c:pt>
                <c:pt idx="324">
                  <c:v>-4.9730493537325521E-3</c:v>
                </c:pt>
                <c:pt idx="325">
                  <c:v>-1.4660092161898362E-2</c:v>
                </c:pt>
                <c:pt idx="326">
                  <c:v>2.8079238675310608E-3</c:v>
                </c:pt>
                <c:pt idx="327">
                  <c:v>7.7098912916747494E-3</c:v>
                </c:pt>
                <c:pt idx="328">
                  <c:v>7.8715521332963778E-3</c:v>
                </c:pt>
                <c:pt idx="329">
                  <c:v>2.1711883544042153E-2</c:v>
                </c:pt>
                <c:pt idx="330">
                  <c:v>-2.6520593837235561E-2</c:v>
                </c:pt>
                <c:pt idx="331">
                  <c:v>1.2568266187196111E-2</c:v>
                </c:pt>
                <c:pt idx="332">
                  <c:v>8.8076753039583091E-3</c:v>
                </c:pt>
                <c:pt idx="333">
                  <c:v>2.1571314759498521E-2</c:v>
                </c:pt>
                <c:pt idx="334">
                  <c:v>1.8991582299931281E-2</c:v>
                </c:pt>
                <c:pt idx="335">
                  <c:v>1.1747494329200445E-3</c:v>
                </c:pt>
                <c:pt idx="336">
                  <c:v>8.4282850113387101E-3</c:v>
                </c:pt>
                <c:pt idx="337">
                  <c:v>0</c:v>
                </c:pt>
                <c:pt idx="338">
                  <c:v>1.2639518948348259E-3</c:v>
                </c:pt>
                <c:pt idx="339">
                  <c:v>-3.6447316250815327E-2</c:v>
                </c:pt>
                <c:pt idx="340">
                  <c:v>-2.9690363157178917E-2</c:v>
                </c:pt>
                <c:pt idx="341">
                  <c:v>3.4891064343698201E-3</c:v>
                </c:pt>
                <c:pt idx="342">
                  <c:v>6.6009801818544727E-3</c:v>
                </c:pt>
                <c:pt idx="343">
                  <c:v>-1.7207393055747498E-2</c:v>
                </c:pt>
                <c:pt idx="344">
                  <c:v>-1.1927956684711319E-2</c:v>
                </c:pt>
                <c:pt idx="345">
                  <c:v>8.7439390031167959E-3</c:v>
                </c:pt>
                <c:pt idx="346">
                  <c:v>-4.1618847984194523E-3</c:v>
                </c:pt>
                <c:pt idx="347">
                  <c:v>1.6769975986155965E-2</c:v>
                </c:pt>
                <c:pt idx="348">
                  <c:v>6.1665495479412144E-3</c:v>
                </c:pt>
                <c:pt idx="349">
                  <c:v>-2.0196194350401882E-2</c:v>
                </c:pt>
                <c:pt idx="350">
                  <c:v>-8.9293480857806813E-3</c:v>
                </c:pt>
                <c:pt idx="351">
                  <c:v>4.9336247138214067E-3</c:v>
                </c:pt>
                <c:pt idx="352">
                  <c:v>7.3494024406348529E-3</c:v>
                </c:pt>
                <c:pt idx="353">
                  <c:v>-2.3674619783489687E-2</c:v>
                </c:pt>
                <c:pt idx="354">
                  <c:v>-8.9369972637389789E-3</c:v>
                </c:pt>
                <c:pt idx="355">
                  <c:v>1.5224684559774176E-3</c:v>
                </c:pt>
                <c:pt idx="356">
                  <c:v>3.0438567260322328E-3</c:v>
                </c:pt>
                <c:pt idx="357">
                  <c:v>1.472414246515775E-2</c:v>
                </c:pt>
                <c:pt idx="358">
                  <c:v>-7.7971975375244499E-3</c:v>
                </c:pt>
                <c:pt idx="359">
                  <c:v>7.2835053202089791E-3</c:v>
                </c:pt>
                <c:pt idx="360">
                  <c:v>7.1677884341407715E-3</c:v>
                </c:pt>
                <c:pt idx="361">
                  <c:v>1.4646565542944493E-2</c:v>
                </c:pt>
                <c:pt idx="362">
                  <c:v>8.4149918038486076E-3</c:v>
                </c:pt>
                <c:pt idx="363">
                  <c:v>-3.3608762050359349E-3</c:v>
                </c:pt>
                <c:pt idx="364">
                  <c:v>7.8765910506432731E-3</c:v>
                </c:pt>
                <c:pt idx="365">
                  <c:v>5.0448272476621842E-3</c:v>
                </c:pt>
                <c:pt idx="366">
                  <c:v>-1.0345044842840457E-2</c:v>
                </c:pt>
                <c:pt idx="367">
                  <c:v>-7.2901832503873009E-4</c:v>
                </c:pt>
                <c:pt idx="368">
                  <c:v>-8.8238849681658571E-3</c:v>
                </c:pt>
                <c:pt idx="369">
                  <c:v>-7.4188867754020407E-3</c:v>
                </c:pt>
                <c:pt idx="370">
                  <c:v>-2.1632984169431151E-3</c:v>
                </c:pt>
                <c:pt idx="371">
                  <c:v>-1.4811503824814011E-2</c:v>
                </c:pt>
                <c:pt idx="372">
                  <c:v>6.8988509482886698E-4</c:v>
                </c:pt>
                <c:pt idx="373">
                  <c:v>2.5409297030693297E-3</c:v>
                </c:pt>
                <c:pt idx="374">
                  <c:v>-1.3583875880884824E-2</c:v>
                </c:pt>
                <c:pt idx="375">
                  <c:v>-2.4912668794961877E-2</c:v>
                </c:pt>
                <c:pt idx="376">
                  <c:v>7.940372556603157E-3</c:v>
                </c:pt>
                <c:pt idx="377">
                  <c:v>1.2226409137526274E-2</c:v>
                </c:pt>
                <c:pt idx="378">
                  <c:v>2.8161828493667032E-3</c:v>
                </c:pt>
                <c:pt idx="379">
                  <c:v>1.856687662782748E-2</c:v>
                </c:pt>
                <c:pt idx="380">
                  <c:v>2.0478141949921855E-2</c:v>
                </c:pt>
                <c:pt idx="381">
                  <c:v>-5.1910233379159282E-3</c:v>
                </c:pt>
                <c:pt idx="382">
                  <c:v>1.4497702927177489E-2</c:v>
                </c:pt>
                <c:pt idx="383">
                  <c:v>1.4345663456842744E-2</c:v>
                </c:pt>
                <c:pt idx="384">
                  <c:v>5.8719235369578118E-3</c:v>
                </c:pt>
                <c:pt idx="385">
                  <c:v>-2.6293053530416464E-3</c:v>
                </c:pt>
                <c:pt idx="386">
                  <c:v>2.2956664335373123E-2</c:v>
                </c:pt>
                <c:pt idx="387">
                  <c:v>-8.6209290746321159E-3</c:v>
                </c:pt>
                <c:pt idx="388">
                  <c:v>1.4181200950262873E-2</c:v>
                </c:pt>
                <c:pt idx="389">
                  <c:v>3.0349036951541112E-3</c:v>
                </c:pt>
                <c:pt idx="390">
                  <c:v>9.0023352230320392E-3</c:v>
                </c:pt>
                <c:pt idx="391">
                  <c:v>-1.0556429403112801E-4</c:v>
                </c:pt>
                <c:pt idx="392">
                  <c:v>9.2368003443526938E-3</c:v>
                </c:pt>
                <c:pt idx="393">
                  <c:v>-4.2400149474613241E-3</c:v>
                </c:pt>
                <c:pt idx="394">
                  <c:v>3.5075521656767529E-3</c:v>
                </c:pt>
                <c:pt idx="395">
                  <c:v>0</c:v>
                </c:pt>
                <c:pt idx="396">
                  <c:v>-7.0274505713316072E-3</c:v>
                </c:pt>
                <c:pt idx="397">
                  <c:v>-9.491769240029225E-4</c:v>
                </c:pt>
                <c:pt idx="398">
                  <c:v>3.2077561380660083E-3</c:v>
                </c:pt>
                <c:pt idx="399">
                  <c:v>-5.4207248211122433E-3</c:v>
                </c:pt>
                <c:pt idx="400">
                  <c:v>3.056725984142937E-3</c:v>
                </c:pt>
                <c:pt idx="401">
                  <c:v>6.7664375169067554E-3</c:v>
                </c:pt>
                <c:pt idx="402">
                  <c:v>-9.5059700262317779E-3</c:v>
                </c:pt>
                <c:pt idx="403">
                  <c:v>2.084482176022923E-2</c:v>
                </c:pt>
                <c:pt idx="404">
                  <c:v>-5.7054163992565033E-3</c:v>
                </c:pt>
                <c:pt idx="405">
                  <c:v>1.0090787983370222E-2</c:v>
                </c:pt>
                <c:pt idx="406">
                  <c:v>7.384162296827544E-3</c:v>
                </c:pt>
                <c:pt idx="407">
                  <c:v>-1.301270952562979E-2</c:v>
                </c:pt>
                <c:pt idx="408">
                  <c:v>7.8886097118497644E-3</c:v>
                </c:pt>
                <c:pt idx="409">
                  <c:v>1.6554423489297403E-2</c:v>
                </c:pt>
                <c:pt idx="410">
                  <c:v>7.584069772921375E-4</c:v>
                </c:pt>
                <c:pt idx="411">
                  <c:v>-2.732961192523834E-3</c:v>
                </c:pt>
                <c:pt idx="412">
                  <c:v>-8.5404048230255294E-3</c:v>
                </c:pt>
                <c:pt idx="413">
                  <c:v>5.3475654351612702E-3</c:v>
                </c:pt>
                <c:pt idx="414">
                  <c:v>-1.0770133063190974E-2</c:v>
                </c:pt>
                <c:pt idx="415">
                  <c:v>-7.7118050987370543E-4</c:v>
                </c:pt>
                <c:pt idx="416">
                  <c:v>-5.5649536965157835E-3</c:v>
                </c:pt>
                <c:pt idx="417">
                  <c:v>0</c:v>
                </c:pt>
                <c:pt idx="418">
                  <c:v>-2.8434049875387564E-3</c:v>
                </c:pt>
                <c:pt idx="419">
                  <c:v>5.1852698020558483E-4</c:v>
                </c:pt>
                <c:pt idx="420">
                  <c:v>2.2214349035338532E-3</c:v>
                </c:pt>
                <c:pt idx="421">
                  <c:v>-5.4354443007303688E-3</c:v>
                </c:pt>
                <c:pt idx="422">
                  <c:v>0</c:v>
                </c:pt>
                <c:pt idx="423">
                  <c:v>-3.6446812201594112E-2</c:v>
                </c:pt>
                <c:pt idx="424">
                  <c:v>-7.5145582052139484E-3</c:v>
                </c:pt>
                <c:pt idx="425">
                  <c:v>-1.2781386655047567E-2</c:v>
                </c:pt>
                <c:pt idx="426">
                  <c:v>-4.0206657643762347E-3</c:v>
                </c:pt>
                <c:pt idx="427">
                  <c:v>2.3890420996173806E-2</c:v>
                </c:pt>
                <c:pt idx="428">
                  <c:v>-2.2688731277617368E-3</c:v>
                </c:pt>
                <c:pt idx="429">
                  <c:v>5.6571821357349799E-3</c:v>
                </c:pt>
                <c:pt idx="430">
                  <c:v>-3.2264434531494037E-3</c:v>
                </c:pt>
                <c:pt idx="431">
                  <c:v>1.7734085076408291E-3</c:v>
                </c:pt>
                <c:pt idx="432">
                  <c:v>0</c:v>
                </c:pt>
                <c:pt idx="433">
                  <c:v>-1.2393169330914895E-2</c:v>
                </c:pt>
                <c:pt idx="434">
                  <c:v>-5.188029447486019E-3</c:v>
                </c:pt>
                <c:pt idx="435">
                  <c:v>3.2054562291069337E-2</c:v>
                </c:pt>
                <c:pt idx="436">
                  <c:v>1.5412229035945654E-2</c:v>
                </c:pt>
                <c:pt idx="437">
                  <c:v>1.2089746405059202E-2</c:v>
                </c:pt>
                <c:pt idx="438">
                  <c:v>6.6293921732906141E-3</c:v>
                </c:pt>
                <c:pt idx="439">
                  <c:v>-3.4893645865291629E-3</c:v>
                </c:pt>
                <c:pt idx="440">
                  <c:v>-1.6951121467338169E-3</c:v>
                </c:pt>
                <c:pt idx="441">
                  <c:v>-9.0547578231197755E-3</c:v>
                </c:pt>
                <c:pt idx="442">
                  <c:v>-3.5917163365541058E-3</c:v>
                </c:pt>
                <c:pt idx="443">
                  <c:v>-1.9437132124479041E-2</c:v>
                </c:pt>
                <c:pt idx="444">
                  <c:v>-1.954547186506958E-2</c:v>
                </c:pt>
                <c:pt idx="445">
                  <c:v>1.3253085804312148E-2</c:v>
                </c:pt>
                <c:pt idx="446">
                  <c:v>-5.4213197107604479E-3</c:v>
                </c:pt>
                <c:pt idx="447">
                  <c:v>9.8002682232104423E-3</c:v>
                </c:pt>
                <c:pt idx="448">
                  <c:v>8.5950064312545101E-3</c:v>
                </c:pt>
                <c:pt idx="449">
                  <c:v>5.8165975602743824E-4</c:v>
                </c:pt>
                <c:pt idx="450">
                  <c:v>-5.7733911813230661E-3</c:v>
                </c:pt>
                <c:pt idx="451">
                  <c:v>4.0856449266517643E-3</c:v>
                </c:pt>
                <c:pt idx="452">
                  <c:v>-9.0426148080278088E-3</c:v>
                </c:pt>
                <c:pt idx="453">
                  <c:v>-1.1338416427254269E-2</c:v>
                </c:pt>
                <c:pt idx="454">
                  <c:v>-4.8213750321093058E-3</c:v>
                </c:pt>
                <c:pt idx="455">
                  <c:v>-1.5760444554656545E-3</c:v>
                </c:pt>
                <c:pt idx="456">
                  <c:v>-8.4660636202350554E-3</c:v>
                </c:pt>
                <c:pt idx="457">
                  <c:v>0</c:v>
                </c:pt>
                <c:pt idx="458">
                  <c:v>-4.1223572271086705E-3</c:v>
                </c:pt>
                <c:pt idx="459">
                  <c:v>4.1772073491637982E-3</c:v>
                </c:pt>
                <c:pt idx="460">
                  <c:v>1.1181223144870737E-2</c:v>
                </c:pt>
                <c:pt idx="461">
                  <c:v>-1.0084852023097546E-2</c:v>
                </c:pt>
                <c:pt idx="462">
                  <c:v>-7.4791373711888022E-3</c:v>
                </c:pt>
                <c:pt idx="463">
                  <c:v>8.0816295159372147E-3</c:v>
                </c:pt>
                <c:pt idx="464">
                  <c:v>-6.6474630171523214E-3</c:v>
                </c:pt>
                <c:pt idx="465">
                  <c:v>-3.6999241479239351E-3</c:v>
                </c:pt>
                <c:pt idx="466">
                  <c:v>-6.0486852378135621E-3</c:v>
                </c:pt>
                <c:pt idx="467">
                  <c:v>-2.5708936509254418E-2</c:v>
                </c:pt>
                <c:pt idx="468">
                  <c:v>-2.8853168906373343E-2</c:v>
                </c:pt>
                <c:pt idx="469">
                  <c:v>-5.8955482635053178E-3</c:v>
                </c:pt>
                <c:pt idx="470">
                  <c:v>-7.0980719885401129E-4</c:v>
                </c:pt>
                <c:pt idx="471">
                  <c:v>1.0184646360068749E-2</c:v>
                </c:pt>
                <c:pt idx="472">
                  <c:v>1.1762101364637088E-2</c:v>
                </c:pt>
                <c:pt idx="473">
                  <c:v>2.7747286430700939E-3</c:v>
                </c:pt>
                <c:pt idx="474">
                  <c:v>-1.2196689701489101E-2</c:v>
                </c:pt>
                <c:pt idx="475">
                  <c:v>1.0868092908418524E-2</c:v>
                </c:pt>
                <c:pt idx="476">
                  <c:v>-2.1989477062673733E-3</c:v>
                </c:pt>
                <c:pt idx="477">
                  <c:v>6.3521608751096097E-3</c:v>
                </c:pt>
                <c:pt idx="478">
                  <c:v>1.3493629551585165E-2</c:v>
                </c:pt>
                <c:pt idx="479">
                  <c:v>1.4602091726869399E-2</c:v>
                </c:pt>
                <c:pt idx="480">
                  <c:v>-4.1715567272317969E-2</c:v>
                </c:pt>
                <c:pt idx="481">
                  <c:v>5.2960985131520685E-3</c:v>
                </c:pt>
                <c:pt idx="482">
                  <c:v>-8.3350816246090791E-3</c:v>
                </c:pt>
                <c:pt idx="483">
                  <c:v>-6.6948805381267596E-3</c:v>
                </c:pt>
                <c:pt idx="484">
                  <c:v>2.0990800438109806E-2</c:v>
                </c:pt>
                <c:pt idx="485">
                  <c:v>-1.0615256731507589E-2</c:v>
                </c:pt>
                <c:pt idx="486">
                  <c:v>0</c:v>
                </c:pt>
                <c:pt idx="487">
                  <c:v>-4.6663556609685485E-4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C-1F43-9F52-1973010F0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04591"/>
        <c:axId val="151106303"/>
      </c:lineChart>
      <c:catAx>
        <c:axId val="15110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106303"/>
        <c:crosses val="autoZero"/>
        <c:auto val="1"/>
        <c:lblAlgn val="ctr"/>
        <c:lblOffset val="100"/>
        <c:noMultiLvlLbl val="0"/>
      </c:catAx>
      <c:valAx>
        <c:axId val="1511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10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'Simulación MonteCarlo'!$F$7:$F$494</c:f>
              <c:numCache>
                <c:formatCode>[$$-C09]#,##0;[Red]\-[$$-C09]#,##0</c:formatCode>
                <c:ptCount val="488"/>
                <c:pt idx="0">
                  <c:v>-123212.4159100363</c:v>
                </c:pt>
                <c:pt idx="1">
                  <c:v>8713.3634318159893</c:v>
                </c:pt>
                <c:pt idx="2">
                  <c:v>200609.24138437212</c:v>
                </c:pt>
                <c:pt idx="3">
                  <c:v>-96082.596453093924</c:v>
                </c:pt>
                <c:pt idx="4">
                  <c:v>5720.3298363760114</c:v>
                </c:pt>
                <c:pt idx="5">
                  <c:v>115964.84040909354</c:v>
                </c:pt>
                <c:pt idx="6">
                  <c:v>203808.54710460454</c:v>
                </c:pt>
                <c:pt idx="7">
                  <c:v>0</c:v>
                </c:pt>
                <c:pt idx="8">
                  <c:v>-26726.599040271714</c:v>
                </c:pt>
                <c:pt idx="9">
                  <c:v>-4376.5903307888657</c:v>
                </c:pt>
                <c:pt idx="10">
                  <c:v>84043.030031375587</c:v>
                </c:pt>
                <c:pt idx="11">
                  <c:v>-192758.53086741362</c:v>
                </c:pt>
                <c:pt idx="12">
                  <c:v>26120.362072678283</c:v>
                </c:pt>
                <c:pt idx="13">
                  <c:v>87939.95894983504</c:v>
                </c:pt>
                <c:pt idx="14">
                  <c:v>-25229.887399319559</c:v>
                </c:pt>
                <c:pt idx="15">
                  <c:v>-179757.41111103538</c:v>
                </c:pt>
                <c:pt idx="16">
                  <c:v>-193151.88762071915</c:v>
                </c:pt>
                <c:pt idx="17">
                  <c:v>-191412.57917219028</c:v>
                </c:pt>
                <c:pt idx="18">
                  <c:v>33350.691519506276</c:v>
                </c:pt>
                <c:pt idx="19">
                  <c:v>100568.26394224633</c:v>
                </c:pt>
                <c:pt idx="20">
                  <c:v>-198252.01160354074</c:v>
                </c:pt>
                <c:pt idx="21">
                  <c:v>57656.468395712785</c:v>
                </c:pt>
                <c:pt idx="22">
                  <c:v>0</c:v>
                </c:pt>
                <c:pt idx="23">
                  <c:v>163781.52228150424</c:v>
                </c:pt>
                <c:pt idx="24">
                  <c:v>-19140.427556268871</c:v>
                </c:pt>
                <c:pt idx="25">
                  <c:v>107896.75936634932</c:v>
                </c:pt>
                <c:pt idx="26">
                  <c:v>122563.16239253804</c:v>
                </c:pt>
                <c:pt idx="27">
                  <c:v>0</c:v>
                </c:pt>
                <c:pt idx="28">
                  <c:v>-148932.37799878791</c:v>
                </c:pt>
                <c:pt idx="29">
                  <c:v>65105.410509454086</c:v>
                </c:pt>
                <c:pt idx="30">
                  <c:v>-90128.319514866918</c:v>
                </c:pt>
                <c:pt idx="31">
                  <c:v>80813.154667808674</c:v>
                </c:pt>
                <c:pt idx="32">
                  <c:v>0</c:v>
                </c:pt>
                <c:pt idx="33">
                  <c:v>94648.231342957355</c:v>
                </c:pt>
                <c:pt idx="34">
                  <c:v>48050.169085227884</c:v>
                </c:pt>
                <c:pt idx="35">
                  <c:v>119988.97627779655</c:v>
                </c:pt>
                <c:pt idx="36">
                  <c:v>23566.514157161117</c:v>
                </c:pt>
                <c:pt idx="37">
                  <c:v>-73767.789438980632</c:v>
                </c:pt>
                <c:pt idx="38">
                  <c:v>34159.672067149542</c:v>
                </c:pt>
                <c:pt idx="39">
                  <c:v>-12671.024206503294</c:v>
                </c:pt>
                <c:pt idx="40">
                  <c:v>102389.31541462429</c:v>
                </c:pt>
                <c:pt idx="41">
                  <c:v>57275.794514583424</c:v>
                </c:pt>
                <c:pt idx="42">
                  <c:v>-103233.52971242554</c:v>
                </c:pt>
                <c:pt idx="43">
                  <c:v>133599.31878424902</c:v>
                </c:pt>
                <c:pt idx="44">
                  <c:v>67552.654284241609</c:v>
                </c:pt>
                <c:pt idx="45">
                  <c:v>75495.106676434167</c:v>
                </c:pt>
                <c:pt idx="46">
                  <c:v>-40566.632644437253</c:v>
                </c:pt>
                <c:pt idx="47">
                  <c:v>-36998.682597839274</c:v>
                </c:pt>
                <c:pt idx="48">
                  <c:v>-44141.728955917992</c:v>
                </c:pt>
                <c:pt idx="49">
                  <c:v>171177.89310292061</c:v>
                </c:pt>
                <c:pt idx="50">
                  <c:v>17874.85667907726</c:v>
                </c:pt>
                <c:pt idx="51">
                  <c:v>163959.15302212536</c:v>
                </c:pt>
                <c:pt idx="52">
                  <c:v>-30762.538064757362</c:v>
                </c:pt>
                <c:pt idx="53">
                  <c:v>-46429.464732366614</c:v>
                </c:pt>
                <c:pt idx="54">
                  <c:v>191214.06254931074</c:v>
                </c:pt>
                <c:pt idx="55">
                  <c:v>-9605.2135640205815</c:v>
                </c:pt>
                <c:pt idx="56">
                  <c:v>-6974.1378260171041</c:v>
                </c:pt>
                <c:pt idx="57">
                  <c:v>-14486.212175738066</c:v>
                </c:pt>
                <c:pt idx="58">
                  <c:v>1498.7092748694122</c:v>
                </c:pt>
                <c:pt idx="59">
                  <c:v>130990.74747894797</c:v>
                </c:pt>
                <c:pt idx="60">
                  <c:v>-22168.324324969202</c:v>
                </c:pt>
                <c:pt idx="61">
                  <c:v>107115.27986448258</c:v>
                </c:pt>
                <c:pt idx="62">
                  <c:v>31674.499830054119</c:v>
                </c:pt>
                <c:pt idx="63">
                  <c:v>-4629.5487500224262</c:v>
                </c:pt>
                <c:pt idx="64">
                  <c:v>43948.613928331062</c:v>
                </c:pt>
                <c:pt idx="65">
                  <c:v>-11469.215124341659</c:v>
                </c:pt>
                <c:pt idx="66">
                  <c:v>-75517.590849862434</c:v>
                </c:pt>
                <c:pt idx="67">
                  <c:v>-115131.09539181646</c:v>
                </c:pt>
                <c:pt idx="68">
                  <c:v>-10141.377421744168</c:v>
                </c:pt>
                <c:pt idx="69">
                  <c:v>8955.8179647075012</c:v>
                </c:pt>
                <c:pt idx="70">
                  <c:v>74618.779009217396</c:v>
                </c:pt>
                <c:pt idx="71">
                  <c:v>-188504.65626668185</c:v>
                </c:pt>
                <c:pt idx="72">
                  <c:v>-68450.509757511318</c:v>
                </c:pt>
                <c:pt idx="73">
                  <c:v>-76525.032341122627</c:v>
                </c:pt>
                <c:pt idx="74">
                  <c:v>-53184.737630423158</c:v>
                </c:pt>
                <c:pt idx="75">
                  <c:v>23542.543364467099</c:v>
                </c:pt>
                <c:pt idx="76">
                  <c:v>-68061.958090178668</c:v>
                </c:pt>
                <c:pt idx="77">
                  <c:v>0</c:v>
                </c:pt>
                <c:pt idx="78">
                  <c:v>-41070.619457569905</c:v>
                </c:pt>
                <c:pt idx="79">
                  <c:v>46273.030459271744</c:v>
                </c:pt>
                <c:pt idx="80">
                  <c:v>-48079.721157018095</c:v>
                </c:pt>
                <c:pt idx="81">
                  <c:v>94187.473882157356</c:v>
                </c:pt>
                <c:pt idx="82">
                  <c:v>192550.484820907</c:v>
                </c:pt>
                <c:pt idx="83">
                  <c:v>-293404.34197696857</c:v>
                </c:pt>
                <c:pt idx="84">
                  <c:v>47791.683329289779</c:v>
                </c:pt>
                <c:pt idx="85">
                  <c:v>-94678.398649306968</c:v>
                </c:pt>
                <c:pt idx="86">
                  <c:v>-54772.668603843078</c:v>
                </c:pt>
                <c:pt idx="87">
                  <c:v>125414.92665167525</c:v>
                </c:pt>
                <c:pt idx="88">
                  <c:v>78310.65730028972</c:v>
                </c:pt>
                <c:pt idx="89">
                  <c:v>-101336.36731781531</c:v>
                </c:pt>
                <c:pt idx="90">
                  <c:v>-31885.997716804966</c:v>
                </c:pt>
                <c:pt idx="91">
                  <c:v>-75604.505896490999</c:v>
                </c:pt>
                <c:pt idx="92">
                  <c:v>11296.897208291106</c:v>
                </c:pt>
                <c:pt idx="93">
                  <c:v>32844.347226960585</c:v>
                </c:pt>
                <c:pt idx="94">
                  <c:v>-63266.323309520259</c:v>
                </c:pt>
                <c:pt idx="95">
                  <c:v>-245606.47771099396</c:v>
                </c:pt>
                <c:pt idx="96">
                  <c:v>-150205.63023366127</c:v>
                </c:pt>
                <c:pt idx="97">
                  <c:v>153763.07205044292</c:v>
                </c:pt>
                <c:pt idx="98">
                  <c:v>128147.94361490477</c:v>
                </c:pt>
                <c:pt idx="99">
                  <c:v>10251.064799155109</c:v>
                </c:pt>
                <c:pt idx="100">
                  <c:v>-33135.850096444599</c:v>
                </c:pt>
                <c:pt idx="101">
                  <c:v>-183601.71430949122</c:v>
                </c:pt>
                <c:pt idx="102">
                  <c:v>11806.800429075956</c:v>
                </c:pt>
                <c:pt idx="103">
                  <c:v>-51281.682958536781</c:v>
                </c:pt>
                <c:pt idx="104">
                  <c:v>-23040.137007175945</c:v>
                </c:pt>
                <c:pt idx="105">
                  <c:v>168078.56059722416</c:v>
                </c:pt>
                <c:pt idx="106">
                  <c:v>-161201.58838756103</c:v>
                </c:pt>
                <c:pt idx="107">
                  <c:v>145618.33129263669</c:v>
                </c:pt>
                <c:pt idx="108">
                  <c:v>47024.163621427491</c:v>
                </c:pt>
                <c:pt idx="109">
                  <c:v>3858.7825891720131</c:v>
                </c:pt>
                <c:pt idx="110">
                  <c:v>-16369.652696960606</c:v>
                </c:pt>
                <c:pt idx="111">
                  <c:v>135326.18252154067</c:v>
                </c:pt>
                <c:pt idx="112">
                  <c:v>73995.192538161762</c:v>
                </c:pt>
                <c:pt idx="113">
                  <c:v>96704.097608379088</c:v>
                </c:pt>
                <c:pt idx="114">
                  <c:v>-98146.309169149026</c:v>
                </c:pt>
                <c:pt idx="115">
                  <c:v>-152311.17263733596</c:v>
                </c:pt>
                <c:pt idx="116">
                  <c:v>377749.45324362349</c:v>
                </c:pt>
                <c:pt idx="117">
                  <c:v>-77062.057621696033</c:v>
                </c:pt>
                <c:pt idx="118">
                  <c:v>-87706.605455107987</c:v>
                </c:pt>
                <c:pt idx="119">
                  <c:v>-186511.70886499621</c:v>
                </c:pt>
                <c:pt idx="120">
                  <c:v>-212027.64912866242</c:v>
                </c:pt>
                <c:pt idx="121">
                  <c:v>-9731.0172544009984</c:v>
                </c:pt>
                <c:pt idx="122">
                  <c:v>19499.985447771847</c:v>
                </c:pt>
                <c:pt idx="123">
                  <c:v>20873.800481257029</c:v>
                </c:pt>
                <c:pt idx="124">
                  <c:v>-165971.36010624468</c:v>
                </c:pt>
                <c:pt idx="125">
                  <c:v>444908.13667888381</c:v>
                </c:pt>
                <c:pt idx="126">
                  <c:v>96319.960512245074</c:v>
                </c:pt>
                <c:pt idx="127">
                  <c:v>-47417.909845437855</c:v>
                </c:pt>
                <c:pt idx="128">
                  <c:v>59347.583996523172</c:v>
                </c:pt>
                <c:pt idx="129">
                  <c:v>-41673.377355450764</c:v>
                </c:pt>
                <c:pt idx="130">
                  <c:v>64862.56039628014</c:v>
                </c:pt>
                <c:pt idx="131">
                  <c:v>18905.612227856182</c:v>
                </c:pt>
                <c:pt idx="132">
                  <c:v>-108380.97393133119</c:v>
                </c:pt>
                <c:pt idx="133">
                  <c:v>73299.319727891125</c:v>
                </c:pt>
                <c:pt idx="134">
                  <c:v>29633.602628138848</c:v>
                </c:pt>
                <c:pt idx="135">
                  <c:v>0</c:v>
                </c:pt>
                <c:pt idx="136">
                  <c:v>-97974.526623077691</c:v>
                </c:pt>
                <c:pt idx="137">
                  <c:v>-131306.12716605794</c:v>
                </c:pt>
                <c:pt idx="138">
                  <c:v>-105769.49928788934</c:v>
                </c:pt>
                <c:pt idx="139">
                  <c:v>242999.5863229828</c:v>
                </c:pt>
                <c:pt idx="140">
                  <c:v>9454.4959869403392</c:v>
                </c:pt>
                <c:pt idx="141">
                  <c:v>-16870.561718421057</c:v>
                </c:pt>
                <c:pt idx="142">
                  <c:v>-39917.984209916554</c:v>
                </c:pt>
                <c:pt idx="143">
                  <c:v>-126829.1343070399</c:v>
                </c:pt>
                <c:pt idx="144">
                  <c:v>-68940.007750026882</c:v>
                </c:pt>
                <c:pt idx="145">
                  <c:v>60652.388232436031</c:v>
                </c:pt>
                <c:pt idx="146">
                  <c:v>-17151.811174793169</c:v>
                </c:pt>
                <c:pt idx="147">
                  <c:v>81946.313478291035</c:v>
                </c:pt>
                <c:pt idx="148">
                  <c:v>33901.494035010226</c:v>
                </c:pt>
                <c:pt idx="149">
                  <c:v>-77659.41983845178</c:v>
                </c:pt>
                <c:pt idx="150">
                  <c:v>-234298.65080536809</c:v>
                </c:pt>
                <c:pt idx="151">
                  <c:v>-72878.555411307141</c:v>
                </c:pt>
                <c:pt idx="152">
                  <c:v>-79533.205581173301</c:v>
                </c:pt>
                <c:pt idx="153">
                  <c:v>-2662.2650551097468</c:v>
                </c:pt>
                <c:pt idx="154">
                  <c:v>119066.64535720088</c:v>
                </c:pt>
                <c:pt idx="155">
                  <c:v>-118898.94890207145</c:v>
                </c:pt>
                <c:pt idx="156">
                  <c:v>-13972.755031333305</c:v>
                </c:pt>
                <c:pt idx="157">
                  <c:v>0</c:v>
                </c:pt>
                <c:pt idx="158">
                  <c:v>-69372.327428222634</c:v>
                </c:pt>
                <c:pt idx="159">
                  <c:v>-153434.56478477363</c:v>
                </c:pt>
                <c:pt idx="160">
                  <c:v>141596.10161367618</c:v>
                </c:pt>
                <c:pt idx="161">
                  <c:v>12351.912992814556</c:v>
                </c:pt>
                <c:pt idx="162">
                  <c:v>0</c:v>
                </c:pt>
                <c:pt idx="163">
                  <c:v>-187030.67969591543</c:v>
                </c:pt>
                <c:pt idx="164">
                  <c:v>51603.658143878914</c:v>
                </c:pt>
                <c:pt idx="165">
                  <c:v>-53028.733525633812</c:v>
                </c:pt>
                <c:pt idx="166">
                  <c:v>183945.81491056457</c:v>
                </c:pt>
                <c:pt idx="167">
                  <c:v>20468.404085912742</c:v>
                </c:pt>
                <c:pt idx="168">
                  <c:v>22280.32987266127</c:v>
                </c:pt>
                <c:pt idx="169">
                  <c:v>105554.6142115565</c:v>
                </c:pt>
                <c:pt idx="170">
                  <c:v>-3017.0690682539716</c:v>
                </c:pt>
                <c:pt idx="171">
                  <c:v>50604.1555030616</c:v>
                </c:pt>
                <c:pt idx="172">
                  <c:v>0</c:v>
                </c:pt>
                <c:pt idx="173">
                  <c:v>43783.62223550491</c:v>
                </c:pt>
                <c:pt idx="174">
                  <c:v>-26849.465232720599</c:v>
                </c:pt>
                <c:pt idx="175">
                  <c:v>2234.0211636275053</c:v>
                </c:pt>
                <c:pt idx="176">
                  <c:v>96094.442004659213</c:v>
                </c:pt>
                <c:pt idx="177">
                  <c:v>117506.15282372478</c:v>
                </c:pt>
                <c:pt idx="178">
                  <c:v>50304.323317660019</c:v>
                </c:pt>
                <c:pt idx="179">
                  <c:v>-23488.771307670511</c:v>
                </c:pt>
                <c:pt idx="180">
                  <c:v>73992.845583851449</c:v>
                </c:pt>
                <c:pt idx="181">
                  <c:v>68437.580869650468</c:v>
                </c:pt>
                <c:pt idx="182">
                  <c:v>-100390.52258269209</c:v>
                </c:pt>
                <c:pt idx="183">
                  <c:v>45098.011603672057</c:v>
                </c:pt>
                <c:pt idx="184">
                  <c:v>39496.179477338679</c:v>
                </c:pt>
                <c:pt idx="185">
                  <c:v>185340.32138579432</c:v>
                </c:pt>
                <c:pt idx="186">
                  <c:v>121969.94478974026</c:v>
                </c:pt>
                <c:pt idx="187">
                  <c:v>-89641.239532079548</c:v>
                </c:pt>
                <c:pt idx="188">
                  <c:v>96221.481943542138</c:v>
                </c:pt>
                <c:pt idx="189">
                  <c:v>-88252.14526609052</c:v>
                </c:pt>
                <c:pt idx="190">
                  <c:v>-34563.204602241516</c:v>
                </c:pt>
                <c:pt idx="191">
                  <c:v>12279.765082754195</c:v>
                </c:pt>
                <c:pt idx="192">
                  <c:v>94036.269706007093</c:v>
                </c:pt>
                <c:pt idx="193">
                  <c:v>-21106.558716094121</c:v>
                </c:pt>
                <c:pt idx="194">
                  <c:v>69494.116952233016</c:v>
                </c:pt>
                <c:pt idx="195">
                  <c:v>-52134.23513802141</c:v>
                </c:pt>
                <c:pt idx="196">
                  <c:v>-37738.563972424716</c:v>
                </c:pt>
                <c:pt idx="197">
                  <c:v>0</c:v>
                </c:pt>
                <c:pt idx="198">
                  <c:v>-133386.05509424023</c:v>
                </c:pt>
                <c:pt idx="199">
                  <c:v>14455.759282832034</c:v>
                </c:pt>
                <c:pt idx="200">
                  <c:v>16473.241110188887</c:v>
                </c:pt>
                <c:pt idx="201">
                  <c:v>-90036.135579077527</c:v>
                </c:pt>
                <c:pt idx="202">
                  <c:v>41252.372696685605</c:v>
                </c:pt>
                <c:pt idx="203">
                  <c:v>-17263.057736092247</c:v>
                </c:pt>
                <c:pt idx="204">
                  <c:v>-71235.174967775121</c:v>
                </c:pt>
                <c:pt idx="205">
                  <c:v>20652.00846836064</c:v>
                </c:pt>
                <c:pt idx="206">
                  <c:v>175457.332828057</c:v>
                </c:pt>
                <c:pt idx="207">
                  <c:v>92692.440823282115</c:v>
                </c:pt>
                <c:pt idx="208">
                  <c:v>-72477.501911602914</c:v>
                </c:pt>
                <c:pt idx="209">
                  <c:v>41878.046354322694</c:v>
                </c:pt>
                <c:pt idx="210">
                  <c:v>-74576.806218679994</c:v>
                </c:pt>
                <c:pt idx="211">
                  <c:v>-69363.775953000411</c:v>
                </c:pt>
                <c:pt idx="212">
                  <c:v>66311.470970536582</c:v>
                </c:pt>
                <c:pt idx="213">
                  <c:v>70454.53026972618</c:v>
                </c:pt>
                <c:pt idx="214">
                  <c:v>13111.081828963012</c:v>
                </c:pt>
                <c:pt idx="215">
                  <c:v>93476.060928648338</c:v>
                </c:pt>
                <c:pt idx="216">
                  <c:v>-27286.273649715818</c:v>
                </c:pt>
                <c:pt idx="217">
                  <c:v>77411.027585177682</c:v>
                </c:pt>
                <c:pt idx="218">
                  <c:v>59719.986714698374</c:v>
                </c:pt>
                <c:pt idx="219">
                  <c:v>-45507.908655971289</c:v>
                </c:pt>
                <c:pt idx="220">
                  <c:v>34842.539747248404</c:v>
                </c:pt>
                <c:pt idx="221">
                  <c:v>41528.029047480784</c:v>
                </c:pt>
                <c:pt idx="222">
                  <c:v>-61449.569947114214</c:v>
                </c:pt>
                <c:pt idx="223">
                  <c:v>-19912.347560975701</c:v>
                </c:pt>
                <c:pt idx="224">
                  <c:v>98939.501189313829</c:v>
                </c:pt>
                <c:pt idx="225">
                  <c:v>49463.468320867978</c:v>
                </c:pt>
                <c:pt idx="226">
                  <c:v>78205.302852047607</c:v>
                </c:pt>
                <c:pt idx="227">
                  <c:v>38530.946690727957</c:v>
                </c:pt>
                <c:pt idx="228">
                  <c:v>-16244.373457239009</c:v>
                </c:pt>
                <c:pt idx="229">
                  <c:v>-56448.822768906131</c:v>
                </c:pt>
                <c:pt idx="230">
                  <c:v>27472.358816633001</c:v>
                </c:pt>
                <c:pt idx="231">
                  <c:v>0</c:v>
                </c:pt>
                <c:pt idx="232">
                  <c:v>-79860.305520618334</c:v>
                </c:pt>
                <c:pt idx="233">
                  <c:v>-37972.327356207184</c:v>
                </c:pt>
                <c:pt idx="234">
                  <c:v>-21757.343103297055</c:v>
                </c:pt>
                <c:pt idx="235">
                  <c:v>170518.05337519664</c:v>
                </c:pt>
                <c:pt idx="236">
                  <c:v>-10565.881917161867</c:v>
                </c:pt>
                <c:pt idx="237">
                  <c:v>608.52050409838557</c:v>
                </c:pt>
                <c:pt idx="238">
                  <c:v>37510.723868745379</c:v>
                </c:pt>
                <c:pt idx="239">
                  <c:v>34845.941081975587</c:v>
                </c:pt>
                <c:pt idx="240">
                  <c:v>-29237.135660310276</c:v>
                </c:pt>
                <c:pt idx="241">
                  <c:v>-48894.519349681213</c:v>
                </c:pt>
                <c:pt idx="242">
                  <c:v>9382.0060434741899</c:v>
                </c:pt>
                <c:pt idx="243">
                  <c:v>-47187.021136865951</c:v>
                </c:pt>
                <c:pt idx="244">
                  <c:v>-276.24309392273426</c:v>
                </c:pt>
                <c:pt idx="245">
                  <c:v>141966.10003008135</c:v>
                </c:pt>
                <c:pt idx="246">
                  <c:v>37697.891544687562</c:v>
                </c:pt>
                <c:pt idx="247">
                  <c:v>-2636.5839352048934</c:v>
                </c:pt>
                <c:pt idx="248">
                  <c:v>-30973.975932183675</c:v>
                </c:pt>
                <c:pt idx="249">
                  <c:v>-32330.221599212848</c:v>
                </c:pt>
                <c:pt idx="250">
                  <c:v>-49561.421941511333</c:v>
                </c:pt>
                <c:pt idx="251">
                  <c:v>234612.81911345571</c:v>
                </c:pt>
                <c:pt idx="252">
                  <c:v>-1998.2855289373547</c:v>
                </c:pt>
                <c:pt idx="253">
                  <c:v>-49861.222976144403</c:v>
                </c:pt>
                <c:pt idx="254">
                  <c:v>51972.983413127251</c:v>
                </c:pt>
                <c:pt idx="255">
                  <c:v>5589.8606300037354</c:v>
                </c:pt>
                <c:pt idx="256">
                  <c:v>-27079.102223611437</c:v>
                </c:pt>
                <c:pt idx="257">
                  <c:v>-14485.924219417386</c:v>
                </c:pt>
                <c:pt idx="258">
                  <c:v>0</c:v>
                </c:pt>
                <c:pt idx="259">
                  <c:v>18028.740963750519</c:v>
                </c:pt>
                <c:pt idx="260">
                  <c:v>68309.584852130152</c:v>
                </c:pt>
                <c:pt idx="261">
                  <c:v>3154.3751182900742</c:v>
                </c:pt>
                <c:pt idx="262">
                  <c:v>-27397.103243519552</c:v>
                </c:pt>
                <c:pt idx="263">
                  <c:v>-75785.955104745924</c:v>
                </c:pt>
                <c:pt idx="264">
                  <c:v>8163.3847324224189</c:v>
                </c:pt>
                <c:pt idx="265">
                  <c:v>33447.45390385855</c:v>
                </c:pt>
                <c:pt idx="266">
                  <c:v>70541.875351839699</c:v>
                </c:pt>
                <c:pt idx="267">
                  <c:v>0</c:v>
                </c:pt>
                <c:pt idx="268">
                  <c:v>53307.771546297707</c:v>
                </c:pt>
                <c:pt idx="269">
                  <c:v>-1415.6044914303347</c:v>
                </c:pt>
                <c:pt idx="270">
                  <c:v>80117.585087764077</c:v>
                </c:pt>
                <c:pt idx="271">
                  <c:v>23859.696067609824</c:v>
                </c:pt>
                <c:pt idx="272">
                  <c:v>-37838.857510625385</c:v>
                </c:pt>
                <c:pt idx="273">
                  <c:v>-10314.523072106764</c:v>
                </c:pt>
                <c:pt idx="274">
                  <c:v>-38794.431528528221</c:v>
                </c:pt>
                <c:pt idx="275">
                  <c:v>77348.690153568052</c:v>
                </c:pt>
                <c:pt idx="276">
                  <c:v>10786.167018791661</c:v>
                </c:pt>
                <c:pt idx="277">
                  <c:v>78197.816341930069</c:v>
                </c:pt>
                <c:pt idx="278">
                  <c:v>-13055.329469538294</c:v>
                </c:pt>
                <c:pt idx="279">
                  <c:v>17443.548077923246</c:v>
                </c:pt>
                <c:pt idx="280">
                  <c:v>55996.419722091407</c:v>
                </c:pt>
                <c:pt idx="281">
                  <c:v>-29280.324701258913</c:v>
                </c:pt>
                <c:pt idx="282">
                  <c:v>0</c:v>
                </c:pt>
                <c:pt idx="283">
                  <c:v>2415.9441455435008</c:v>
                </c:pt>
                <c:pt idx="284">
                  <c:v>-28380.416969644837</c:v>
                </c:pt>
                <c:pt idx="285">
                  <c:v>82625.684909080155</c:v>
                </c:pt>
                <c:pt idx="286">
                  <c:v>-8536.2710990859196</c:v>
                </c:pt>
                <c:pt idx="287">
                  <c:v>-37779.785529132001</c:v>
                </c:pt>
                <c:pt idx="288">
                  <c:v>75294.920911883935</c:v>
                </c:pt>
                <c:pt idx="289">
                  <c:v>31657.057441810146</c:v>
                </c:pt>
                <c:pt idx="290">
                  <c:v>8965.2318759076297</c:v>
                </c:pt>
                <c:pt idx="291">
                  <c:v>115518.62913304195</c:v>
                </c:pt>
                <c:pt idx="292">
                  <c:v>-38921.985228277743</c:v>
                </c:pt>
                <c:pt idx="293">
                  <c:v>0</c:v>
                </c:pt>
                <c:pt idx="294">
                  <c:v>-29368.345826617442</c:v>
                </c:pt>
                <c:pt idx="295">
                  <c:v>12540.862748390995</c:v>
                </c:pt>
                <c:pt idx="296">
                  <c:v>-29441.783779539168</c:v>
                </c:pt>
                <c:pt idx="297">
                  <c:v>-54283.156952561811</c:v>
                </c:pt>
                <c:pt idx="298">
                  <c:v>-14052.41978410352</c:v>
                </c:pt>
                <c:pt idx="299">
                  <c:v>44918.330308529548</c:v>
                </c:pt>
                <c:pt idx="300">
                  <c:v>20288.536315687001</c:v>
                </c:pt>
                <c:pt idx="301">
                  <c:v>3951.7361294068396</c:v>
                </c:pt>
                <c:pt idx="302">
                  <c:v>86527.324418237433</c:v>
                </c:pt>
                <c:pt idx="303">
                  <c:v>-6701.9619411360472</c:v>
                </c:pt>
                <c:pt idx="304">
                  <c:v>35368.558517474681</c:v>
                </c:pt>
                <c:pt idx="305">
                  <c:v>-50506.090061903931</c:v>
                </c:pt>
                <c:pt idx="306">
                  <c:v>-30800.020793262869</c:v>
                </c:pt>
                <c:pt idx="307">
                  <c:v>21105.212228992954</c:v>
                </c:pt>
                <c:pt idx="308">
                  <c:v>22553.02304262761</c:v>
                </c:pt>
                <c:pt idx="309">
                  <c:v>22736.935983988456</c:v>
                </c:pt>
                <c:pt idx="310">
                  <c:v>-32905.773350195028</c:v>
                </c:pt>
                <c:pt idx="311">
                  <c:v>67546.503169490024</c:v>
                </c:pt>
                <c:pt idx="312">
                  <c:v>15815.646467752755</c:v>
                </c:pt>
                <c:pt idx="313">
                  <c:v>-21489.495444022119</c:v>
                </c:pt>
                <c:pt idx="314">
                  <c:v>-77347.102178242058</c:v>
                </c:pt>
                <c:pt idx="315">
                  <c:v>-36596.427938400768</c:v>
                </c:pt>
                <c:pt idx="316">
                  <c:v>-240103.35157390591</c:v>
                </c:pt>
                <c:pt idx="317">
                  <c:v>-86278.230744618922</c:v>
                </c:pt>
                <c:pt idx="318">
                  <c:v>26579.322578109801</c:v>
                </c:pt>
                <c:pt idx="319">
                  <c:v>-44781.203062095679</c:v>
                </c:pt>
                <c:pt idx="320">
                  <c:v>-6169.3964132983238</c:v>
                </c:pt>
                <c:pt idx="321">
                  <c:v>1692.3337282110006</c:v>
                </c:pt>
                <c:pt idx="322">
                  <c:v>46946.371172389947</c:v>
                </c:pt>
                <c:pt idx="323">
                  <c:v>-55979.217296572402</c:v>
                </c:pt>
                <c:pt idx="324">
                  <c:v>-24803.521082993597</c:v>
                </c:pt>
                <c:pt idx="325">
                  <c:v>-72765.781061022542</c:v>
                </c:pt>
                <c:pt idx="326">
                  <c:v>14059.348890809342</c:v>
                </c:pt>
                <c:pt idx="327">
                  <c:v>38698.445167146623</c:v>
                </c:pt>
                <c:pt idx="328">
                  <c:v>39513.071243264712</c:v>
                </c:pt>
                <c:pt idx="329">
                  <c:v>109746.50819421839</c:v>
                </c:pt>
                <c:pt idx="330">
                  <c:v>-130860.05613032915</c:v>
                </c:pt>
                <c:pt idx="331">
                  <c:v>63237.893851286732</c:v>
                </c:pt>
                <c:pt idx="332">
                  <c:v>44232.88501695171</c:v>
                </c:pt>
                <c:pt idx="333">
                  <c:v>109028.28781910054</c:v>
                </c:pt>
                <c:pt idx="334">
                  <c:v>95865.347440413199</c:v>
                </c:pt>
                <c:pt idx="335">
                  <c:v>5877.19860656932</c:v>
                </c:pt>
                <c:pt idx="336">
                  <c:v>42319.515006617643</c:v>
                </c:pt>
                <c:pt idx="337">
                  <c:v>0</c:v>
                </c:pt>
                <c:pt idx="338">
                  <c:v>6323.7550934012979</c:v>
                </c:pt>
                <c:pt idx="339">
                  <c:v>-178955.546512058</c:v>
                </c:pt>
                <c:pt idx="340">
                  <c:v>-146269.67117415927</c:v>
                </c:pt>
                <c:pt idx="341">
                  <c:v>17476.002258610912</c:v>
                </c:pt>
                <c:pt idx="342">
                  <c:v>33114.073340497911</c:v>
                </c:pt>
                <c:pt idx="343">
                  <c:v>-85300.95698059164</c:v>
                </c:pt>
                <c:pt idx="344">
                  <c:v>-59285.503059530631</c:v>
                </c:pt>
                <c:pt idx="345">
                  <c:v>43911.394517693669</c:v>
                </c:pt>
                <c:pt idx="346">
                  <c:v>-20766.180791283026</c:v>
                </c:pt>
                <c:pt idx="347">
                  <c:v>84556.906912928447</c:v>
                </c:pt>
                <c:pt idx="348">
                  <c:v>30928.009284036234</c:v>
                </c:pt>
                <c:pt idx="349">
                  <c:v>-99968.086357197724</c:v>
                </c:pt>
                <c:pt idx="350">
                  <c:v>-44447.999268721789</c:v>
                </c:pt>
                <c:pt idx="351">
                  <c:v>24729.075397740118</c:v>
                </c:pt>
                <c:pt idx="352">
                  <c:v>36882.377909578383</c:v>
                </c:pt>
                <c:pt idx="353">
                  <c:v>-116982.87250034232</c:v>
                </c:pt>
                <c:pt idx="354">
                  <c:v>-44485.905022883788</c:v>
                </c:pt>
                <c:pt idx="355">
                  <c:v>7618.13999729231</c:v>
                </c:pt>
                <c:pt idx="356">
                  <c:v>15242.469808748923</c:v>
                </c:pt>
                <c:pt idx="357">
                  <c:v>74165.383241493255</c:v>
                </c:pt>
                <c:pt idx="358">
                  <c:v>-38834.39122908283</c:v>
                </c:pt>
                <c:pt idx="359">
                  <c:v>36550.472800865769</c:v>
                </c:pt>
                <c:pt idx="360">
                  <c:v>35967.692583034746</c:v>
                </c:pt>
                <c:pt idx="361">
                  <c:v>73771.760376483202</c:v>
                </c:pt>
                <c:pt idx="362">
                  <c:v>42252.486852584407</c:v>
                </c:pt>
                <c:pt idx="363">
                  <c:v>-16776.17391206976</c:v>
                </c:pt>
                <c:pt idx="364">
                  <c:v>39538.464997077361</c:v>
                </c:pt>
                <c:pt idx="365">
                  <c:v>25287.869071848691</c:v>
                </c:pt>
                <c:pt idx="366">
                  <c:v>-51458.594556207769</c:v>
                </c:pt>
                <c:pt idx="367">
                  <c:v>-3643.7632787143812</c:v>
                </c:pt>
                <c:pt idx="368">
                  <c:v>-43925.343745267019</c:v>
                </c:pt>
                <c:pt idx="369">
                  <c:v>-36957.173823228106</c:v>
                </c:pt>
                <c:pt idx="370">
                  <c:v>-10804.800866664387</c:v>
                </c:pt>
                <c:pt idx="371">
                  <c:v>-73511.765310904011</c:v>
                </c:pt>
                <c:pt idx="372">
                  <c:v>3450.6156014222652</c:v>
                </c:pt>
                <c:pt idx="373">
                  <c:v>12720.803004312329</c:v>
                </c:pt>
                <c:pt idx="374">
                  <c:v>-67460.156886775047</c:v>
                </c:pt>
                <c:pt idx="375">
                  <c:v>-123024.54631219339</c:v>
                </c:pt>
                <c:pt idx="376">
                  <c:v>39859.904600559734</c:v>
                </c:pt>
                <c:pt idx="377">
                  <c:v>61507.286110200919</c:v>
                </c:pt>
                <c:pt idx="378">
                  <c:v>14100.760086901486</c:v>
                </c:pt>
                <c:pt idx="379">
                  <c:v>93701.564041144215</c:v>
                </c:pt>
                <c:pt idx="380">
                  <c:v>103446.28861226328</c:v>
                </c:pt>
                <c:pt idx="381">
                  <c:v>-25887.866297780536</c:v>
                </c:pt>
                <c:pt idx="382">
                  <c:v>73016.521655229852</c:v>
                </c:pt>
                <c:pt idx="383">
                  <c:v>72245.28154123202</c:v>
                </c:pt>
                <c:pt idx="384">
                  <c:v>29445.985365235247</c:v>
                </c:pt>
                <c:pt idx="385">
                  <c:v>-13129.258786188439</c:v>
                </c:pt>
                <c:pt idx="386">
                  <c:v>116110.98286229465</c:v>
                </c:pt>
                <c:pt idx="387">
                  <c:v>-42919.377105010673</c:v>
                </c:pt>
                <c:pt idx="388">
                  <c:v>71411.155961314216</c:v>
                </c:pt>
                <c:pt idx="389">
                  <c:v>15197.568389058113</c:v>
                </c:pt>
                <c:pt idx="390">
                  <c:v>45214.89055759646</c:v>
                </c:pt>
                <c:pt idx="391">
                  <c:v>-527.79361158516258</c:v>
                </c:pt>
                <c:pt idx="392">
                  <c:v>46397.956167391501</c:v>
                </c:pt>
                <c:pt idx="393">
                  <c:v>-21155.19387466833</c:v>
                </c:pt>
                <c:pt idx="394">
                  <c:v>17568.554126378149</c:v>
                </c:pt>
                <c:pt idx="395">
                  <c:v>0</c:v>
                </c:pt>
                <c:pt idx="396">
                  <c:v>-35014.078904671595</c:v>
                </c:pt>
                <c:pt idx="397">
                  <c:v>-4743.632990386337</c:v>
                </c:pt>
                <c:pt idx="398">
                  <c:v>16064.532466710545</c:v>
                </c:pt>
                <c:pt idx="399">
                  <c:v>-27030.296018553898</c:v>
                </c:pt>
                <c:pt idx="400">
                  <c:v>15307.012673890218</c:v>
                </c:pt>
                <c:pt idx="401">
                  <c:v>33946.907879478298</c:v>
                </c:pt>
                <c:pt idx="402">
                  <c:v>-47304.655594881624</c:v>
                </c:pt>
                <c:pt idx="403">
                  <c:v>105317.96246081963</c:v>
                </c:pt>
                <c:pt idx="404">
                  <c:v>-28445.857102924027</c:v>
                </c:pt>
                <c:pt idx="405">
                  <c:v>50709.358323572204</c:v>
                </c:pt>
                <c:pt idx="406">
                  <c:v>37057.462259629741</c:v>
                </c:pt>
                <c:pt idx="407">
                  <c:v>-64642.051355513744</c:v>
                </c:pt>
                <c:pt idx="408">
                  <c:v>39599.033866503276</c:v>
                </c:pt>
                <c:pt idx="409">
                  <c:v>83461.036089313217</c:v>
                </c:pt>
                <c:pt idx="410">
                  <c:v>3793.4732029056177</c:v>
                </c:pt>
                <c:pt idx="411">
                  <c:v>-13646.150269384496</c:v>
                </c:pt>
                <c:pt idx="412">
                  <c:v>-42520.195826027542</c:v>
                </c:pt>
                <c:pt idx="413">
                  <c:v>26809.445921080187</c:v>
                </c:pt>
                <c:pt idx="414">
                  <c:v>-53561.714178220369</c:v>
                </c:pt>
                <c:pt idx="415">
                  <c:v>-3854.4161330442876</c:v>
                </c:pt>
                <c:pt idx="416">
                  <c:v>-27747.490125081502</c:v>
                </c:pt>
                <c:pt idx="417">
                  <c:v>0</c:v>
                </c:pt>
                <c:pt idx="418">
                  <c:v>-14196.831701602787</c:v>
                </c:pt>
                <c:pt idx="419">
                  <c:v>2593.3071927959099</c:v>
                </c:pt>
                <c:pt idx="420">
                  <c:v>11119.520590552129</c:v>
                </c:pt>
                <c:pt idx="421">
                  <c:v>-27103.495006025769</c:v>
                </c:pt>
                <c:pt idx="422">
                  <c:v>0</c:v>
                </c:pt>
                <c:pt idx="423">
                  <c:v>-178953.11646774318</c:v>
                </c:pt>
                <c:pt idx="424">
                  <c:v>-37431.972513929941</c:v>
                </c:pt>
                <c:pt idx="425">
                  <c:v>-63500.258131130598</c:v>
                </c:pt>
                <c:pt idx="426">
                  <c:v>-20062.968548750505</c:v>
                </c:pt>
                <c:pt idx="427">
                  <c:v>120890.41663673241</c:v>
                </c:pt>
                <c:pt idx="428">
                  <c:v>-11331.505903175101</c:v>
                </c:pt>
                <c:pt idx="429">
                  <c:v>28366.071042271331</c:v>
                </c:pt>
                <c:pt idx="430">
                  <c:v>-16106.220389022492</c:v>
                </c:pt>
                <c:pt idx="431">
                  <c:v>8874.9096323782578</c:v>
                </c:pt>
                <c:pt idx="432">
                  <c:v>0</c:v>
                </c:pt>
                <c:pt idx="433">
                  <c:v>-61583.451366038062</c:v>
                </c:pt>
                <c:pt idx="434">
                  <c:v>-25872.974328774028</c:v>
                </c:pt>
                <c:pt idx="435">
                  <c:v>162869.21681364998</c:v>
                </c:pt>
                <c:pt idx="436">
                  <c:v>77658.0497903293</c:v>
                </c:pt>
                <c:pt idx="437">
                  <c:v>60815.613958057947</c:v>
                </c:pt>
                <c:pt idx="438">
                  <c:v>33257.076165935025</c:v>
                </c:pt>
                <c:pt idx="439">
                  <c:v>-17416.419143184088</c:v>
                </c:pt>
                <c:pt idx="440">
                  <c:v>-8468.3812779281288</c:v>
                </c:pt>
                <c:pt idx="441">
                  <c:v>-45069.434775657952</c:v>
                </c:pt>
                <c:pt idx="442">
                  <c:v>-17926.369194745086</c:v>
                </c:pt>
                <c:pt idx="443">
                  <c:v>-96247.245229415596</c:v>
                </c:pt>
                <c:pt idx="444">
                  <c:v>-96778.48775292933</c:v>
                </c:pt>
                <c:pt idx="445">
                  <c:v>66706.48603154812</c:v>
                </c:pt>
                <c:pt idx="446">
                  <c:v>-27033.254385870881</c:v>
                </c:pt>
                <c:pt idx="447">
                  <c:v>49242.24057582207</c:v>
                </c:pt>
                <c:pt idx="448">
                  <c:v>43160.247757960111</c:v>
                </c:pt>
                <c:pt idx="449">
                  <c:v>2909.1447643339634</c:v>
                </c:pt>
                <c:pt idx="450">
                  <c:v>-28783.78592687007</c:v>
                </c:pt>
                <c:pt idx="451">
                  <c:v>20470.012760527432</c:v>
                </c:pt>
                <c:pt idx="452">
                  <c:v>-45009.266613713466</c:v>
                </c:pt>
                <c:pt idx="453">
                  <c:v>-56371.894202510826</c:v>
                </c:pt>
                <c:pt idx="454">
                  <c:v>-24048.85430177208</c:v>
                </c:pt>
                <c:pt idx="455">
                  <c:v>-7874.0157480314374</c:v>
                </c:pt>
                <c:pt idx="456">
                  <c:v>-42151.637115196325</c:v>
                </c:pt>
                <c:pt idx="457">
                  <c:v>0</c:v>
                </c:pt>
                <c:pt idx="458">
                  <c:v>-20569.359881520271</c:v>
                </c:pt>
                <c:pt idx="459">
                  <c:v>20929.720202687196</c:v>
                </c:pt>
                <c:pt idx="460">
                  <c:v>56219.83326020278</c:v>
                </c:pt>
                <c:pt idx="461">
                  <c:v>-50170.852090903558</c:v>
                </c:pt>
                <c:pt idx="462">
                  <c:v>-37256.191102345474</c:v>
                </c:pt>
                <c:pt idx="463">
                  <c:v>40571.870170015842</c:v>
                </c:pt>
                <c:pt idx="464">
                  <c:v>-33127.087554071099</c:v>
                </c:pt>
                <c:pt idx="465">
                  <c:v>-18465.43931209296</c:v>
                </c:pt>
                <c:pt idx="466">
                  <c:v>-30152.143845090643</c:v>
                </c:pt>
                <c:pt idx="467">
                  <c:v>-126906.37871535122</c:v>
                </c:pt>
                <c:pt idx="468">
                  <c:v>-142204.45459737256</c:v>
                </c:pt>
                <c:pt idx="469">
                  <c:v>-29391.018104867078</c:v>
                </c:pt>
                <c:pt idx="470">
                  <c:v>-3547.7767265848815</c:v>
                </c:pt>
                <c:pt idx="471">
                  <c:v>51183.431952662766</c:v>
                </c:pt>
                <c:pt idx="472">
                  <c:v>59157.734434487298</c:v>
                </c:pt>
                <c:pt idx="473">
                  <c:v>13892.908827784471</c:v>
                </c:pt>
                <c:pt idx="474">
                  <c:v>-60613.057784448378</c:v>
                </c:pt>
                <c:pt idx="475">
                  <c:v>54636.825804943219</c:v>
                </c:pt>
                <c:pt idx="476">
                  <c:v>-10982.658959537745</c:v>
                </c:pt>
                <c:pt idx="477">
                  <c:v>31861.893175761215</c:v>
                </c:pt>
                <c:pt idx="478">
                  <c:v>67925.397190882824</c:v>
                </c:pt>
                <c:pt idx="479">
                  <c:v>73546.115402088501</c:v>
                </c:pt>
                <c:pt idx="480">
                  <c:v>-204287.23344713729</c:v>
                </c:pt>
                <c:pt idx="481">
                  <c:v>26550.738168874756</c:v>
                </c:pt>
                <c:pt idx="482">
                  <c:v>-41502.205711632967</c:v>
                </c:pt>
                <c:pt idx="483">
                  <c:v>-33362.598770851269</c:v>
                </c:pt>
                <c:pt idx="484">
                  <c:v>106063.28442637436</c:v>
                </c:pt>
                <c:pt idx="485">
                  <c:v>-52795.568634239957</c:v>
                </c:pt>
                <c:pt idx="486">
                  <c:v>0</c:v>
                </c:pt>
                <c:pt idx="487">
                  <c:v>-2332.6335432706401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1-3249-AE1B-835AA21F4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77280"/>
        <c:axId val="565177696"/>
      </c:lineChart>
      <c:catAx>
        <c:axId val="56517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177696"/>
        <c:crosses val="autoZero"/>
        <c:auto val="1"/>
        <c:lblAlgn val="ctr"/>
        <c:lblOffset val="100"/>
        <c:noMultiLvlLbl val="0"/>
      </c:catAx>
      <c:valAx>
        <c:axId val="5651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;[Red]\-[$$-C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17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Importancia</a:t>
            </a:r>
            <a:r>
              <a:rPr lang="es-ES" baseline="0"/>
              <a:t> datps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'Simulación MonteCarlo'!$I$7:$I$494</c:f>
              <c:numCache>
                <c:formatCode>0.00%</c:formatCode>
                <c:ptCount val="48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5-47E7-85F1-B85B1114D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2464"/>
        <c:axId val="448936864"/>
      </c:lineChart>
      <c:catAx>
        <c:axId val="44892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936864"/>
        <c:crosses val="autoZero"/>
        <c:auto val="1"/>
        <c:lblAlgn val="ctr"/>
        <c:lblOffset val="100"/>
        <c:noMultiLvlLbl val="0"/>
      </c:catAx>
      <c:valAx>
        <c:axId val="4489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92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59A3F19F-3791-834E-A735-EA56BC7A2C53}">
          <cx:dataPt idx="3">
            <cx:spPr>
              <a:solidFill>
                <a:srgbClr val="FF0000"/>
              </a:solidFill>
              <a:ln>
                <a:solidFill>
                  <a:srgbClr val="FF0000"/>
                </a:solidFill>
              </a:ln>
            </cx:spPr>
          </cx:dataPt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64ED8D4B-36CA-6546-8621-84DB396AC3F7}">
          <cx:dataPt idx="4">
            <cx:spPr>
              <a:solidFill>
                <a:srgbClr val="FF0000"/>
              </a:solidFill>
            </cx:spPr>
          </cx:dataPt>
          <cx:dataPt idx="11">
            <cx:spPr>
              <a:solidFill>
                <a:srgbClr val="FF0000"/>
              </a:solidFill>
            </cx:spPr>
          </cx:dataPt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29A9391-9791-443D-B501-386DE2F2023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2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52317</xdr:colOff>
      <xdr:row>1</xdr:row>
      <xdr:rowOff>33904</xdr:rowOff>
    </xdr:from>
    <xdr:to>
      <xdr:col>13</xdr:col>
      <xdr:colOff>501639</xdr:colOff>
      <xdr:row>14</xdr:row>
      <xdr:rowOff>100458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8A458-FFF3-0CAB-740A-15CF83BF4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54784</xdr:colOff>
      <xdr:row>15</xdr:row>
      <xdr:rowOff>24901</xdr:rowOff>
    </xdr:from>
    <xdr:to>
      <xdr:col>13</xdr:col>
      <xdr:colOff>493058</xdr:colOff>
      <xdr:row>28</xdr:row>
      <xdr:rowOff>113552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FB21B2-EE3A-A847-B794-86AE7FCE9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71119</xdr:colOff>
      <xdr:row>29</xdr:row>
      <xdr:rowOff>5080</xdr:rowOff>
    </xdr:from>
    <xdr:to>
      <xdr:col>14</xdr:col>
      <xdr:colOff>15028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24364F6-6A27-EF8D-25C1-A0B2ABF477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45399" y="5544820"/>
              <a:ext cx="4881669" cy="3233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</xdr:colOff>
      <xdr:row>5</xdr:row>
      <xdr:rowOff>34554</xdr:rowOff>
    </xdr:from>
    <xdr:to>
      <xdr:col>18</xdr:col>
      <xdr:colOff>754061</xdr:colOff>
      <xdr:row>22</xdr:row>
      <xdr:rowOff>169201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B7F13FB-71B3-C54F-94AC-04CE546F8E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86829" y="1345194"/>
              <a:ext cx="4868692" cy="33731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19</xdr:col>
      <xdr:colOff>693285</xdr:colOff>
      <xdr:row>4</xdr:row>
      <xdr:rowOff>214733</xdr:rowOff>
    </xdr:from>
    <xdr:to>
      <xdr:col>25</xdr:col>
      <xdr:colOff>430696</xdr:colOff>
      <xdr:row>20</xdr:row>
      <xdr:rowOff>18405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461297-B8A9-8048-BD1E-5F60937FC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811695</xdr:colOff>
      <xdr:row>24</xdr:row>
      <xdr:rowOff>53009</xdr:rowOff>
    </xdr:from>
    <xdr:to>
      <xdr:col>18</xdr:col>
      <xdr:colOff>463826</xdr:colOff>
      <xdr:row>38</xdr:row>
      <xdr:rowOff>129209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DDDDAD-AA90-9C0D-9931-5EB2587C7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318879</xdr:colOff>
      <xdr:row>499</xdr:row>
      <xdr:rowOff>53008</xdr:rowOff>
    </xdr:from>
    <xdr:to>
      <xdr:col>9</xdr:col>
      <xdr:colOff>1519857</xdr:colOff>
      <xdr:row>513</xdr:row>
      <xdr:rowOff>120925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6164108D-47CD-C634-DA1B-0620F97CA9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9379" y="9553492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4B0A-AB37-2D42-B923-9438474C1B32}">
  <dimension ref="A1:I497"/>
  <sheetViews>
    <sheetView showGridLines="0" zoomScale="117" zoomScaleNormal="117" workbookViewId="0">
      <pane ySplit="5" topLeftCell="A6" activePane="bottomLeft" state="frozen"/>
      <selection pane="bottomLeft" activeCell="H7" sqref="H7"/>
    </sheetView>
  </sheetViews>
  <sheetFormatPr baseColWidth="10" defaultColWidth="10.796875" defaultRowHeight="15" x14ac:dyDescent="0.25"/>
  <cols>
    <col min="1" max="1" width="13.69921875" style="1" bestFit="1" customWidth="1"/>
    <col min="2" max="2" width="14.19921875" style="1" bestFit="1" customWidth="1"/>
    <col min="3" max="3" width="10.796875" style="6"/>
    <col min="4" max="5" width="12.69921875" style="6" customWidth="1"/>
    <col min="6" max="6" width="12.19921875" style="6" bestFit="1" customWidth="1"/>
    <col min="7" max="7" width="10.796875" style="6"/>
    <col min="8" max="8" width="12.296875" style="6" bestFit="1" customWidth="1"/>
    <col min="9" max="16384" width="10.796875" style="6"/>
  </cols>
  <sheetData>
    <row r="1" spans="1:9" ht="15.6" thickBot="1" x14ac:dyDescent="0.3">
      <c r="H1" s="10">
        <v>1000</v>
      </c>
      <c r="I1" s="6" t="s">
        <v>9</v>
      </c>
    </row>
    <row r="2" spans="1:9" ht="15.6" thickBot="1" x14ac:dyDescent="0.3">
      <c r="A2" s="3"/>
      <c r="B2" s="5" t="s">
        <v>3</v>
      </c>
      <c r="F2" s="6" t="s">
        <v>6</v>
      </c>
      <c r="G2" s="6">
        <f>AVERAGE(app)</f>
        <v>4.2296851462621883E-4</v>
      </c>
    </row>
    <row r="3" spans="1:9" x14ac:dyDescent="0.25">
      <c r="A3" s="11" t="s">
        <v>0</v>
      </c>
      <c r="B3" s="12">
        <v>5000000</v>
      </c>
      <c r="F3" s="6" t="s">
        <v>7</v>
      </c>
      <c r="G3" s="8">
        <f>STDEV(app)</f>
        <v>1.6461323650803588E-2</v>
      </c>
      <c r="H3" s="8"/>
    </row>
    <row r="4" spans="1:9" x14ac:dyDescent="0.25">
      <c r="A4" s="11" t="s">
        <v>1</v>
      </c>
      <c r="B4" s="13">
        <f>+B3/B5</f>
        <v>29171.528588098015</v>
      </c>
      <c r="C4" s="6" t="str">
        <f ca="1">_xlfn.FORMULATEXT(C7)</f>
        <v>=B7/B6-1</v>
      </c>
      <c r="D4" s="6" t="str">
        <f ca="1">_xlfn.FORMULATEXT(D7)</f>
        <v>=+LN(B7/B6)</v>
      </c>
      <c r="F4" s="6" t="s">
        <v>10</v>
      </c>
      <c r="G4" s="7">
        <f>PERCENTILE(app,G6)</f>
        <v>-2.8218386778942242E-2</v>
      </c>
      <c r="H4" s="10">
        <f>+G4*H1</f>
        <v>-28.218386778942243</v>
      </c>
    </row>
    <row r="5" spans="1:9" x14ac:dyDescent="0.25">
      <c r="A5" s="11" t="s">
        <v>2</v>
      </c>
      <c r="B5" s="14">
        <f t="shared" ref="B5" si="0">+B494</f>
        <v>171.4</v>
      </c>
      <c r="C5" s="6" t="s">
        <v>4</v>
      </c>
      <c r="D5" s="6" t="s">
        <v>5</v>
      </c>
      <c r="F5" s="6" t="s">
        <v>11</v>
      </c>
      <c r="G5" s="7">
        <f>PERCENTILE(app,95%)</f>
        <v>2.5120076716439909E-2</v>
      </c>
      <c r="H5" s="10">
        <f>+G5*H1</f>
        <v>25.120076716439907</v>
      </c>
    </row>
    <row r="6" spans="1:9" x14ac:dyDescent="0.25">
      <c r="A6" s="4">
        <v>44699</v>
      </c>
      <c r="B6" s="2">
        <v>139.434</v>
      </c>
      <c r="F6" s="6" t="s">
        <v>8</v>
      </c>
      <c r="G6" s="9">
        <f>100%-95%</f>
        <v>5.0000000000000044E-2</v>
      </c>
    </row>
    <row r="7" spans="1:9" x14ac:dyDescent="0.25">
      <c r="A7" s="4">
        <v>44700</v>
      </c>
      <c r="B7" s="2">
        <v>135.99799999999999</v>
      </c>
      <c r="C7" s="7">
        <f>B7/B6-1</f>
        <v>-2.4642483182007346E-2</v>
      </c>
      <c r="D7" s="7">
        <f>+LN(B7/B6)</f>
        <v>-2.4951191280517163E-2</v>
      </c>
      <c r="E7" s="7">
        <v>-6.0473055973223458E-2</v>
      </c>
      <c r="F7" s="6" t="s">
        <v>12</v>
      </c>
      <c r="G7" s="16">
        <f>AVERAGE(E7:E31)</f>
        <v>-3.8428098458173653E-2</v>
      </c>
    </row>
    <row r="8" spans="1:9" x14ac:dyDescent="0.25">
      <c r="A8" s="4">
        <v>44701</v>
      </c>
      <c r="B8" s="2">
        <v>136.23500000000001</v>
      </c>
      <c r="C8" s="7">
        <f t="shared" ref="C8:C71" si="1">B8/B7-1</f>
        <v>1.7426726863631892E-3</v>
      </c>
      <c r="D8" s="7">
        <f t="shared" ref="D8:D71" si="2">+LN(B8/B7)</f>
        <v>1.741155994127059E-3</v>
      </c>
      <c r="E8" s="7">
        <v>-5.0368769831270629E-2</v>
      </c>
      <c r="G8" s="6" t="s">
        <v>13</v>
      </c>
    </row>
    <row r="9" spans="1:9" x14ac:dyDescent="0.25">
      <c r="A9" s="4">
        <v>44704</v>
      </c>
      <c r="B9" s="2">
        <v>141.70099999999999</v>
      </c>
      <c r="C9" s="7">
        <f t="shared" si="1"/>
        <v>4.0121848276874372E-2</v>
      </c>
      <c r="D9" s="7">
        <f t="shared" si="2"/>
        <v>3.9337868095059993E-2</v>
      </c>
      <c r="E9" s="7">
        <v>-4.9211956942018277E-2</v>
      </c>
      <c r="G9" s="6" t="s">
        <v>14</v>
      </c>
    </row>
    <row r="10" spans="1:9" x14ac:dyDescent="0.25">
      <c r="A10" s="4">
        <v>44705</v>
      </c>
      <c r="B10" s="2">
        <v>138.97800000000001</v>
      </c>
      <c r="C10" s="7">
        <f t="shared" si="1"/>
        <v>-1.921651929061885E-2</v>
      </c>
      <c r="D10" s="7">
        <f t="shared" si="2"/>
        <v>-1.9403556611910011E-2</v>
      </c>
      <c r="E10" s="7">
        <v>-4.7993198500081283E-2</v>
      </c>
    </row>
    <row r="11" spans="1:9" x14ac:dyDescent="0.25">
      <c r="A11" s="4">
        <v>44706</v>
      </c>
      <c r="B11" s="2">
        <v>139.137</v>
      </c>
      <c r="C11" s="7">
        <f t="shared" si="1"/>
        <v>1.1440659672752318E-3</v>
      </c>
      <c r="D11" s="7">
        <f t="shared" si="2"/>
        <v>1.1434120225295886E-3</v>
      </c>
      <c r="E11" s="7">
        <v>-4.3330899426864744E-2</v>
      </c>
    </row>
    <row r="12" spans="1:9" x14ac:dyDescent="0.25">
      <c r="A12" s="4">
        <v>44707</v>
      </c>
      <c r="B12" s="2">
        <v>142.364</v>
      </c>
      <c r="C12" s="7">
        <f t="shared" si="1"/>
        <v>2.3192968081818588E-2</v>
      </c>
      <c r="D12" s="7">
        <f t="shared" si="2"/>
        <v>2.2928098782158832E-2</v>
      </c>
      <c r="E12" s="7">
        <v>-4.1715567272317969E-2</v>
      </c>
    </row>
    <row r="13" spans="1:9" x14ac:dyDescent="0.25">
      <c r="A13" s="4">
        <v>44708</v>
      </c>
      <c r="B13" s="2">
        <v>148.167</v>
      </c>
      <c r="C13" s="7">
        <f t="shared" si="1"/>
        <v>4.0761709420920944E-2</v>
      </c>
      <c r="D13" s="7">
        <f t="shared" si="2"/>
        <v>3.9952857974571994E-2</v>
      </c>
      <c r="E13" s="7">
        <v>-4.0457896562699457E-2</v>
      </c>
    </row>
    <row r="14" spans="1:9" x14ac:dyDescent="0.25">
      <c r="A14" s="4">
        <v>44711</v>
      </c>
      <c r="B14" s="2">
        <v>148.167</v>
      </c>
      <c r="C14" s="7">
        <f t="shared" si="1"/>
        <v>0</v>
      </c>
      <c r="D14" s="7">
        <f t="shared" si="2"/>
        <v>0</v>
      </c>
      <c r="E14" s="7">
        <v>-3.9396321196580847E-2</v>
      </c>
    </row>
    <row r="15" spans="1:9" x14ac:dyDescent="0.25">
      <c r="A15" s="4">
        <v>44712</v>
      </c>
      <c r="B15" s="2">
        <v>147.375</v>
      </c>
      <c r="C15" s="7">
        <f t="shared" si="1"/>
        <v>-5.3453198080544162E-3</v>
      </c>
      <c r="D15" s="7">
        <f t="shared" si="2"/>
        <v>-5.3596571445691079E-3</v>
      </c>
      <c r="E15" s="7">
        <v>-3.9314491970799038E-2</v>
      </c>
    </row>
    <row r="16" spans="1:9" x14ac:dyDescent="0.25">
      <c r="A16" s="4">
        <v>44713</v>
      </c>
      <c r="B16" s="2">
        <v>147.24600000000001</v>
      </c>
      <c r="C16" s="7">
        <f t="shared" si="1"/>
        <v>-8.7531806615770424E-4</v>
      </c>
      <c r="D16" s="7">
        <f t="shared" si="2"/>
        <v>-8.7570138071393628E-4</v>
      </c>
      <c r="E16" s="7">
        <v>-3.903454695109973E-2</v>
      </c>
    </row>
    <row r="17" spans="1:5" x14ac:dyDescent="0.25">
      <c r="A17" s="4">
        <v>44714</v>
      </c>
      <c r="B17" s="2">
        <v>149.721</v>
      </c>
      <c r="C17" s="7">
        <f t="shared" si="1"/>
        <v>1.6808606006275095E-2</v>
      </c>
      <c r="D17" s="7">
        <f t="shared" si="2"/>
        <v>1.6668904671485962E-2</v>
      </c>
      <c r="E17" s="7">
        <v>-3.8429994357272408E-2</v>
      </c>
    </row>
    <row r="18" spans="1:5" x14ac:dyDescent="0.25">
      <c r="A18" s="4">
        <v>44715</v>
      </c>
      <c r="B18" s="2">
        <v>143.94900000000001</v>
      </c>
      <c r="C18" s="7">
        <f t="shared" si="1"/>
        <v>-3.8551706173482581E-2</v>
      </c>
      <c r="D18" s="7">
        <f t="shared" si="2"/>
        <v>-3.9314491970799038E-2</v>
      </c>
      <c r="E18" s="7">
        <v>-3.8123696472923969E-2</v>
      </c>
    </row>
    <row r="19" spans="1:5" x14ac:dyDescent="0.25">
      <c r="A19" s="4">
        <v>44718</v>
      </c>
      <c r="B19" s="2">
        <v>144.70099999999999</v>
      </c>
      <c r="C19" s="7">
        <f t="shared" si="1"/>
        <v>5.2240724145355966E-3</v>
      </c>
      <c r="D19" s="7">
        <f t="shared" si="2"/>
        <v>5.2104742860848647E-3</v>
      </c>
      <c r="E19" s="7">
        <v>-3.8015874706627401E-2</v>
      </c>
    </row>
    <row r="20" spans="1:5" x14ac:dyDescent="0.25">
      <c r="A20" s="4">
        <v>44719</v>
      </c>
      <c r="B20" s="2">
        <v>147.24600000000001</v>
      </c>
      <c r="C20" s="7">
        <f t="shared" si="1"/>
        <v>1.7587991789967061E-2</v>
      </c>
      <c r="D20" s="7">
        <f t="shared" si="2"/>
        <v>1.743511301322825E-2</v>
      </c>
      <c r="E20" s="7">
        <v>-3.7411507329947524E-2</v>
      </c>
    </row>
    <row r="21" spans="1:5" x14ac:dyDescent="0.25">
      <c r="A21" s="4">
        <v>44720</v>
      </c>
      <c r="B21" s="2">
        <v>146.50299999999999</v>
      </c>
      <c r="C21" s="7">
        <f t="shared" si="1"/>
        <v>-5.0459774798637946E-3</v>
      </c>
      <c r="D21" s="7">
        <f t="shared" si="2"/>
        <v>-5.0587514136671216E-3</v>
      </c>
      <c r="E21" s="7">
        <v>-3.661365599307205E-2</v>
      </c>
    </row>
    <row r="22" spans="1:5" x14ac:dyDescent="0.25">
      <c r="A22" s="4">
        <v>44721</v>
      </c>
      <c r="B22" s="2">
        <v>141.23599999999999</v>
      </c>
      <c r="C22" s="7">
        <f t="shared" si="1"/>
        <v>-3.595148222220701E-2</v>
      </c>
      <c r="D22" s="7">
        <f t="shared" si="2"/>
        <v>-3.661365599307205E-2</v>
      </c>
      <c r="E22" s="7">
        <v>-3.6447316250815327E-2</v>
      </c>
    </row>
    <row r="23" spans="1:5" x14ac:dyDescent="0.25">
      <c r="A23" s="4">
        <v>44722</v>
      </c>
      <c r="B23" s="2">
        <v>135.78</v>
      </c>
      <c r="C23" s="7">
        <f t="shared" si="1"/>
        <v>-3.8630377524143888E-2</v>
      </c>
      <c r="D23" s="7">
        <f t="shared" si="2"/>
        <v>-3.9396321196580847E-2</v>
      </c>
      <c r="E23" s="7">
        <v>-3.6446812201594112E-2</v>
      </c>
    </row>
    <row r="24" spans="1:5" x14ac:dyDescent="0.25">
      <c r="A24" s="4">
        <v>44725</v>
      </c>
      <c r="B24" s="2">
        <v>130.58199999999999</v>
      </c>
      <c r="C24" s="7">
        <f t="shared" si="1"/>
        <v>-3.8282515834438091E-2</v>
      </c>
      <c r="D24" s="7">
        <f t="shared" si="2"/>
        <v>-3.903454695109973E-2</v>
      </c>
      <c r="E24" s="7">
        <v>-3.3757705492297174E-2</v>
      </c>
    </row>
    <row r="25" spans="1:5" x14ac:dyDescent="0.25">
      <c r="A25" s="4">
        <v>44726</v>
      </c>
      <c r="B25" s="2">
        <v>131.453</v>
      </c>
      <c r="C25" s="7">
        <f t="shared" si="1"/>
        <v>6.6701383039011741E-3</v>
      </c>
      <c r="D25" s="7">
        <f t="shared" si="2"/>
        <v>6.6479913589814563E-3</v>
      </c>
      <c r="E25" s="7">
        <v>-3.2771484591233128E-2</v>
      </c>
    </row>
    <row r="26" spans="1:5" x14ac:dyDescent="0.25">
      <c r="A26" s="4">
        <v>44727</v>
      </c>
      <c r="B26" s="2">
        <v>134.09700000000001</v>
      </c>
      <c r="C26" s="7">
        <f t="shared" si="1"/>
        <v>2.0113652788449121E-2</v>
      </c>
      <c r="D26" s="7">
        <f t="shared" si="2"/>
        <v>1.9914045391354315E-2</v>
      </c>
      <c r="E26" s="7">
        <v>-3.1167616034386218E-2</v>
      </c>
    </row>
    <row r="27" spans="1:5" x14ac:dyDescent="0.25">
      <c r="A27" s="4">
        <v>44728</v>
      </c>
      <c r="B27" s="2">
        <v>128.78</v>
      </c>
      <c r="C27" s="7">
        <f t="shared" si="1"/>
        <v>-3.9650402320708156E-2</v>
      </c>
      <c r="D27" s="7">
        <f t="shared" si="2"/>
        <v>-4.0457896562699457E-2</v>
      </c>
      <c r="E27" s="7">
        <v>-3.0935851502110236E-2</v>
      </c>
    </row>
    <row r="28" spans="1:5" x14ac:dyDescent="0.25">
      <c r="A28" s="4">
        <v>44729</v>
      </c>
      <c r="B28" s="2">
        <v>130.26499999999999</v>
      </c>
      <c r="C28" s="7">
        <f t="shared" si="1"/>
        <v>1.1531293679142518E-2</v>
      </c>
      <c r="D28" s="7">
        <f t="shared" si="2"/>
        <v>1.1465315040465128E-2</v>
      </c>
      <c r="E28" s="7">
        <v>-3.0501606369850488E-2</v>
      </c>
    </row>
    <row r="29" spans="1:5" x14ac:dyDescent="0.25">
      <c r="A29" s="4">
        <v>44732</v>
      </c>
      <c r="B29" s="2">
        <v>130.26499999999999</v>
      </c>
      <c r="C29" s="7">
        <f t="shared" si="1"/>
        <v>0</v>
      </c>
      <c r="D29" s="7">
        <f t="shared" si="2"/>
        <v>0</v>
      </c>
      <c r="E29" s="7">
        <v>-3.0239103461703679E-2</v>
      </c>
    </row>
    <row r="30" spans="1:5" x14ac:dyDescent="0.25">
      <c r="A30" s="4">
        <v>44733</v>
      </c>
      <c r="B30" s="2">
        <v>134.53200000000001</v>
      </c>
      <c r="C30" s="7">
        <f t="shared" si="1"/>
        <v>3.2756304456300844E-2</v>
      </c>
      <c r="D30" s="7">
        <f t="shared" si="2"/>
        <v>3.2231251808954288E-2</v>
      </c>
      <c r="E30" s="7">
        <v>-2.9690363157178917E-2</v>
      </c>
    </row>
    <row r="31" spans="1:5" x14ac:dyDescent="0.25">
      <c r="A31" s="4">
        <v>44734</v>
      </c>
      <c r="B31" s="2">
        <v>134.017</v>
      </c>
      <c r="C31" s="7">
        <f t="shared" si="1"/>
        <v>-3.8280855112539092E-3</v>
      </c>
      <c r="D31" s="7">
        <f t="shared" si="2"/>
        <v>-3.8354313836725215E-3</v>
      </c>
      <c r="E31" s="7">
        <v>-2.8853168906373343E-2</v>
      </c>
    </row>
    <row r="32" spans="1:5" x14ac:dyDescent="0.25">
      <c r="A32" s="4">
        <v>44735</v>
      </c>
      <c r="B32" s="2">
        <v>136.90899999999999</v>
      </c>
      <c r="C32" s="7">
        <f t="shared" si="1"/>
        <v>2.157935187326987E-2</v>
      </c>
      <c r="D32" s="7">
        <f t="shared" si="2"/>
        <v>2.1349813974839371E-2</v>
      </c>
      <c r="E32" s="7">
        <v>-2.7039505685141744E-2</v>
      </c>
    </row>
    <row r="33" spans="1:5" x14ac:dyDescent="0.25">
      <c r="A33" s="4">
        <v>44736</v>
      </c>
      <c r="B33" s="2">
        <v>140.26499999999999</v>
      </c>
      <c r="C33" s="7">
        <f t="shared" si="1"/>
        <v>2.4512632478507657E-2</v>
      </c>
      <c r="D33" s="7">
        <f t="shared" si="2"/>
        <v>2.4217019004896107E-2</v>
      </c>
      <c r="E33" s="7">
        <v>-2.6612209908003961E-2</v>
      </c>
    </row>
    <row r="34" spans="1:5" x14ac:dyDescent="0.25">
      <c r="A34" s="4">
        <v>44739</v>
      </c>
      <c r="B34" s="2">
        <v>140.26499999999999</v>
      </c>
      <c r="C34" s="7">
        <f t="shared" si="1"/>
        <v>0</v>
      </c>
      <c r="D34" s="7">
        <f t="shared" si="2"/>
        <v>0</v>
      </c>
      <c r="E34" s="7">
        <v>-2.6520593837235561E-2</v>
      </c>
    </row>
    <row r="35" spans="1:5" x14ac:dyDescent="0.25">
      <c r="A35" s="4">
        <v>44740</v>
      </c>
      <c r="B35" s="2">
        <v>136.08699999999999</v>
      </c>
      <c r="C35" s="7">
        <f t="shared" si="1"/>
        <v>-2.9786475599757556E-2</v>
      </c>
      <c r="D35" s="7">
        <f t="shared" si="2"/>
        <v>-3.0239103461703679E-2</v>
      </c>
      <c r="E35" s="7">
        <v>-2.5708936509254418E-2</v>
      </c>
    </row>
    <row r="36" spans="1:5" x14ac:dyDescent="0.25">
      <c r="A36" s="4">
        <v>44741</v>
      </c>
      <c r="B36" s="2">
        <v>137.85900000000001</v>
      </c>
      <c r="C36" s="7">
        <f t="shared" si="1"/>
        <v>1.3021082101890791E-2</v>
      </c>
      <c r="D36" s="7">
        <f t="shared" si="2"/>
        <v>1.2937036601707442E-2</v>
      </c>
      <c r="E36" s="7">
        <v>-2.5693085429404041E-2</v>
      </c>
    </row>
    <row r="37" spans="1:5" x14ac:dyDescent="0.25">
      <c r="A37" s="4">
        <v>44742</v>
      </c>
      <c r="B37" s="2">
        <v>135.374</v>
      </c>
      <c r="C37" s="7">
        <f t="shared" si="1"/>
        <v>-1.8025663902973443E-2</v>
      </c>
      <c r="D37" s="7">
        <f t="shared" si="2"/>
        <v>-1.8190105289925363E-2</v>
      </c>
      <c r="E37" s="7">
        <v>-2.4951191280517163E-2</v>
      </c>
    </row>
    <row r="38" spans="1:5" x14ac:dyDescent="0.25">
      <c r="A38" s="4">
        <v>44743</v>
      </c>
      <c r="B38" s="2">
        <v>137.56200000000001</v>
      </c>
      <c r="C38" s="7">
        <f t="shared" si="1"/>
        <v>1.616263093356185E-2</v>
      </c>
      <c r="D38" s="7">
        <f t="shared" si="2"/>
        <v>1.6033406162981913E-2</v>
      </c>
      <c r="E38" s="7">
        <v>-2.4912668794961877E-2</v>
      </c>
    </row>
    <row r="39" spans="1:5" x14ac:dyDescent="0.25">
      <c r="A39" s="4">
        <v>44746</v>
      </c>
      <c r="B39" s="2">
        <v>137.56200000000001</v>
      </c>
      <c r="C39" s="7">
        <f t="shared" si="1"/>
        <v>0</v>
      </c>
      <c r="D39" s="7">
        <f t="shared" si="2"/>
        <v>0</v>
      </c>
      <c r="E39" s="7">
        <v>-2.4067092793602307E-2</v>
      </c>
    </row>
    <row r="40" spans="1:5" x14ac:dyDescent="0.25">
      <c r="A40" s="4">
        <v>44747</v>
      </c>
      <c r="B40" s="2">
        <v>140.166</v>
      </c>
      <c r="C40" s="7">
        <f t="shared" si="1"/>
        <v>1.8929646268591505E-2</v>
      </c>
      <c r="D40" s="7">
        <f t="shared" si="2"/>
        <v>1.8752709922433539E-2</v>
      </c>
      <c r="E40" s="7">
        <v>-2.3674619783489687E-2</v>
      </c>
    </row>
    <row r="41" spans="1:5" x14ac:dyDescent="0.25">
      <c r="A41" s="4">
        <v>44748</v>
      </c>
      <c r="B41" s="2">
        <v>141.51300000000001</v>
      </c>
      <c r="C41" s="7">
        <f t="shared" si="1"/>
        <v>9.6100338170455046E-3</v>
      </c>
      <c r="D41" s="7">
        <f t="shared" si="2"/>
        <v>9.5641511637515851E-3</v>
      </c>
      <c r="E41" s="7">
        <v>-2.3295463613030074E-2</v>
      </c>
    </row>
    <row r="42" spans="1:5" x14ac:dyDescent="0.25">
      <c r="A42" s="4">
        <v>44749</v>
      </c>
      <c r="B42" s="2">
        <v>144.90899999999999</v>
      </c>
      <c r="C42" s="7">
        <f t="shared" si="1"/>
        <v>2.3997795255559451E-2</v>
      </c>
      <c r="D42" s="7">
        <f t="shared" si="2"/>
        <v>2.3714373544255457E-2</v>
      </c>
      <c r="E42" s="7">
        <v>-2.1914574569648942E-2</v>
      </c>
    </row>
    <row r="43" spans="1:5" x14ac:dyDescent="0.25">
      <c r="A43" s="4">
        <v>44750</v>
      </c>
      <c r="B43" s="2">
        <v>145.59200000000001</v>
      </c>
      <c r="C43" s="7">
        <f t="shared" si="1"/>
        <v>4.7133028314323422E-3</v>
      </c>
      <c r="D43" s="7">
        <f t="shared" si="2"/>
        <v>4.7022299990850417E-3</v>
      </c>
      <c r="E43" s="7">
        <v>-2.1380849889274859E-2</v>
      </c>
    </row>
    <row r="44" spans="1:5" x14ac:dyDescent="0.25">
      <c r="A44" s="4">
        <v>44753</v>
      </c>
      <c r="B44" s="2">
        <v>143.44399999999999</v>
      </c>
      <c r="C44" s="7">
        <f t="shared" si="1"/>
        <v>-1.4753557887796198E-2</v>
      </c>
      <c r="D44" s="7">
        <f t="shared" si="2"/>
        <v>-1.4863474065836723E-2</v>
      </c>
      <c r="E44" s="7">
        <v>-2.0862829172960787E-2</v>
      </c>
    </row>
    <row r="45" spans="1:5" x14ac:dyDescent="0.25">
      <c r="A45" s="4">
        <v>44754</v>
      </c>
      <c r="B45" s="2">
        <v>144.42400000000001</v>
      </c>
      <c r="C45" s="7">
        <f t="shared" si="1"/>
        <v>6.8319344134297744E-3</v>
      </c>
      <c r="D45" s="7">
        <f t="shared" si="2"/>
        <v>6.8087025020879422E-3</v>
      </c>
      <c r="E45" s="7">
        <v>-2.0475472538614314E-2</v>
      </c>
    </row>
    <row r="46" spans="1:5" x14ac:dyDescent="0.25">
      <c r="A46" s="4">
        <v>44755</v>
      </c>
      <c r="B46" s="2">
        <v>144.05799999999999</v>
      </c>
      <c r="C46" s="7">
        <f t="shared" si="1"/>
        <v>-2.5342048413007356E-3</v>
      </c>
      <c r="D46" s="7">
        <f t="shared" si="2"/>
        <v>-2.5374213737735236E-3</v>
      </c>
      <c r="E46" s="7">
        <v>-2.0282408979876411E-2</v>
      </c>
    </row>
    <row r="47" spans="1:5" x14ac:dyDescent="0.25">
      <c r="A47" s="4">
        <v>44756</v>
      </c>
      <c r="B47" s="2">
        <v>147.00800000000001</v>
      </c>
      <c r="C47" s="7">
        <f t="shared" si="1"/>
        <v>2.0477863082924985E-2</v>
      </c>
      <c r="D47" s="7">
        <f t="shared" si="2"/>
        <v>2.0271010806049549E-2</v>
      </c>
      <c r="E47" s="7">
        <v>-2.0196194350401882E-2</v>
      </c>
    </row>
    <row r="48" spans="1:5" x14ac:dyDescent="0.25">
      <c r="A48" s="4">
        <v>44757</v>
      </c>
      <c r="B48" s="2">
        <v>148.69200000000001</v>
      </c>
      <c r="C48" s="7">
        <f t="shared" si="1"/>
        <v>1.1455158902916818E-2</v>
      </c>
      <c r="D48" s="7">
        <f t="shared" si="2"/>
        <v>1.1390045355723077E-2</v>
      </c>
      <c r="E48" s="7">
        <v>-1.9824474605336879E-2</v>
      </c>
    </row>
    <row r="49" spans="1:5" x14ac:dyDescent="0.25">
      <c r="A49" s="4">
        <v>44760</v>
      </c>
      <c r="B49" s="2">
        <v>145.62200000000001</v>
      </c>
      <c r="C49" s="7">
        <f t="shared" si="1"/>
        <v>-2.0646705942485077E-2</v>
      </c>
      <c r="D49" s="7">
        <f t="shared" si="2"/>
        <v>-2.0862829172960787E-2</v>
      </c>
      <c r="E49" s="7">
        <v>-1.9789430814361582E-2</v>
      </c>
    </row>
    <row r="50" spans="1:5" x14ac:dyDescent="0.25">
      <c r="A50" s="4">
        <v>44761</v>
      </c>
      <c r="B50" s="2">
        <v>149.51300000000001</v>
      </c>
      <c r="C50" s="7">
        <f t="shared" si="1"/>
        <v>2.671986375684976E-2</v>
      </c>
      <c r="D50" s="7">
        <f t="shared" si="2"/>
        <v>2.6369122322585592E-2</v>
      </c>
      <c r="E50" s="7">
        <v>-1.954547186506958E-2</v>
      </c>
    </row>
    <row r="51" spans="1:5" x14ac:dyDescent="0.25">
      <c r="A51" s="4">
        <v>44762</v>
      </c>
      <c r="B51" s="2">
        <v>151.53299999999999</v>
      </c>
      <c r="C51" s="7">
        <f t="shared" si="1"/>
        <v>1.3510530856848391E-2</v>
      </c>
      <c r="D51" s="7">
        <f t="shared" si="2"/>
        <v>1.3420077439900795E-2</v>
      </c>
      <c r="E51" s="7">
        <v>-1.9437132124479041E-2</v>
      </c>
    </row>
    <row r="52" spans="1:5" x14ac:dyDescent="0.25">
      <c r="A52" s="4">
        <v>44763</v>
      </c>
      <c r="B52" s="2">
        <v>153.821</v>
      </c>
      <c r="C52" s="7">
        <f t="shared" si="1"/>
        <v>1.5099021335286844E-2</v>
      </c>
      <c r="D52" s="7">
        <f t="shared" si="2"/>
        <v>1.4986165701081638E-2</v>
      </c>
      <c r="E52" s="7">
        <v>-1.9403556611910011E-2</v>
      </c>
    </row>
    <row r="53" spans="1:5" x14ac:dyDescent="0.25">
      <c r="A53" s="4">
        <v>44764</v>
      </c>
      <c r="B53" s="2">
        <v>152.57300000000001</v>
      </c>
      <c r="C53" s="7">
        <f t="shared" si="1"/>
        <v>-8.1133265288874101E-3</v>
      </c>
      <c r="D53" s="7">
        <f t="shared" si="2"/>
        <v>-8.1464186757092463E-3</v>
      </c>
      <c r="E53" s="7">
        <v>-1.9117255541525616E-2</v>
      </c>
    </row>
    <row r="54" spans="1:5" x14ac:dyDescent="0.25">
      <c r="A54" s="4">
        <v>44767</v>
      </c>
      <c r="B54" s="2">
        <v>151.44399999999999</v>
      </c>
      <c r="C54" s="7">
        <f t="shared" si="1"/>
        <v>-7.3997365195678233E-3</v>
      </c>
      <c r="D54" s="7">
        <f t="shared" si="2"/>
        <v>-7.4272503841087247E-3</v>
      </c>
      <c r="E54" s="7">
        <v>-1.8190105289925363E-2</v>
      </c>
    </row>
    <row r="55" spans="1:5" x14ac:dyDescent="0.25">
      <c r="A55" s="4">
        <v>44768</v>
      </c>
      <c r="B55" s="2">
        <v>150.107</v>
      </c>
      <c r="C55" s="7">
        <f t="shared" si="1"/>
        <v>-8.8283457911835228E-3</v>
      </c>
      <c r="D55" s="7">
        <f t="shared" si="2"/>
        <v>-8.867546524851562E-3</v>
      </c>
      <c r="E55" s="7">
        <v>-1.8171330243159874E-2</v>
      </c>
    </row>
    <row r="56" spans="1:5" x14ac:dyDescent="0.25">
      <c r="A56" s="4">
        <v>44769</v>
      </c>
      <c r="B56" s="2">
        <v>155.24600000000001</v>
      </c>
      <c r="C56" s="7">
        <f t="shared" si="1"/>
        <v>3.4235578620584128E-2</v>
      </c>
      <c r="D56" s="7">
        <f t="shared" si="2"/>
        <v>3.3662582458043488E-2</v>
      </c>
      <c r="E56" s="7">
        <v>-1.8090905991881324E-2</v>
      </c>
    </row>
    <row r="57" spans="1:5" x14ac:dyDescent="0.25">
      <c r="A57" s="4">
        <v>44770</v>
      </c>
      <c r="B57" s="2">
        <v>155.80099999999999</v>
      </c>
      <c r="C57" s="7">
        <f t="shared" si="1"/>
        <v>3.5749713358153024E-3</v>
      </c>
      <c r="D57" s="7">
        <f t="shared" si="2"/>
        <v>3.5685963149494557E-3</v>
      </c>
      <c r="E57" s="7">
        <v>-1.7808055412128779E-2</v>
      </c>
    </row>
    <row r="58" spans="1:5" x14ac:dyDescent="0.25">
      <c r="A58" s="4">
        <v>44771</v>
      </c>
      <c r="B58" s="2">
        <v>160.91</v>
      </c>
      <c r="C58" s="7">
        <f t="shared" si="1"/>
        <v>3.2791830604425032E-2</v>
      </c>
      <c r="D58" s="7">
        <f t="shared" si="2"/>
        <v>3.2265650569771979E-2</v>
      </c>
      <c r="E58" s="7">
        <v>-1.7696993213243147E-2</v>
      </c>
    </row>
    <row r="59" spans="1:5" x14ac:dyDescent="0.25">
      <c r="A59" s="4">
        <v>44774</v>
      </c>
      <c r="B59" s="2">
        <v>159.91999999999999</v>
      </c>
      <c r="C59" s="7">
        <f t="shared" si="1"/>
        <v>-6.1525076129513856E-3</v>
      </c>
      <c r="D59" s="7">
        <f t="shared" si="2"/>
        <v>-6.1715122789142351E-3</v>
      </c>
      <c r="E59" s="7">
        <v>-1.7406259951236465E-2</v>
      </c>
    </row>
    <row r="60" spans="1:5" x14ac:dyDescent="0.25">
      <c r="A60" s="4">
        <v>44775</v>
      </c>
      <c r="B60" s="2">
        <v>158.435</v>
      </c>
      <c r="C60" s="7">
        <f t="shared" si="1"/>
        <v>-9.2858929464731954E-3</v>
      </c>
      <c r="D60" s="7">
        <f t="shared" si="2"/>
        <v>-9.3292756238356443E-3</v>
      </c>
      <c r="E60" s="7">
        <v>-1.7207393055747498E-2</v>
      </c>
    </row>
    <row r="61" spans="1:5" x14ac:dyDescent="0.25">
      <c r="A61" s="4">
        <v>44776</v>
      </c>
      <c r="B61" s="2">
        <v>164.494</v>
      </c>
      <c r="C61" s="7">
        <f t="shared" si="1"/>
        <v>3.8242812509862167E-2</v>
      </c>
      <c r="D61" s="7">
        <f t="shared" si="2"/>
        <v>3.752968080778548E-2</v>
      </c>
      <c r="E61" s="7">
        <v>-1.6100989146096419E-2</v>
      </c>
    </row>
    <row r="62" spans="1:5" x14ac:dyDescent="0.25">
      <c r="A62" s="4">
        <v>44777</v>
      </c>
      <c r="B62" s="2">
        <v>164.178</v>
      </c>
      <c r="C62" s="7">
        <f t="shared" si="1"/>
        <v>-1.921042712804133E-3</v>
      </c>
      <c r="D62" s="7">
        <f t="shared" si="2"/>
        <v>-1.9228902819082997E-3</v>
      </c>
      <c r="E62" s="7">
        <v>-1.6034509516017599E-2</v>
      </c>
    </row>
    <row r="63" spans="1:5" x14ac:dyDescent="0.25">
      <c r="A63" s="4">
        <v>44778</v>
      </c>
      <c r="B63" s="2">
        <v>163.94900000000001</v>
      </c>
      <c r="C63" s="7">
        <f t="shared" si="1"/>
        <v>-1.3948275652034825E-3</v>
      </c>
      <c r="D63" s="7">
        <f t="shared" si="2"/>
        <v>-1.3958012426852548E-3</v>
      </c>
      <c r="E63" s="7">
        <v>-1.5653767377307028E-2</v>
      </c>
    </row>
    <row r="64" spans="1:5" x14ac:dyDescent="0.25">
      <c r="A64" s="4">
        <v>44781</v>
      </c>
      <c r="B64" s="2">
        <v>163.47399999999999</v>
      </c>
      <c r="C64" s="7">
        <f t="shared" si="1"/>
        <v>-2.8972424351476622E-3</v>
      </c>
      <c r="D64" s="7">
        <f t="shared" si="2"/>
        <v>-2.9014475661650568E-3</v>
      </c>
      <c r="E64" s="7">
        <v>-1.5590320375333375E-2</v>
      </c>
    </row>
    <row r="65" spans="1:5" x14ac:dyDescent="0.25">
      <c r="A65" s="4">
        <v>44782</v>
      </c>
      <c r="B65" s="2">
        <v>163.523</v>
      </c>
      <c r="C65" s="7">
        <f t="shared" si="1"/>
        <v>2.9974185497394501E-4</v>
      </c>
      <c r="D65" s="7">
        <f t="shared" si="2"/>
        <v>2.9969694135890279E-4</v>
      </c>
      <c r="E65" s="7">
        <v>-1.5532417388859085E-2</v>
      </c>
    </row>
    <row r="66" spans="1:5" x14ac:dyDescent="0.25">
      <c r="A66" s="4">
        <v>44783</v>
      </c>
      <c r="B66" s="2">
        <v>167.80699999999999</v>
      </c>
      <c r="C66" s="7">
        <f t="shared" si="1"/>
        <v>2.6198149495789469E-2</v>
      </c>
      <c r="D66" s="7">
        <f t="shared" si="2"/>
        <v>2.5860856265272292E-2</v>
      </c>
      <c r="E66" s="7">
        <v>-1.542333699866771E-2</v>
      </c>
    </row>
    <row r="67" spans="1:5" x14ac:dyDescent="0.25">
      <c r="A67" s="4">
        <v>44784</v>
      </c>
      <c r="B67" s="2">
        <v>167.06299999999999</v>
      </c>
      <c r="C67" s="7">
        <f t="shared" si="1"/>
        <v>-4.4336648649937471E-3</v>
      </c>
      <c r="D67" s="7">
        <f t="shared" si="2"/>
        <v>-4.4435227054261828E-3</v>
      </c>
      <c r="E67" s="7">
        <v>-1.527323533789789E-2</v>
      </c>
    </row>
    <row r="68" spans="1:5" x14ac:dyDescent="0.25">
      <c r="A68" s="4">
        <v>44785</v>
      </c>
      <c r="B68" s="2">
        <v>170.642</v>
      </c>
      <c r="C68" s="7">
        <f t="shared" si="1"/>
        <v>2.142305597289651E-2</v>
      </c>
      <c r="D68" s="7">
        <f t="shared" si="2"/>
        <v>2.119680788920969E-2</v>
      </c>
      <c r="E68" s="7">
        <v>-1.5236387657510782E-2</v>
      </c>
    </row>
    <row r="69" spans="1:5" x14ac:dyDescent="0.25">
      <c r="A69" s="4">
        <v>44788</v>
      </c>
      <c r="B69" s="2">
        <v>171.72300000000001</v>
      </c>
      <c r="C69" s="7">
        <f t="shared" si="1"/>
        <v>6.3348999660108873E-3</v>
      </c>
      <c r="D69" s="7">
        <f t="shared" si="2"/>
        <v>6.3149188284947842E-3</v>
      </c>
      <c r="E69" s="7">
        <v>-1.5218737921675949E-2</v>
      </c>
    </row>
    <row r="70" spans="1:5" x14ac:dyDescent="0.25">
      <c r="A70" s="4">
        <v>44789</v>
      </c>
      <c r="B70" s="2">
        <v>171.56399999999999</v>
      </c>
      <c r="C70" s="7">
        <f t="shared" si="1"/>
        <v>-9.2590975000450548E-4</v>
      </c>
      <c r="D70" s="7">
        <f t="shared" si="2"/>
        <v>-9.2633866921784202E-4</v>
      </c>
      <c r="E70" s="7">
        <v>-1.5027713830284976E-2</v>
      </c>
    </row>
    <row r="71" spans="1:5" x14ac:dyDescent="0.25">
      <c r="A71" s="4">
        <v>44790</v>
      </c>
      <c r="B71" s="2">
        <v>173.072</v>
      </c>
      <c r="C71" s="7">
        <f t="shared" si="1"/>
        <v>8.7897227856661431E-3</v>
      </c>
      <c r="D71" s="7">
        <f t="shared" si="2"/>
        <v>8.7513180529065118E-3</v>
      </c>
      <c r="E71" s="7">
        <v>-1.4863474065836723E-2</v>
      </c>
    </row>
    <row r="72" spans="1:5" x14ac:dyDescent="0.25">
      <c r="A72" s="4">
        <v>44791</v>
      </c>
      <c r="B72" s="2">
        <v>172.67500000000001</v>
      </c>
      <c r="C72" s="7">
        <f t="shared" ref="C72:C135" si="3">B72/B71-1</f>
        <v>-2.2938430248682362E-3</v>
      </c>
      <c r="D72" s="7">
        <f t="shared" ref="D72:D135" si="4">+LN(B72/B71)</f>
        <v>-2.2964779128971232E-3</v>
      </c>
      <c r="E72" s="7">
        <v>-1.4811503824814011E-2</v>
      </c>
    </row>
    <row r="73" spans="1:5" x14ac:dyDescent="0.25">
      <c r="A73" s="4">
        <v>44792</v>
      </c>
      <c r="B73" s="2">
        <v>170.06700000000001</v>
      </c>
      <c r="C73" s="7">
        <f t="shared" si="3"/>
        <v>-1.5103518169972463E-2</v>
      </c>
      <c r="D73" s="7">
        <f t="shared" si="4"/>
        <v>-1.5218737921675949E-2</v>
      </c>
      <c r="E73" s="7">
        <v>-1.4682980385977E-2</v>
      </c>
    </row>
    <row r="74" spans="1:5" x14ac:dyDescent="0.25">
      <c r="A74" s="4">
        <v>44795</v>
      </c>
      <c r="B74" s="2">
        <v>166.15100000000001</v>
      </c>
      <c r="C74" s="7">
        <f t="shared" si="3"/>
        <v>-2.3026219078363219E-2</v>
      </c>
      <c r="D74" s="7">
        <f t="shared" si="4"/>
        <v>-2.3295463613030074E-2</v>
      </c>
      <c r="E74" s="7">
        <v>-1.4660092161898362E-2</v>
      </c>
    </row>
    <row r="75" spans="1:5" x14ac:dyDescent="0.25">
      <c r="A75" s="4">
        <v>44796</v>
      </c>
      <c r="B75" s="2">
        <v>165.81399999999999</v>
      </c>
      <c r="C75" s="7">
        <f t="shared" si="3"/>
        <v>-2.0282754843486961E-3</v>
      </c>
      <c r="D75" s="7">
        <f t="shared" si="4"/>
        <v>-2.03033522068197E-3</v>
      </c>
      <c r="E75" s="7">
        <v>-1.4601586577685659E-2</v>
      </c>
    </row>
    <row r="76" spans="1:5" x14ac:dyDescent="0.25">
      <c r="A76" s="4">
        <v>44797</v>
      </c>
      <c r="B76" s="2">
        <v>166.11099999999999</v>
      </c>
      <c r="C76" s="7">
        <f t="shared" si="3"/>
        <v>1.7911635929415137E-3</v>
      </c>
      <c r="D76" s="7">
        <f t="shared" si="4"/>
        <v>1.7895613723739705E-3</v>
      </c>
      <c r="E76" s="7">
        <v>-1.4349498360352032E-2</v>
      </c>
    </row>
    <row r="77" spans="1:5" x14ac:dyDescent="0.25">
      <c r="A77" s="4">
        <v>44798</v>
      </c>
      <c r="B77" s="2">
        <v>168.59</v>
      </c>
      <c r="C77" s="7">
        <f t="shared" si="3"/>
        <v>1.4923755801843352E-2</v>
      </c>
      <c r="D77" s="7">
        <f t="shared" si="4"/>
        <v>1.4813492235687184E-2</v>
      </c>
      <c r="E77" s="7">
        <v>-1.3971615531937896E-2</v>
      </c>
    </row>
    <row r="78" spans="1:5" x14ac:dyDescent="0.25">
      <c r="A78" s="4">
        <v>44799</v>
      </c>
      <c r="B78" s="2">
        <v>162.23400000000001</v>
      </c>
      <c r="C78" s="7">
        <f t="shared" si="3"/>
        <v>-3.7700931253336512E-2</v>
      </c>
      <c r="D78" s="7">
        <f t="shared" si="4"/>
        <v>-3.8429994357272408E-2</v>
      </c>
      <c r="E78" s="7">
        <v>-1.3969881175102609E-2</v>
      </c>
    </row>
    <row r="79" spans="1:5" x14ac:dyDescent="0.25">
      <c r="A79" s="4">
        <v>44802</v>
      </c>
      <c r="B79" s="2">
        <v>160.01300000000001</v>
      </c>
      <c r="C79" s="7">
        <f t="shared" si="3"/>
        <v>-1.369010195150222E-2</v>
      </c>
      <c r="D79" s="7">
        <f t="shared" si="4"/>
        <v>-1.3784675537213036E-2</v>
      </c>
      <c r="E79" s="7">
        <v>-1.3883938920557179E-2</v>
      </c>
    </row>
    <row r="80" spans="1:5" x14ac:dyDescent="0.25">
      <c r="A80" s="4">
        <v>44803</v>
      </c>
      <c r="B80" s="2">
        <v>157.56399999999999</v>
      </c>
      <c r="C80" s="7">
        <f t="shared" si="3"/>
        <v>-1.5305006468224525E-2</v>
      </c>
      <c r="D80" s="7">
        <f t="shared" si="4"/>
        <v>-1.542333699866771E-2</v>
      </c>
      <c r="E80" s="7">
        <v>-1.3784675537213036E-2</v>
      </c>
    </row>
    <row r="81" spans="1:5" x14ac:dyDescent="0.25">
      <c r="A81" s="4">
        <v>44804</v>
      </c>
      <c r="B81" s="2">
        <v>155.88800000000001</v>
      </c>
      <c r="C81" s="7">
        <f t="shared" si="3"/>
        <v>-1.0636947526084573E-2</v>
      </c>
      <c r="D81" s="7">
        <f t="shared" si="4"/>
        <v>-1.0693924251571322E-2</v>
      </c>
      <c r="E81" s="7">
        <v>-1.3705889678506106E-2</v>
      </c>
    </row>
    <row r="82" spans="1:5" x14ac:dyDescent="0.25">
      <c r="A82" s="4">
        <v>44805</v>
      </c>
      <c r="B82" s="2">
        <v>156.62200000000001</v>
      </c>
      <c r="C82" s="7">
        <f t="shared" si="3"/>
        <v>4.7085086728935188E-3</v>
      </c>
      <c r="D82" s="7">
        <f t="shared" si="4"/>
        <v>4.6974583194791123E-3</v>
      </c>
      <c r="E82" s="7">
        <v>-1.3583875880884824E-2</v>
      </c>
    </row>
    <row r="83" spans="1:5" x14ac:dyDescent="0.25">
      <c r="A83" s="4">
        <v>44806</v>
      </c>
      <c r="B83" s="2">
        <v>154.49</v>
      </c>
      <c r="C83" s="7">
        <f t="shared" si="3"/>
        <v>-1.3612391618035846E-2</v>
      </c>
      <c r="D83" s="7">
        <f t="shared" si="4"/>
        <v>-1.3705889678506106E-2</v>
      </c>
      <c r="E83" s="7">
        <v>-1.301270952562979E-2</v>
      </c>
    </row>
    <row r="84" spans="1:5" x14ac:dyDescent="0.25">
      <c r="A84" s="4">
        <v>44809</v>
      </c>
      <c r="B84" s="2">
        <v>154.49</v>
      </c>
      <c r="C84" s="7">
        <f t="shared" si="3"/>
        <v>0</v>
      </c>
      <c r="D84" s="7">
        <f t="shared" si="4"/>
        <v>0</v>
      </c>
      <c r="E84" s="7">
        <v>-1.2781386655047567E-2</v>
      </c>
    </row>
    <row r="85" spans="1:5" x14ac:dyDescent="0.25">
      <c r="A85" s="4">
        <v>44810</v>
      </c>
      <c r="B85" s="2">
        <v>153.221</v>
      </c>
      <c r="C85" s="7">
        <f t="shared" si="3"/>
        <v>-8.2141238915141024E-3</v>
      </c>
      <c r="D85" s="7">
        <f t="shared" si="4"/>
        <v>-8.2480456934696193E-3</v>
      </c>
      <c r="E85" s="7">
        <v>-1.2733998973274593E-2</v>
      </c>
    </row>
    <row r="86" spans="1:5" x14ac:dyDescent="0.25">
      <c r="A86" s="4">
        <v>44811</v>
      </c>
      <c r="B86" s="2">
        <v>154.63900000000001</v>
      </c>
      <c r="C86" s="7">
        <f t="shared" si="3"/>
        <v>9.254606091854356E-3</v>
      </c>
      <c r="D86" s="7">
        <f t="shared" si="4"/>
        <v>9.2120446165000376E-3</v>
      </c>
      <c r="E86" s="7">
        <v>-1.2393169330914895E-2</v>
      </c>
    </row>
    <row r="87" spans="1:5" x14ac:dyDescent="0.25">
      <c r="A87" s="4">
        <v>44812</v>
      </c>
      <c r="B87" s="2">
        <v>153.15199999999999</v>
      </c>
      <c r="C87" s="7">
        <f t="shared" si="3"/>
        <v>-9.6159442314036614E-3</v>
      </c>
      <c r="D87" s="7">
        <f t="shared" si="4"/>
        <v>-9.6624759610808141E-3</v>
      </c>
      <c r="E87" s="7">
        <v>-1.2366059506771309E-2</v>
      </c>
    </row>
    <row r="88" spans="1:5" x14ac:dyDescent="0.25">
      <c r="A88" s="4">
        <v>44813</v>
      </c>
      <c r="B88" s="2">
        <v>156.03700000000001</v>
      </c>
      <c r="C88" s="7">
        <f t="shared" si="3"/>
        <v>1.8837494776431374E-2</v>
      </c>
      <c r="D88" s="7">
        <f t="shared" si="4"/>
        <v>1.8662266328200599E-2</v>
      </c>
      <c r="E88" s="7">
        <v>-1.2196689701489101E-2</v>
      </c>
    </row>
    <row r="89" spans="1:5" x14ac:dyDescent="0.25">
      <c r="A89" s="4">
        <v>44816</v>
      </c>
      <c r="B89" s="2">
        <v>162.04599999999999</v>
      </c>
      <c r="C89" s="7">
        <f t="shared" si="3"/>
        <v>3.8510096964181395E-2</v>
      </c>
      <c r="D89" s="7">
        <f t="shared" si="4"/>
        <v>3.7787086929212538E-2</v>
      </c>
      <c r="E89" s="7">
        <v>-1.1927956684711319E-2</v>
      </c>
    </row>
    <row r="90" spans="1:5" x14ac:dyDescent="0.25">
      <c r="A90" s="4">
        <v>44817</v>
      </c>
      <c r="B90" s="2">
        <v>152.53700000000001</v>
      </c>
      <c r="C90" s="7">
        <f t="shared" si="3"/>
        <v>-5.868086839539377E-2</v>
      </c>
      <c r="D90" s="7">
        <f t="shared" si="4"/>
        <v>-6.0473055973223458E-2</v>
      </c>
      <c r="E90" s="7">
        <v>-1.1353977703973192E-2</v>
      </c>
    </row>
    <row r="91" spans="1:5" x14ac:dyDescent="0.25">
      <c r="A91" s="4">
        <v>44818</v>
      </c>
      <c r="B91" s="2">
        <v>153.995</v>
      </c>
      <c r="C91" s="7">
        <f t="shared" si="3"/>
        <v>9.558336665858036E-3</v>
      </c>
      <c r="D91" s="7">
        <f t="shared" si="4"/>
        <v>9.512944783982076E-3</v>
      </c>
      <c r="E91" s="7">
        <v>-1.1338416427254269E-2</v>
      </c>
    </row>
    <row r="92" spans="1:5" x14ac:dyDescent="0.25">
      <c r="A92" s="4">
        <v>44819</v>
      </c>
      <c r="B92" s="2">
        <v>151.07900000000001</v>
      </c>
      <c r="C92" s="7">
        <f t="shared" si="3"/>
        <v>-1.8935679729861321E-2</v>
      </c>
      <c r="D92" s="7">
        <f t="shared" si="4"/>
        <v>-1.9117255541525616E-2</v>
      </c>
      <c r="E92" s="7">
        <v>-1.125898866630245E-2</v>
      </c>
    </row>
    <row r="93" spans="1:5" x14ac:dyDescent="0.25">
      <c r="A93" s="4">
        <v>44820</v>
      </c>
      <c r="B93" s="2">
        <v>149.42400000000001</v>
      </c>
      <c r="C93" s="7">
        <f t="shared" si="3"/>
        <v>-1.09545337207686E-2</v>
      </c>
      <c r="D93" s="7">
        <f t="shared" si="4"/>
        <v>-1.1014976445192183E-2</v>
      </c>
      <c r="E93" s="7">
        <v>-1.1014976445192183E-2</v>
      </c>
    </row>
    <row r="94" spans="1:5" x14ac:dyDescent="0.25">
      <c r="A94" s="4">
        <v>44823</v>
      </c>
      <c r="B94" s="2">
        <v>153.172</v>
      </c>
      <c r="C94" s="7">
        <f t="shared" si="3"/>
        <v>2.508298533033515E-2</v>
      </c>
      <c r="D94" s="7">
        <f t="shared" si="4"/>
        <v>2.4773570611070456E-2</v>
      </c>
      <c r="E94" s="7">
        <v>-1.0915994660835246E-2</v>
      </c>
    </row>
    <row r="95" spans="1:5" x14ac:dyDescent="0.25">
      <c r="A95" s="4">
        <v>44824</v>
      </c>
      <c r="B95" s="2">
        <v>155.571</v>
      </c>
      <c r="C95" s="7">
        <f t="shared" si="3"/>
        <v>1.5662131460058015E-2</v>
      </c>
      <c r="D95" s="7">
        <f t="shared" si="4"/>
        <v>1.5540746074483535E-2</v>
      </c>
      <c r="E95" s="7">
        <v>-1.0770133063190974E-2</v>
      </c>
    </row>
    <row r="96" spans="1:5" x14ac:dyDescent="0.25">
      <c r="A96" s="4">
        <v>44825</v>
      </c>
      <c r="B96" s="2">
        <v>152.41800000000001</v>
      </c>
      <c r="C96" s="7">
        <f t="shared" si="3"/>
        <v>-2.0267273463563162E-2</v>
      </c>
      <c r="D96" s="7">
        <f t="shared" si="4"/>
        <v>-2.0475472538614314E-2</v>
      </c>
      <c r="E96" s="7">
        <v>-1.0693924251571322E-2</v>
      </c>
    </row>
    <row r="97" spans="1:5" x14ac:dyDescent="0.25">
      <c r="A97" s="4">
        <v>44826</v>
      </c>
      <c r="B97" s="2">
        <v>151.446</v>
      </c>
      <c r="C97" s="7">
        <f t="shared" si="3"/>
        <v>-6.3771995433610229E-3</v>
      </c>
      <c r="D97" s="7">
        <f t="shared" si="4"/>
        <v>-6.3976207467247685E-3</v>
      </c>
      <c r="E97" s="7">
        <v>-1.066238847821561E-2</v>
      </c>
    </row>
    <row r="98" spans="1:5" x14ac:dyDescent="0.25">
      <c r="A98" s="4">
        <v>44827</v>
      </c>
      <c r="B98" s="2">
        <v>149.15600000000001</v>
      </c>
      <c r="C98" s="7">
        <f t="shared" si="3"/>
        <v>-1.5120901179298207E-2</v>
      </c>
      <c r="D98" s="7">
        <f t="shared" si="4"/>
        <v>-1.5236387657510782E-2</v>
      </c>
      <c r="E98" s="7">
        <v>-1.0615256731507589E-2</v>
      </c>
    </row>
    <row r="99" spans="1:5" x14ac:dyDescent="0.25">
      <c r="A99" s="4">
        <v>44830</v>
      </c>
      <c r="B99" s="2">
        <v>149.49299999999999</v>
      </c>
      <c r="C99" s="7">
        <f t="shared" si="3"/>
        <v>2.2593794416583268E-3</v>
      </c>
      <c r="D99" s="7">
        <f t="shared" si="4"/>
        <v>2.2568308819812914E-3</v>
      </c>
      <c r="E99" s="7">
        <v>-1.0481587442843955E-2</v>
      </c>
    </row>
    <row r="100" spans="1:5" x14ac:dyDescent="0.25">
      <c r="A100" s="4">
        <v>44831</v>
      </c>
      <c r="B100" s="2">
        <v>150.47499999999999</v>
      </c>
      <c r="C100" s="7">
        <f t="shared" si="3"/>
        <v>6.5688694453920338E-3</v>
      </c>
      <c r="D100" s="7">
        <f t="shared" si="4"/>
        <v>6.5473884417870734E-3</v>
      </c>
      <c r="E100" s="7">
        <v>-1.0345044842840457E-2</v>
      </c>
    </row>
    <row r="101" spans="1:5" x14ac:dyDescent="0.25">
      <c r="A101" s="4">
        <v>44832</v>
      </c>
      <c r="B101" s="2">
        <v>148.571</v>
      </c>
      <c r="C101" s="7">
        <f t="shared" si="3"/>
        <v>-1.2653264661903973E-2</v>
      </c>
      <c r="D101" s="7">
        <f t="shared" si="4"/>
        <v>-1.2733998973274593E-2</v>
      </c>
      <c r="E101" s="7">
        <v>-1.0309295230796293E-2</v>
      </c>
    </row>
    <row r="102" spans="1:5" x14ac:dyDescent="0.25">
      <c r="A102" s="4">
        <v>44833</v>
      </c>
      <c r="B102" s="2">
        <v>141.273</v>
      </c>
      <c r="C102" s="7">
        <f t="shared" si="3"/>
        <v>-4.9121295542198684E-2</v>
      </c>
      <c r="D102" s="7">
        <f t="shared" si="4"/>
        <v>-5.0368769831270629E-2</v>
      </c>
      <c r="E102" s="7">
        <v>-1.0152581496955292E-2</v>
      </c>
    </row>
    <row r="103" spans="1:5" x14ac:dyDescent="0.25">
      <c r="A103" s="4">
        <v>44834</v>
      </c>
      <c r="B103" s="2">
        <v>137.029</v>
      </c>
      <c r="C103" s="7">
        <f t="shared" si="3"/>
        <v>-3.0041126046732258E-2</v>
      </c>
      <c r="D103" s="7">
        <f t="shared" si="4"/>
        <v>-3.0501606369850488E-2</v>
      </c>
      <c r="E103" s="7">
        <v>-1.0084852023097546E-2</v>
      </c>
    </row>
    <row r="104" spans="1:5" x14ac:dyDescent="0.25">
      <c r="A104" s="4">
        <v>44837</v>
      </c>
      <c r="B104" s="2">
        <v>141.24299999999999</v>
      </c>
      <c r="C104" s="7">
        <f t="shared" si="3"/>
        <v>3.0752614410088475E-2</v>
      </c>
      <c r="D104" s="7">
        <f t="shared" si="4"/>
        <v>3.0289229016973108E-2</v>
      </c>
      <c r="E104" s="7">
        <v>-1.002230048410096E-2</v>
      </c>
    </row>
    <row r="105" spans="1:5" x14ac:dyDescent="0.25">
      <c r="A105" s="4">
        <v>44838</v>
      </c>
      <c r="B105" s="2">
        <v>144.863</v>
      </c>
      <c r="C105" s="7">
        <f t="shared" si="3"/>
        <v>2.5629588722980934E-2</v>
      </c>
      <c r="D105" s="7">
        <f t="shared" si="4"/>
        <v>2.5306656927023479E-2</v>
      </c>
      <c r="E105" s="7">
        <v>-9.9617381504163455E-3</v>
      </c>
    </row>
    <row r="106" spans="1:5" x14ac:dyDescent="0.25">
      <c r="A106" s="4">
        <v>44839</v>
      </c>
      <c r="B106" s="2">
        <v>145.16</v>
      </c>
      <c r="C106" s="7">
        <f t="shared" si="3"/>
        <v>2.0502129598309882E-3</v>
      </c>
      <c r="D106" s="7">
        <f t="shared" si="4"/>
        <v>2.0481141414341944E-3</v>
      </c>
      <c r="E106" s="7">
        <v>-9.8270313634982419E-3</v>
      </c>
    </row>
    <row r="107" spans="1:5" x14ac:dyDescent="0.25">
      <c r="A107" s="4">
        <v>44840</v>
      </c>
      <c r="B107" s="2">
        <v>144.19800000000001</v>
      </c>
      <c r="C107" s="7">
        <f t="shared" si="3"/>
        <v>-6.6271700192890304E-3</v>
      </c>
      <c r="D107" s="7">
        <f t="shared" si="4"/>
        <v>-6.6492272157251085E-3</v>
      </c>
      <c r="E107" s="7">
        <v>-9.6624759610808141E-3</v>
      </c>
    </row>
    <row r="108" spans="1:5" x14ac:dyDescent="0.25">
      <c r="A108" s="4">
        <v>44841</v>
      </c>
      <c r="B108" s="2">
        <v>138.90299999999999</v>
      </c>
      <c r="C108" s="7">
        <f t="shared" si="3"/>
        <v>-3.6720342861898292E-2</v>
      </c>
      <c r="D108" s="7">
        <f t="shared" si="4"/>
        <v>-3.7411507329947524E-2</v>
      </c>
      <c r="E108" s="7">
        <v>-9.5288374827586023E-3</v>
      </c>
    </row>
    <row r="109" spans="1:5" x14ac:dyDescent="0.25">
      <c r="A109" s="4">
        <v>44844</v>
      </c>
      <c r="B109" s="2">
        <v>139.23099999999999</v>
      </c>
      <c r="C109" s="7">
        <f t="shared" si="3"/>
        <v>2.3613600858152228E-3</v>
      </c>
      <c r="D109" s="7">
        <f t="shared" si="4"/>
        <v>2.3585764563276005E-3</v>
      </c>
      <c r="E109" s="7">
        <v>-9.5059700262317779E-3</v>
      </c>
    </row>
    <row r="110" spans="1:5" x14ac:dyDescent="0.25">
      <c r="A110" s="4">
        <v>44845</v>
      </c>
      <c r="B110" s="2">
        <v>137.803</v>
      </c>
      <c r="C110" s="7">
        <f t="shared" si="3"/>
        <v>-1.0256336591707327E-2</v>
      </c>
      <c r="D110" s="7">
        <f t="shared" si="4"/>
        <v>-1.0309295230796293E-2</v>
      </c>
      <c r="E110" s="7">
        <v>-9.4822187044051529E-3</v>
      </c>
    </row>
    <row r="111" spans="1:5" x14ac:dyDescent="0.25">
      <c r="A111" s="4">
        <v>44846</v>
      </c>
      <c r="B111" s="2">
        <v>137.16800000000001</v>
      </c>
      <c r="C111" s="7">
        <f t="shared" si="3"/>
        <v>-4.6080274014352884E-3</v>
      </c>
      <c r="D111" s="7">
        <f t="shared" si="4"/>
        <v>-4.6186770883281554E-3</v>
      </c>
      <c r="E111" s="7">
        <v>-9.3292756238356443E-3</v>
      </c>
    </row>
    <row r="112" spans="1:5" x14ac:dyDescent="0.25">
      <c r="A112" s="4">
        <v>44847</v>
      </c>
      <c r="B112" s="2">
        <v>141.779</v>
      </c>
      <c r="C112" s="7">
        <f t="shared" si="3"/>
        <v>3.3615712119444696E-2</v>
      </c>
      <c r="D112" s="7">
        <f t="shared" si="4"/>
        <v>3.3063055284612855E-2</v>
      </c>
      <c r="E112" s="7">
        <v>-9.1432541756914596E-3</v>
      </c>
    </row>
    <row r="113" spans="1:5" x14ac:dyDescent="0.25">
      <c r="A113" s="4">
        <v>44848</v>
      </c>
      <c r="B113" s="2">
        <v>137.208</v>
      </c>
      <c r="C113" s="7">
        <f t="shared" si="3"/>
        <v>-3.224031767751212E-2</v>
      </c>
      <c r="D113" s="7">
        <f t="shared" si="4"/>
        <v>-3.2771484591233128E-2</v>
      </c>
      <c r="E113" s="7">
        <v>-9.0547578231197755E-3</v>
      </c>
    </row>
    <row r="114" spans="1:5" x14ac:dyDescent="0.25">
      <c r="A114" s="4">
        <v>44851</v>
      </c>
      <c r="B114" s="2">
        <v>141.20400000000001</v>
      </c>
      <c r="C114" s="7">
        <f t="shared" si="3"/>
        <v>2.9123666258527248E-2</v>
      </c>
      <c r="D114" s="7">
        <f t="shared" si="4"/>
        <v>2.8707630640012364E-2</v>
      </c>
      <c r="E114" s="7">
        <v>-9.0426148080278088E-3</v>
      </c>
    </row>
    <row r="115" spans="1:5" x14ac:dyDescent="0.25">
      <c r="A115" s="4">
        <v>44852</v>
      </c>
      <c r="B115" s="2">
        <v>142.53200000000001</v>
      </c>
      <c r="C115" s="7">
        <f t="shared" si="3"/>
        <v>9.4048327242854945E-3</v>
      </c>
      <c r="D115" s="7">
        <f t="shared" si="4"/>
        <v>9.3608826322839865E-3</v>
      </c>
      <c r="E115" s="7">
        <v>-8.9965888282620508E-3</v>
      </c>
    </row>
    <row r="116" spans="1:5" x14ac:dyDescent="0.25">
      <c r="A116" s="4">
        <v>44853</v>
      </c>
      <c r="B116" s="2">
        <v>142.642</v>
      </c>
      <c r="C116" s="7">
        <f t="shared" si="3"/>
        <v>7.7175651783445431E-4</v>
      </c>
      <c r="D116" s="7">
        <f t="shared" si="4"/>
        <v>7.7145886690589542E-4</v>
      </c>
      <c r="E116" s="7">
        <v>-8.9369972637389789E-3</v>
      </c>
    </row>
    <row r="117" spans="1:5" x14ac:dyDescent="0.25">
      <c r="A117" s="4">
        <v>44854</v>
      </c>
      <c r="B117" s="2">
        <v>142.17500000000001</v>
      </c>
      <c r="C117" s="7">
        <f t="shared" si="3"/>
        <v>-3.273930539392178E-3</v>
      </c>
      <c r="D117" s="7">
        <f t="shared" si="4"/>
        <v>-3.2793015761186073E-3</v>
      </c>
      <c r="E117" s="7">
        <v>-8.9293480857806813E-3</v>
      </c>
    </row>
    <row r="118" spans="1:5" x14ac:dyDescent="0.25">
      <c r="A118" s="4">
        <v>44855</v>
      </c>
      <c r="B118" s="2">
        <v>146.023</v>
      </c>
      <c r="C118" s="7">
        <f t="shared" si="3"/>
        <v>2.7065236504308032E-2</v>
      </c>
      <c r="D118" s="7">
        <f t="shared" si="4"/>
        <v>2.6705450354831971E-2</v>
      </c>
      <c r="E118" s="7">
        <v>-8.867546524851562E-3</v>
      </c>
    </row>
    <row r="119" spans="1:5" x14ac:dyDescent="0.25">
      <c r="A119" s="4">
        <v>44858</v>
      </c>
      <c r="B119" s="2">
        <v>148.184</v>
      </c>
      <c r="C119" s="7">
        <f t="shared" si="3"/>
        <v>1.4799038507632423E-2</v>
      </c>
      <c r="D119" s="7">
        <f t="shared" si="4"/>
        <v>1.4690601272726582E-2</v>
      </c>
      <c r="E119" s="7">
        <v>-8.8238849681658571E-3</v>
      </c>
    </row>
    <row r="120" spans="1:5" x14ac:dyDescent="0.25">
      <c r="A120" s="4">
        <v>44859</v>
      </c>
      <c r="B120" s="2">
        <v>151.05000000000001</v>
      </c>
      <c r="C120" s="7">
        <f t="shared" si="3"/>
        <v>1.9340819521675767E-2</v>
      </c>
      <c r="D120" s="7">
        <f t="shared" si="4"/>
        <v>1.9156163012259104E-2</v>
      </c>
      <c r="E120" s="7">
        <v>-8.6209290746321159E-3</v>
      </c>
    </row>
    <row r="121" spans="1:5" x14ac:dyDescent="0.25">
      <c r="A121" s="4">
        <v>44860</v>
      </c>
      <c r="B121" s="2">
        <v>148.08500000000001</v>
      </c>
      <c r="C121" s="7">
        <f t="shared" si="3"/>
        <v>-1.9629261833829847E-2</v>
      </c>
      <c r="D121" s="7">
        <f t="shared" si="4"/>
        <v>-1.9824474605336879E-2</v>
      </c>
      <c r="E121" s="7">
        <v>-8.5404048230255294E-3</v>
      </c>
    </row>
    <row r="122" spans="1:5" x14ac:dyDescent="0.25">
      <c r="A122" s="4">
        <v>44861</v>
      </c>
      <c r="B122" s="2">
        <v>143.57400000000001</v>
      </c>
      <c r="C122" s="7">
        <f t="shared" si="3"/>
        <v>-3.0462234527467325E-2</v>
      </c>
      <c r="D122" s="7">
        <f t="shared" si="4"/>
        <v>-3.0935851502110236E-2</v>
      </c>
      <c r="E122" s="7">
        <v>-8.4660636202350554E-3</v>
      </c>
    </row>
    <row r="123" spans="1:5" x14ac:dyDescent="0.25">
      <c r="A123" s="4">
        <v>44862</v>
      </c>
      <c r="B123" s="2">
        <v>154.42099999999999</v>
      </c>
      <c r="C123" s="7">
        <f t="shared" si="3"/>
        <v>7.5549890648724638E-2</v>
      </c>
      <c r="D123" s="7">
        <f t="shared" si="4"/>
        <v>7.2832056979565393E-2</v>
      </c>
      <c r="E123" s="7">
        <v>-8.3696030876579258E-3</v>
      </c>
    </row>
    <row r="124" spans="1:5" x14ac:dyDescent="0.25">
      <c r="A124" s="4">
        <v>44865</v>
      </c>
      <c r="B124" s="2">
        <v>152.041</v>
      </c>
      <c r="C124" s="7">
        <f t="shared" si="3"/>
        <v>-1.5412411524339253E-2</v>
      </c>
      <c r="D124" s="7">
        <f t="shared" si="4"/>
        <v>-1.5532417388859085E-2</v>
      </c>
      <c r="E124" s="7">
        <v>-8.3350816246090791E-3</v>
      </c>
    </row>
    <row r="125" spans="1:5" x14ac:dyDescent="0.25">
      <c r="A125" s="4">
        <v>44866</v>
      </c>
      <c r="B125" s="2">
        <v>149.374</v>
      </c>
      <c r="C125" s="7">
        <f t="shared" si="3"/>
        <v>-1.7541321091021467E-2</v>
      </c>
      <c r="D125" s="7">
        <f t="shared" si="4"/>
        <v>-1.7696993213243147E-2</v>
      </c>
      <c r="E125" s="7">
        <v>-8.2480456934696193E-3</v>
      </c>
    </row>
    <row r="126" spans="1:5" x14ac:dyDescent="0.25">
      <c r="A126" s="4">
        <v>44867</v>
      </c>
      <c r="B126" s="2">
        <v>143.80199999999999</v>
      </c>
      <c r="C126" s="7">
        <f t="shared" si="3"/>
        <v>-3.7302341772999292E-2</v>
      </c>
      <c r="D126" s="7">
        <f t="shared" si="4"/>
        <v>-3.8015874706627401E-2</v>
      </c>
      <c r="E126" s="7">
        <v>-8.1464186757092463E-3</v>
      </c>
    </row>
    <row r="127" spans="1:5" x14ac:dyDescent="0.25">
      <c r="A127" s="4">
        <v>44868</v>
      </c>
      <c r="B127" s="2">
        <v>137.70400000000001</v>
      </c>
      <c r="C127" s="7">
        <f t="shared" si="3"/>
        <v>-4.2405529825732535E-2</v>
      </c>
      <c r="D127" s="7">
        <f t="shared" si="4"/>
        <v>-4.3330899426864744E-2</v>
      </c>
      <c r="E127" s="7">
        <v>-8.0156363924241275E-3</v>
      </c>
    </row>
    <row r="128" spans="1:5" x14ac:dyDescent="0.25">
      <c r="A128" s="4">
        <v>44869</v>
      </c>
      <c r="B128" s="2">
        <v>137.43600000000001</v>
      </c>
      <c r="C128" s="7">
        <f t="shared" si="3"/>
        <v>-1.9462034508801462E-3</v>
      </c>
      <c r="D128" s="7">
        <f t="shared" si="4"/>
        <v>-1.9480997656252418E-3</v>
      </c>
      <c r="E128" s="7">
        <v>-7.814853624700158E-3</v>
      </c>
    </row>
    <row r="129" spans="1:5" x14ac:dyDescent="0.25">
      <c r="A129" s="4">
        <v>44872</v>
      </c>
      <c r="B129" s="2">
        <v>137.97200000000001</v>
      </c>
      <c r="C129" s="7">
        <f t="shared" si="3"/>
        <v>3.8999970895543523E-3</v>
      </c>
      <c r="D129" s="7">
        <f t="shared" si="4"/>
        <v>3.8924118162048291E-3</v>
      </c>
      <c r="E129" s="7">
        <v>-7.7971975375244499E-3</v>
      </c>
    </row>
    <row r="130" spans="1:5" x14ac:dyDescent="0.25">
      <c r="A130" s="4">
        <v>44873</v>
      </c>
      <c r="B130" s="2">
        <v>138.548</v>
      </c>
      <c r="C130" s="7">
        <f t="shared" si="3"/>
        <v>4.1747600962513953E-3</v>
      </c>
      <c r="D130" s="7">
        <f t="shared" si="4"/>
        <v>4.1660699630726569E-3</v>
      </c>
      <c r="E130" s="7">
        <v>-7.7891430715422748E-3</v>
      </c>
    </row>
    <row r="131" spans="1:5" x14ac:dyDescent="0.25">
      <c r="A131" s="4">
        <v>44874</v>
      </c>
      <c r="B131" s="2">
        <v>133.94900000000001</v>
      </c>
      <c r="C131" s="7">
        <f t="shared" si="3"/>
        <v>-3.3194272021248916E-2</v>
      </c>
      <c r="D131" s="7">
        <f t="shared" si="4"/>
        <v>-3.3757705492297174E-2</v>
      </c>
      <c r="E131" s="7">
        <v>-7.6234502667423864E-3</v>
      </c>
    </row>
    <row r="132" spans="1:5" x14ac:dyDescent="0.25">
      <c r="A132" s="4">
        <v>44875</v>
      </c>
      <c r="B132" s="2">
        <v>145.86799999999999</v>
      </c>
      <c r="C132" s="7">
        <f t="shared" si="3"/>
        <v>8.8981627335776858E-2</v>
      </c>
      <c r="D132" s="7">
        <f t="shared" si="4"/>
        <v>8.5242972675149659E-2</v>
      </c>
      <c r="E132" s="7">
        <v>-7.5965523815697666E-3</v>
      </c>
    </row>
    <row r="133" spans="1:5" x14ac:dyDescent="0.25">
      <c r="A133" s="4">
        <v>44876</v>
      </c>
      <c r="B133" s="2">
        <v>148.678</v>
      </c>
      <c r="C133" s="7">
        <f t="shared" si="3"/>
        <v>1.926399210244889E-2</v>
      </c>
      <c r="D133" s="7">
        <f t="shared" si="4"/>
        <v>1.9080790464499793E-2</v>
      </c>
      <c r="E133" s="7">
        <v>-7.5846479656936612E-3</v>
      </c>
    </row>
    <row r="134" spans="1:5" x14ac:dyDescent="0.25">
      <c r="A134" s="4">
        <v>44879</v>
      </c>
      <c r="B134" s="2">
        <v>147.268</v>
      </c>
      <c r="C134" s="7">
        <f t="shared" si="3"/>
        <v>-9.4835819690874956E-3</v>
      </c>
      <c r="D134" s="7">
        <f t="shared" si="4"/>
        <v>-9.5288374827586023E-3</v>
      </c>
      <c r="E134" s="7">
        <v>-7.5763409209211804E-3</v>
      </c>
    </row>
    <row r="135" spans="1:5" x14ac:dyDescent="0.25">
      <c r="A135" s="4">
        <v>44880</v>
      </c>
      <c r="B135" s="2">
        <v>149.01599999999999</v>
      </c>
      <c r="C135" s="7">
        <f t="shared" si="3"/>
        <v>1.1869516799304591E-2</v>
      </c>
      <c r="D135" s="7">
        <f t="shared" si="4"/>
        <v>1.1799626583250566E-2</v>
      </c>
      <c r="E135" s="7">
        <v>-7.5145582052139484E-3</v>
      </c>
    </row>
    <row r="136" spans="1:5" x14ac:dyDescent="0.25">
      <c r="A136" s="4">
        <v>44881</v>
      </c>
      <c r="B136" s="2">
        <v>147.774</v>
      </c>
      <c r="C136" s="7">
        <f t="shared" ref="C136:C199" si="5">B136/B135-1</f>
        <v>-8.334675471090236E-3</v>
      </c>
      <c r="D136" s="7">
        <f t="shared" ref="D136:D199" si="6">+LN(B136/B135)</f>
        <v>-8.3696030876579258E-3</v>
      </c>
      <c r="E136" s="7">
        <v>-7.4791373711888022E-3</v>
      </c>
    </row>
    <row r="137" spans="1:5" x14ac:dyDescent="0.25">
      <c r="A137" s="4">
        <v>44882</v>
      </c>
      <c r="B137" s="2">
        <v>149.691</v>
      </c>
      <c r="C137" s="7">
        <f t="shared" si="5"/>
        <v>1.2972512079256093E-2</v>
      </c>
      <c r="D137" s="7">
        <f t="shared" si="6"/>
        <v>1.2889089734764228E-2</v>
      </c>
      <c r="E137" s="7">
        <v>-7.4272503841087247E-3</v>
      </c>
    </row>
    <row r="138" spans="1:5" x14ac:dyDescent="0.25">
      <c r="A138" s="4">
        <v>44883</v>
      </c>
      <c r="B138" s="2">
        <v>150.25700000000001</v>
      </c>
      <c r="C138" s="7">
        <f t="shared" si="5"/>
        <v>3.7811224455712722E-3</v>
      </c>
      <c r="D138" s="7">
        <f t="shared" si="6"/>
        <v>3.7739919705776282E-3</v>
      </c>
      <c r="E138" s="7">
        <v>-7.4188867754020407E-3</v>
      </c>
    </row>
    <row r="139" spans="1:5" x14ac:dyDescent="0.25">
      <c r="A139" s="4">
        <v>44886</v>
      </c>
      <c r="B139" s="2">
        <v>147</v>
      </c>
      <c r="C139" s="7">
        <f t="shared" si="5"/>
        <v>-2.1676194786266256E-2</v>
      </c>
      <c r="D139" s="7">
        <f t="shared" si="6"/>
        <v>-2.1914574569648942E-2</v>
      </c>
      <c r="E139" s="7">
        <v>-7.3462029829322846E-3</v>
      </c>
    </row>
    <row r="140" spans="1:5" x14ac:dyDescent="0.25">
      <c r="A140" s="4">
        <v>44887</v>
      </c>
      <c r="B140" s="2">
        <v>149.155</v>
      </c>
      <c r="C140" s="7">
        <f t="shared" si="5"/>
        <v>1.4659863945578167E-2</v>
      </c>
      <c r="D140" s="7">
        <f t="shared" si="6"/>
        <v>1.4553446918820529E-2</v>
      </c>
      <c r="E140" s="7">
        <v>-7.0274505713316072E-3</v>
      </c>
    </row>
    <row r="141" spans="1:5" x14ac:dyDescent="0.25">
      <c r="A141" s="4">
        <v>44888</v>
      </c>
      <c r="B141" s="2">
        <v>150.03899999999999</v>
      </c>
      <c r="C141" s="7">
        <f t="shared" si="5"/>
        <v>5.9267205256277045E-3</v>
      </c>
      <c r="D141" s="7">
        <f t="shared" si="6"/>
        <v>5.9092266045563807E-3</v>
      </c>
      <c r="E141" s="7">
        <v>-6.9366439026505144E-3</v>
      </c>
    </row>
    <row r="142" spans="1:5" x14ac:dyDescent="0.25">
      <c r="A142" s="4">
        <v>44889</v>
      </c>
      <c r="B142" s="2">
        <v>150.03899999999999</v>
      </c>
      <c r="C142" s="7">
        <f t="shared" si="5"/>
        <v>0</v>
      </c>
      <c r="D142" s="7">
        <f t="shared" si="6"/>
        <v>0</v>
      </c>
      <c r="E142" s="7">
        <v>-6.6948805381267596E-3</v>
      </c>
    </row>
    <row r="143" spans="1:5" x14ac:dyDescent="0.25">
      <c r="A143" s="4">
        <v>44890</v>
      </c>
      <c r="B143" s="2">
        <v>147.09899999999999</v>
      </c>
      <c r="C143" s="7">
        <f t="shared" si="5"/>
        <v>-1.9594905324615608E-2</v>
      </c>
      <c r="D143" s="7">
        <f t="shared" si="6"/>
        <v>-1.9789430814361582E-2</v>
      </c>
      <c r="E143" s="7">
        <v>-6.6492272157251085E-3</v>
      </c>
    </row>
    <row r="144" spans="1:5" x14ac:dyDescent="0.25">
      <c r="A144" s="4">
        <v>44893</v>
      </c>
      <c r="B144" s="2">
        <v>143.23599999999999</v>
      </c>
      <c r="C144" s="7">
        <f t="shared" si="5"/>
        <v>-2.6261225433211632E-2</v>
      </c>
      <c r="D144" s="7">
        <f t="shared" si="6"/>
        <v>-2.6612209908003961E-2</v>
      </c>
      <c r="E144" s="7">
        <v>-6.6474630171523214E-3</v>
      </c>
    </row>
    <row r="145" spans="1:5" x14ac:dyDescent="0.25">
      <c r="A145" s="4">
        <v>44894</v>
      </c>
      <c r="B145" s="2">
        <v>140.20599999999999</v>
      </c>
      <c r="C145" s="7">
        <f t="shared" si="5"/>
        <v>-2.1153899857577763E-2</v>
      </c>
      <c r="D145" s="7">
        <f t="shared" si="6"/>
        <v>-2.1380849889274859E-2</v>
      </c>
      <c r="E145" s="7">
        <v>-6.6029059533299298E-3</v>
      </c>
    </row>
    <row r="146" spans="1:5" x14ac:dyDescent="0.25">
      <c r="A146" s="4">
        <v>44895</v>
      </c>
      <c r="B146" s="2">
        <v>147.02000000000001</v>
      </c>
      <c r="C146" s="7">
        <f t="shared" si="5"/>
        <v>4.8599917264596559E-2</v>
      </c>
      <c r="D146" s="7">
        <f t="shared" si="6"/>
        <v>4.7455862255468821E-2</v>
      </c>
      <c r="E146" s="7">
        <v>-6.4870397382223929E-3</v>
      </c>
    </row>
    <row r="147" spans="1:5" x14ac:dyDescent="0.25">
      <c r="A147" s="4">
        <v>44896</v>
      </c>
      <c r="B147" s="2">
        <v>147.298</v>
      </c>
      <c r="C147" s="7">
        <f t="shared" si="5"/>
        <v>1.8908991973880518E-3</v>
      </c>
      <c r="D147" s="7">
        <f t="shared" si="6"/>
        <v>1.8891136979460393E-3</v>
      </c>
      <c r="E147" s="7">
        <v>-6.3976207467247685E-3</v>
      </c>
    </row>
    <row r="148" spans="1:5" x14ac:dyDescent="0.25">
      <c r="A148" s="4">
        <v>44897</v>
      </c>
      <c r="B148" s="2">
        <v>146.80099999999999</v>
      </c>
      <c r="C148" s="7">
        <f t="shared" si="5"/>
        <v>-3.3741123436843434E-3</v>
      </c>
      <c r="D148" s="7">
        <f t="shared" si="6"/>
        <v>-3.3798174975732524E-3</v>
      </c>
      <c r="E148" s="7">
        <v>-6.2140625429026788E-3</v>
      </c>
    </row>
    <row r="149" spans="1:5" x14ac:dyDescent="0.25">
      <c r="A149" s="4">
        <v>44900</v>
      </c>
      <c r="B149" s="2">
        <v>145.62899999999999</v>
      </c>
      <c r="C149" s="7">
        <f t="shared" si="5"/>
        <v>-7.9835968419833536E-3</v>
      </c>
      <c r="D149" s="7">
        <f t="shared" si="6"/>
        <v>-8.0156363924241275E-3</v>
      </c>
      <c r="E149" s="7">
        <v>-6.1790552611442227E-3</v>
      </c>
    </row>
    <row r="150" spans="1:5" x14ac:dyDescent="0.25">
      <c r="A150" s="4">
        <v>44901</v>
      </c>
      <c r="B150" s="2">
        <v>141.935</v>
      </c>
      <c r="C150" s="7">
        <f t="shared" si="5"/>
        <v>-2.5365826861407981E-2</v>
      </c>
      <c r="D150" s="7">
        <f t="shared" si="6"/>
        <v>-2.5693085429404041E-2</v>
      </c>
      <c r="E150" s="7">
        <v>-6.1715122789142351E-3</v>
      </c>
    </row>
    <row r="151" spans="1:5" x14ac:dyDescent="0.25">
      <c r="A151" s="4">
        <v>44902</v>
      </c>
      <c r="B151" s="2">
        <v>139.97800000000001</v>
      </c>
      <c r="C151" s="7">
        <f t="shared" si="5"/>
        <v>-1.3788001550005258E-2</v>
      </c>
      <c r="D151" s="7">
        <f t="shared" si="6"/>
        <v>-1.3883938920557179E-2</v>
      </c>
      <c r="E151" s="7">
        <v>-6.0486852378135621E-3</v>
      </c>
    </row>
    <row r="152" spans="1:5" x14ac:dyDescent="0.25">
      <c r="A152" s="4">
        <v>44903</v>
      </c>
      <c r="B152" s="2">
        <v>141.67599999999999</v>
      </c>
      <c r="C152" s="7">
        <f t="shared" si="5"/>
        <v>1.2130477646487225E-2</v>
      </c>
      <c r="D152" s="7">
        <f t="shared" si="6"/>
        <v>1.2057493035172312E-2</v>
      </c>
      <c r="E152" s="7">
        <v>-5.9057614856875967E-3</v>
      </c>
    </row>
    <row r="153" spans="1:5" x14ac:dyDescent="0.25">
      <c r="A153" s="4">
        <v>44904</v>
      </c>
      <c r="B153" s="2">
        <v>141.19</v>
      </c>
      <c r="C153" s="7">
        <f t="shared" si="5"/>
        <v>-3.4303622349585172E-3</v>
      </c>
      <c r="D153" s="7">
        <f t="shared" si="6"/>
        <v>-3.4362594176675851E-3</v>
      </c>
      <c r="E153" s="7">
        <v>-5.8955482635053178E-3</v>
      </c>
    </row>
    <row r="154" spans="1:5" x14ac:dyDescent="0.25">
      <c r="A154" s="4">
        <v>44907</v>
      </c>
      <c r="B154" s="2">
        <v>143.50399999999999</v>
      </c>
      <c r="C154" s="7">
        <f t="shared" si="5"/>
        <v>1.6389262695658324E-2</v>
      </c>
      <c r="D154" s="7">
        <f t="shared" si="6"/>
        <v>1.6256408354213558E-2</v>
      </c>
      <c r="E154" s="7">
        <v>-5.8909870061975341E-3</v>
      </c>
    </row>
    <row r="155" spans="1:5" x14ac:dyDescent="0.25">
      <c r="A155" s="4">
        <v>44908</v>
      </c>
      <c r="B155" s="2">
        <v>144.477</v>
      </c>
      <c r="C155" s="7">
        <f t="shared" si="5"/>
        <v>6.7802988070020387E-3</v>
      </c>
      <c r="D155" s="7">
        <f t="shared" si="6"/>
        <v>6.7574159578495099E-3</v>
      </c>
      <c r="E155" s="7">
        <v>-5.8732789255868442E-3</v>
      </c>
    </row>
    <row r="156" spans="1:5" x14ac:dyDescent="0.25">
      <c r="A156" s="4">
        <v>44909</v>
      </c>
      <c r="B156" s="2">
        <v>142.233</v>
      </c>
      <c r="C156" s="7">
        <f t="shared" si="5"/>
        <v>-1.5531883967690341E-2</v>
      </c>
      <c r="D156" s="7">
        <f t="shared" si="6"/>
        <v>-1.5653767377307028E-2</v>
      </c>
      <c r="E156" s="7">
        <v>-5.8645902736122113E-3</v>
      </c>
    </row>
    <row r="157" spans="1:5" x14ac:dyDescent="0.25">
      <c r="A157" s="4">
        <v>44910</v>
      </c>
      <c r="B157" s="2">
        <v>135.56800000000001</v>
      </c>
      <c r="C157" s="7">
        <f t="shared" si="5"/>
        <v>-4.6859730161073698E-2</v>
      </c>
      <c r="D157" s="7">
        <f t="shared" si="6"/>
        <v>-4.7993198500081283E-2</v>
      </c>
      <c r="E157" s="7">
        <v>-5.7733911813230661E-3</v>
      </c>
    </row>
    <row r="158" spans="1:5" x14ac:dyDescent="0.25">
      <c r="A158" s="4">
        <v>44911</v>
      </c>
      <c r="B158" s="2">
        <v>133.59200000000001</v>
      </c>
      <c r="C158" s="7">
        <f t="shared" si="5"/>
        <v>-1.45757110822613E-2</v>
      </c>
      <c r="D158" s="7">
        <f t="shared" si="6"/>
        <v>-1.4682980385977E-2</v>
      </c>
      <c r="E158" s="7">
        <v>-5.7054163992565033E-3</v>
      </c>
    </row>
    <row r="159" spans="1:5" x14ac:dyDescent="0.25">
      <c r="A159" s="4">
        <v>44914</v>
      </c>
      <c r="B159" s="2">
        <v>131.46700000000001</v>
      </c>
      <c r="C159" s="7">
        <f t="shared" si="5"/>
        <v>-1.5906641116234521E-2</v>
      </c>
      <c r="D159" s="7">
        <f t="shared" si="6"/>
        <v>-1.6034509516017599E-2</v>
      </c>
      <c r="E159" s="7">
        <v>-5.6922535731643341E-3</v>
      </c>
    </row>
    <row r="160" spans="1:5" x14ac:dyDescent="0.25">
      <c r="A160" s="4">
        <v>44915</v>
      </c>
      <c r="B160" s="2">
        <v>131.39699999999999</v>
      </c>
      <c r="C160" s="7">
        <f t="shared" si="5"/>
        <v>-5.3245301102189391E-4</v>
      </c>
      <c r="D160" s="7">
        <f t="shared" si="6"/>
        <v>-5.3259481446438109E-4</v>
      </c>
      <c r="E160" s="7">
        <v>-5.5649536965157835E-3</v>
      </c>
    </row>
    <row r="161" spans="1:5" x14ac:dyDescent="0.25">
      <c r="A161" s="4">
        <v>44916</v>
      </c>
      <c r="B161" s="2">
        <v>134.52600000000001</v>
      </c>
      <c r="C161" s="7">
        <f t="shared" si="5"/>
        <v>2.3813329071440181E-2</v>
      </c>
      <c r="D161" s="7">
        <f t="shared" si="6"/>
        <v>2.3534214170740156E-2</v>
      </c>
      <c r="E161" s="7">
        <v>-5.4944877385142716E-3</v>
      </c>
    </row>
    <row r="162" spans="1:5" x14ac:dyDescent="0.25">
      <c r="A162" s="4">
        <v>44917</v>
      </c>
      <c r="B162" s="2">
        <v>131.327</v>
      </c>
      <c r="C162" s="7">
        <f t="shared" si="5"/>
        <v>-2.3779789780414284E-2</v>
      </c>
      <c r="D162" s="7">
        <f t="shared" si="6"/>
        <v>-2.4067092793602307E-2</v>
      </c>
      <c r="E162" s="7">
        <v>-5.4721999425581284E-3</v>
      </c>
    </row>
    <row r="163" spans="1:5" x14ac:dyDescent="0.25">
      <c r="A163" s="4">
        <v>44918</v>
      </c>
      <c r="B163" s="2">
        <v>130.96</v>
      </c>
      <c r="C163" s="7">
        <f t="shared" si="5"/>
        <v>-2.7945510062666878E-3</v>
      </c>
      <c r="D163" s="7">
        <f t="shared" si="6"/>
        <v>-2.7984630539076047E-3</v>
      </c>
      <c r="E163" s="7">
        <v>-5.4354443007303688E-3</v>
      </c>
    </row>
    <row r="164" spans="1:5" x14ac:dyDescent="0.25">
      <c r="A164" s="4">
        <v>44921</v>
      </c>
      <c r="B164" s="2">
        <v>130.96</v>
      </c>
      <c r="C164" s="7">
        <f t="shared" si="5"/>
        <v>0</v>
      </c>
      <c r="D164" s="7">
        <f t="shared" si="6"/>
        <v>0</v>
      </c>
      <c r="E164" s="7">
        <v>-5.4305391669585952E-3</v>
      </c>
    </row>
    <row r="165" spans="1:5" x14ac:dyDescent="0.25">
      <c r="A165" s="4">
        <v>44922</v>
      </c>
      <c r="B165" s="2">
        <v>129.143</v>
      </c>
      <c r="C165" s="7">
        <f t="shared" si="5"/>
        <v>-1.3874465485644527E-2</v>
      </c>
      <c r="D165" s="7">
        <f t="shared" si="6"/>
        <v>-1.3971615531937896E-2</v>
      </c>
      <c r="E165" s="7">
        <v>-5.4213197107604479E-3</v>
      </c>
    </row>
    <row r="166" spans="1:5" x14ac:dyDescent="0.25">
      <c r="A166" s="4">
        <v>44923</v>
      </c>
      <c r="B166" s="2">
        <v>125.18</v>
      </c>
      <c r="C166" s="7">
        <f t="shared" si="5"/>
        <v>-3.0686912956954693E-2</v>
      </c>
      <c r="D166" s="7">
        <f t="shared" si="6"/>
        <v>-3.1167616034386218E-2</v>
      </c>
      <c r="E166" s="7">
        <v>-5.4207248211122433E-3</v>
      </c>
    </row>
    <row r="167" spans="1:5" x14ac:dyDescent="0.25">
      <c r="A167" s="4">
        <v>44924</v>
      </c>
      <c r="B167" s="2">
        <v>128.72499999999999</v>
      </c>
      <c r="C167" s="7">
        <f t="shared" si="5"/>
        <v>2.831922032273515E-2</v>
      </c>
      <c r="D167" s="7">
        <f t="shared" si="6"/>
        <v>2.7925644435649544E-2</v>
      </c>
      <c r="E167" s="7">
        <v>-5.3843627459486884E-3</v>
      </c>
    </row>
    <row r="168" spans="1:5" x14ac:dyDescent="0.25">
      <c r="A168" s="4">
        <v>44925</v>
      </c>
      <c r="B168" s="2">
        <v>129.04300000000001</v>
      </c>
      <c r="C168" s="7">
        <f t="shared" si="5"/>
        <v>2.4703825985630257E-3</v>
      </c>
      <c r="D168" s="7">
        <f t="shared" si="6"/>
        <v>2.4673362195876264E-3</v>
      </c>
      <c r="E168" s="7">
        <v>-5.3596571445691079E-3</v>
      </c>
    </row>
    <row r="169" spans="1:5" x14ac:dyDescent="0.25">
      <c r="A169" s="4">
        <v>44928</v>
      </c>
      <c r="B169" s="2">
        <v>129.04300000000001</v>
      </c>
      <c r="C169" s="7">
        <f t="shared" si="5"/>
        <v>0</v>
      </c>
      <c r="D169" s="7">
        <f t="shared" si="6"/>
        <v>0</v>
      </c>
      <c r="E169" s="7">
        <v>-5.1910233379159282E-3</v>
      </c>
    </row>
    <row r="170" spans="1:5" x14ac:dyDescent="0.25">
      <c r="A170" s="4">
        <v>44929</v>
      </c>
      <c r="B170" s="2">
        <v>124.21599999999999</v>
      </c>
      <c r="C170" s="7">
        <f t="shared" si="5"/>
        <v>-3.7406135939183183E-2</v>
      </c>
      <c r="D170" s="7">
        <f t="shared" si="6"/>
        <v>-3.8123696472923969E-2</v>
      </c>
      <c r="E170" s="7">
        <v>-5.188029447486019E-3</v>
      </c>
    </row>
    <row r="171" spans="1:5" x14ac:dyDescent="0.25">
      <c r="A171" s="4">
        <v>44930</v>
      </c>
      <c r="B171" s="2">
        <v>125.498</v>
      </c>
      <c r="C171" s="7">
        <f t="shared" si="5"/>
        <v>1.032073162877567E-2</v>
      </c>
      <c r="D171" s="7">
        <f t="shared" si="6"/>
        <v>1.0267836511006387E-2</v>
      </c>
      <c r="E171" s="7">
        <v>-5.0587514136671216E-3</v>
      </c>
    </row>
    <row r="172" spans="1:5" x14ac:dyDescent="0.25">
      <c r="A172" s="4">
        <v>44931</v>
      </c>
      <c r="B172" s="2">
        <v>124.167</v>
      </c>
      <c r="C172" s="7">
        <f t="shared" si="5"/>
        <v>-1.0605746705126817E-2</v>
      </c>
      <c r="D172" s="7">
        <f t="shared" si="6"/>
        <v>-1.066238847821561E-2</v>
      </c>
      <c r="E172" s="7">
        <v>-4.9730493537325521E-3</v>
      </c>
    </row>
    <row r="173" spans="1:5" x14ac:dyDescent="0.25">
      <c r="A173" s="4">
        <v>44932</v>
      </c>
      <c r="B173" s="2">
        <v>128.73500000000001</v>
      </c>
      <c r="C173" s="7">
        <f t="shared" si="5"/>
        <v>3.6789162982112877E-2</v>
      </c>
      <c r="D173" s="7">
        <f t="shared" si="6"/>
        <v>3.6128594190599488E-2</v>
      </c>
      <c r="E173" s="7">
        <v>-4.8213750321093058E-3</v>
      </c>
    </row>
    <row r="174" spans="1:5" x14ac:dyDescent="0.25">
      <c r="A174" s="4">
        <v>44935</v>
      </c>
      <c r="B174" s="2">
        <v>129.262</v>
      </c>
      <c r="C174" s="7">
        <f t="shared" si="5"/>
        <v>4.0936808171825323E-3</v>
      </c>
      <c r="D174" s="7">
        <f t="shared" si="6"/>
        <v>4.0853245034905335E-3</v>
      </c>
      <c r="E174" s="7">
        <v>-4.7088233893854935E-3</v>
      </c>
    </row>
    <row r="175" spans="1:5" x14ac:dyDescent="0.25">
      <c r="A175" s="4">
        <v>44936</v>
      </c>
      <c r="B175" s="2">
        <v>129.83799999999999</v>
      </c>
      <c r="C175" s="7">
        <f t="shared" si="5"/>
        <v>4.4560659745322972E-3</v>
      </c>
      <c r="D175" s="7">
        <f t="shared" si="6"/>
        <v>4.4461671083209191E-3</v>
      </c>
      <c r="E175" s="7">
        <v>-4.6186770883281554E-3</v>
      </c>
    </row>
    <row r="176" spans="1:5" x14ac:dyDescent="0.25">
      <c r="A176" s="4">
        <v>44937</v>
      </c>
      <c r="B176" s="2">
        <v>132.57900000000001</v>
      </c>
      <c r="C176" s="7">
        <f t="shared" si="5"/>
        <v>2.1110922842311197E-2</v>
      </c>
      <c r="D176" s="7">
        <f t="shared" si="6"/>
        <v>2.0891174654950245E-2</v>
      </c>
      <c r="E176" s="7">
        <v>-4.4435227054261828E-3</v>
      </c>
    </row>
    <row r="177" spans="1:5" x14ac:dyDescent="0.25">
      <c r="A177" s="4">
        <v>44938</v>
      </c>
      <c r="B177" s="2">
        <v>132.499</v>
      </c>
      <c r="C177" s="7">
        <f t="shared" si="5"/>
        <v>-6.0341381365081048E-4</v>
      </c>
      <c r="D177" s="7">
        <f t="shared" si="6"/>
        <v>-6.0359594103520111E-4</v>
      </c>
      <c r="E177" s="7">
        <v>-4.3609638156115174E-3</v>
      </c>
    </row>
    <row r="178" spans="1:5" x14ac:dyDescent="0.25">
      <c r="A178" s="4">
        <v>44939</v>
      </c>
      <c r="B178" s="2">
        <v>133.84</v>
      </c>
      <c r="C178" s="7">
        <f t="shared" si="5"/>
        <v>1.0120831100612238E-2</v>
      </c>
      <c r="D178" s="7">
        <f t="shared" si="6"/>
        <v>1.0069958450583139E-2</v>
      </c>
      <c r="E178" s="7">
        <v>-4.3071616061971007E-3</v>
      </c>
    </row>
    <row r="179" spans="1:5" x14ac:dyDescent="0.25">
      <c r="A179" s="4">
        <v>44942</v>
      </c>
      <c r="B179" s="2">
        <v>133.84</v>
      </c>
      <c r="C179" s="7">
        <f t="shared" si="5"/>
        <v>0</v>
      </c>
      <c r="D179" s="7">
        <f t="shared" si="6"/>
        <v>0</v>
      </c>
      <c r="E179" s="7">
        <v>-4.2400149474613241E-3</v>
      </c>
    </row>
    <row r="180" spans="1:5" x14ac:dyDescent="0.25">
      <c r="A180" s="4">
        <v>44943</v>
      </c>
      <c r="B180" s="2">
        <v>135.012</v>
      </c>
      <c r="C180" s="7">
        <f t="shared" si="5"/>
        <v>8.7567244471009609E-3</v>
      </c>
      <c r="D180" s="7">
        <f t="shared" si="6"/>
        <v>8.718606698366561E-3</v>
      </c>
      <c r="E180" s="7">
        <v>-4.2302466331378399E-3</v>
      </c>
    </row>
    <row r="181" spans="1:5" x14ac:dyDescent="0.25">
      <c r="A181" s="4">
        <v>44944</v>
      </c>
      <c r="B181" s="2">
        <v>134.28700000000001</v>
      </c>
      <c r="C181" s="7">
        <f t="shared" si="5"/>
        <v>-5.3698930465440053E-3</v>
      </c>
      <c r="D181" s="7">
        <f t="shared" si="6"/>
        <v>-5.3843627459486884E-3</v>
      </c>
      <c r="E181" s="7">
        <v>-4.1618847984194523E-3</v>
      </c>
    </row>
    <row r="182" spans="1:5" x14ac:dyDescent="0.25">
      <c r="A182" s="4">
        <v>44945</v>
      </c>
      <c r="B182" s="2">
        <v>134.34700000000001</v>
      </c>
      <c r="C182" s="7">
        <f t="shared" si="5"/>
        <v>4.4680423272547287E-4</v>
      </c>
      <c r="D182" s="7">
        <f t="shared" si="6"/>
        <v>4.4670444543676438E-4</v>
      </c>
      <c r="E182" s="7">
        <v>-4.1223572271086705E-3</v>
      </c>
    </row>
    <row r="183" spans="1:5" x14ac:dyDescent="0.25">
      <c r="A183" s="4">
        <v>44946</v>
      </c>
      <c r="B183" s="2">
        <v>136.929</v>
      </c>
      <c r="C183" s="7">
        <f t="shared" si="5"/>
        <v>1.9218888400931888E-2</v>
      </c>
      <c r="D183" s="7">
        <f t="shared" si="6"/>
        <v>1.9036538239518414E-2</v>
      </c>
      <c r="E183" s="7">
        <v>-4.0206657643762347E-3</v>
      </c>
    </row>
    <row r="184" spans="1:5" x14ac:dyDescent="0.25">
      <c r="A184" s="4">
        <v>44949</v>
      </c>
      <c r="B184" s="2">
        <v>140.14699999999999</v>
      </c>
      <c r="C184" s="7">
        <f t="shared" si="5"/>
        <v>2.3501230564745068E-2</v>
      </c>
      <c r="D184" s="7">
        <f t="shared" si="6"/>
        <v>2.3229328428933899E-2</v>
      </c>
      <c r="E184" s="7">
        <v>-3.9904206610623721E-3</v>
      </c>
    </row>
    <row r="185" spans="1:5" x14ac:dyDescent="0.25">
      <c r="A185" s="4">
        <v>44950</v>
      </c>
      <c r="B185" s="2">
        <v>141.55699999999999</v>
      </c>
      <c r="C185" s="7">
        <f t="shared" si="5"/>
        <v>1.0060864663531843E-2</v>
      </c>
      <c r="D185" s="7">
        <f t="shared" si="6"/>
        <v>1.0010591080584942E-2</v>
      </c>
      <c r="E185" s="7">
        <v>-3.8354313836725215E-3</v>
      </c>
    </row>
    <row r="186" spans="1:5" x14ac:dyDescent="0.25">
      <c r="A186" s="4">
        <v>44951</v>
      </c>
      <c r="B186" s="2">
        <v>140.892</v>
      </c>
      <c r="C186" s="7">
        <f t="shared" si="5"/>
        <v>-4.6977542615341816E-3</v>
      </c>
      <c r="D186" s="7">
        <f t="shared" si="6"/>
        <v>-4.7088233893854935E-3</v>
      </c>
      <c r="E186" s="7">
        <v>-3.6999241479239351E-3</v>
      </c>
    </row>
    <row r="187" spans="1:5" x14ac:dyDescent="0.25">
      <c r="A187" s="4">
        <v>44952</v>
      </c>
      <c r="B187" s="2">
        <v>142.977</v>
      </c>
      <c r="C187" s="7">
        <f t="shared" si="5"/>
        <v>1.4798569116770244E-2</v>
      </c>
      <c r="D187" s="7">
        <f t="shared" si="6"/>
        <v>1.4690138726988041E-2</v>
      </c>
      <c r="E187" s="7">
        <v>-3.5917163365541058E-3</v>
      </c>
    </row>
    <row r="188" spans="1:5" x14ac:dyDescent="0.25">
      <c r="A188" s="4">
        <v>44953</v>
      </c>
      <c r="B188" s="2">
        <v>144.934</v>
      </c>
      <c r="C188" s="7">
        <f t="shared" si="5"/>
        <v>1.3687516173930048E-2</v>
      </c>
      <c r="D188" s="7">
        <f t="shared" si="6"/>
        <v>1.3594688221309707E-2</v>
      </c>
      <c r="E188" s="7">
        <v>-3.4893645865291629E-3</v>
      </c>
    </row>
    <row r="189" spans="1:5" x14ac:dyDescent="0.25">
      <c r="A189" s="4">
        <v>44956</v>
      </c>
      <c r="B189" s="2">
        <v>142.024</v>
      </c>
      <c r="C189" s="7">
        <f t="shared" si="5"/>
        <v>-2.0078104516538575E-2</v>
      </c>
      <c r="D189" s="7">
        <f t="shared" si="6"/>
        <v>-2.0282408979876411E-2</v>
      </c>
      <c r="E189" s="7">
        <v>-3.4585855650720444E-3</v>
      </c>
    </row>
    <row r="190" spans="1:5" x14ac:dyDescent="0.25">
      <c r="A190" s="4">
        <v>44957</v>
      </c>
      <c r="B190" s="2">
        <v>143.30500000000001</v>
      </c>
      <c r="C190" s="7">
        <f t="shared" si="5"/>
        <v>9.01960232073451E-3</v>
      </c>
      <c r="D190" s="7">
        <f t="shared" si="6"/>
        <v>8.9791686562342363E-3</v>
      </c>
      <c r="E190" s="7">
        <v>-3.4362594176675851E-3</v>
      </c>
    </row>
    <row r="191" spans="1:5" x14ac:dyDescent="0.25">
      <c r="A191" s="4">
        <v>44958</v>
      </c>
      <c r="B191" s="2">
        <v>144.43700000000001</v>
      </c>
      <c r="C191" s="7">
        <f t="shared" si="5"/>
        <v>7.8992358954677044E-3</v>
      </c>
      <c r="D191" s="7">
        <f t="shared" si="6"/>
        <v>7.8682002629873356E-3</v>
      </c>
      <c r="E191" s="7">
        <v>-3.3798174975732524E-3</v>
      </c>
    </row>
    <row r="192" spans="1:5" x14ac:dyDescent="0.25">
      <c r="A192" s="4">
        <v>44959</v>
      </c>
      <c r="B192" s="2">
        <v>149.791</v>
      </c>
      <c r="C192" s="7">
        <f t="shared" si="5"/>
        <v>3.7068064277158808E-2</v>
      </c>
      <c r="D192" s="7">
        <f t="shared" si="6"/>
        <v>3.6397562847709911E-2</v>
      </c>
      <c r="E192" s="7">
        <v>-3.3608762050359349E-3</v>
      </c>
    </row>
    <row r="193" spans="1:5" x14ac:dyDescent="0.25">
      <c r="A193" s="4">
        <v>44960</v>
      </c>
      <c r="B193" s="2">
        <v>153.44499999999999</v>
      </c>
      <c r="C193" s="7">
        <f t="shared" si="5"/>
        <v>2.4393988957948087E-2</v>
      </c>
      <c r="D193" s="7">
        <f t="shared" si="6"/>
        <v>2.4101207459898515E-2</v>
      </c>
      <c r="E193" s="7">
        <v>-3.2793015761186073E-3</v>
      </c>
    </row>
    <row r="194" spans="1:5" x14ac:dyDescent="0.25">
      <c r="A194" s="4">
        <v>44963</v>
      </c>
      <c r="B194" s="2">
        <v>150.69399999999999</v>
      </c>
      <c r="C194" s="7">
        <f t="shared" si="5"/>
        <v>-1.7928247906416006E-2</v>
      </c>
      <c r="D194" s="7">
        <f t="shared" si="6"/>
        <v>-1.8090905991881324E-2</v>
      </c>
      <c r="E194" s="7">
        <v>-3.2541637435800678E-3</v>
      </c>
    </row>
    <row r="195" spans="1:5" x14ac:dyDescent="0.25">
      <c r="A195" s="4">
        <v>44964</v>
      </c>
      <c r="B195" s="2">
        <v>153.59399999999999</v>
      </c>
      <c r="C195" s="7">
        <f t="shared" si="5"/>
        <v>1.9244296388708282E-2</v>
      </c>
      <c r="D195" s="7">
        <f t="shared" si="6"/>
        <v>1.9061466811167188E-2</v>
      </c>
      <c r="E195" s="7">
        <v>-3.2264434531494037E-3</v>
      </c>
    </row>
    <row r="196" spans="1:5" x14ac:dyDescent="0.25">
      <c r="A196" s="4">
        <v>44965</v>
      </c>
      <c r="B196" s="2">
        <v>150.88300000000001</v>
      </c>
      <c r="C196" s="7">
        <f t="shared" si="5"/>
        <v>-1.765042905321812E-2</v>
      </c>
      <c r="D196" s="7">
        <f t="shared" si="6"/>
        <v>-1.7808055412128779E-2</v>
      </c>
      <c r="E196" s="7">
        <v>-2.9014475661650568E-3</v>
      </c>
    </row>
    <row r="197" spans="1:5" x14ac:dyDescent="0.25">
      <c r="A197" s="4">
        <v>44966</v>
      </c>
      <c r="B197" s="2">
        <v>149.84</v>
      </c>
      <c r="C197" s="7">
        <f t="shared" si="5"/>
        <v>-6.9126409204482986E-3</v>
      </c>
      <c r="D197" s="7">
        <f t="shared" si="6"/>
        <v>-6.9366439026505144E-3</v>
      </c>
      <c r="E197" s="7">
        <v>-2.901389807561953E-3</v>
      </c>
    </row>
    <row r="198" spans="1:5" x14ac:dyDescent="0.25">
      <c r="A198" s="4">
        <v>44967</v>
      </c>
      <c r="B198" s="2">
        <v>150.208</v>
      </c>
      <c r="C198" s="7">
        <f t="shared" si="5"/>
        <v>2.4559530165508825E-3</v>
      </c>
      <c r="D198" s="7">
        <f t="shared" si="6"/>
        <v>2.4529420927251397E-3</v>
      </c>
      <c r="E198" s="7">
        <v>-2.8434049875387564E-3</v>
      </c>
    </row>
    <row r="199" spans="1:5" x14ac:dyDescent="0.25">
      <c r="A199" s="4">
        <v>44970</v>
      </c>
      <c r="B199" s="2">
        <v>153.03299999999999</v>
      </c>
      <c r="C199" s="7">
        <f t="shared" si="5"/>
        <v>1.8807253941201418E-2</v>
      </c>
      <c r="D199" s="7">
        <f t="shared" si="6"/>
        <v>1.8632584181446404E-2</v>
      </c>
      <c r="E199" s="7">
        <v>-2.81444078232517E-3</v>
      </c>
    </row>
    <row r="200" spans="1:5" x14ac:dyDescent="0.25">
      <c r="A200" s="4">
        <v>44971</v>
      </c>
      <c r="B200" s="2">
        <v>152.387</v>
      </c>
      <c r="C200" s="7">
        <f t="shared" ref="C200:C263" si="7">B200/B199-1</f>
        <v>-4.2213117432187142E-3</v>
      </c>
      <c r="D200" s="7">
        <f t="shared" ref="D200:D263" si="8">+LN(B200/B199)</f>
        <v>-4.2302466331378399E-3</v>
      </c>
      <c r="E200" s="7">
        <v>-2.7984630539076047E-3</v>
      </c>
    </row>
    <row r="201" spans="1:5" x14ac:dyDescent="0.25">
      <c r="A201" s="4">
        <v>44972</v>
      </c>
      <c r="B201" s="2">
        <v>154.505</v>
      </c>
      <c r="C201" s="7">
        <f t="shared" si="7"/>
        <v>1.389882339044668E-2</v>
      </c>
      <c r="D201" s="7">
        <f t="shared" si="8"/>
        <v>1.3803120496827043E-2</v>
      </c>
      <c r="E201" s="7">
        <v>-2.732961192523834E-3</v>
      </c>
    </row>
    <row r="202" spans="1:5" x14ac:dyDescent="0.25">
      <c r="A202" s="4">
        <v>44973</v>
      </c>
      <c r="B202" s="2">
        <v>152.89400000000001</v>
      </c>
      <c r="C202" s="7">
        <f t="shared" si="7"/>
        <v>-1.0426847027604214E-2</v>
      </c>
      <c r="D202" s="7">
        <f t="shared" si="8"/>
        <v>-1.0481587442843955E-2</v>
      </c>
      <c r="E202" s="7">
        <v>-2.6293053530416464E-3</v>
      </c>
    </row>
    <row r="203" spans="1:5" x14ac:dyDescent="0.25">
      <c r="A203" s="4">
        <v>44974</v>
      </c>
      <c r="B203" s="2">
        <v>151.74</v>
      </c>
      <c r="C203" s="7">
        <f t="shared" si="7"/>
        <v>-7.547712794485073E-3</v>
      </c>
      <c r="D203" s="7">
        <f t="shared" si="8"/>
        <v>-7.5763409209211804E-3</v>
      </c>
      <c r="E203" s="7">
        <v>-2.6144806718942644E-3</v>
      </c>
    </row>
    <row r="204" spans="1:5" x14ac:dyDescent="0.25">
      <c r="A204" s="4">
        <v>44977</v>
      </c>
      <c r="B204" s="2">
        <v>151.74</v>
      </c>
      <c r="C204" s="7">
        <f t="shared" si="7"/>
        <v>0</v>
      </c>
      <c r="D204" s="7">
        <f t="shared" si="8"/>
        <v>0</v>
      </c>
      <c r="E204" s="7">
        <v>-2.5374213737735236E-3</v>
      </c>
    </row>
    <row r="205" spans="1:5" x14ac:dyDescent="0.25">
      <c r="A205" s="4">
        <v>44978</v>
      </c>
      <c r="B205" s="2">
        <v>147.69200000000001</v>
      </c>
      <c r="C205" s="7">
        <f t="shared" si="7"/>
        <v>-2.6677211018848013E-2</v>
      </c>
      <c r="D205" s="7">
        <f t="shared" si="8"/>
        <v>-2.7039505685141744E-2</v>
      </c>
      <c r="E205" s="7">
        <v>-2.2964779128971232E-3</v>
      </c>
    </row>
    <row r="206" spans="1:5" x14ac:dyDescent="0.25">
      <c r="A206" s="4">
        <v>44979</v>
      </c>
      <c r="B206" s="2">
        <v>148.119</v>
      </c>
      <c r="C206" s="7">
        <f t="shared" si="7"/>
        <v>2.8911518565664096E-3</v>
      </c>
      <c r="D206" s="7">
        <f t="shared" si="8"/>
        <v>2.8869805150912252E-3</v>
      </c>
      <c r="E206" s="7">
        <v>-2.2688731277617368E-3</v>
      </c>
    </row>
    <row r="207" spans="1:5" x14ac:dyDescent="0.25">
      <c r="A207" s="4">
        <v>44980</v>
      </c>
      <c r="B207" s="2">
        <v>148.607</v>
      </c>
      <c r="C207" s="7">
        <f t="shared" si="7"/>
        <v>3.2946482220377327E-3</v>
      </c>
      <c r="D207" s="7">
        <f t="shared" si="8"/>
        <v>3.2892327600191084E-3</v>
      </c>
      <c r="E207" s="7">
        <v>-2.1989477062673733E-3</v>
      </c>
    </row>
    <row r="208" spans="1:5" x14ac:dyDescent="0.25">
      <c r="A208" s="4">
        <v>44981</v>
      </c>
      <c r="B208" s="2">
        <v>145.93100000000001</v>
      </c>
      <c r="C208" s="7">
        <f t="shared" si="7"/>
        <v>-1.8007227115815483E-2</v>
      </c>
      <c r="D208" s="7">
        <f t="shared" si="8"/>
        <v>-1.8171330243159874E-2</v>
      </c>
      <c r="E208" s="7">
        <v>-2.1632984169431151E-3</v>
      </c>
    </row>
    <row r="209" spans="1:5" x14ac:dyDescent="0.25">
      <c r="A209" s="4">
        <v>44984</v>
      </c>
      <c r="B209" s="2">
        <v>147.13499999999999</v>
      </c>
      <c r="C209" s="7">
        <f t="shared" si="7"/>
        <v>8.2504745393370271E-3</v>
      </c>
      <c r="D209" s="7">
        <f t="shared" si="8"/>
        <v>8.2166254276512651E-3</v>
      </c>
      <c r="E209" s="7">
        <v>-2.1154122911129407E-3</v>
      </c>
    </row>
    <row r="210" spans="1:5" x14ac:dyDescent="0.25">
      <c r="A210" s="4">
        <v>44985</v>
      </c>
      <c r="B210" s="2">
        <v>146.62700000000001</v>
      </c>
      <c r="C210" s="7">
        <f t="shared" si="7"/>
        <v>-3.4526115472184316E-3</v>
      </c>
      <c r="D210" s="7">
        <f t="shared" si="8"/>
        <v>-3.4585855650720444E-3</v>
      </c>
      <c r="E210" s="7">
        <v>-2.06503533296241E-3</v>
      </c>
    </row>
    <row r="211" spans="1:5" x14ac:dyDescent="0.25">
      <c r="A211" s="4">
        <v>44986</v>
      </c>
      <c r="B211" s="2">
        <v>144.53800000000001</v>
      </c>
      <c r="C211" s="7">
        <f t="shared" si="7"/>
        <v>-1.4247034993555063E-2</v>
      </c>
      <c r="D211" s="7">
        <f t="shared" si="8"/>
        <v>-1.4349498360352032E-2</v>
      </c>
      <c r="E211" s="7">
        <v>-2.03033522068197E-3</v>
      </c>
    </row>
    <row r="212" spans="1:5" x14ac:dyDescent="0.25">
      <c r="A212" s="4">
        <v>44987</v>
      </c>
      <c r="B212" s="2">
        <v>145.13499999999999</v>
      </c>
      <c r="C212" s="7">
        <f t="shared" si="7"/>
        <v>4.13040169367207E-3</v>
      </c>
      <c r="D212" s="7">
        <f t="shared" si="8"/>
        <v>4.1218950005913538E-3</v>
      </c>
      <c r="E212" s="7">
        <v>-1.9480997656252418E-3</v>
      </c>
    </row>
    <row r="213" spans="1:5" x14ac:dyDescent="0.25">
      <c r="A213" s="4">
        <v>44988</v>
      </c>
      <c r="B213" s="2">
        <v>150.22800000000001</v>
      </c>
      <c r="C213" s="7">
        <f t="shared" si="7"/>
        <v>3.5091466565611462E-2</v>
      </c>
      <c r="D213" s="7">
        <f t="shared" si="8"/>
        <v>3.448979630596969E-2</v>
      </c>
      <c r="E213" s="7">
        <v>-1.9228902819082997E-3</v>
      </c>
    </row>
    <row r="214" spans="1:5" x14ac:dyDescent="0.25">
      <c r="A214" s="4">
        <v>44991</v>
      </c>
      <c r="B214" s="2">
        <v>153.01300000000001</v>
      </c>
      <c r="C214" s="7">
        <f t="shared" si="7"/>
        <v>1.8538488164656419E-2</v>
      </c>
      <c r="D214" s="7">
        <f t="shared" si="8"/>
        <v>1.8368745037653084E-2</v>
      </c>
      <c r="E214" s="7">
        <v>-1.7087132391503902E-3</v>
      </c>
    </row>
    <row r="215" spans="1:5" x14ac:dyDescent="0.25">
      <c r="A215" s="4">
        <v>44992</v>
      </c>
      <c r="B215" s="2">
        <v>150.79499999999999</v>
      </c>
      <c r="C215" s="7">
        <f t="shared" si="7"/>
        <v>-1.4495500382320614E-2</v>
      </c>
      <c r="D215" s="7">
        <f t="shared" si="8"/>
        <v>-1.4601586577685659E-2</v>
      </c>
      <c r="E215" s="7">
        <v>-1.6951121467338169E-3</v>
      </c>
    </row>
    <row r="216" spans="1:5" x14ac:dyDescent="0.25">
      <c r="A216" s="4">
        <v>44993</v>
      </c>
      <c r="B216" s="2">
        <v>152.05799999999999</v>
      </c>
      <c r="C216" s="7">
        <f t="shared" si="7"/>
        <v>8.3756092708644481E-3</v>
      </c>
      <c r="D216" s="7">
        <f t="shared" si="8"/>
        <v>8.3407284854195123E-3</v>
      </c>
      <c r="E216" s="7">
        <v>-1.5760444554656545E-3</v>
      </c>
    </row>
    <row r="217" spans="1:5" x14ac:dyDescent="0.25">
      <c r="A217" s="4">
        <v>44994</v>
      </c>
      <c r="B217" s="2">
        <v>149.79</v>
      </c>
      <c r="C217" s="7">
        <f t="shared" si="7"/>
        <v>-1.4915361243735936E-2</v>
      </c>
      <c r="D217" s="7">
        <f t="shared" si="8"/>
        <v>-1.5027713830284976E-2</v>
      </c>
      <c r="E217" s="7">
        <v>-1.3958012426852548E-3</v>
      </c>
    </row>
    <row r="218" spans="1:5" x14ac:dyDescent="0.25">
      <c r="A218" s="4">
        <v>44995</v>
      </c>
      <c r="B218" s="2">
        <v>147.71199999999999</v>
      </c>
      <c r="C218" s="7">
        <f t="shared" si="7"/>
        <v>-1.3872755190600161E-2</v>
      </c>
      <c r="D218" s="7">
        <f t="shared" si="8"/>
        <v>-1.3969881175102609E-2</v>
      </c>
      <c r="E218" s="7">
        <v>-1.3412915176518726E-3</v>
      </c>
    </row>
    <row r="219" spans="1:5" x14ac:dyDescent="0.25">
      <c r="A219" s="4">
        <v>44998</v>
      </c>
      <c r="B219" s="2">
        <v>149.67099999999999</v>
      </c>
      <c r="C219" s="7">
        <f t="shared" si="7"/>
        <v>1.3262294194107405E-2</v>
      </c>
      <c r="D219" s="7">
        <f t="shared" si="8"/>
        <v>1.3175119878881578E-2</v>
      </c>
      <c r="E219" s="7">
        <v>-1.2346411384583493E-3</v>
      </c>
    </row>
    <row r="220" spans="1:5" x14ac:dyDescent="0.25">
      <c r="A220" s="4">
        <v>44999</v>
      </c>
      <c r="B220" s="2">
        <v>151.78</v>
      </c>
      <c r="C220" s="7">
        <f t="shared" si="7"/>
        <v>1.409090605394514E-2</v>
      </c>
      <c r="D220" s="7">
        <f t="shared" si="8"/>
        <v>1.3992552091360298E-2</v>
      </c>
      <c r="E220" s="7">
        <v>-9.491769240029225E-4</v>
      </c>
    </row>
    <row r="221" spans="1:5" x14ac:dyDescent="0.25">
      <c r="A221" s="4">
        <v>45000</v>
      </c>
      <c r="B221" s="2">
        <v>152.178</v>
      </c>
      <c r="C221" s="7">
        <f t="shared" si="7"/>
        <v>2.6222163657925179E-3</v>
      </c>
      <c r="D221" s="7">
        <f t="shared" si="8"/>
        <v>2.6187843547990646E-3</v>
      </c>
      <c r="E221" s="7">
        <v>-9.2633866921784202E-4</v>
      </c>
    </row>
    <row r="222" spans="1:5" x14ac:dyDescent="0.25">
      <c r="A222" s="4">
        <v>45001</v>
      </c>
      <c r="B222" s="2">
        <v>155.023</v>
      </c>
      <c r="C222" s="7">
        <f t="shared" si="7"/>
        <v>1.8695212185729781E-2</v>
      </c>
      <c r="D222" s="7">
        <f t="shared" si="8"/>
        <v>1.8522604677178565E-2</v>
      </c>
      <c r="E222" s="7">
        <v>-8.7570138071393628E-4</v>
      </c>
    </row>
    <row r="223" spans="1:5" x14ac:dyDescent="0.25">
      <c r="A223" s="4">
        <v>45002</v>
      </c>
      <c r="B223" s="2">
        <v>154.17699999999999</v>
      </c>
      <c r="C223" s="7">
        <f t="shared" si="7"/>
        <v>-5.457254729943295E-3</v>
      </c>
      <c r="D223" s="7">
        <f t="shared" si="8"/>
        <v>-5.4721999425581284E-3</v>
      </c>
      <c r="E223" s="7">
        <v>-7.7118050987370543E-4</v>
      </c>
    </row>
    <row r="224" spans="1:5" x14ac:dyDescent="0.25">
      <c r="A224" s="4">
        <v>45005</v>
      </c>
      <c r="B224" s="2">
        <v>156.56399999999999</v>
      </c>
      <c r="C224" s="7">
        <f t="shared" si="7"/>
        <v>1.5482205517035608E-2</v>
      </c>
      <c r="D224" s="7">
        <f t="shared" si="8"/>
        <v>1.5363579006424929E-2</v>
      </c>
      <c r="E224" s="7">
        <v>-7.2901832503873009E-4</v>
      </c>
    </row>
    <row r="225" spans="1:5" x14ac:dyDescent="0.25">
      <c r="A225" s="4">
        <v>45006</v>
      </c>
      <c r="B225" s="2">
        <v>158.434</v>
      </c>
      <c r="C225" s="7">
        <f t="shared" si="7"/>
        <v>1.1943997342939605E-2</v>
      </c>
      <c r="D225" s="7">
        <f t="shared" si="8"/>
        <v>1.1873230740104124E-2</v>
      </c>
      <c r="E225" s="7">
        <v>-7.0980719885401129E-4</v>
      </c>
    </row>
    <row r="226" spans="1:5" x14ac:dyDescent="0.25">
      <c r="A226" s="4">
        <v>45007</v>
      </c>
      <c r="B226" s="2">
        <v>156.99199999999999</v>
      </c>
      <c r="C226" s="7">
        <f t="shared" si="7"/>
        <v>-9.1015817311941305E-3</v>
      </c>
      <c r="D226" s="7">
        <f t="shared" si="8"/>
        <v>-9.1432541756914596E-3</v>
      </c>
      <c r="E226" s="7">
        <v>-6.0359594103520111E-4</v>
      </c>
    </row>
    <row r="227" spans="1:5" x14ac:dyDescent="0.25">
      <c r="A227" s="4">
        <v>45008</v>
      </c>
      <c r="B227" s="2">
        <v>158.08600000000001</v>
      </c>
      <c r="C227" s="7">
        <f t="shared" si="7"/>
        <v>6.9685079494496982E-3</v>
      </c>
      <c r="D227" s="7">
        <f t="shared" si="8"/>
        <v>6.9443401088302081E-3</v>
      </c>
      <c r="E227" s="7">
        <v>-5.3259481446438109E-4</v>
      </c>
    </row>
    <row r="228" spans="1:5" x14ac:dyDescent="0.25">
      <c r="A228" s="4">
        <v>45009</v>
      </c>
      <c r="B228" s="2">
        <v>159.399</v>
      </c>
      <c r="C228" s="7">
        <f t="shared" si="7"/>
        <v>8.3056058094961305E-3</v>
      </c>
      <c r="D228" s="7">
        <f t="shared" si="8"/>
        <v>8.271304065860326E-3</v>
      </c>
      <c r="E228" s="7">
        <v>-5.2745586743303482E-4</v>
      </c>
    </row>
    <row r="229" spans="1:5" x14ac:dyDescent="0.25">
      <c r="A229" s="4">
        <v>45012</v>
      </c>
      <c r="B229" s="2">
        <v>157.44</v>
      </c>
      <c r="C229" s="7">
        <f t="shared" si="7"/>
        <v>-1.2289913989422807E-2</v>
      </c>
      <c r="D229" s="7">
        <f t="shared" si="8"/>
        <v>-1.2366059506771309E-2</v>
      </c>
      <c r="E229" s="7">
        <v>-4.6663556609685485E-4</v>
      </c>
    </row>
    <row r="230" spans="1:5" x14ac:dyDescent="0.25">
      <c r="A230" s="4">
        <v>45013</v>
      </c>
      <c r="B230" s="2">
        <v>156.81299999999999</v>
      </c>
      <c r="C230" s="7">
        <f t="shared" si="7"/>
        <v>-3.9824695121951637E-3</v>
      </c>
      <c r="D230" s="7">
        <f t="shared" si="8"/>
        <v>-3.9904206610623721E-3</v>
      </c>
      <c r="E230" s="7">
        <v>-3.9973698997337713E-4</v>
      </c>
    </row>
    <row r="231" spans="1:5" x14ac:dyDescent="0.25">
      <c r="A231" s="4">
        <v>45014</v>
      </c>
      <c r="B231" s="2">
        <v>159.916</v>
      </c>
      <c r="C231" s="7">
        <f t="shared" si="7"/>
        <v>1.9787900237862921E-2</v>
      </c>
      <c r="D231" s="7">
        <f t="shared" si="8"/>
        <v>1.9594664730192571E-2</v>
      </c>
      <c r="E231" s="7">
        <v>-2.8316098457396112E-4</v>
      </c>
    </row>
    <row r="232" spans="1:5" x14ac:dyDescent="0.25">
      <c r="A232" s="4">
        <v>45015</v>
      </c>
      <c r="B232" s="2">
        <v>161.49799999999999</v>
      </c>
      <c r="C232" s="7">
        <f t="shared" si="7"/>
        <v>9.8926936641736685E-3</v>
      </c>
      <c r="D232" s="7">
        <f t="shared" si="8"/>
        <v>9.8440813120277346E-3</v>
      </c>
      <c r="E232" s="7">
        <v>-1.0556429403112801E-4</v>
      </c>
    </row>
    <row r="233" spans="1:5" x14ac:dyDescent="0.25">
      <c r="A233" s="4">
        <v>45016</v>
      </c>
      <c r="B233" s="2">
        <v>164.024</v>
      </c>
      <c r="C233" s="7">
        <f t="shared" si="7"/>
        <v>1.5641060570409593E-2</v>
      </c>
      <c r="D233" s="7">
        <f t="shared" si="8"/>
        <v>1.5519999895644407E-2</v>
      </c>
      <c r="E233" s="7">
        <v>-5.525014504574181E-5</v>
      </c>
    </row>
    <row r="234" spans="1:5" x14ac:dyDescent="0.25">
      <c r="A234" s="4">
        <v>45019</v>
      </c>
      <c r="B234" s="2">
        <v>165.28800000000001</v>
      </c>
      <c r="C234" s="7">
        <f t="shared" si="7"/>
        <v>7.706189338145597E-3</v>
      </c>
      <c r="D234" s="7">
        <f t="shared" si="8"/>
        <v>7.676648329761112E-3</v>
      </c>
      <c r="E234" s="7">
        <v>0</v>
      </c>
    </row>
    <row r="235" spans="1:5" x14ac:dyDescent="0.25">
      <c r="A235" s="4">
        <v>45020</v>
      </c>
      <c r="B235" s="2">
        <v>164.751</v>
      </c>
      <c r="C235" s="7">
        <f t="shared" si="7"/>
        <v>-3.2488746914477451E-3</v>
      </c>
      <c r="D235" s="7">
        <f t="shared" si="8"/>
        <v>-3.2541637435800678E-3</v>
      </c>
      <c r="E235" s="7">
        <v>0</v>
      </c>
    </row>
    <row r="236" spans="1:5" x14ac:dyDescent="0.25">
      <c r="A236" s="4">
        <v>45021</v>
      </c>
      <c r="B236" s="2">
        <v>162.89099999999999</v>
      </c>
      <c r="C236" s="7">
        <f t="shared" si="7"/>
        <v>-1.1289764553781279E-2</v>
      </c>
      <c r="D236" s="7">
        <f t="shared" si="8"/>
        <v>-1.1353977703973192E-2</v>
      </c>
      <c r="E236" s="7">
        <v>0</v>
      </c>
    </row>
    <row r="237" spans="1:5" x14ac:dyDescent="0.25">
      <c r="A237" s="4">
        <v>45022</v>
      </c>
      <c r="B237" s="2">
        <v>163.786</v>
      </c>
      <c r="C237" s="7">
        <f t="shared" si="7"/>
        <v>5.4944717633265139E-3</v>
      </c>
      <c r="D237" s="7">
        <f t="shared" si="8"/>
        <v>5.4794322177694286E-3</v>
      </c>
      <c r="E237" s="7">
        <v>0</v>
      </c>
    </row>
    <row r="238" spans="1:5" x14ac:dyDescent="0.25">
      <c r="A238" s="4">
        <v>45023</v>
      </c>
      <c r="B238" s="2">
        <v>163.786</v>
      </c>
      <c r="C238" s="7">
        <f t="shared" si="7"/>
        <v>0</v>
      </c>
      <c r="D238" s="7">
        <f t="shared" si="8"/>
        <v>0</v>
      </c>
      <c r="E238" s="7">
        <v>0</v>
      </c>
    </row>
    <row r="239" spans="1:5" x14ac:dyDescent="0.25">
      <c r="A239" s="4">
        <v>45026</v>
      </c>
      <c r="B239" s="2">
        <v>161.16999999999999</v>
      </c>
      <c r="C239" s="7">
        <f t="shared" si="7"/>
        <v>-1.5972061104123747E-2</v>
      </c>
      <c r="D239" s="7">
        <f t="shared" si="8"/>
        <v>-1.6100989146096419E-2</v>
      </c>
      <c r="E239" s="7">
        <v>0</v>
      </c>
    </row>
    <row r="240" spans="1:5" x14ac:dyDescent="0.25">
      <c r="A240" s="4">
        <v>45027</v>
      </c>
      <c r="B240" s="2">
        <v>159.946</v>
      </c>
      <c r="C240" s="7">
        <f t="shared" si="7"/>
        <v>-7.5944654712414295E-3</v>
      </c>
      <c r="D240" s="7">
        <f t="shared" si="8"/>
        <v>-7.6234502667423864E-3</v>
      </c>
      <c r="E240" s="7">
        <v>0</v>
      </c>
    </row>
    <row r="241" spans="1:5" x14ac:dyDescent="0.25">
      <c r="A241" s="4">
        <v>45028</v>
      </c>
      <c r="B241" s="2">
        <v>159.25</v>
      </c>
      <c r="C241" s="7">
        <f t="shared" si="7"/>
        <v>-4.3514686206594932E-3</v>
      </c>
      <c r="D241" s="7">
        <f t="shared" si="8"/>
        <v>-4.3609638156115174E-3</v>
      </c>
      <c r="E241" s="7">
        <v>0</v>
      </c>
    </row>
    <row r="242" spans="1:5" x14ac:dyDescent="0.25">
      <c r="A242" s="4">
        <v>45029</v>
      </c>
      <c r="B242" s="2">
        <v>164.68100000000001</v>
      </c>
      <c r="C242" s="7">
        <f t="shared" si="7"/>
        <v>3.410361067503942E-2</v>
      </c>
      <c r="D242" s="7">
        <f t="shared" si="8"/>
        <v>3.3534974813797545E-2</v>
      </c>
      <c r="E242" s="7">
        <v>0</v>
      </c>
    </row>
    <row r="243" spans="1:5" x14ac:dyDescent="0.25">
      <c r="A243" s="4">
        <v>45030</v>
      </c>
      <c r="B243" s="2">
        <v>164.333</v>
      </c>
      <c r="C243" s="7">
        <f t="shared" si="7"/>
        <v>-2.1131763834323358E-3</v>
      </c>
      <c r="D243" s="7">
        <f t="shared" si="8"/>
        <v>-2.1154122911129407E-3</v>
      </c>
      <c r="E243" s="7">
        <v>0</v>
      </c>
    </row>
    <row r="244" spans="1:5" x14ac:dyDescent="0.25">
      <c r="A244" s="4">
        <v>45033</v>
      </c>
      <c r="B244" s="2">
        <v>164.35300000000001</v>
      </c>
      <c r="C244" s="7">
        <f t="shared" si="7"/>
        <v>1.2170410081968619E-4</v>
      </c>
      <c r="D244" s="7">
        <f t="shared" si="8"/>
        <v>1.2169669547644235E-4</v>
      </c>
      <c r="E244" s="7">
        <v>0</v>
      </c>
    </row>
    <row r="245" spans="1:5" x14ac:dyDescent="0.25">
      <c r="A245" s="4">
        <v>45034</v>
      </c>
      <c r="B245" s="2">
        <v>165.58600000000001</v>
      </c>
      <c r="C245" s="7">
        <f t="shared" si="7"/>
        <v>7.5021447737491087E-3</v>
      </c>
      <c r="D245" s="7">
        <f t="shared" si="8"/>
        <v>7.4741436441265099E-3</v>
      </c>
      <c r="E245" s="7">
        <v>0</v>
      </c>
    </row>
    <row r="246" spans="1:5" x14ac:dyDescent="0.25">
      <c r="A246" s="4">
        <v>45035</v>
      </c>
      <c r="B246" s="2">
        <v>166.74</v>
      </c>
      <c r="C246" s="7">
        <f t="shared" si="7"/>
        <v>6.9691882163951391E-3</v>
      </c>
      <c r="D246" s="7">
        <f t="shared" si="8"/>
        <v>6.9450156679070714E-3</v>
      </c>
      <c r="E246" s="7">
        <v>0</v>
      </c>
    </row>
    <row r="247" spans="1:5" x14ac:dyDescent="0.25">
      <c r="A247" s="4">
        <v>45036</v>
      </c>
      <c r="B247" s="2">
        <v>165.76499999999999</v>
      </c>
      <c r="C247" s="7">
        <f t="shared" si="7"/>
        <v>-5.8474271320619886E-3</v>
      </c>
      <c r="D247" s="7">
        <f t="shared" si="8"/>
        <v>-5.8645902736122113E-3</v>
      </c>
      <c r="E247" s="7">
        <v>0</v>
      </c>
    </row>
    <row r="248" spans="1:5" x14ac:dyDescent="0.25">
      <c r="A248" s="4">
        <v>45037</v>
      </c>
      <c r="B248" s="2">
        <v>164.14400000000001</v>
      </c>
      <c r="C248" s="7">
        <f t="shared" si="7"/>
        <v>-9.7789038699362951E-3</v>
      </c>
      <c r="D248" s="7">
        <f t="shared" si="8"/>
        <v>-9.8270313634982419E-3</v>
      </c>
      <c r="E248" s="7">
        <v>0</v>
      </c>
    </row>
    <row r="249" spans="1:5" x14ac:dyDescent="0.25">
      <c r="A249" s="4">
        <v>45040</v>
      </c>
      <c r="B249" s="2">
        <v>164.452</v>
      </c>
      <c r="C249" s="7">
        <f t="shared" si="7"/>
        <v>1.8764012086947002E-3</v>
      </c>
      <c r="D249" s="7">
        <f t="shared" si="8"/>
        <v>1.8746429670476296E-3</v>
      </c>
      <c r="E249" s="7">
        <v>0</v>
      </c>
    </row>
    <row r="250" spans="1:5" x14ac:dyDescent="0.25">
      <c r="A250" s="4">
        <v>45041</v>
      </c>
      <c r="B250" s="2">
        <v>162.9</v>
      </c>
      <c r="C250" s="7">
        <f t="shared" si="7"/>
        <v>-9.4374042273732694E-3</v>
      </c>
      <c r="D250" s="7">
        <f t="shared" si="8"/>
        <v>-9.4822187044051529E-3</v>
      </c>
      <c r="E250" s="7">
        <v>0</v>
      </c>
    </row>
    <row r="251" spans="1:5" x14ac:dyDescent="0.25">
      <c r="A251" s="4">
        <v>45042</v>
      </c>
      <c r="B251" s="2">
        <v>162.89099999999999</v>
      </c>
      <c r="C251" s="7">
        <f t="shared" si="7"/>
        <v>-5.5248618784586867E-5</v>
      </c>
      <c r="D251" s="7">
        <f t="shared" si="8"/>
        <v>-5.525014504574181E-5</v>
      </c>
      <c r="E251" s="7">
        <v>0</v>
      </c>
    </row>
    <row r="252" spans="1:5" x14ac:dyDescent="0.25">
      <c r="A252" s="4">
        <v>45043</v>
      </c>
      <c r="B252" s="2">
        <v>167.51599999999999</v>
      </c>
      <c r="C252" s="7">
        <f t="shared" si="7"/>
        <v>2.8393220006016184E-2</v>
      </c>
      <c r="D252" s="7">
        <f t="shared" si="8"/>
        <v>2.799760362825416E-2</v>
      </c>
      <c r="E252" s="7">
        <v>0</v>
      </c>
    </row>
    <row r="253" spans="1:5" x14ac:dyDescent="0.25">
      <c r="A253" s="4">
        <v>45044</v>
      </c>
      <c r="B253" s="2">
        <v>168.779</v>
      </c>
      <c r="C253" s="7">
        <f t="shared" si="7"/>
        <v>7.539578308937589E-3</v>
      </c>
      <c r="D253" s="7">
        <f t="shared" si="8"/>
        <v>7.5112977484450248E-3</v>
      </c>
      <c r="E253" s="7">
        <v>0</v>
      </c>
    </row>
    <row r="254" spans="1:5" x14ac:dyDescent="0.25">
      <c r="A254" s="4">
        <v>45047</v>
      </c>
      <c r="B254" s="2">
        <v>168.69</v>
      </c>
      <c r="C254" s="7">
        <f t="shared" si="7"/>
        <v>-5.2731678704098783E-4</v>
      </c>
      <c r="D254" s="7">
        <f t="shared" si="8"/>
        <v>-5.2745586743303482E-4</v>
      </c>
      <c r="E254" s="7">
        <v>0</v>
      </c>
    </row>
    <row r="255" spans="1:5" x14ac:dyDescent="0.25">
      <c r="A255" s="4">
        <v>45048</v>
      </c>
      <c r="B255" s="2">
        <v>167.64500000000001</v>
      </c>
      <c r="C255" s="7">
        <f t="shared" si="7"/>
        <v>-6.1947951864366191E-3</v>
      </c>
      <c r="D255" s="7">
        <f t="shared" si="8"/>
        <v>-6.2140625429026788E-3</v>
      </c>
      <c r="E255" s="7">
        <v>0</v>
      </c>
    </row>
    <row r="256" spans="1:5" x14ac:dyDescent="0.25">
      <c r="A256" s="4">
        <v>45049</v>
      </c>
      <c r="B256" s="2">
        <v>166.56100000000001</v>
      </c>
      <c r="C256" s="7">
        <f t="shared" si="7"/>
        <v>-6.4660443198425455E-3</v>
      </c>
      <c r="D256" s="7">
        <f t="shared" si="8"/>
        <v>-6.4870397382223929E-3</v>
      </c>
      <c r="E256" s="7">
        <v>1.2169669547644235E-4</v>
      </c>
    </row>
    <row r="257" spans="1:5" x14ac:dyDescent="0.25">
      <c r="A257" s="4">
        <v>45050</v>
      </c>
      <c r="B257" s="2">
        <v>164.91</v>
      </c>
      <c r="C257" s="7">
        <f t="shared" si="7"/>
        <v>-9.9122843883022727E-3</v>
      </c>
      <c r="D257" s="7">
        <f t="shared" si="8"/>
        <v>-9.9617381504163455E-3</v>
      </c>
      <c r="E257" s="7">
        <v>2.9969694135890279E-4</v>
      </c>
    </row>
    <row r="258" spans="1:5" x14ac:dyDescent="0.25">
      <c r="A258" s="4">
        <v>45051</v>
      </c>
      <c r="B258" s="2">
        <v>172.648</v>
      </c>
      <c r="C258" s="7">
        <f t="shared" si="7"/>
        <v>4.692256382269111E-2</v>
      </c>
      <c r="D258" s="7">
        <f t="shared" si="8"/>
        <v>4.5854969098483807E-2</v>
      </c>
      <c r="E258" s="7">
        <v>3.3840947869496167E-4</v>
      </c>
    </row>
    <row r="259" spans="1:5" x14ac:dyDescent="0.25">
      <c r="A259" s="4">
        <v>45054</v>
      </c>
      <c r="B259" s="2">
        <v>172.57900000000001</v>
      </c>
      <c r="C259" s="7">
        <f t="shared" si="7"/>
        <v>-3.9965710578737657E-4</v>
      </c>
      <c r="D259" s="7">
        <f t="shared" si="8"/>
        <v>-3.9973698997337713E-4</v>
      </c>
      <c r="E259" s="7">
        <v>4.4670444543676438E-4</v>
      </c>
    </row>
    <row r="260" spans="1:5" x14ac:dyDescent="0.25">
      <c r="A260" s="4">
        <v>45055</v>
      </c>
      <c r="B260" s="2">
        <v>170.858</v>
      </c>
      <c r="C260" s="7">
        <f t="shared" si="7"/>
        <v>-9.9722445952288297E-3</v>
      </c>
      <c r="D260" s="7">
        <f t="shared" si="8"/>
        <v>-1.002230048410096E-2</v>
      </c>
      <c r="E260" s="7">
        <v>4.830721309762712E-4</v>
      </c>
    </row>
    <row r="261" spans="1:5" x14ac:dyDescent="0.25">
      <c r="A261" s="4">
        <v>45056</v>
      </c>
      <c r="B261" s="2">
        <v>172.63399999999999</v>
      </c>
      <c r="C261" s="7">
        <f t="shared" si="7"/>
        <v>1.0394596682625323E-2</v>
      </c>
      <c r="D261" s="7">
        <f t="shared" si="8"/>
        <v>1.0340944338563945E-2</v>
      </c>
      <c r="E261" s="7">
        <v>5.1852698020558483E-4</v>
      </c>
    </row>
    <row r="262" spans="1:5" x14ac:dyDescent="0.25">
      <c r="A262" s="4">
        <v>45057</v>
      </c>
      <c r="B262" s="2">
        <v>172.827</v>
      </c>
      <c r="C262" s="7">
        <f t="shared" si="7"/>
        <v>1.1179721260008435E-3</v>
      </c>
      <c r="D262" s="7">
        <f t="shared" si="8"/>
        <v>1.1173476605435676E-3</v>
      </c>
      <c r="E262" s="7">
        <v>5.8165975602743824E-4</v>
      </c>
    </row>
    <row r="263" spans="1:5" x14ac:dyDescent="0.25">
      <c r="A263" s="4">
        <v>45058</v>
      </c>
      <c r="B263" s="2">
        <v>171.89099999999999</v>
      </c>
      <c r="C263" s="7">
        <f t="shared" si="7"/>
        <v>-5.4158204447222191E-3</v>
      </c>
      <c r="D263" s="7">
        <f t="shared" si="8"/>
        <v>-5.4305391669585952E-3</v>
      </c>
      <c r="E263" s="7">
        <v>6.3067610566734428E-4</v>
      </c>
    </row>
    <row r="264" spans="1:5" x14ac:dyDescent="0.25">
      <c r="A264" s="4">
        <v>45061</v>
      </c>
      <c r="B264" s="2">
        <v>171.393</v>
      </c>
      <c r="C264" s="7">
        <f t="shared" ref="C264:C327" si="9">B264/B263-1</f>
        <v>-2.8971848438835712E-3</v>
      </c>
      <c r="D264" s="7">
        <f t="shared" ref="D264:D327" si="10">+LN(B264/B263)</f>
        <v>-2.901389807561953E-3</v>
      </c>
      <c r="E264" s="7">
        <v>6.8988509482886698E-4</v>
      </c>
    </row>
    <row r="265" spans="1:5" x14ac:dyDescent="0.25">
      <c r="A265" s="4">
        <v>45062</v>
      </c>
      <c r="B265" s="2">
        <v>171.393</v>
      </c>
      <c r="C265" s="7">
        <f t="shared" si="9"/>
        <v>0</v>
      </c>
      <c r="D265" s="7">
        <f t="shared" si="10"/>
        <v>0</v>
      </c>
      <c r="E265" s="7">
        <v>7.584069772921375E-4</v>
      </c>
    </row>
    <row r="266" spans="1:5" x14ac:dyDescent="0.25">
      <c r="A266" s="4">
        <v>45063</v>
      </c>
      <c r="B266" s="2">
        <v>172.011</v>
      </c>
      <c r="C266" s="7">
        <f t="shared" si="9"/>
        <v>3.6057481927500579E-3</v>
      </c>
      <c r="D266" s="7">
        <f t="shared" si="10"/>
        <v>3.5992630672131943E-3</v>
      </c>
      <c r="E266" s="7">
        <v>7.7145886690589542E-4</v>
      </c>
    </row>
    <row r="267" spans="1:5" x14ac:dyDescent="0.25">
      <c r="A267" s="4">
        <v>45064</v>
      </c>
      <c r="B267" s="2">
        <v>174.36099999999999</v>
      </c>
      <c r="C267" s="7">
        <f t="shared" si="9"/>
        <v>1.366191697042618E-2</v>
      </c>
      <c r="D267" s="7">
        <f t="shared" si="10"/>
        <v>1.3569434357238012E-2</v>
      </c>
      <c r="E267" s="7">
        <v>7.9003506597814549E-4</v>
      </c>
    </row>
    <row r="268" spans="1:5" x14ac:dyDescent="0.25">
      <c r="A268" s="4">
        <v>45065</v>
      </c>
      <c r="B268" s="2">
        <v>174.471</v>
      </c>
      <c r="C268" s="7">
        <f t="shared" si="9"/>
        <v>6.3087502365788417E-4</v>
      </c>
      <c r="D268" s="7">
        <f t="shared" si="10"/>
        <v>6.3067610566734428E-4</v>
      </c>
      <c r="E268" s="7">
        <v>1.1173476605435676E-3</v>
      </c>
    </row>
    <row r="269" spans="1:5" x14ac:dyDescent="0.25">
      <c r="A269" s="4">
        <v>45068</v>
      </c>
      <c r="B269" s="2">
        <v>173.51499999999999</v>
      </c>
      <c r="C269" s="7">
        <f t="shared" si="9"/>
        <v>-5.479420648703881E-3</v>
      </c>
      <c r="D269" s="7">
        <f t="shared" si="10"/>
        <v>-5.4944877385142716E-3</v>
      </c>
      <c r="E269" s="7">
        <v>1.1434120225295886E-3</v>
      </c>
    </row>
    <row r="270" spans="1:5" x14ac:dyDescent="0.25">
      <c r="A270" s="4">
        <v>45069</v>
      </c>
      <c r="B270" s="2">
        <v>170.88499999999999</v>
      </c>
      <c r="C270" s="7">
        <f t="shared" si="9"/>
        <v>-1.5157191020949146E-2</v>
      </c>
      <c r="D270" s="7">
        <f t="shared" si="10"/>
        <v>-1.527323533789789E-2</v>
      </c>
      <c r="E270" s="7">
        <v>1.1747494329200445E-3</v>
      </c>
    </row>
    <row r="271" spans="1:5" x14ac:dyDescent="0.25">
      <c r="A271" s="4">
        <v>45070</v>
      </c>
      <c r="B271" s="2">
        <v>171.16399999999999</v>
      </c>
      <c r="C271" s="7">
        <f t="shared" si="9"/>
        <v>1.6326769464845015E-3</v>
      </c>
      <c r="D271" s="7">
        <f t="shared" si="10"/>
        <v>1.6313455784110259E-3</v>
      </c>
      <c r="E271" s="7">
        <v>1.2639518948348259E-3</v>
      </c>
    </row>
    <row r="272" spans="1:5" x14ac:dyDescent="0.25">
      <c r="A272" s="4">
        <v>45071</v>
      </c>
      <c r="B272" s="2">
        <v>172.309</v>
      </c>
      <c r="C272" s="7">
        <f t="shared" si="9"/>
        <v>6.6894907807717452E-3</v>
      </c>
      <c r="D272" s="7">
        <f t="shared" si="10"/>
        <v>6.6672154226724177E-3</v>
      </c>
      <c r="E272" s="7">
        <v>1.5224684559774176E-3</v>
      </c>
    </row>
    <row r="273" spans="1:5" x14ac:dyDescent="0.25">
      <c r="A273" s="4">
        <v>45072</v>
      </c>
      <c r="B273" s="2">
        <v>174.74</v>
      </c>
      <c r="C273" s="7">
        <f t="shared" si="9"/>
        <v>1.4108375070367885E-2</v>
      </c>
      <c r="D273" s="7">
        <f t="shared" si="10"/>
        <v>1.4009778225484054E-2</v>
      </c>
      <c r="E273" s="7">
        <v>1.6313455784110259E-3</v>
      </c>
    </row>
    <row r="274" spans="1:5" x14ac:dyDescent="0.25">
      <c r="A274" s="4">
        <v>45075</v>
      </c>
      <c r="B274" s="2">
        <v>174.74</v>
      </c>
      <c r="C274" s="7">
        <f t="shared" si="9"/>
        <v>0</v>
      </c>
      <c r="D274" s="7">
        <f t="shared" si="10"/>
        <v>0</v>
      </c>
      <c r="E274" s="7">
        <v>1.741155994127059E-3</v>
      </c>
    </row>
    <row r="275" spans="1:5" x14ac:dyDescent="0.25">
      <c r="A275" s="4">
        <v>45076</v>
      </c>
      <c r="B275" s="2">
        <v>176.60300000000001</v>
      </c>
      <c r="C275" s="7">
        <f t="shared" si="9"/>
        <v>1.0661554309259413E-2</v>
      </c>
      <c r="D275" s="7">
        <f t="shared" si="10"/>
        <v>1.060512069809323E-2</v>
      </c>
      <c r="E275" s="7">
        <v>1.7734085076408291E-3</v>
      </c>
    </row>
    <row r="276" spans="1:5" x14ac:dyDescent="0.25">
      <c r="A276" s="4">
        <v>45077</v>
      </c>
      <c r="B276" s="2">
        <v>176.553</v>
      </c>
      <c r="C276" s="7">
        <f t="shared" si="9"/>
        <v>-2.8312089828608222E-4</v>
      </c>
      <c r="D276" s="7">
        <f t="shared" si="10"/>
        <v>-2.8316098457396112E-4</v>
      </c>
      <c r="E276" s="7">
        <v>1.7895613723739705E-3</v>
      </c>
    </row>
    <row r="277" spans="1:5" x14ac:dyDescent="0.25">
      <c r="A277" s="4">
        <v>45078</v>
      </c>
      <c r="B277" s="2">
        <v>179.38200000000001</v>
      </c>
      <c r="C277" s="7">
        <f t="shared" si="9"/>
        <v>1.6023517017552891E-2</v>
      </c>
      <c r="D277" s="7">
        <f t="shared" si="10"/>
        <v>1.5896495559229871E-2</v>
      </c>
      <c r="E277" s="7">
        <v>1.7914407865066513E-3</v>
      </c>
    </row>
    <row r="278" spans="1:5" x14ac:dyDescent="0.25">
      <c r="A278" s="4">
        <v>45079</v>
      </c>
      <c r="B278" s="2">
        <v>180.238</v>
      </c>
      <c r="C278" s="7">
        <f t="shared" si="9"/>
        <v>4.7719392135219252E-3</v>
      </c>
      <c r="D278" s="7">
        <f t="shared" si="10"/>
        <v>4.7605896037035394E-3</v>
      </c>
      <c r="E278" s="7">
        <v>1.8746429670476296E-3</v>
      </c>
    </row>
    <row r="279" spans="1:5" x14ac:dyDescent="0.25">
      <c r="A279" s="4">
        <v>45082</v>
      </c>
      <c r="B279" s="2">
        <v>178.874</v>
      </c>
      <c r="C279" s="7">
        <f t="shared" si="9"/>
        <v>-7.5677715021249536E-3</v>
      </c>
      <c r="D279" s="7">
        <f t="shared" si="10"/>
        <v>-7.5965523815697666E-3</v>
      </c>
      <c r="E279" s="7">
        <v>1.8891136979460393E-3</v>
      </c>
    </row>
    <row r="280" spans="1:5" x14ac:dyDescent="0.25">
      <c r="A280" s="4">
        <v>45083</v>
      </c>
      <c r="B280" s="2">
        <v>178.505</v>
      </c>
      <c r="C280" s="7">
        <f t="shared" si="9"/>
        <v>-2.0629046144212682E-3</v>
      </c>
      <c r="D280" s="7">
        <f t="shared" si="10"/>
        <v>-2.06503533296241E-3</v>
      </c>
      <c r="E280" s="7">
        <v>2.0481141414341944E-3</v>
      </c>
    </row>
    <row r="281" spans="1:5" x14ac:dyDescent="0.25">
      <c r="A281" s="4">
        <v>45084</v>
      </c>
      <c r="B281" s="2">
        <v>177.12</v>
      </c>
      <c r="C281" s="7">
        <f t="shared" si="9"/>
        <v>-7.7588863057056479E-3</v>
      </c>
      <c r="D281" s="7">
        <f t="shared" si="10"/>
        <v>-7.7891430715422748E-3</v>
      </c>
      <c r="E281" s="7">
        <v>2.1549099167150324E-3</v>
      </c>
    </row>
    <row r="282" spans="1:5" x14ac:dyDescent="0.25">
      <c r="A282" s="4">
        <v>45085</v>
      </c>
      <c r="B282" s="2">
        <v>179.86</v>
      </c>
      <c r="C282" s="7">
        <f t="shared" si="9"/>
        <v>1.5469738030713609E-2</v>
      </c>
      <c r="D282" s="7">
        <f t="shared" si="10"/>
        <v>1.5351301526042624E-2</v>
      </c>
      <c r="E282" s="7">
        <v>2.2214349035338532E-3</v>
      </c>
    </row>
    <row r="283" spans="1:5" x14ac:dyDescent="0.25">
      <c r="A283" s="4">
        <v>45086</v>
      </c>
      <c r="B283" s="2">
        <v>180.24799999999999</v>
      </c>
      <c r="C283" s="7">
        <f t="shared" si="9"/>
        <v>2.1572334037582852E-3</v>
      </c>
      <c r="D283" s="7">
        <f t="shared" si="10"/>
        <v>2.1549099167150324E-3</v>
      </c>
      <c r="E283" s="7">
        <v>2.2568308819812914E-3</v>
      </c>
    </row>
    <row r="284" spans="1:5" x14ac:dyDescent="0.25">
      <c r="A284" s="4">
        <v>45089</v>
      </c>
      <c r="B284" s="2">
        <v>183.06700000000001</v>
      </c>
      <c r="C284" s="7">
        <f t="shared" si="9"/>
        <v>1.5639563268385892E-2</v>
      </c>
      <c r="D284" s="7">
        <f t="shared" si="10"/>
        <v>1.5518525651262681E-2</v>
      </c>
      <c r="E284" s="7">
        <v>2.3585764563276005E-3</v>
      </c>
    </row>
    <row r="285" spans="1:5" x14ac:dyDescent="0.25">
      <c r="A285" s="4">
        <v>45090</v>
      </c>
      <c r="B285" s="2">
        <v>182.589</v>
      </c>
      <c r="C285" s="7">
        <f t="shared" si="9"/>
        <v>-2.6110658939076936E-3</v>
      </c>
      <c r="D285" s="7">
        <f t="shared" si="10"/>
        <v>-2.6144806718942644E-3</v>
      </c>
      <c r="E285" s="7">
        <v>2.4529420927251397E-3</v>
      </c>
    </row>
    <row r="286" spans="1:5" x14ac:dyDescent="0.25">
      <c r="A286" s="4">
        <v>45091</v>
      </c>
      <c r="B286" s="2">
        <v>183.226</v>
      </c>
      <c r="C286" s="7">
        <f t="shared" si="9"/>
        <v>3.4887096155846731E-3</v>
      </c>
      <c r="D286" s="7">
        <f t="shared" si="10"/>
        <v>3.4826381850680431E-3</v>
      </c>
      <c r="E286" s="7">
        <v>2.4673362195876264E-3</v>
      </c>
    </row>
    <row r="287" spans="1:5" x14ac:dyDescent="0.25">
      <c r="A287" s="4">
        <v>45092</v>
      </c>
      <c r="B287" s="2">
        <v>185.27799999999999</v>
      </c>
      <c r="C287" s="7">
        <f t="shared" si="9"/>
        <v>1.1199283944418381E-2</v>
      </c>
      <c r="D287" s="7">
        <f t="shared" si="10"/>
        <v>1.1137036285618952E-2</v>
      </c>
      <c r="E287" s="7">
        <v>2.5050323346133664E-3</v>
      </c>
    </row>
    <row r="288" spans="1:5" x14ac:dyDescent="0.25">
      <c r="A288" s="4">
        <v>45093</v>
      </c>
      <c r="B288" s="2">
        <v>184.19300000000001</v>
      </c>
      <c r="C288" s="7">
        <f t="shared" si="9"/>
        <v>-5.856064940251815E-3</v>
      </c>
      <c r="D288" s="7">
        <f t="shared" si="10"/>
        <v>-5.8732789255868442E-3</v>
      </c>
      <c r="E288" s="7">
        <v>2.5409297030693297E-3</v>
      </c>
    </row>
    <row r="289" spans="1:5" x14ac:dyDescent="0.25">
      <c r="A289" s="4">
        <v>45096</v>
      </c>
      <c r="B289" s="2">
        <v>184.19300000000001</v>
      </c>
      <c r="C289" s="7">
        <f t="shared" si="9"/>
        <v>0</v>
      </c>
      <c r="D289" s="7">
        <f t="shared" si="10"/>
        <v>0</v>
      </c>
      <c r="E289" s="7">
        <v>2.6187843547990646E-3</v>
      </c>
    </row>
    <row r="290" spans="1:5" x14ac:dyDescent="0.25">
      <c r="A290" s="4">
        <v>45097</v>
      </c>
      <c r="B290" s="2">
        <v>184.28200000000001</v>
      </c>
      <c r="C290" s="7">
        <f t="shared" si="9"/>
        <v>4.8318882910858285E-4</v>
      </c>
      <c r="D290" s="7">
        <f t="shared" si="10"/>
        <v>4.830721309762712E-4</v>
      </c>
      <c r="E290" s="7">
        <v>2.7747286430700939E-3</v>
      </c>
    </row>
    <row r="291" spans="1:5" x14ac:dyDescent="0.25">
      <c r="A291" s="4">
        <v>45098</v>
      </c>
      <c r="B291" s="2">
        <v>183.23599999999999</v>
      </c>
      <c r="C291" s="7">
        <f t="shared" si="9"/>
        <v>-5.676083393928999E-3</v>
      </c>
      <c r="D291" s="7">
        <f t="shared" si="10"/>
        <v>-5.6922535731643341E-3</v>
      </c>
      <c r="E291" s="7">
        <v>2.8079238675310608E-3</v>
      </c>
    </row>
    <row r="292" spans="1:5" x14ac:dyDescent="0.25">
      <c r="A292" s="4">
        <v>45099</v>
      </c>
      <c r="B292" s="2">
        <v>186.26400000000001</v>
      </c>
      <c r="C292" s="7">
        <f t="shared" si="9"/>
        <v>1.6525136981816013E-2</v>
      </c>
      <c r="D292" s="7">
        <f t="shared" si="10"/>
        <v>1.6390082734582524E-2</v>
      </c>
      <c r="E292" s="7">
        <v>2.8161828493667032E-3</v>
      </c>
    </row>
    <row r="293" spans="1:5" x14ac:dyDescent="0.25">
      <c r="A293" s="4">
        <v>45100</v>
      </c>
      <c r="B293" s="2">
        <v>185.946</v>
      </c>
      <c r="C293" s="7">
        <f t="shared" si="9"/>
        <v>-1.7072542198171003E-3</v>
      </c>
      <c r="D293" s="7">
        <f t="shared" si="10"/>
        <v>-1.7087132391503902E-3</v>
      </c>
      <c r="E293" s="7">
        <v>2.8869805150912252E-3</v>
      </c>
    </row>
    <row r="294" spans="1:5" x14ac:dyDescent="0.25">
      <c r="A294" s="4">
        <v>45103</v>
      </c>
      <c r="B294" s="2">
        <v>184.541</v>
      </c>
      <c r="C294" s="7">
        <f t="shared" si="9"/>
        <v>-7.5559571058264607E-3</v>
      </c>
      <c r="D294" s="7">
        <f t="shared" si="10"/>
        <v>-7.5846479656936612E-3</v>
      </c>
      <c r="E294" s="7">
        <v>3.0349036951541112E-3</v>
      </c>
    </row>
    <row r="295" spans="1:5" x14ac:dyDescent="0.25">
      <c r="A295" s="4">
        <v>45104</v>
      </c>
      <c r="B295" s="2">
        <v>187.32</v>
      </c>
      <c r="C295" s="7">
        <f t="shared" si="9"/>
        <v>1.5058984182376722E-2</v>
      </c>
      <c r="D295" s="7">
        <f t="shared" si="10"/>
        <v>1.4946723300237469E-2</v>
      </c>
      <c r="E295" s="7">
        <v>3.0438567260322328E-3</v>
      </c>
    </row>
    <row r="296" spans="1:5" x14ac:dyDescent="0.25">
      <c r="A296" s="4">
        <v>45105</v>
      </c>
      <c r="B296" s="2">
        <v>188.506</v>
      </c>
      <c r="C296" s="7">
        <f t="shared" si="9"/>
        <v>6.3314114883621375E-3</v>
      </c>
      <c r="D296" s="7">
        <f t="shared" si="10"/>
        <v>6.311452304879916E-3</v>
      </c>
      <c r="E296" s="7">
        <v>3.056725984142937E-3</v>
      </c>
    </row>
    <row r="297" spans="1:5" x14ac:dyDescent="0.25">
      <c r="A297" s="4">
        <v>45106</v>
      </c>
      <c r="B297" s="2">
        <v>188.84399999999999</v>
      </c>
      <c r="C297" s="7">
        <f t="shared" si="9"/>
        <v>1.7930463751816283E-3</v>
      </c>
      <c r="D297" s="7">
        <f t="shared" si="10"/>
        <v>1.7914407865066513E-3</v>
      </c>
      <c r="E297" s="7">
        <v>3.1581371245670846E-3</v>
      </c>
    </row>
    <row r="298" spans="1:5" x14ac:dyDescent="0.25">
      <c r="A298" s="4">
        <v>45107</v>
      </c>
      <c r="B298" s="2">
        <v>193.20699999999999</v>
      </c>
      <c r="C298" s="7">
        <f t="shared" si="9"/>
        <v>2.3103725826608246E-2</v>
      </c>
      <c r="D298" s="7">
        <f t="shared" si="10"/>
        <v>2.2840875599389115E-2</v>
      </c>
      <c r="E298" s="7">
        <v>3.2077561380660083E-3</v>
      </c>
    </row>
    <row r="299" spans="1:5" x14ac:dyDescent="0.25">
      <c r="A299" s="4">
        <v>45110</v>
      </c>
      <c r="B299" s="2">
        <v>191.703</v>
      </c>
      <c r="C299" s="7">
        <f t="shared" si="9"/>
        <v>-7.7843970456556999E-3</v>
      </c>
      <c r="D299" s="7">
        <f t="shared" si="10"/>
        <v>-7.814853624700158E-3</v>
      </c>
      <c r="E299" s="7">
        <v>3.2892327600191084E-3</v>
      </c>
    </row>
    <row r="300" spans="1:5" x14ac:dyDescent="0.25">
      <c r="A300" s="4">
        <v>45111</v>
      </c>
      <c r="B300" s="2">
        <v>191.703</v>
      </c>
      <c r="C300" s="7">
        <f t="shared" si="9"/>
        <v>0</v>
      </c>
      <c r="D300" s="7">
        <f t="shared" si="10"/>
        <v>0</v>
      </c>
      <c r="E300" s="7">
        <v>3.4826381850680431E-3</v>
      </c>
    </row>
    <row r="301" spans="1:5" x14ac:dyDescent="0.25">
      <c r="A301" s="4">
        <v>45112</v>
      </c>
      <c r="B301" s="2">
        <v>190.577</v>
      </c>
      <c r="C301" s="7">
        <f t="shared" si="9"/>
        <v>-5.8736691653235029E-3</v>
      </c>
      <c r="D301" s="7">
        <f t="shared" si="10"/>
        <v>-5.8909870061975341E-3</v>
      </c>
      <c r="E301" s="7">
        <v>3.4891064343698201E-3</v>
      </c>
    </row>
    <row r="302" spans="1:5" x14ac:dyDescent="0.25">
      <c r="A302" s="4">
        <v>45113</v>
      </c>
      <c r="B302" s="2">
        <v>191.05500000000001</v>
      </c>
      <c r="C302" s="7">
        <f t="shared" si="9"/>
        <v>2.508172549678056E-3</v>
      </c>
      <c r="D302" s="7">
        <f t="shared" si="10"/>
        <v>2.5050323346133664E-3</v>
      </c>
      <c r="E302" s="7">
        <v>3.5075521656767529E-3</v>
      </c>
    </row>
    <row r="303" spans="1:5" x14ac:dyDescent="0.25">
      <c r="A303" s="4">
        <v>45114</v>
      </c>
      <c r="B303" s="2">
        <v>189.93</v>
      </c>
      <c r="C303" s="7">
        <f t="shared" si="9"/>
        <v>-5.8883567559079308E-3</v>
      </c>
      <c r="D303" s="7">
        <f t="shared" si="10"/>
        <v>-5.9057614856875967E-3</v>
      </c>
      <c r="E303" s="7">
        <v>3.5685963149494557E-3</v>
      </c>
    </row>
    <row r="304" spans="1:5" x14ac:dyDescent="0.25">
      <c r="A304" s="4">
        <v>45117</v>
      </c>
      <c r="B304" s="2">
        <v>187.86799999999999</v>
      </c>
      <c r="C304" s="7">
        <f t="shared" si="9"/>
        <v>-1.0856631390512406E-2</v>
      </c>
      <c r="D304" s="7">
        <f t="shared" si="10"/>
        <v>-1.0915994660835246E-2</v>
      </c>
      <c r="E304" s="7">
        <v>3.5992630672131943E-3</v>
      </c>
    </row>
    <row r="305" spans="1:5" x14ac:dyDescent="0.25">
      <c r="A305" s="4">
        <v>45118</v>
      </c>
      <c r="B305" s="2">
        <v>187.34</v>
      </c>
      <c r="C305" s="7">
        <f t="shared" si="9"/>
        <v>-2.8104839568207085E-3</v>
      </c>
      <c r="D305" s="7">
        <f t="shared" si="10"/>
        <v>-2.81444078232517E-3</v>
      </c>
      <c r="E305" s="7">
        <v>3.7739919705776282E-3</v>
      </c>
    </row>
    <row r="306" spans="1:5" x14ac:dyDescent="0.25">
      <c r="A306" s="4">
        <v>45119</v>
      </c>
      <c r="B306" s="2">
        <v>189.023</v>
      </c>
      <c r="C306" s="7">
        <f t="shared" si="9"/>
        <v>8.9836660617059749E-3</v>
      </c>
      <c r="D306" s="7">
        <f t="shared" si="10"/>
        <v>8.9435529963437163E-3</v>
      </c>
      <c r="E306" s="7">
        <v>3.8924118162048291E-3</v>
      </c>
    </row>
    <row r="307" spans="1:5" x14ac:dyDescent="0.25">
      <c r="A307" s="4">
        <v>45120</v>
      </c>
      <c r="B307" s="2">
        <v>189.79</v>
      </c>
      <c r="C307" s="7">
        <f t="shared" si="9"/>
        <v>4.0577072631373667E-3</v>
      </c>
      <c r="D307" s="7">
        <f t="shared" si="10"/>
        <v>4.0494969715001265E-3</v>
      </c>
      <c r="E307" s="7">
        <v>4.0494969715001265E-3</v>
      </c>
    </row>
    <row r="308" spans="1:5" x14ac:dyDescent="0.25">
      <c r="A308" s="4">
        <v>45121</v>
      </c>
      <c r="B308" s="2">
        <v>189.94</v>
      </c>
      <c r="C308" s="7">
        <f t="shared" si="9"/>
        <v>7.9034722588122719E-4</v>
      </c>
      <c r="D308" s="7">
        <f t="shared" si="10"/>
        <v>7.9003506597814549E-4</v>
      </c>
      <c r="E308" s="7">
        <v>4.0853245034905335E-3</v>
      </c>
    </row>
    <row r="309" spans="1:5" x14ac:dyDescent="0.25">
      <c r="A309" s="4">
        <v>45124</v>
      </c>
      <c r="B309" s="2">
        <v>193.227</v>
      </c>
      <c r="C309" s="7">
        <f t="shared" si="9"/>
        <v>1.7305464883647481E-2</v>
      </c>
      <c r="D309" s="7">
        <f t="shared" si="10"/>
        <v>1.7157430752067677E-2</v>
      </c>
      <c r="E309" s="7">
        <v>4.0856449266517643E-3</v>
      </c>
    </row>
    <row r="310" spans="1:5" x14ac:dyDescent="0.25">
      <c r="A310" s="4">
        <v>45125</v>
      </c>
      <c r="B310" s="2">
        <v>192.96799999999999</v>
      </c>
      <c r="C310" s="7">
        <f t="shared" si="9"/>
        <v>-1.3403923882273627E-3</v>
      </c>
      <c r="D310" s="7">
        <f t="shared" si="10"/>
        <v>-1.3412915176518726E-3</v>
      </c>
      <c r="E310" s="7">
        <v>4.1218950005913538E-3</v>
      </c>
    </row>
    <row r="311" spans="1:5" x14ac:dyDescent="0.25">
      <c r="A311" s="4">
        <v>45126</v>
      </c>
      <c r="B311" s="2">
        <v>194.333</v>
      </c>
      <c r="C311" s="7">
        <f t="shared" si="9"/>
        <v>7.0737117034949115E-3</v>
      </c>
      <c r="D311" s="7">
        <f t="shared" si="10"/>
        <v>7.0488103658231573E-3</v>
      </c>
      <c r="E311" s="7">
        <v>4.1660699630726569E-3</v>
      </c>
    </row>
    <row r="312" spans="1:5" x14ac:dyDescent="0.25">
      <c r="A312" s="4">
        <v>45127</v>
      </c>
      <c r="B312" s="2">
        <v>192.37</v>
      </c>
      <c r="C312" s="7">
        <f t="shared" si="9"/>
        <v>-1.010121801238073E-2</v>
      </c>
      <c r="D312" s="7">
        <f t="shared" si="10"/>
        <v>-1.0152581496955292E-2</v>
      </c>
      <c r="E312" s="7">
        <v>4.1772073491637982E-3</v>
      </c>
    </row>
    <row r="313" spans="1:5" x14ac:dyDescent="0.25">
      <c r="A313" s="4">
        <v>45128</v>
      </c>
      <c r="B313" s="2">
        <v>191.185</v>
      </c>
      <c r="C313" s="7">
        <f t="shared" si="9"/>
        <v>-6.1600041586525878E-3</v>
      </c>
      <c r="D313" s="7">
        <f t="shared" si="10"/>
        <v>-6.1790552611442227E-3</v>
      </c>
      <c r="E313" s="7">
        <v>4.2121588360892991E-3</v>
      </c>
    </row>
    <row r="314" spans="1:5" x14ac:dyDescent="0.25">
      <c r="A314" s="4">
        <v>45131</v>
      </c>
      <c r="B314" s="2">
        <v>191.99199999999999</v>
      </c>
      <c r="C314" s="7">
        <f t="shared" si="9"/>
        <v>4.2210424457984619E-3</v>
      </c>
      <c r="D314" s="7">
        <f t="shared" si="10"/>
        <v>4.2121588360892991E-3</v>
      </c>
      <c r="E314" s="7">
        <v>4.4461671083209191E-3</v>
      </c>
    </row>
    <row r="315" spans="1:5" x14ac:dyDescent="0.25">
      <c r="A315" s="4">
        <v>45132</v>
      </c>
      <c r="B315" s="2">
        <v>192.858</v>
      </c>
      <c r="C315" s="7">
        <f t="shared" si="9"/>
        <v>4.5106046085254814E-3</v>
      </c>
      <c r="D315" s="7">
        <f t="shared" si="10"/>
        <v>4.5004623186946716E-3</v>
      </c>
      <c r="E315" s="7">
        <v>4.5004623186946716E-3</v>
      </c>
    </row>
    <row r="316" spans="1:5" x14ac:dyDescent="0.25">
      <c r="A316" s="4">
        <v>45133</v>
      </c>
      <c r="B316" s="2">
        <v>193.73500000000001</v>
      </c>
      <c r="C316" s="7">
        <f t="shared" si="9"/>
        <v>4.5473871967975921E-3</v>
      </c>
      <c r="D316" s="7">
        <f t="shared" si="10"/>
        <v>4.5370790698549181E-3</v>
      </c>
      <c r="E316" s="7">
        <v>4.5370790698549181E-3</v>
      </c>
    </row>
    <row r="317" spans="1:5" x14ac:dyDescent="0.25">
      <c r="A317" s="4">
        <v>45134</v>
      </c>
      <c r="B317" s="2">
        <v>192.46</v>
      </c>
      <c r="C317" s="7">
        <f t="shared" si="9"/>
        <v>-6.5811546700389467E-3</v>
      </c>
      <c r="D317" s="7">
        <f t="shared" si="10"/>
        <v>-6.6029059533299298E-3</v>
      </c>
      <c r="E317" s="7">
        <v>4.6974583194791123E-3</v>
      </c>
    </row>
    <row r="318" spans="1:5" x14ac:dyDescent="0.25">
      <c r="A318" s="4">
        <v>45135</v>
      </c>
      <c r="B318" s="2">
        <v>195.06</v>
      </c>
      <c r="C318" s="7">
        <f t="shared" si="9"/>
        <v>1.3509300633897992E-2</v>
      </c>
      <c r="D318" s="7">
        <f t="shared" si="10"/>
        <v>1.3418863615614238E-2</v>
      </c>
      <c r="E318" s="7">
        <v>4.7022299990850417E-3</v>
      </c>
    </row>
    <row r="319" spans="1:5" x14ac:dyDescent="0.25">
      <c r="A319" s="4">
        <v>45138</v>
      </c>
      <c r="B319" s="2">
        <v>195.67699999999999</v>
      </c>
      <c r="C319" s="7">
        <f t="shared" si="9"/>
        <v>3.1631292935505595E-3</v>
      </c>
      <c r="D319" s="7">
        <f t="shared" si="10"/>
        <v>3.1581371245670846E-3</v>
      </c>
      <c r="E319" s="7">
        <v>4.7605896037035394E-3</v>
      </c>
    </row>
    <row r="320" spans="1:5" x14ac:dyDescent="0.25">
      <c r="A320" s="4">
        <v>45139</v>
      </c>
      <c r="B320" s="2">
        <v>194.83600000000001</v>
      </c>
      <c r="C320" s="7">
        <f t="shared" si="9"/>
        <v>-4.2978990888044022E-3</v>
      </c>
      <c r="D320" s="7">
        <f t="shared" si="10"/>
        <v>-4.3071616061971007E-3</v>
      </c>
      <c r="E320" s="7">
        <v>4.9336247138214067E-3</v>
      </c>
    </row>
    <row r="321" spans="1:5" x14ac:dyDescent="0.25">
      <c r="A321" s="4">
        <v>45140</v>
      </c>
      <c r="B321" s="2">
        <v>191.822</v>
      </c>
      <c r="C321" s="7">
        <f t="shared" si="9"/>
        <v>-1.5469420435648473E-2</v>
      </c>
      <c r="D321" s="7">
        <f t="shared" si="10"/>
        <v>-1.5590320375333375E-2</v>
      </c>
      <c r="E321" s="7">
        <v>5.0448272476621842E-3</v>
      </c>
    </row>
    <row r="322" spans="1:5" x14ac:dyDescent="0.25">
      <c r="A322" s="4">
        <v>45141</v>
      </c>
      <c r="B322" s="2">
        <v>190.41800000000001</v>
      </c>
      <c r="C322" s="7">
        <f t="shared" si="9"/>
        <v>-7.3192855876802465E-3</v>
      </c>
      <c r="D322" s="7">
        <f t="shared" si="10"/>
        <v>-7.3462029829322846E-3</v>
      </c>
      <c r="E322" s="7">
        <v>5.2104742860848647E-3</v>
      </c>
    </row>
    <row r="323" spans="1:5" x14ac:dyDescent="0.25">
      <c r="A323" s="4">
        <v>45142</v>
      </c>
      <c r="B323" s="2">
        <v>181.274</v>
      </c>
      <c r="C323" s="7">
        <f t="shared" si="9"/>
        <v>-4.8020670314781189E-2</v>
      </c>
      <c r="D323" s="7">
        <f t="shared" si="10"/>
        <v>-4.9211956942018277E-2</v>
      </c>
      <c r="E323" s="7">
        <v>5.2960985131520685E-3</v>
      </c>
    </row>
    <row r="324" spans="1:5" x14ac:dyDescent="0.25">
      <c r="A324" s="4">
        <v>45145</v>
      </c>
      <c r="B324" s="2">
        <v>178.14599999999999</v>
      </c>
      <c r="C324" s="7">
        <f t="shared" si="9"/>
        <v>-1.7255646148923831E-2</v>
      </c>
      <c r="D324" s="7">
        <f t="shared" si="10"/>
        <v>-1.7406259951236465E-2</v>
      </c>
      <c r="E324" s="7">
        <v>5.3017851816946019E-3</v>
      </c>
    </row>
    <row r="325" spans="1:5" x14ac:dyDescent="0.25">
      <c r="A325" s="4">
        <v>45146</v>
      </c>
      <c r="B325" s="2">
        <v>179.09299999999999</v>
      </c>
      <c r="C325" s="7">
        <f t="shared" si="9"/>
        <v>5.3158645156219375E-3</v>
      </c>
      <c r="D325" s="7">
        <f t="shared" si="10"/>
        <v>5.3017851816946019E-3</v>
      </c>
      <c r="E325" s="7">
        <v>5.3475654351612702E-3</v>
      </c>
    </row>
    <row r="326" spans="1:5" x14ac:dyDescent="0.25">
      <c r="A326" s="4">
        <v>45147</v>
      </c>
      <c r="B326" s="2">
        <v>177.489</v>
      </c>
      <c r="C326" s="7">
        <f t="shared" si="9"/>
        <v>-8.9562406124191751E-3</v>
      </c>
      <c r="D326" s="7">
        <f t="shared" si="10"/>
        <v>-8.9965888282620508E-3</v>
      </c>
      <c r="E326" s="7">
        <v>5.4794322177694286E-3</v>
      </c>
    </row>
    <row r="327" spans="1:5" x14ac:dyDescent="0.25">
      <c r="A327" s="4">
        <v>45148</v>
      </c>
      <c r="B327" s="2">
        <v>177.27</v>
      </c>
      <c r="C327" s="7">
        <f t="shared" si="9"/>
        <v>-1.2338792826597222E-3</v>
      </c>
      <c r="D327" s="7">
        <f t="shared" si="10"/>
        <v>-1.2346411384583493E-3</v>
      </c>
      <c r="E327" s="7">
        <v>5.6571821357349799E-3</v>
      </c>
    </row>
    <row r="328" spans="1:5" x14ac:dyDescent="0.25">
      <c r="A328" s="4">
        <v>45149</v>
      </c>
      <c r="B328" s="2">
        <v>177.33</v>
      </c>
      <c r="C328" s="7">
        <f t="shared" ref="C328:C391" si="11">B328/B327-1</f>
        <v>3.3846674564230739E-4</v>
      </c>
      <c r="D328" s="7">
        <f t="shared" ref="D328:D391" si="12">+LN(B328/B327)</f>
        <v>3.3840947869496167E-4</v>
      </c>
      <c r="E328" s="7">
        <v>5.8719235369578118E-3</v>
      </c>
    </row>
    <row r="329" spans="1:5" x14ac:dyDescent="0.25">
      <c r="A329" s="4">
        <v>45152</v>
      </c>
      <c r="B329" s="2">
        <v>178.995</v>
      </c>
      <c r="C329" s="7">
        <f t="shared" si="11"/>
        <v>9.3892742344781066E-3</v>
      </c>
      <c r="D329" s="7">
        <f t="shared" si="12"/>
        <v>9.345468985340926E-3</v>
      </c>
      <c r="E329" s="7">
        <v>5.9092266045563807E-3</v>
      </c>
    </row>
    <row r="330" spans="1:5" x14ac:dyDescent="0.25">
      <c r="A330" s="4">
        <v>45153</v>
      </c>
      <c r="B330" s="2">
        <v>176.99100000000001</v>
      </c>
      <c r="C330" s="7">
        <f t="shared" si="11"/>
        <v>-1.1195843459314458E-2</v>
      </c>
      <c r="D330" s="7">
        <f t="shared" si="12"/>
        <v>-1.125898866630245E-2</v>
      </c>
      <c r="E330" s="7">
        <v>6.1665495479412144E-3</v>
      </c>
    </row>
    <row r="331" spans="1:5" x14ac:dyDescent="0.25">
      <c r="A331" s="4">
        <v>45154</v>
      </c>
      <c r="B331" s="2">
        <v>176.113</v>
      </c>
      <c r="C331" s="7">
        <f t="shared" si="11"/>
        <v>-4.9607042165986659E-3</v>
      </c>
      <c r="D331" s="7">
        <f t="shared" si="12"/>
        <v>-4.9730493537325521E-3</v>
      </c>
      <c r="E331" s="7">
        <v>6.311452304879916E-3</v>
      </c>
    </row>
    <row r="332" spans="1:5" x14ac:dyDescent="0.25">
      <c r="A332" s="4">
        <v>45155</v>
      </c>
      <c r="B332" s="2">
        <v>173.55</v>
      </c>
      <c r="C332" s="7">
        <f t="shared" si="11"/>
        <v>-1.4553156212204543E-2</v>
      </c>
      <c r="D332" s="7">
        <f t="shared" si="12"/>
        <v>-1.4660092161898362E-2</v>
      </c>
      <c r="E332" s="7">
        <v>6.3149188284947842E-3</v>
      </c>
    </row>
    <row r="333" spans="1:5" x14ac:dyDescent="0.25">
      <c r="A333" s="4">
        <v>45156</v>
      </c>
      <c r="B333" s="2">
        <v>174.03800000000001</v>
      </c>
      <c r="C333" s="7">
        <f t="shared" si="11"/>
        <v>2.8118697781618351E-3</v>
      </c>
      <c r="D333" s="7">
        <f t="shared" si="12"/>
        <v>2.8079238675310608E-3</v>
      </c>
      <c r="E333" s="7">
        <v>6.3521608751096097E-3</v>
      </c>
    </row>
    <row r="334" spans="1:5" x14ac:dyDescent="0.25">
      <c r="A334" s="4">
        <v>45159</v>
      </c>
      <c r="B334" s="2">
        <v>175.38499999999999</v>
      </c>
      <c r="C334" s="7">
        <f t="shared" si="11"/>
        <v>7.7396890334293644E-3</v>
      </c>
      <c r="D334" s="7">
        <f t="shared" si="12"/>
        <v>7.7098912916747494E-3</v>
      </c>
      <c r="E334" s="7">
        <v>6.5473884417870734E-3</v>
      </c>
    </row>
    <row r="335" spans="1:5" x14ac:dyDescent="0.25">
      <c r="A335" s="4">
        <v>45160</v>
      </c>
      <c r="B335" s="2">
        <v>176.77099999999999</v>
      </c>
      <c r="C335" s="7">
        <f t="shared" si="11"/>
        <v>7.9026142486529061E-3</v>
      </c>
      <c r="D335" s="7">
        <f t="shared" si="12"/>
        <v>7.8715521332963778E-3</v>
      </c>
      <c r="E335" s="7">
        <v>6.6009801818544727E-3</v>
      </c>
    </row>
    <row r="336" spans="1:5" x14ac:dyDescent="0.25">
      <c r="A336" s="4">
        <v>45161</v>
      </c>
      <c r="B336" s="2">
        <v>180.65100000000001</v>
      </c>
      <c r="C336" s="7">
        <f t="shared" si="11"/>
        <v>2.1949301638843677E-2</v>
      </c>
      <c r="D336" s="7">
        <f t="shared" si="12"/>
        <v>2.1711883544042153E-2</v>
      </c>
      <c r="E336" s="7">
        <v>6.6293921732906141E-3</v>
      </c>
    </row>
    <row r="337" spans="1:5" x14ac:dyDescent="0.25">
      <c r="A337" s="4">
        <v>45162</v>
      </c>
      <c r="B337" s="2">
        <v>175.923</v>
      </c>
      <c r="C337" s="7">
        <f t="shared" si="11"/>
        <v>-2.6172011226065828E-2</v>
      </c>
      <c r="D337" s="7">
        <f t="shared" si="12"/>
        <v>-2.6520593837235561E-2</v>
      </c>
      <c r="E337" s="7">
        <v>6.6479913589814563E-3</v>
      </c>
    </row>
    <row r="338" spans="1:5" x14ac:dyDescent="0.25">
      <c r="A338" s="4">
        <v>45163</v>
      </c>
      <c r="B338" s="2">
        <v>178.148</v>
      </c>
      <c r="C338" s="7">
        <f t="shared" si="11"/>
        <v>1.2647578770257351E-2</v>
      </c>
      <c r="D338" s="7">
        <f t="shared" si="12"/>
        <v>1.2568266187196111E-2</v>
      </c>
      <c r="E338" s="7">
        <v>6.6672154226724177E-3</v>
      </c>
    </row>
    <row r="339" spans="1:5" x14ac:dyDescent="0.25">
      <c r="A339" s="4">
        <v>45166</v>
      </c>
      <c r="B339" s="2">
        <v>179.72399999999999</v>
      </c>
      <c r="C339" s="7">
        <f t="shared" si="11"/>
        <v>8.8465770033903102E-3</v>
      </c>
      <c r="D339" s="7">
        <f t="shared" si="12"/>
        <v>8.8076753039583091E-3</v>
      </c>
      <c r="E339" s="7">
        <v>6.7574159578495099E-3</v>
      </c>
    </row>
    <row r="340" spans="1:5" x14ac:dyDescent="0.25">
      <c r="A340" s="4">
        <v>45167</v>
      </c>
      <c r="B340" s="2">
        <v>183.643</v>
      </c>
      <c r="C340" s="7">
        <f t="shared" si="11"/>
        <v>2.1805657563820136E-2</v>
      </c>
      <c r="D340" s="7">
        <f t="shared" si="12"/>
        <v>2.1571314759498521E-2</v>
      </c>
      <c r="E340" s="7">
        <v>6.7664375169067554E-3</v>
      </c>
    </row>
    <row r="341" spans="1:5" x14ac:dyDescent="0.25">
      <c r="A341" s="4">
        <v>45168</v>
      </c>
      <c r="B341" s="2">
        <v>187.16399999999999</v>
      </c>
      <c r="C341" s="7">
        <f t="shared" si="11"/>
        <v>1.9173069488082728E-2</v>
      </c>
      <c r="D341" s="7">
        <f t="shared" si="12"/>
        <v>1.8991582299931281E-2</v>
      </c>
      <c r="E341" s="7">
        <v>6.8087025020879422E-3</v>
      </c>
    </row>
    <row r="342" spans="1:5" x14ac:dyDescent="0.25">
      <c r="A342" s="4">
        <v>45169</v>
      </c>
      <c r="B342" s="2">
        <v>187.38399999999999</v>
      </c>
      <c r="C342" s="7">
        <f t="shared" si="11"/>
        <v>1.1754397213139534E-3</v>
      </c>
      <c r="D342" s="7">
        <f t="shared" si="12"/>
        <v>1.1747494329200445E-3</v>
      </c>
      <c r="E342" s="7">
        <v>6.9443401088302081E-3</v>
      </c>
    </row>
    <row r="343" spans="1:5" x14ac:dyDescent="0.25">
      <c r="A343" s="4">
        <v>45170</v>
      </c>
      <c r="B343" s="2">
        <v>188.97</v>
      </c>
      <c r="C343" s="7">
        <f t="shared" si="11"/>
        <v>8.4639030013236027E-3</v>
      </c>
      <c r="D343" s="7">
        <f t="shared" si="12"/>
        <v>8.4282850113387101E-3</v>
      </c>
      <c r="E343" s="7">
        <v>6.9450156679070714E-3</v>
      </c>
    </row>
    <row r="344" spans="1:5" x14ac:dyDescent="0.25">
      <c r="A344" s="4">
        <v>45173</v>
      </c>
      <c r="B344" s="2">
        <v>188.97</v>
      </c>
      <c r="C344" s="7">
        <f t="shared" si="11"/>
        <v>0</v>
      </c>
      <c r="D344" s="7">
        <f t="shared" si="12"/>
        <v>0</v>
      </c>
      <c r="E344" s="7">
        <v>7.0488103658231573E-3</v>
      </c>
    </row>
    <row r="345" spans="1:5" x14ac:dyDescent="0.25">
      <c r="A345" s="4">
        <v>45174</v>
      </c>
      <c r="B345" s="2">
        <v>189.209</v>
      </c>
      <c r="C345" s="7">
        <f t="shared" si="11"/>
        <v>1.2647510186802879E-3</v>
      </c>
      <c r="D345" s="7">
        <f t="shared" si="12"/>
        <v>1.2639518948348259E-3</v>
      </c>
      <c r="E345" s="7">
        <v>7.1677884341407715E-3</v>
      </c>
    </row>
    <row r="346" spans="1:5" x14ac:dyDescent="0.25">
      <c r="A346" s="4">
        <v>45175</v>
      </c>
      <c r="B346" s="2">
        <v>182.43700000000001</v>
      </c>
      <c r="C346" s="7">
        <f t="shared" si="11"/>
        <v>-3.5791109302411583E-2</v>
      </c>
      <c r="D346" s="7">
        <f t="shared" si="12"/>
        <v>-3.6447316250815327E-2</v>
      </c>
      <c r="E346" s="7">
        <v>7.2835053202089791E-3</v>
      </c>
    </row>
    <row r="347" spans="1:5" x14ac:dyDescent="0.25">
      <c r="A347" s="4">
        <v>45176</v>
      </c>
      <c r="B347" s="2">
        <v>177.1</v>
      </c>
      <c r="C347" s="7">
        <f t="shared" si="11"/>
        <v>-2.9253934234831802E-2</v>
      </c>
      <c r="D347" s="7">
        <f t="shared" si="12"/>
        <v>-2.9690363157178917E-2</v>
      </c>
      <c r="E347" s="7">
        <v>7.3494024406348529E-3</v>
      </c>
    </row>
    <row r="348" spans="1:5" x14ac:dyDescent="0.25">
      <c r="A348" s="4">
        <v>45177</v>
      </c>
      <c r="B348" s="2">
        <v>177.71899999999999</v>
      </c>
      <c r="C348" s="7">
        <f t="shared" si="11"/>
        <v>3.4952004517221358E-3</v>
      </c>
      <c r="D348" s="7">
        <f t="shared" si="12"/>
        <v>3.4891064343698201E-3</v>
      </c>
      <c r="E348" s="7">
        <v>7.384162296827544E-3</v>
      </c>
    </row>
    <row r="349" spans="1:5" x14ac:dyDescent="0.25">
      <c r="A349" s="4">
        <v>45180</v>
      </c>
      <c r="B349" s="2">
        <v>178.89599999999999</v>
      </c>
      <c r="C349" s="7">
        <f t="shared" si="11"/>
        <v>6.6228146680995525E-3</v>
      </c>
      <c r="D349" s="7">
        <f t="shared" si="12"/>
        <v>6.6009801818544727E-3</v>
      </c>
      <c r="E349" s="7">
        <v>7.4741436441265099E-3</v>
      </c>
    </row>
    <row r="350" spans="1:5" x14ac:dyDescent="0.25">
      <c r="A350" s="4">
        <v>45181</v>
      </c>
      <c r="B350" s="2">
        <v>175.84399999999999</v>
      </c>
      <c r="C350" s="7">
        <f t="shared" si="11"/>
        <v>-1.7060191396118363E-2</v>
      </c>
      <c r="D350" s="7">
        <f t="shared" si="12"/>
        <v>-1.7207393055747498E-2</v>
      </c>
      <c r="E350" s="7">
        <v>7.5112977484450248E-3</v>
      </c>
    </row>
    <row r="351" spans="1:5" x14ac:dyDescent="0.25">
      <c r="A351" s="4">
        <v>45182</v>
      </c>
      <c r="B351" s="2">
        <v>173.75899999999999</v>
      </c>
      <c r="C351" s="7">
        <f t="shared" si="11"/>
        <v>-1.1857100611906035E-2</v>
      </c>
      <c r="D351" s="7">
        <f t="shared" si="12"/>
        <v>-1.1927956684711319E-2</v>
      </c>
      <c r="E351" s="7">
        <v>7.676648329761112E-3</v>
      </c>
    </row>
    <row r="352" spans="1:5" x14ac:dyDescent="0.25">
      <c r="A352" s="4">
        <v>45183</v>
      </c>
      <c r="B352" s="2">
        <v>175.285</v>
      </c>
      <c r="C352" s="7">
        <f t="shared" si="11"/>
        <v>8.782278903538776E-3</v>
      </c>
      <c r="D352" s="7">
        <f t="shared" si="12"/>
        <v>8.7439390031167959E-3</v>
      </c>
      <c r="E352" s="7">
        <v>7.7098912916747494E-3</v>
      </c>
    </row>
    <row r="353" spans="1:5" x14ac:dyDescent="0.25">
      <c r="A353" s="4">
        <v>45184</v>
      </c>
      <c r="B353" s="2">
        <v>174.55699999999999</v>
      </c>
      <c r="C353" s="7">
        <f t="shared" si="11"/>
        <v>-4.1532361582565791E-3</v>
      </c>
      <c r="D353" s="7">
        <f t="shared" si="12"/>
        <v>-4.1618847984194523E-3</v>
      </c>
      <c r="E353" s="7">
        <v>7.8682002629873356E-3</v>
      </c>
    </row>
    <row r="354" spans="1:5" x14ac:dyDescent="0.25">
      <c r="A354" s="4">
        <v>45187</v>
      </c>
      <c r="B354" s="2">
        <v>177.50899999999999</v>
      </c>
      <c r="C354" s="7">
        <f t="shared" si="11"/>
        <v>1.6911381382585633E-2</v>
      </c>
      <c r="D354" s="7">
        <f t="shared" si="12"/>
        <v>1.6769975986155965E-2</v>
      </c>
      <c r="E354" s="7">
        <v>7.8715521332963778E-3</v>
      </c>
    </row>
    <row r="355" spans="1:5" x14ac:dyDescent="0.25">
      <c r="A355" s="4">
        <v>45188</v>
      </c>
      <c r="B355" s="2">
        <v>178.607</v>
      </c>
      <c r="C355" s="7">
        <f t="shared" si="11"/>
        <v>6.1856018568073878E-3</v>
      </c>
      <c r="D355" s="7">
        <f t="shared" si="12"/>
        <v>6.1665495479412144E-3</v>
      </c>
      <c r="E355" s="7">
        <v>7.8765910506432731E-3</v>
      </c>
    </row>
    <row r="356" spans="1:5" x14ac:dyDescent="0.25">
      <c r="A356" s="4">
        <v>45189</v>
      </c>
      <c r="B356" s="2">
        <v>175.036</v>
      </c>
      <c r="C356" s="7">
        <f t="shared" si="11"/>
        <v>-1.9993617271439557E-2</v>
      </c>
      <c r="D356" s="7">
        <f t="shared" si="12"/>
        <v>-2.0196194350401882E-2</v>
      </c>
      <c r="E356" s="7">
        <v>7.8886097118497644E-3</v>
      </c>
    </row>
    <row r="357" spans="1:5" x14ac:dyDescent="0.25">
      <c r="A357" s="4">
        <v>45190</v>
      </c>
      <c r="B357" s="2">
        <v>173.48</v>
      </c>
      <c r="C357" s="7">
        <f t="shared" si="11"/>
        <v>-8.8895998537444898E-3</v>
      </c>
      <c r="D357" s="7">
        <f t="shared" si="12"/>
        <v>-8.9293480857806813E-3</v>
      </c>
      <c r="E357" s="7">
        <v>7.940372556603157E-3</v>
      </c>
    </row>
    <row r="358" spans="1:5" x14ac:dyDescent="0.25">
      <c r="A358" s="4">
        <v>45191</v>
      </c>
      <c r="B358" s="2">
        <v>174.33799999999999</v>
      </c>
      <c r="C358" s="7">
        <f t="shared" si="11"/>
        <v>4.9458150795480549E-3</v>
      </c>
      <c r="D358" s="7">
        <f t="shared" si="12"/>
        <v>4.9336247138214067E-3</v>
      </c>
      <c r="E358" s="7">
        <v>8.0816295159372147E-3</v>
      </c>
    </row>
    <row r="359" spans="1:5" x14ac:dyDescent="0.25">
      <c r="A359" s="4">
        <v>45194</v>
      </c>
      <c r="B359" s="2">
        <v>175.624</v>
      </c>
      <c r="C359" s="7">
        <f t="shared" si="11"/>
        <v>7.3764755819156758E-3</v>
      </c>
      <c r="D359" s="7">
        <f t="shared" si="12"/>
        <v>7.3494024406348529E-3</v>
      </c>
      <c r="E359" s="7">
        <v>8.2166254276512651E-3</v>
      </c>
    </row>
    <row r="360" spans="1:5" x14ac:dyDescent="0.25">
      <c r="A360" s="4">
        <v>45195</v>
      </c>
      <c r="B360" s="2">
        <v>171.51499999999999</v>
      </c>
      <c r="C360" s="7">
        <f t="shared" si="11"/>
        <v>-2.3396574500068379E-2</v>
      </c>
      <c r="D360" s="7">
        <f t="shared" si="12"/>
        <v>-2.3674619783489687E-2</v>
      </c>
      <c r="E360" s="7">
        <v>8.271304065860326E-3</v>
      </c>
    </row>
    <row r="361" spans="1:5" x14ac:dyDescent="0.25">
      <c r="A361" s="4">
        <v>45196</v>
      </c>
      <c r="B361" s="2">
        <v>169.989</v>
      </c>
      <c r="C361" s="7">
        <f t="shared" si="11"/>
        <v>-8.8971810045767041E-3</v>
      </c>
      <c r="D361" s="7">
        <f t="shared" si="12"/>
        <v>-8.9369972637389789E-3</v>
      </c>
      <c r="E361" s="7">
        <v>8.3407284854195123E-3</v>
      </c>
    </row>
    <row r="362" spans="1:5" x14ac:dyDescent="0.25">
      <c r="A362" s="4">
        <v>45197</v>
      </c>
      <c r="B362" s="2">
        <v>170.24799999999999</v>
      </c>
      <c r="C362" s="7">
        <f t="shared" si="11"/>
        <v>1.5236279994585988E-3</v>
      </c>
      <c r="D362" s="7">
        <f t="shared" si="12"/>
        <v>1.5224684559774176E-3</v>
      </c>
      <c r="E362" s="7">
        <v>8.4149918038486076E-3</v>
      </c>
    </row>
    <row r="363" spans="1:5" x14ac:dyDescent="0.25">
      <c r="A363" s="4">
        <v>45198</v>
      </c>
      <c r="B363" s="2">
        <v>170.767</v>
      </c>
      <c r="C363" s="7">
        <f t="shared" si="11"/>
        <v>3.0484939617498874E-3</v>
      </c>
      <c r="D363" s="7">
        <f t="shared" si="12"/>
        <v>3.0438567260322328E-3</v>
      </c>
      <c r="E363" s="7">
        <v>8.4282850113387101E-3</v>
      </c>
    </row>
    <row r="364" spans="1:5" x14ac:dyDescent="0.25">
      <c r="A364" s="4">
        <v>45201</v>
      </c>
      <c r="B364" s="2">
        <v>173.3</v>
      </c>
      <c r="C364" s="7">
        <f t="shared" si="11"/>
        <v>1.4833076648298693E-2</v>
      </c>
      <c r="D364" s="7">
        <f t="shared" si="12"/>
        <v>1.472414246515775E-2</v>
      </c>
      <c r="E364" s="7">
        <v>8.5950064312545101E-3</v>
      </c>
    </row>
    <row r="365" spans="1:5" x14ac:dyDescent="0.25">
      <c r="A365" s="4">
        <v>45202</v>
      </c>
      <c r="B365" s="2">
        <v>171.95400000000001</v>
      </c>
      <c r="C365" s="7">
        <f t="shared" si="11"/>
        <v>-7.7668782458165664E-3</v>
      </c>
      <c r="D365" s="7">
        <f t="shared" si="12"/>
        <v>-7.7971975375244499E-3</v>
      </c>
      <c r="E365" s="7">
        <v>8.718606698366561E-3</v>
      </c>
    </row>
    <row r="366" spans="1:5" x14ac:dyDescent="0.25">
      <c r="A366" s="4">
        <v>45203</v>
      </c>
      <c r="B366" s="2">
        <v>173.21100000000001</v>
      </c>
      <c r="C366" s="7">
        <f t="shared" si="11"/>
        <v>7.3100945601731748E-3</v>
      </c>
      <c r="D366" s="7">
        <f t="shared" si="12"/>
        <v>7.2835053202089791E-3</v>
      </c>
      <c r="E366" s="7">
        <v>8.7439390031167959E-3</v>
      </c>
    </row>
    <row r="367" spans="1:5" x14ac:dyDescent="0.25">
      <c r="A367" s="4">
        <v>45204</v>
      </c>
      <c r="B367" s="2">
        <v>174.45699999999999</v>
      </c>
      <c r="C367" s="7">
        <f t="shared" si="11"/>
        <v>7.1935385166068677E-3</v>
      </c>
      <c r="D367" s="7">
        <f t="shared" si="12"/>
        <v>7.1677884341407715E-3</v>
      </c>
      <c r="E367" s="7">
        <v>8.7513180529065118E-3</v>
      </c>
    </row>
    <row r="368" spans="1:5" x14ac:dyDescent="0.25">
      <c r="A368" s="4">
        <v>45205</v>
      </c>
      <c r="B368" s="2">
        <v>177.03100000000001</v>
      </c>
      <c r="C368" s="7">
        <f t="shared" si="11"/>
        <v>1.4754352075296628E-2</v>
      </c>
      <c r="D368" s="7">
        <f t="shared" si="12"/>
        <v>1.4646565542944493E-2</v>
      </c>
      <c r="E368" s="7">
        <v>8.8076753039583091E-3</v>
      </c>
    </row>
    <row r="369" spans="1:5" x14ac:dyDescent="0.25">
      <c r="A369" s="4">
        <v>45208</v>
      </c>
      <c r="B369" s="2">
        <v>178.52699999999999</v>
      </c>
      <c r="C369" s="7">
        <f t="shared" si="11"/>
        <v>8.4504973705168407E-3</v>
      </c>
      <c r="D369" s="7">
        <f t="shared" si="12"/>
        <v>8.4149918038486076E-3</v>
      </c>
      <c r="E369" s="7">
        <v>8.9435529963437163E-3</v>
      </c>
    </row>
    <row r="370" spans="1:5" x14ac:dyDescent="0.25">
      <c r="A370" s="4">
        <v>45209</v>
      </c>
      <c r="B370" s="2">
        <v>177.928</v>
      </c>
      <c r="C370" s="7">
        <f t="shared" si="11"/>
        <v>-3.3552347824138407E-3</v>
      </c>
      <c r="D370" s="7">
        <f t="shared" si="12"/>
        <v>-3.3608762050359349E-3</v>
      </c>
      <c r="E370" s="7">
        <v>8.9791686562342363E-3</v>
      </c>
    </row>
    <row r="371" spans="1:5" x14ac:dyDescent="0.25">
      <c r="A371" s="4">
        <v>45210</v>
      </c>
      <c r="B371" s="2">
        <v>179.33500000000001</v>
      </c>
      <c r="C371" s="7">
        <f t="shared" si="11"/>
        <v>7.9076929994155165E-3</v>
      </c>
      <c r="D371" s="7">
        <f t="shared" si="12"/>
        <v>7.8765910506432731E-3</v>
      </c>
      <c r="E371" s="7">
        <v>9.0023352230320392E-3</v>
      </c>
    </row>
    <row r="372" spans="1:5" x14ac:dyDescent="0.25">
      <c r="A372" s="4">
        <v>45211</v>
      </c>
      <c r="B372" s="2">
        <v>180.24199999999999</v>
      </c>
      <c r="C372" s="7">
        <f t="shared" si="11"/>
        <v>5.0575738143696647E-3</v>
      </c>
      <c r="D372" s="7">
        <f t="shared" si="12"/>
        <v>5.0448272476621842E-3</v>
      </c>
      <c r="E372" s="7">
        <v>9.2120446165000376E-3</v>
      </c>
    </row>
    <row r="373" spans="1:5" x14ac:dyDescent="0.25">
      <c r="A373" s="4">
        <v>45212</v>
      </c>
      <c r="B373" s="2">
        <v>178.387</v>
      </c>
      <c r="C373" s="7">
        <f t="shared" si="11"/>
        <v>-1.0291718911241476E-2</v>
      </c>
      <c r="D373" s="7">
        <f t="shared" si="12"/>
        <v>-1.0345044842840457E-2</v>
      </c>
      <c r="E373" s="7">
        <v>9.2368003443526938E-3</v>
      </c>
    </row>
    <row r="374" spans="1:5" x14ac:dyDescent="0.25">
      <c r="A374" s="4">
        <v>45215</v>
      </c>
      <c r="B374" s="2">
        <v>178.25700000000001</v>
      </c>
      <c r="C374" s="7">
        <f t="shared" si="11"/>
        <v>-7.2875265574279258E-4</v>
      </c>
      <c r="D374" s="7">
        <f t="shared" si="12"/>
        <v>-7.2901832503873009E-4</v>
      </c>
      <c r="E374" s="7">
        <v>9.345468985340926E-3</v>
      </c>
    </row>
    <row r="375" spans="1:5" x14ac:dyDescent="0.25">
      <c r="A375" s="4">
        <v>45216</v>
      </c>
      <c r="B375" s="2">
        <v>176.691</v>
      </c>
      <c r="C375" s="7">
        <f t="shared" si="11"/>
        <v>-8.7850687490533819E-3</v>
      </c>
      <c r="D375" s="7">
        <f t="shared" si="12"/>
        <v>-8.8238849681658571E-3</v>
      </c>
      <c r="E375" s="7">
        <v>9.3608826322839865E-3</v>
      </c>
    </row>
    <row r="376" spans="1:5" x14ac:dyDescent="0.25">
      <c r="A376" s="4">
        <v>45217</v>
      </c>
      <c r="B376" s="2">
        <v>175.38499999999999</v>
      </c>
      <c r="C376" s="7">
        <f t="shared" si="11"/>
        <v>-7.3914347646456546E-3</v>
      </c>
      <c r="D376" s="7">
        <f t="shared" si="12"/>
        <v>-7.4188867754020407E-3</v>
      </c>
      <c r="E376" s="7">
        <v>9.512944783982076E-3</v>
      </c>
    </row>
    <row r="377" spans="1:5" x14ac:dyDescent="0.25">
      <c r="A377" s="4">
        <v>45218</v>
      </c>
      <c r="B377" s="2">
        <v>175.006</v>
      </c>
      <c r="C377" s="7">
        <f t="shared" si="11"/>
        <v>-2.1609601733328931E-3</v>
      </c>
      <c r="D377" s="7">
        <f t="shared" si="12"/>
        <v>-2.1632984169431151E-3</v>
      </c>
      <c r="E377" s="7">
        <v>9.5641511637515851E-3</v>
      </c>
    </row>
    <row r="378" spans="1:5" x14ac:dyDescent="0.25">
      <c r="A378" s="4">
        <v>45219</v>
      </c>
      <c r="B378" s="2">
        <v>172.43299999999999</v>
      </c>
      <c r="C378" s="7">
        <f t="shared" si="11"/>
        <v>-1.4702353062180817E-2</v>
      </c>
      <c r="D378" s="7">
        <f t="shared" si="12"/>
        <v>-1.4811503824814011E-2</v>
      </c>
      <c r="E378" s="7">
        <v>9.8002682232104423E-3</v>
      </c>
    </row>
    <row r="379" spans="1:5" x14ac:dyDescent="0.25">
      <c r="A379" s="4">
        <v>45222</v>
      </c>
      <c r="B379" s="2">
        <v>172.55199999999999</v>
      </c>
      <c r="C379" s="7">
        <f t="shared" si="11"/>
        <v>6.9012312028449152E-4</v>
      </c>
      <c r="D379" s="7">
        <f t="shared" si="12"/>
        <v>6.8988509482886698E-4</v>
      </c>
      <c r="E379" s="7">
        <v>9.8440813120277346E-3</v>
      </c>
    </row>
    <row r="380" spans="1:5" x14ac:dyDescent="0.25">
      <c r="A380" s="4">
        <v>45223</v>
      </c>
      <c r="B380" s="2">
        <v>172.99100000000001</v>
      </c>
      <c r="C380" s="7">
        <f t="shared" si="11"/>
        <v>2.5441606008624884E-3</v>
      </c>
      <c r="D380" s="7">
        <f t="shared" si="12"/>
        <v>2.5409297030693297E-3</v>
      </c>
      <c r="E380" s="7">
        <v>1.0010591080584942E-2</v>
      </c>
    </row>
    <row r="381" spans="1:5" x14ac:dyDescent="0.25">
      <c r="A381" s="4">
        <v>45224</v>
      </c>
      <c r="B381" s="2">
        <v>170.65700000000001</v>
      </c>
      <c r="C381" s="7">
        <f t="shared" si="11"/>
        <v>-1.3492031377354885E-2</v>
      </c>
      <c r="D381" s="7">
        <f t="shared" si="12"/>
        <v>-1.3583875880884824E-2</v>
      </c>
      <c r="E381" s="7">
        <v>1.0069958450583139E-2</v>
      </c>
    </row>
    <row r="382" spans="1:5" x14ac:dyDescent="0.25">
      <c r="A382" s="4">
        <v>45225</v>
      </c>
      <c r="B382" s="2">
        <v>166.458</v>
      </c>
      <c r="C382" s="7">
        <f t="shared" si="11"/>
        <v>-2.4604909262438746E-2</v>
      </c>
      <c r="D382" s="7">
        <f t="shared" si="12"/>
        <v>-2.4912668794961877E-2</v>
      </c>
      <c r="E382" s="7">
        <v>1.0090787983370222E-2</v>
      </c>
    </row>
    <row r="383" spans="1:5" x14ac:dyDescent="0.25">
      <c r="A383" s="4">
        <v>45226</v>
      </c>
      <c r="B383" s="2">
        <v>167.785</v>
      </c>
      <c r="C383" s="7">
        <f t="shared" si="11"/>
        <v>7.9719809201119762E-3</v>
      </c>
      <c r="D383" s="7">
        <f t="shared" si="12"/>
        <v>7.940372556603157E-3</v>
      </c>
      <c r="E383" s="7">
        <v>1.0184646360068749E-2</v>
      </c>
    </row>
    <row r="384" spans="1:5" x14ac:dyDescent="0.25">
      <c r="A384" s="4">
        <v>45229</v>
      </c>
      <c r="B384" s="2">
        <v>169.84899999999999</v>
      </c>
      <c r="C384" s="7">
        <f t="shared" si="11"/>
        <v>1.2301457222040124E-2</v>
      </c>
      <c r="D384" s="7">
        <f t="shared" si="12"/>
        <v>1.2226409137526274E-2</v>
      </c>
      <c r="E384" s="7">
        <v>1.0267836511006387E-2</v>
      </c>
    </row>
    <row r="385" spans="1:5" x14ac:dyDescent="0.25">
      <c r="A385" s="4">
        <v>45230</v>
      </c>
      <c r="B385" s="2">
        <v>170.328</v>
      </c>
      <c r="C385" s="7">
        <f t="shared" si="11"/>
        <v>2.8201520173802841E-3</v>
      </c>
      <c r="D385" s="7">
        <f t="shared" si="12"/>
        <v>2.8161828493667032E-3</v>
      </c>
      <c r="E385" s="7">
        <v>1.0340944338563945E-2</v>
      </c>
    </row>
    <row r="386" spans="1:5" x14ac:dyDescent="0.25">
      <c r="A386" s="4">
        <v>45231</v>
      </c>
      <c r="B386" s="2">
        <v>173.52</v>
      </c>
      <c r="C386" s="7">
        <f t="shared" si="11"/>
        <v>1.8740312808228854E-2</v>
      </c>
      <c r="D386" s="7">
        <f t="shared" si="12"/>
        <v>1.856687662782748E-2</v>
      </c>
      <c r="E386" s="7">
        <v>1.060512069809323E-2</v>
      </c>
    </row>
    <row r="387" spans="1:5" x14ac:dyDescent="0.25">
      <c r="A387" s="4">
        <v>45232</v>
      </c>
      <c r="B387" s="2">
        <v>177.11</v>
      </c>
      <c r="C387" s="7">
        <f t="shared" si="11"/>
        <v>2.068925772245267E-2</v>
      </c>
      <c r="D387" s="7">
        <f t="shared" si="12"/>
        <v>2.0478141949921855E-2</v>
      </c>
      <c r="E387" s="7">
        <v>1.0868092908418524E-2</v>
      </c>
    </row>
    <row r="388" spans="1:5" x14ac:dyDescent="0.25">
      <c r="A388" s="4">
        <v>45233</v>
      </c>
      <c r="B388" s="2">
        <v>176.19300000000001</v>
      </c>
      <c r="C388" s="7">
        <f t="shared" si="11"/>
        <v>-5.1775732595562562E-3</v>
      </c>
      <c r="D388" s="7">
        <f t="shared" si="12"/>
        <v>-5.1910233379159282E-3</v>
      </c>
      <c r="E388" s="7">
        <v>1.1137036285618952E-2</v>
      </c>
    </row>
    <row r="389" spans="1:5" x14ac:dyDescent="0.25">
      <c r="A389" s="4">
        <v>45236</v>
      </c>
      <c r="B389" s="2">
        <v>178.76599999999999</v>
      </c>
      <c r="C389" s="7">
        <f t="shared" si="11"/>
        <v>1.4603304331045841E-2</v>
      </c>
      <c r="D389" s="7">
        <f t="shared" si="12"/>
        <v>1.4497702927177489E-2</v>
      </c>
      <c r="E389" s="7">
        <v>1.1181223144870737E-2</v>
      </c>
    </row>
    <row r="390" spans="1:5" x14ac:dyDescent="0.25">
      <c r="A390" s="4">
        <v>45237</v>
      </c>
      <c r="B390" s="2">
        <v>181.34899999999999</v>
      </c>
      <c r="C390" s="7">
        <f t="shared" si="11"/>
        <v>1.4449056308246444E-2</v>
      </c>
      <c r="D390" s="7">
        <f t="shared" si="12"/>
        <v>1.4345663456842744E-2</v>
      </c>
      <c r="E390" s="7">
        <v>1.1390045355723077E-2</v>
      </c>
    </row>
    <row r="391" spans="1:5" x14ac:dyDescent="0.25">
      <c r="A391" s="4">
        <v>45238</v>
      </c>
      <c r="B391" s="2">
        <v>182.417</v>
      </c>
      <c r="C391" s="7">
        <f t="shared" si="11"/>
        <v>5.8891970730470256E-3</v>
      </c>
      <c r="D391" s="7">
        <f t="shared" si="12"/>
        <v>5.8719235369578118E-3</v>
      </c>
      <c r="E391" s="7">
        <v>1.1465315040465128E-2</v>
      </c>
    </row>
    <row r="392" spans="1:5" x14ac:dyDescent="0.25">
      <c r="A392" s="4">
        <v>45239</v>
      </c>
      <c r="B392" s="2">
        <v>181.93799999999999</v>
      </c>
      <c r="C392" s="7">
        <f t="shared" ref="C392:C455" si="13">B392/B391-1</f>
        <v>-2.6258517572376183E-3</v>
      </c>
      <c r="D392" s="7">
        <f t="shared" ref="D392:D455" si="14">+LN(B392/B391)</f>
        <v>-2.6293053530416464E-3</v>
      </c>
      <c r="E392" s="7">
        <v>1.1762101364637088E-2</v>
      </c>
    </row>
    <row r="393" spans="1:5" x14ac:dyDescent="0.25">
      <c r="A393" s="4">
        <v>45240</v>
      </c>
      <c r="B393" s="2">
        <v>186.16300000000001</v>
      </c>
      <c r="C393" s="7">
        <f t="shared" si="13"/>
        <v>2.3222196572458831E-2</v>
      </c>
      <c r="D393" s="7">
        <f t="shared" si="14"/>
        <v>2.2956664335373123E-2</v>
      </c>
      <c r="E393" s="7">
        <v>1.1799626583250566E-2</v>
      </c>
    </row>
    <row r="394" spans="1:5" x14ac:dyDescent="0.25">
      <c r="A394" s="4">
        <v>45243</v>
      </c>
      <c r="B394" s="2">
        <v>184.565</v>
      </c>
      <c r="C394" s="7">
        <f t="shared" si="13"/>
        <v>-8.5838754210021406E-3</v>
      </c>
      <c r="D394" s="7">
        <f t="shared" si="14"/>
        <v>-8.6209290746321159E-3</v>
      </c>
      <c r="E394" s="7">
        <v>1.1873230740104124E-2</v>
      </c>
    </row>
    <row r="395" spans="1:5" x14ac:dyDescent="0.25">
      <c r="A395" s="4">
        <v>45244</v>
      </c>
      <c r="B395" s="2">
        <v>187.20099999999999</v>
      </c>
      <c r="C395" s="7">
        <f t="shared" si="13"/>
        <v>1.4282231192262795E-2</v>
      </c>
      <c r="D395" s="7">
        <f t="shared" si="14"/>
        <v>1.4181200950262873E-2</v>
      </c>
      <c r="E395" s="7">
        <v>1.2057493035172312E-2</v>
      </c>
    </row>
    <row r="396" spans="1:5" x14ac:dyDescent="0.25">
      <c r="A396" s="4">
        <v>45245</v>
      </c>
      <c r="B396" s="2">
        <v>187.77</v>
      </c>
      <c r="C396" s="7">
        <f t="shared" si="13"/>
        <v>3.0395136778116338E-3</v>
      </c>
      <c r="D396" s="7">
        <f t="shared" si="14"/>
        <v>3.0349036951541112E-3</v>
      </c>
      <c r="E396" s="7">
        <v>1.2089746405059202E-2</v>
      </c>
    </row>
    <row r="397" spans="1:5" x14ac:dyDescent="0.25">
      <c r="A397" s="4">
        <v>45246</v>
      </c>
      <c r="B397" s="2">
        <v>189.46799999999999</v>
      </c>
      <c r="C397" s="7">
        <f t="shared" si="13"/>
        <v>9.0429781115193286E-3</v>
      </c>
      <c r="D397" s="7">
        <f t="shared" si="14"/>
        <v>9.0023352230320392E-3</v>
      </c>
      <c r="E397" s="7">
        <v>1.2226409137526274E-2</v>
      </c>
    </row>
    <row r="398" spans="1:5" x14ac:dyDescent="0.25">
      <c r="A398" s="4">
        <v>45247</v>
      </c>
      <c r="B398" s="2">
        <v>189.44800000000001</v>
      </c>
      <c r="C398" s="7">
        <f t="shared" si="13"/>
        <v>-1.0555872231710062E-4</v>
      </c>
      <c r="D398" s="7">
        <f t="shared" si="14"/>
        <v>-1.0556429403112801E-4</v>
      </c>
      <c r="E398" s="7">
        <v>1.2568266187196111E-2</v>
      </c>
    </row>
    <row r="399" spans="1:5" x14ac:dyDescent="0.25">
      <c r="A399" s="4">
        <v>45250</v>
      </c>
      <c r="B399" s="2">
        <v>191.20599999999999</v>
      </c>
      <c r="C399" s="7">
        <f t="shared" si="13"/>
        <v>9.2795912334782127E-3</v>
      </c>
      <c r="D399" s="7">
        <f t="shared" si="14"/>
        <v>9.2368003443526938E-3</v>
      </c>
      <c r="E399" s="7">
        <v>1.2889089734764228E-2</v>
      </c>
    </row>
    <row r="400" spans="1:5" x14ac:dyDescent="0.25">
      <c r="A400" s="4">
        <v>45251</v>
      </c>
      <c r="B400" s="2">
        <v>190.39699999999999</v>
      </c>
      <c r="C400" s="7">
        <f t="shared" si="13"/>
        <v>-4.2310387749338041E-3</v>
      </c>
      <c r="D400" s="7">
        <f t="shared" si="14"/>
        <v>-4.2400149474613241E-3</v>
      </c>
      <c r="E400" s="7">
        <v>1.2937036601707442E-2</v>
      </c>
    </row>
    <row r="401" spans="1:5" x14ac:dyDescent="0.25">
      <c r="A401" s="4">
        <v>45252</v>
      </c>
      <c r="B401" s="2">
        <v>191.066</v>
      </c>
      <c r="C401" s="7">
        <f t="shared" si="13"/>
        <v>3.5137108252756288E-3</v>
      </c>
      <c r="D401" s="7">
        <f t="shared" si="14"/>
        <v>3.5075521656767529E-3</v>
      </c>
      <c r="E401" s="7">
        <v>1.3175119878881578E-2</v>
      </c>
    </row>
    <row r="402" spans="1:5" x14ac:dyDescent="0.25">
      <c r="A402" s="4">
        <v>45253</v>
      </c>
      <c r="B402" s="2">
        <v>191.066</v>
      </c>
      <c r="C402" s="7">
        <f t="shared" si="13"/>
        <v>0</v>
      </c>
      <c r="D402" s="7">
        <f t="shared" si="14"/>
        <v>0</v>
      </c>
      <c r="E402" s="7">
        <v>1.3253085804312148E-2</v>
      </c>
    </row>
    <row r="403" spans="1:5" x14ac:dyDescent="0.25">
      <c r="A403" s="4">
        <v>45254</v>
      </c>
      <c r="B403" s="2">
        <v>189.72800000000001</v>
      </c>
      <c r="C403" s="7">
        <f t="shared" si="13"/>
        <v>-7.0028157809343128E-3</v>
      </c>
      <c r="D403" s="7">
        <f t="shared" si="14"/>
        <v>-7.0274505713316072E-3</v>
      </c>
      <c r="E403" s="7">
        <v>1.3418863615614238E-2</v>
      </c>
    </row>
    <row r="404" spans="1:5" x14ac:dyDescent="0.25">
      <c r="A404" s="4">
        <v>45257</v>
      </c>
      <c r="B404" s="2">
        <v>189.548</v>
      </c>
      <c r="C404" s="7">
        <f t="shared" si="13"/>
        <v>-9.4872659807732074E-4</v>
      </c>
      <c r="D404" s="7">
        <f t="shared" si="14"/>
        <v>-9.491769240029225E-4</v>
      </c>
      <c r="E404" s="7">
        <v>1.3420077439900795E-2</v>
      </c>
    </row>
    <row r="405" spans="1:5" x14ac:dyDescent="0.25">
      <c r="A405" s="4">
        <v>45258</v>
      </c>
      <c r="B405" s="2">
        <v>190.15700000000001</v>
      </c>
      <c r="C405" s="7">
        <f t="shared" si="13"/>
        <v>3.2129064933421603E-3</v>
      </c>
      <c r="D405" s="7">
        <f t="shared" si="14"/>
        <v>3.2077561380660083E-3</v>
      </c>
      <c r="E405" s="7">
        <v>1.3493629551585165E-2</v>
      </c>
    </row>
    <row r="406" spans="1:5" x14ac:dyDescent="0.25">
      <c r="A406" s="4">
        <v>45259</v>
      </c>
      <c r="B406" s="2">
        <v>189.12899999999999</v>
      </c>
      <c r="C406" s="7">
        <f t="shared" si="13"/>
        <v>-5.4060592037107336E-3</v>
      </c>
      <c r="D406" s="7">
        <f t="shared" si="14"/>
        <v>-5.4207248211122433E-3</v>
      </c>
      <c r="E406" s="7">
        <v>1.3569434357238012E-2</v>
      </c>
    </row>
    <row r="407" spans="1:5" x14ac:dyDescent="0.25">
      <c r="A407" s="4">
        <v>45260</v>
      </c>
      <c r="B407" s="2">
        <v>189.708</v>
      </c>
      <c r="C407" s="7">
        <f t="shared" si="13"/>
        <v>3.061402534777935E-3</v>
      </c>
      <c r="D407" s="7">
        <f t="shared" si="14"/>
        <v>3.056725984142937E-3</v>
      </c>
      <c r="E407" s="7">
        <v>1.3594688221309707E-2</v>
      </c>
    </row>
    <row r="408" spans="1:5" x14ac:dyDescent="0.25">
      <c r="A408" s="4">
        <v>45261</v>
      </c>
      <c r="B408" s="2">
        <v>190.99600000000001</v>
      </c>
      <c r="C408" s="7">
        <f t="shared" si="13"/>
        <v>6.7893815758957032E-3</v>
      </c>
      <c r="D408" s="7">
        <f t="shared" si="14"/>
        <v>6.7664375169067554E-3</v>
      </c>
      <c r="E408" s="7">
        <v>1.3803120496827043E-2</v>
      </c>
    </row>
    <row r="409" spans="1:5" x14ac:dyDescent="0.25">
      <c r="A409" s="4">
        <v>45264</v>
      </c>
      <c r="B409" s="2">
        <v>189.18899999999999</v>
      </c>
      <c r="C409" s="7">
        <f t="shared" si="13"/>
        <v>-9.4609311189763901E-3</v>
      </c>
      <c r="D409" s="7">
        <f t="shared" si="14"/>
        <v>-9.5059700262317779E-3</v>
      </c>
      <c r="E409" s="7">
        <v>1.3992552091360298E-2</v>
      </c>
    </row>
    <row r="410" spans="1:5" x14ac:dyDescent="0.25">
      <c r="A410" s="4">
        <v>45265</v>
      </c>
      <c r="B410" s="2">
        <v>193.17400000000001</v>
      </c>
      <c r="C410" s="7">
        <f t="shared" si="13"/>
        <v>2.1063592492164052E-2</v>
      </c>
      <c r="D410" s="7">
        <f t="shared" si="14"/>
        <v>2.084482176022923E-2</v>
      </c>
      <c r="E410" s="7">
        <v>1.4009778225484054E-2</v>
      </c>
    </row>
    <row r="411" spans="1:5" x14ac:dyDescent="0.25">
      <c r="A411" s="4">
        <v>45266</v>
      </c>
      <c r="B411" s="2">
        <v>192.07499999999999</v>
      </c>
      <c r="C411" s="7">
        <f t="shared" si="13"/>
        <v>-5.6891714205846711E-3</v>
      </c>
      <c r="D411" s="7">
        <f t="shared" si="14"/>
        <v>-5.7054163992565033E-3</v>
      </c>
      <c r="E411" s="7">
        <v>1.4181200950262873E-2</v>
      </c>
    </row>
    <row r="412" spans="1:5" x14ac:dyDescent="0.25">
      <c r="A412" s="4">
        <v>45267</v>
      </c>
      <c r="B412" s="2">
        <v>194.023</v>
      </c>
      <c r="C412" s="7">
        <f t="shared" si="13"/>
        <v>1.0141871664714364E-2</v>
      </c>
      <c r="D412" s="7">
        <f t="shared" si="14"/>
        <v>1.0090787983370222E-2</v>
      </c>
      <c r="E412" s="7">
        <v>1.4345663456842744E-2</v>
      </c>
    </row>
    <row r="413" spans="1:5" x14ac:dyDescent="0.25">
      <c r="A413" s="4">
        <v>45268</v>
      </c>
      <c r="B413" s="2">
        <v>195.46100000000001</v>
      </c>
      <c r="C413" s="7">
        <f t="shared" si="13"/>
        <v>7.4114924519259606E-3</v>
      </c>
      <c r="D413" s="7">
        <f t="shared" si="14"/>
        <v>7.384162296827544E-3</v>
      </c>
      <c r="E413" s="7">
        <v>1.4497702927177489E-2</v>
      </c>
    </row>
    <row r="414" spans="1:5" x14ac:dyDescent="0.25">
      <c r="A414" s="4">
        <v>45271</v>
      </c>
      <c r="B414" s="2">
        <v>192.934</v>
      </c>
      <c r="C414" s="7">
        <f t="shared" si="13"/>
        <v>-1.2928410271102697E-2</v>
      </c>
      <c r="D414" s="7">
        <f t="shared" si="14"/>
        <v>-1.301270952562979E-2</v>
      </c>
      <c r="E414" s="7">
        <v>1.4553446918820529E-2</v>
      </c>
    </row>
    <row r="415" spans="1:5" x14ac:dyDescent="0.25">
      <c r="A415" s="4">
        <v>45272</v>
      </c>
      <c r="B415" s="2">
        <v>194.46199999999999</v>
      </c>
      <c r="C415" s="7">
        <f t="shared" si="13"/>
        <v>7.9198067733006194E-3</v>
      </c>
      <c r="D415" s="7">
        <f t="shared" si="14"/>
        <v>7.8886097118497644E-3</v>
      </c>
      <c r="E415" s="7">
        <v>1.4602091726869399E-2</v>
      </c>
    </row>
    <row r="416" spans="1:5" x14ac:dyDescent="0.25">
      <c r="A416" s="4">
        <v>45273</v>
      </c>
      <c r="B416" s="2">
        <v>197.708</v>
      </c>
      <c r="C416" s="7">
        <f t="shared" si="13"/>
        <v>1.6692207217862576E-2</v>
      </c>
      <c r="D416" s="7">
        <f t="shared" si="14"/>
        <v>1.6554423489297403E-2</v>
      </c>
      <c r="E416" s="7">
        <v>1.4646565542944493E-2</v>
      </c>
    </row>
    <row r="417" spans="1:5" x14ac:dyDescent="0.25">
      <c r="A417" s="4">
        <v>45274</v>
      </c>
      <c r="B417" s="2">
        <v>197.858</v>
      </c>
      <c r="C417" s="7">
        <f t="shared" si="13"/>
        <v>7.5869464058109237E-4</v>
      </c>
      <c r="D417" s="7">
        <f t="shared" si="14"/>
        <v>7.584069772921375E-4</v>
      </c>
      <c r="E417" s="7">
        <v>1.4690138726988041E-2</v>
      </c>
    </row>
    <row r="418" spans="1:5" x14ac:dyDescent="0.25">
      <c r="A418" s="4">
        <v>45275</v>
      </c>
      <c r="B418" s="2">
        <v>197.31800000000001</v>
      </c>
      <c r="C418" s="7">
        <f t="shared" si="13"/>
        <v>-2.7292300538769299E-3</v>
      </c>
      <c r="D418" s="7">
        <f t="shared" si="14"/>
        <v>-2.732961192523834E-3</v>
      </c>
      <c r="E418" s="7">
        <v>1.4690601272726582E-2</v>
      </c>
    </row>
    <row r="419" spans="1:5" x14ac:dyDescent="0.25">
      <c r="A419" s="4">
        <v>45278</v>
      </c>
      <c r="B419" s="2">
        <v>195.64</v>
      </c>
      <c r="C419" s="7">
        <f t="shared" si="13"/>
        <v>-8.5040391652054792E-3</v>
      </c>
      <c r="D419" s="7">
        <f t="shared" si="14"/>
        <v>-8.5404048230255294E-3</v>
      </c>
      <c r="E419" s="7">
        <v>1.472414246515775E-2</v>
      </c>
    </row>
    <row r="420" spans="1:5" x14ac:dyDescent="0.25">
      <c r="A420" s="4">
        <v>45279</v>
      </c>
      <c r="B420" s="2">
        <v>196.68899999999999</v>
      </c>
      <c r="C420" s="7">
        <f t="shared" si="13"/>
        <v>5.3618891842159844E-3</v>
      </c>
      <c r="D420" s="7">
        <f t="shared" si="14"/>
        <v>5.3475654351612702E-3</v>
      </c>
      <c r="E420" s="7">
        <v>1.4813492235687184E-2</v>
      </c>
    </row>
    <row r="421" spans="1:5" x14ac:dyDescent="0.25">
      <c r="A421" s="4">
        <v>45280</v>
      </c>
      <c r="B421" s="2">
        <v>194.58199999999999</v>
      </c>
      <c r="C421" s="7">
        <f t="shared" si="13"/>
        <v>-1.071234283564404E-2</v>
      </c>
      <c r="D421" s="7">
        <f t="shared" si="14"/>
        <v>-1.0770133063190974E-2</v>
      </c>
      <c r="E421" s="7">
        <v>1.4946723300237469E-2</v>
      </c>
    </row>
    <row r="422" spans="1:5" x14ac:dyDescent="0.25">
      <c r="A422" s="4">
        <v>45281</v>
      </c>
      <c r="B422" s="2">
        <v>194.43199999999999</v>
      </c>
      <c r="C422" s="7">
        <f t="shared" si="13"/>
        <v>-7.708832266088983E-4</v>
      </c>
      <c r="D422" s="7">
        <f t="shared" si="14"/>
        <v>-7.7118050987370543E-4</v>
      </c>
      <c r="E422" s="7">
        <v>1.4986165701081638E-2</v>
      </c>
    </row>
    <row r="423" spans="1:5" x14ac:dyDescent="0.25">
      <c r="A423" s="4">
        <v>45282</v>
      </c>
      <c r="B423" s="2">
        <v>193.35300000000001</v>
      </c>
      <c r="C423" s="7">
        <f t="shared" si="13"/>
        <v>-5.5494980250163639E-3</v>
      </c>
      <c r="D423" s="7">
        <f t="shared" si="14"/>
        <v>-5.5649536965157835E-3</v>
      </c>
      <c r="E423" s="7">
        <v>1.5351301526042624E-2</v>
      </c>
    </row>
    <row r="424" spans="1:5" x14ac:dyDescent="0.25">
      <c r="A424" s="4">
        <v>45285</v>
      </c>
      <c r="B424" s="2">
        <v>193.35300000000001</v>
      </c>
      <c r="C424" s="7">
        <f t="shared" si="13"/>
        <v>0</v>
      </c>
      <c r="D424" s="7">
        <f t="shared" si="14"/>
        <v>0</v>
      </c>
      <c r="E424" s="7">
        <v>1.5363579006424929E-2</v>
      </c>
    </row>
    <row r="425" spans="1:5" x14ac:dyDescent="0.25">
      <c r="A425" s="4">
        <v>45286</v>
      </c>
      <c r="B425" s="2">
        <v>192.804</v>
      </c>
      <c r="C425" s="7">
        <f t="shared" si="13"/>
        <v>-2.8393663403205593E-3</v>
      </c>
      <c r="D425" s="7">
        <f t="shared" si="14"/>
        <v>-2.8434049875387564E-3</v>
      </c>
      <c r="E425" s="7">
        <v>1.5412229035945654E-2</v>
      </c>
    </row>
    <row r="426" spans="1:5" x14ac:dyDescent="0.25">
      <c r="A426" s="4">
        <v>45287</v>
      </c>
      <c r="B426" s="2">
        <v>192.904</v>
      </c>
      <c r="C426" s="7">
        <f t="shared" si="13"/>
        <v>5.1866143855927582E-4</v>
      </c>
      <c r="D426" s="7">
        <f t="shared" si="14"/>
        <v>5.1852698020558483E-4</v>
      </c>
      <c r="E426" s="7">
        <v>1.5518525651262681E-2</v>
      </c>
    </row>
    <row r="427" spans="1:5" x14ac:dyDescent="0.25">
      <c r="A427" s="4">
        <v>45288</v>
      </c>
      <c r="B427" s="2">
        <v>193.333</v>
      </c>
      <c r="C427" s="7">
        <f t="shared" si="13"/>
        <v>2.2239041181104646E-3</v>
      </c>
      <c r="D427" s="7">
        <f t="shared" si="14"/>
        <v>2.2214349035338532E-3</v>
      </c>
      <c r="E427" s="7">
        <v>1.5519999895644407E-2</v>
      </c>
    </row>
    <row r="428" spans="1:5" x14ac:dyDescent="0.25">
      <c r="A428" s="4">
        <v>45289</v>
      </c>
      <c r="B428" s="2">
        <v>192.285</v>
      </c>
      <c r="C428" s="7">
        <f t="shared" si="13"/>
        <v>-5.4206990012052314E-3</v>
      </c>
      <c r="D428" s="7">
        <f t="shared" si="14"/>
        <v>-5.4354443007303688E-3</v>
      </c>
      <c r="E428" s="7">
        <v>1.5540746074483535E-2</v>
      </c>
    </row>
    <row r="429" spans="1:5" x14ac:dyDescent="0.25">
      <c r="A429" s="4">
        <v>45292</v>
      </c>
      <c r="B429" s="2">
        <v>192.285</v>
      </c>
      <c r="C429" s="7">
        <f t="shared" si="13"/>
        <v>0</v>
      </c>
      <c r="D429" s="7">
        <f t="shared" si="14"/>
        <v>0</v>
      </c>
      <c r="E429" s="7">
        <v>1.5896495559229871E-2</v>
      </c>
    </row>
    <row r="430" spans="1:5" x14ac:dyDescent="0.25">
      <c r="A430" s="4">
        <v>45293</v>
      </c>
      <c r="B430" s="2">
        <v>185.40299999999999</v>
      </c>
      <c r="C430" s="7">
        <f t="shared" si="13"/>
        <v>-3.5790623293548651E-2</v>
      </c>
      <c r="D430" s="7">
        <f t="shared" si="14"/>
        <v>-3.6446812201594112E-2</v>
      </c>
      <c r="E430" s="7">
        <v>1.6033406162981913E-2</v>
      </c>
    </row>
    <row r="431" spans="1:5" x14ac:dyDescent="0.25">
      <c r="A431" s="4">
        <v>45294</v>
      </c>
      <c r="B431" s="2">
        <v>184.01499999999999</v>
      </c>
      <c r="C431" s="7">
        <f t="shared" si="13"/>
        <v>-7.4863945027858758E-3</v>
      </c>
      <c r="D431" s="7">
        <f t="shared" si="14"/>
        <v>-7.5145582052139484E-3</v>
      </c>
      <c r="E431" s="7">
        <v>1.6256408354213558E-2</v>
      </c>
    </row>
    <row r="432" spans="1:5" x14ac:dyDescent="0.25">
      <c r="A432" s="4">
        <v>45295</v>
      </c>
      <c r="B432" s="2">
        <v>181.678</v>
      </c>
      <c r="C432" s="7">
        <f t="shared" si="13"/>
        <v>-1.2700051626226116E-2</v>
      </c>
      <c r="D432" s="7">
        <f t="shared" si="14"/>
        <v>-1.2781386655047567E-2</v>
      </c>
      <c r="E432" s="7">
        <v>1.6390082734582524E-2</v>
      </c>
    </row>
    <row r="433" spans="1:5" x14ac:dyDescent="0.25">
      <c r="A433" s="4">
        <v>45296</v>
      </c>
      <c r="B433" s="2">
        <v>180.94900000000001</v>
      </c>
      <c r="C433" s="7">
        <f t="shared" si="13"/>
        <v>-4.0125937097501563E-3</v>
      </c>
      <c r="D433" s="7">
        <f t="shared" si="14"/>
        <v>-4.0206657643762347E-3</v>
      </c>
      <c r="E433" s="7">
        <v>1.6554423489297403E-2</v>
      </c>
    </row>
    <row r="434" spans="1:5" x14ac:dyDescent="0.25">
      <c r="A434" s="4">
        <v>45299</v>
      </c>
      <c r="B434" s="2">
        <v>185.32400000000001</v>
      </c>
      <c r="C434" s="7">
        <f t="shared" si="13"/>
        <v>2.4178083327346389E-2</v>
      </c>
      <c r="D434" s="7">
        <f t="shared" si="14"/>
        <v>2.3890420996173806E-2</v>
      </c>
      <c r="E434" s="7">
        <v>1.6668904671485962E-2</v>
      </c>
    </row>
    <row r="435" spans="1:5" x14ac:dyDescent="0.25">
      <c r="A435" s="4">
        <v>45300</v>
      </c>
      <c r="B435" s="2">
        <v>184.904</v>
      </c>
      <c r="C435" s="7">
        <f t="shared" si="13"/>
        <v>-2.2663011806350886E-3</v>
      </c>
      <c r="D435" s="7">
        <f t="shared" si="14"/>
        <v>-2.2688731277617368E-3</v>
      </c>
      <c r="E435" s="7">
        <v>1.6769975986155965E-2</v>
      </c>
    </row>
    <row r="436" spans="1:5" x14ac:dyDescent="0.25">
      <c r="A436" s="4">
        <v>45301</v>
      </c>
      <c r="B436" s="2">
        <v>185.953</v>
      </c>
      <c r="C436" s="7">
        <f t="shared" si="13"/>
        <v>5.6732142084541248E-3</v>
      </c>
      <c r="D436" s="7">
        <f t="shared" si="14"/>
        <v>5.6571821357349799E-3</v>
      </c>
      <c r="E436" s="7">
        <v>1.7157430752067677E-2</v>
      </c>
    </row>
    <row r="437" spans="1:5" x14ac:dyDescent="0.25">
      <c r="A437" s="4">
        <v>45302</v>
      </c>
      <c r="B437" s="2">
        <v>185.35400000000001</v>
      </c>
      <c r="C437" s="7">
        <f t="shared" si="13"/>
        <v>-3.2212440778045526E-3</v>
      </c>
      <c r="D437" s="7">
        <f t="shared" si="14"/>
        <v>-3.2264434531494037E-3</v>
      </c>
      <c r="E437" s="7">
        <v>1.743511301322825E-2</v>
      </c>
    </row>
    <row r="438" spans="1:5" x14ac:dyDescent="0.25">
      <c r="A438" s="4">
        <v>45303</v>
      </c>
      <c r="B438" s="2">
        <v>185.68299999999999</v>
      </c>
      <c r="C438" s="7">
        <f t="shared" si="13"/>
        <v>1.7749819264756272E-3</v>
      </c>
      <c r="D438" s="7">
        <f t="shared" si="14"/>
        <v>1.7734085076408291E-3</v>
      </c>
      <c r="E438" s="7">
        <v>1.8368745037653084E-2</v>
      </c>
    </row>
    <row r="439" spans="1:5" x14ac:dyDescent="0.25">
      <c r="A439" s="4">
        <v>45306</v>
      </c>
      <c r="B439" s="2">
        <v>185.68299999999999</v>
      </c>
      <c r="C439" s="7">
        <f t="shared" si="13"/>
        <v>0</v>
      </c>
      <c r="D439" s="7">
        <f t="shared" si="14"/>
        <v>0</v>
      </c>
      <c r="E439" s="7">
        <v>1.8522604677178565E-2</v>
      </c>
    </row>
    <row r="440" spans="1:5" x14ac:dyDescent="0.25">
      <c r="A440" s="4">
        <v>45307</v>
      </c>
      <c r="B440" s="2">
        <v>183.39599999999999</v>
      </c>
      <c r="C440" s="7">
        <f t="shared" si="13"/>
        <v>-1.2316690273207587E-2</v>
      </c>
      <c r="D440" s="7">
        <f t="shared" si="14"/>
        <v>-1.2393169330914895E-2</v>
      </c>
      <c r="E440" s="7">
        <v>1.856687662782748E-2</v>
      </c>
    </row>
    <row r="441" spans="1:5" x14ac:dyDescent="0.25">
      <c r="A441" s="4">
        <v>45308</v>
      </c>
      <c r="B441" s="2">
        <v>182.447</v>
      </c>
      <c r="C441" s="7">
        <f t="shared" si="13"/>
        <v>-5.174594865754889E-3</v>
      </c>
      <c r="D441" s="7">
        <f t="shared" si="14"/>
        <v>-5.188029447486019E-3</v>
      </c>
      <c r="E441" s="7">
        <v>1.8632584181446404E-2</v>
      </c>
    </row>
    <row r="442" spans="1:5" x14ac:dyDescent="0.25">
      <c r="A442" s="4">
        <v>45309</v>
      </c>
      <c r="B442" s="2">
        <v>188.39</v>
      </c>
      <c r="C442" s="7">
        <f t="shared" si="13"/>
        <v>3.2573843362729837E-2</v>
      </c>
      <c r="D442" s="7">
        <f t="shared" si="14"/>
        <v>3.2054562291069337E-2</v>
      </c>
      <c r="E442" s="7">
        <v>1.8662266328200599E-2</v>
      </c>
    </row>
    <row r="443" spans="1:5" x14ac:dyDescent="0.25">
      <c r="A443" s="4">
        <v>45310</v>
      </c>
      <c r="B443" s="2">
        <v>191.316</v>
      </c>
      <c r="C443" s="7">
        <f t="shared" si="13"/>
        <v>1.5531609958065795E-2</v>
      </c>
      <c r="D443" s="7">
        <f t="shared" si="14"/>
        <v>1.5412229035945654E-2</v>
      </c>
      <c r="E443" s="7">
        <v>1.8752709922433539E-2</v>
      </c>
    </row>
    <row r="444" spans="1:5" x14ac:dyDescent="0.25">
      <c r="A444" s="4">
        <v>45313</v>
      </c>
      <c r="B444" s="2">
        <v>193.643</v>
      </c>
      <c r="C444" s="7">
        <f t="shared" si="13"/>
        <v>1.2163122791611691E-2</v>
      </c>
      <c r="D444" s="7">
        <f t="shared" si="14"/>
        <v>1.2089746405059202E-2</v>
      </c>
      <c r="E444" s="7">
        <v>1.8991582299931281E-2</v>
      </c>
    </row>
    <row r="445" spans="1:5" x14ac:dyDescent="0.25">
      <c r="A445" s="4">
        <v>45314</v>
      </c>
      <c r="B445" s="2">
        <v>194.93100000000001</v>
      </c>
      <c r="C445" s="7">
        <f t="shared" si="13"/>
        <v>6.6514152331869081E-3</v>
      </c>
      <c r="D445" s="7">
        <f t="shared" si="14"/>
        <v>6.6293921732906141E-3</v>
      </c>
      <c r="E445" s="7">
        <v>1.9036538239518414E-2</v>
      </c>
    </row>
    <row r="446" spans="1:5" x14ac:dyDescent="0.25">
      <c r="A446" s="4">
        <v>45315</v>
      </c>
      <c r="B446" s="2">
        <v>194.25200000000001</v>
      </c>
      <c r="C446" s="7">
        <f t="shared" si="13"/>
        <v>-3.4832838286368295E-3</v>
      </c>
      <c r="D446" s="7">
        <f t="shared" si="14"/>
        <v>-3.4893645865291629E-3</v>
      </c>
      <c r="E446" s="7">
        <v>1.9061466811167188E-2</v>
      </c>
    </row>
    <row r="447" spans="1:5" x14ac:dyDescent="0.25">
      <c r="A447" s="4">
        <v>45316</v>
      </c>
      <c r="B447" s="2">
        <v>193.923</v>
      </c>
      <c r="C447" s="7">
        <f t="shared" si="13"/>
        <v>-1.6936762555855855E-3</v>
      </c>
      <c r="D447" s="7">
        <f t="shared" si="14"/>
        <v>-1.6951121467338169E-3</v>
      </c>
      <c r="E447" s="7">
        <v>1.9080790464499793E-2</v>
      </c>
    </row>
    <row r="448" spans="1:5" x14ac:dyDescent="0.25">
      <c r="A448" s="4">
        <v>45317</v>
      </c>
      <c r="B448" s="2">
        <v>192.17500000000001</v>
      </c>
      <c r="C448" s="7">
        <f t="shared" si="13"/>
        <v>-9.0138869551316114E-3</v>
      </c>
      <c r="D448" s="7">
        <f t="shared" si="14"/>
        <v>-9.0547578231197755E-3</v>
      </c>
      <c r="E448" s="7">
        <v>1.9156163012259104E-2</v>
      </c>
    </row>
    <row r="449" spans="1:5" x14ac:dyDescent="0.25">
      <c r="A449" s="4">
        <v>45320</v>
      </c>
      <c r="B449" s="2">
        <v>191.48599999999999</v>
      </c>
      <c r="C449" s="7">
        <f t="shared" si="13"/>
        <v>-3.5852738389490213E-3</v>
      </c>
      <c r="D449" s="7">
        <f t="shared" si="14"/>
        <v>-3.5917163365541058E-3</v>
      </c>
      <c r="E449" s="7">
        <v>1.9594664730192571E-2</v>
      </c>
    </row>
    <row r="450" spans="1:5" x14ac:dyDescent="0.25">
      <c r="A450" s="4">
        <v>45321</v>
      </c>
      <c r="B450" s="2">
        <v>187.8</v>
      </c>
      <c r="C450" s="7">
        <f t="shared" si="13"/>
        <v>-1.9249449045883105E-2</v>
      </c>
      <c r="D450" s="7">
        <f t="shared" si="14"/>
        <v>-1.9437132124479041E-2</v>
      </c>
      <c r="E450" s="7">
        <v>1.9914045391354315E-2</v>
      </c>
    </row>
    <row r="451" spans="1:5" x14ac:dyDescent="0.25">
      <c r="A451" s="4">
        <v>45322</v>
      </c>
      <c r="B451" s="2">
        <v>184.16499999999999</v>
      </c>
      <c r="C451" s="7">
        <f t="shared" si="13"/>
        <v>-1.935569755058586E-2</v>
      </c>
      <c r="D451" s="7">
        <f t="shared" si="14"/>
        <v>-1.954547186506958E-2</v>
      </c>
      <c r="E451" s="7">
        <v>2.0271010806049549E-2</v>
      </c>
    </row>
    <row r="452" spans="1:5" x14ac:dyDescent="0.25">
      <c r="A452" s="4">
        <v>45323</v>
      </c>
      <c r="B452" s="2">
        <v>186.62200000000001</v>
      </c>
      <c r="C452" s="7">
        <f t="shared" si="13"/>
        <v>1.334129720630961E-2</v>
      </c>
      <c r="D452" s="7">
        <f t="shared" si="14"/>
        <v>1.3253085804312148E-2</v>
      </c>
      <c r="E452" s="7">
        <v>2.0478141949921855E-2</v>
      </c>
    </row>
    <row r="453" spans="1:5" x14ac:dyDescent="0.25">
      <c r="A453" s="4">
        <v>45324</v>
      </c>
      <c r="B453" s="2">
        <v>185.613</v>
      </c>
      <c r="C453" s="7">
        <f t="shared" si="13"/>
        <v>-5.4066508771742905E-3</v>
      </c>
      <c r="D453" s="7">
        <f t="shared" si="14"/>
        <v>-5.4213197107604479E-3</v>
      </c>
      <c r="E453" s="7">
        <v>2.084482176022923E-2</v>
      </c>
    </row>
    <row r="454" spans="1:5" x14ac:dyDescent="0.25">
      <c r="A454" s="4">
        <v>45327</v>
      </c>
      <c r="B454" s="2">
        <v>187.441</v>
      </c>
      <c r="C454" s="7">
        <f t="shared" si="13"/>
        <v>9.8484481151643877E-3</v>
      </c>
      <c r="D454" s="7">
        <f t="shared" si="14"/>
        <v>9.8002682232104423E-3</v>
      </c>
      <c r="E454" s="7">
        <v>2.0891174654950245E-2</v>
      </c>
    </row>
    <row r="455" spans="1:5" x14ac:dyDescent="0.25">
      <c r="A455" s="4">
        <v>45328</v>
      </c>
      <c r="B455" s="2">
        <v>189.059</v>
      </c>
      <c r="C455" s="7">
        <f t="shared" si="13"/>
        <v>8.6320495515921358E-3</v>
      </c>
      <c r="D455" s="7">
        <f t="shared" si="14"/>
        <v>8.5950064312545101E-3</v>
      </c>
      <c r="E455" s="7">
        <v>2.0990800438109806E-2</v>
      </c>
    </row>
    <row r="456" spans="1:5" x14ac:dyDescent="0.25">
      <c r="A456" s="4">
        <v>45329</v>
      </c>
      <c r="B456" s="2">
        <v>189.16900000000001</v>
      </c>
      <c r="C456" s="7">
        <f t="shared" ref="C456:C494" si="15">B456/B455-1</f>
        <v>5.8182895286673642E-4</v>
      </c>
      <c r="D456" s="7">
        <f t="shared" ref="D456:D494" si="16">+LN(B456/B455)</f>
        <v>5.8165975602743824E-4</v>
      </c>
      <c r="E456" s="7">
        <v>2.119680788920969E-2</v>
      </c>
    </row>
    <row r="457" spans="1:5" x14ac:dyDescent="0.25">
      <c r="A457" s="4">
        <v>45330</v>
      </c>
      <c r="B457" s="2">
        <v>188.08</v>
      </c>
      <c r="C457" s="7">
        <f t="shared" si="15"/>
        <v>-5.7567571853739397E-3</v>
      </c>
      <c r="D457" s="7">
        <f t="shared" si="16"/>
        <v>-5.7733911813230661E-3</v>
      </c>
      <c r="E457" s="7">
        <v>2.1349813974839371E-2</v>
      </c>
    </row>
    <row r="458" spans="1:5" x14ac:dyDescent="0.25">
      <c r="A458" s="4">
        <v>45331</v>
      </c>
      <c r="B458" s="2">
        <v>188.85</v>
      </c>
      <c r="C458" s="7">
        <f t="shared" si="15"/>
        <v>4.0940025521054579E-3</v>
      </c>
      <c r="D458" s="7">
        <f t="shared" si="16"/>
        <v>4.0856449266517643E-3</v>
      </c>
      <c r="E458" s="7">
        <v>2.1571314759498521E-2</v>
      </c>
    </row>
    <row r="459" spans="1:5" x14ac:dyDescent="0.25">
      <c r="A459" s="4">
        <v>45334</v>
      </c>
      <c r="B459" s="2">
        <v>187.15</v>
      </c>
      <c r="C459" s="7">
        <f t="shared" si="15"/>
        <v>-9.0018533227428366E-3</v>
      </c>
      <c r="D459" s="7">
        <f t="shared" si="16"/>
        <v>-9.0426148080278088E-3</v>
      </c>
      <c r="E459" s="7">
        <v>2.1711883544042153E-2</v>
      </c>
    </row>
    <row r="460" spans="1:5" x14ac:dyDescent="0.25">
      <c r="A460" s="4">
        <v>45335</v>
      </c>
      <c r="B460" s="2">
        <v>185.04</v>
      </c>
      <c r="C460" s="7">
        <f t="shared" si="15"/>
        <v>-1.1274378840502308E-2</v>
      </c>
      <c r="D460" s="7">
        <f t="shared" si="16"/>
        <v>-1.1338416427254269E-2</v>
      </c>
      <c r="E460" s="7">
        <v>2.2840875599389115E-2</v>
      </c>
    </row>
    <row r="461" spans="1:5" x14ac:dyDescent="0.25">
      <c r="A461" s="4">
        <v>45336</v>
      </c>
      <c r="B461" s="2">
        <v>184.15</v>
      </c>
      <c r="C461" s="7">
        <f t="shared" si="15"/>
        <v>-4.8097708603543898E-3</v>
      </c>
      <c r="D461" s="7">
        <f t="shared" si="16"/>
        <v>-4.8213750321093058E-3</v>
      </c>
      <c r="E461" s="7">
        <v>2.2928098782158832E-2</v>
      </c>
    </row>
    <row r="462" spans="1:5" x14ac:dyDescent="0.25">
      <c r="A462" s="4">
        <v>45337</v>
      </c>
      <c r="B462" s="2">
        <v>183.86</v>
      </c>
      <c r="C462" s="7">
        <f t="shared" si="15"/>
        <v>-1.5748031496062298E-3</v>
      </c>
      <c r="D462" s="7">
        <f t="shared" si="16"/>
        <v>-1.5760444554656545E-3</v>
      </c>
      <c r="E462" s="7">
        <v>2.2956664335373123E-2</v>
      </c>
    </row>
    <row r="463" spans="1:5" x14ac:dyDescent="0.25">
      <c r="A463" s="4">
        <v>45338</v>
      </c>
      <c r="B463" s="2">
        <v>182.31</v>
      </c>
      <c r="C463" s="7">
        <f t="shared" si="15"/>
        <v>-8.4303274230392855E-3</v>
      </c>
      <c r="D463" s="7">
        <f t="shared" si="16"/>
        <v>-8.4660636202350554E-3</v>
      </c>
      <c r="E463" s="7">
        <v>2.3229328428933899E-2</v>
      </c>
    </row>
    <row r="464" spans="1:5" x14ac:dyDescent="0.25">
      <c r="A464" s="4">
        <v>45341</v>
      </c>
      <c r="B464" s="2">
        <v>182.31</v>
      </c>
      <c r="C464" s="7">
        <f t="shared" si="15"/>
        <v>0</v>
      </c>
      <c r="D464" s="7">
        <f t="shared" si="16"/>
        <v>0</v>
      </c>
      <c r="E464" s="7">
        <v>2.3534214170740156E-2</v>
      </c>
    </row>
    <row r="465" spans="1:5" x14ac:dyDescent="0.25">
      <c r="A465" s="4">
        <v>45342</v>
      </c>
      <c r="B465" s="2">
        <v>181.56</v>
      </c>
      <c r="C465" s="7">
        <f t="shared" si="15"/>
        <v>-4.1138719763040843E-3</v>
      </c>
      <c r="D465" s="7">
        <f t="shared" si="16"/>
        <v>-4.1223572271086705E-3</v>
      </c>
      <c r="E465" s="7">
        <v>2.3714373544255457E-2</v>
      </c>
    </row>
    <row r="466" spans="1:5" x14ac:dyDescent="0.25">
      <c r="A466" s="4">
        <v>45343</v>
      </c>
      <c r="B466" s="2">
        <v>182.32</v>
      </c>
      <c r="C466" s="7">
        <f t="shared" si="15"/>
        <v>4.1859440405374038E-3</v>
      </c>
      <c r="D466" s="7">
        <f t="shared" si="16"/>
        <v>4.1772073491637982E-3</v>
      </c>
      <c r="E466" s="7">
        <v>2.3890420996173806E-2</v>
      </c>
    </row>
    <row r="467" spans="1:5" x14ac:dyDescent="0.25">
      <c r="A467" s="4">
        <v>45344</v>
      </c>
      <c r="B467" s="2">
        <v>184.37</v>
      </c>
      <c r="C467" s="7">
        <f t="shared" si="15"/>
        <v>1.1243966652040527E-2</v>
      </c>
      <c r="D467" s="7">
        <f t="shared" si="16"/>
        <v>1.1181223144870737E-2</v>
      </c>
      <c r="E467" s="7">
        <v>2.4101207459898515E-2</v>
      </c>
    </row>
    <row r="468" spans="1:5" x14ac:dyDescent="0.25">
      <c r="A468" s="4">
        <v>45345</v>
      </c>
      <c r="B468" s="2">
        <v>182.52</v>
      </c>
      <c r="C468" s="7">
        <f t="shared" si="15"/>
        <v>-1.0034170418180777E-2</v>
      </c>
      <c r="D468" s="7">
        <f t="shared" si="16"/>
        <v>-1.0084852023097546E-2</v>
      </c>
      <c r="E468" s="7">
        <v>2.4217019004896107E-2</v>
      </c>
    </row>
    <row r="469" spans="1:5" x14ac:dyDescent="0.25">
      <c r="A469" s="4">
        <v>45348</v>
      </c>
      <c r="B469" s="2">
        <v>181.16</v>
      </c>
      <c r="C469" s="7">
        <f t="shared" si="15"/>
        <v>-7.4512382204691141E-3</v>
      </c>
      <c r="D469" s="7">
        <f t="shared" si="16"/>
        <v>-7.4791373711888022E-3</v>
      </c>
      <c r="E469" s="7">
        <v>2.4773570611070456E-2</v>
      </c>
    </row>
    <row r="470" spans="1:5" x14ac:dyDescent="0.25">
      <c r="A470" s="4">
        <v>45349</v>
      </c>
      <c r="B470" s="2">
        <v>182.63</v>
      </c>
      <c r="C470" s="7">
        <f t="shared" si="15"/>
        <v>8.1143740340030579E-3</v>
      </c>
      <c r="D470" s="7">
        <f t="shared" si="16"/>
        <v>8.0816295159372147E-3</v>
      </c>
      <c r="E470" s="7">
        <v>2.5306656927023479E-2</v>
      </c>
    </row>
    <row r="471" spans="1:5" x14ac:dyDescent="0.25">
      <c r="A471" s="4">
        <v>45350</v>
      </c>
      <c r="B471" s="2">
        <v>181.42</v>
      </c>
      <c r="C471" s="7">
        <f t="shared" si="15"/>
        <v>-6.6254175108142466E-3</v>
      </c>
      <c r="D471" s="7">
        <f t="shared" si="16"/>
        <v>-6.6474630171523214E-3</v>
      </c>
      <c r="E471" s="7">
        <v>2.5860856265272292E-2</v>
      </c>
    </row>
    <row r="472" spans="1:5" x14ac:dyDescent="0.25">
      <c r="A472" s="4">
        <v>45351</v>
      </c>
      <c r="B472" s="2">
        <v>180.75</v>
      </c>
      <c r="C472" s="7">
        <f t="shared" si="15"/>
        <v>-3.6930878624186203E-3</v>
      </c>
      <c r="D472" s="7">
        <f t="shared" si="16"/>
        <v>-3.6999241479239351E-3</v>
      </c>
      <c r="E472" s="7">
        <v>2.6369122322585592E-2</v>
      </c>
    </row>
    <row r="473" spans="1:5" x14ac:dyDescent="0.25">
      <c r="A473" s="4">
        <v>45352</v>
      </c>
      <c r="B473" s="2">
        <v>179.66</v>
      </c>
      <c r="C473" s="7">
        <f t="shared" si="15"/>
        <v>-6.030428769018048E-3</v>
      </c>
      <c r="D473" s="7">
        <f t="shared" si="16"/>
        <v>-6.0486852378135621E-3</v>
      </c>
      <c r="E473" s="7">
        <v>2.6705450354831971E-2</v>
      </c>
    </row>
    <row r="474" spans="1:5" x14ac:dyDescent="0.25">
      <c r="A474" s="4">
        <v>45355</v>
      </c>
      <c r="B474" s="2">
        <v>175.1</v>
      </c>
      <c r="C474" s="7">
        <f t="shared" si="15"/>
        <v>-2.5381275743070253E-2</v>
      </c>
      <c r="D474" s="7">
        <f t="shared" si="16"/>
        <v>-2.5708936509254418E-2</v>
      </c>
      <c r="E474" s="7">
        <v>2.7925644435649544E-2</v>
      </c>
    </row>
    <row r="475" spans="1:5" x14ac:dyDescent="0.25">
      <c r="A475" s="4">
        <v>45356</v>
      </c>
      <c r="B475" s="2">
        <v>170.12</v>
      </c>
      <c r="C475" s="7">
        <f t="shared" si="15"/>
        <v>-2.8440890919474549E-2</v>
      </c>
      <c r="D475" s="7">
        <f t="shared" si="16"/>
        <v>-2.8853168906373343E-2</v>
      </c>
      <c r="E475" s="7">
        <v>2.799760362825416E-2</v>
      </c>
    </row>
    <row r="476" spans="1:5" x14ac:dyDescent="0.25">
      <c r="A476" s="4">
        <v>45357</v>
      </c>
      <c r="B476" s="2">
        <v>169.12</v>
      </c>
      <c r="C476" s="7">
        <f t="shared" si="15"/>
        <v>-5.8782036209734656E-3</v>
      </c>
      <c r="D476" s="7">
        <f t="shared" si="16"/>
        <v>-5.8955482635053178E-3</v>
      </c>
      <c r="E476" s="7">
        <v>2.8707630640012364E-2</v>
      </c>
    </row>
    <row r="477" spans="1:5" x14ac:dyDescent="0.25">
      <c r="A477" s="4">
        <v>45358</v>
      </c>
      <c r="B477" s="2">
        <v>169</v>
      </c>
      <c r="C477" s="7">
        <f t="shared" si="15"/>
        <v>-7.0955534531691455E-4</v>
      </c>
      <c r="D477" s="7">
        <f t="shared" si="16"/>
        <v>-7.0980719885401129E-4</v>
      </c>
      <c r="E477" s="7">
        <v>3.0289229016973108E-2</v>
      </c>
    </row>
    <row r="478" spans="1:5" x14ac:dyDescent="0.25">
      <c r="A478" s="4">
        <v>45359</v>
      </c>
      <c r="B478" s="2">
        <v>170.73</v>
      </c>
      <c r="C478" s="7">
        <f t="shared" si="15"/>
        <v>1.0236686390532546E-2</v>
      </c>
      <c r="D478" s="7">
        <f t="shared" si="16"/>
        <v>1.0184646360068749E-2</v>
      </c>
      <c r="E478" s="7">
        <v>3.2054562291069337E-2</v>
      </c>
    </row>
    <row r="479" spans="1:5" x14ac:dyDescent="0.25">
      <c r="A479" s="4">
        <v>45362</v>
      </c>
      <c r="B479" s="2">
        <v>172.75</v>
      </c>
      <c r="C479" s="7">
        <f t="shared" si="15"/>
        <v>1.183154688689747E-2</v>
      </c>
      <c r="D479" s="7">
        <f t="shared" si="16"/>
        <v>1.1762101364637088E-2</v>
      </c>
      <c r="E479" s="7">
        <v>3.2231251808954288E-2</v>
      </c>
    </row>
    <row r="480" spans="1:5" x14ac:dyDescent="0.25">
      <c r="A480" s="4">
        <v>45363</v>
      </c>
      <c r="B480" s="2">
        <v>173.23</v>
      </c>
      <c r="C480" s="7">
        <f t="shared" si="15"/>
        <v>2.7785817655570089E-3</v>
      </c>
      <c r="D480" s="7">
        <f t="shared" si="16"/>
        <v>2.7747286430700939E-3</v>
      </c>
      <c r="E480" s="7">
        <v>3.2265650569771979E-2</v>
      </c>
    </row>
    <row r="481" spans="1:5" x14ac:dyDescent="0.25">
      <c r="A481" s="4">
        <v>45364</v>
      </c>
      <c r="B481" s="2">
        <v>171.13</v>
      </c>
      <c r="C481" s="7">
        <f t="shared" si="15"/>
        <v>-1.2122611556889651E-2</v>
      </c>
      <c r="D481" s="7">
        <f t="shared" si="16"/>
        <v>-1.2196689701489101E-2</v>
      </c>
      <c r="E481" s="7">
        <v>3.3063055284612855E-2</v>
      </c>
    </row>
    <row r="482" spans="1:5" x14ac:dyDescent="0.25">
      <c r="A482" s="4">
        <v>45365</v>
      </c>
      <c r="B482" s="2">
        <v>173</v>
      </c>
      <c r="C482" s="7">
        <f t="shared" si="15"/>
        <v>1.0927365160988689E-2</v>
      </c>
      <c r="D482" s="7">
        <f t="shared" si="16"/>
        <v>1.0868092908418524E-2</v>
      </c>
      <c r="E482" s="7">
        <v>3.3534974813797545E-2</v>
      </c>
    </row>
    <row r="483" spans="1:5" x14ac:dyDescent="0.25">
      <c r="A483" s="4">
        <v>45366</v>
      </c>
      <c r="B483" s="2">
        <v>172.62</v>
      </c>
      <c r="C483" s="7">
        <f t="shared" si="15"/>
        <v>-2.1965317919074856E-3</v>
      </c>
      <c r="D483" s="7">
        <f t="shared" si="16"/>
        <v>-2.1989477062673733E-3</v>
      </c>
      <c r="E483" s="7">
        <v>3.3662582458043488E-2</v>
      </c>
    </row>
    <row r="484" spans="1:5" x14ac:dyDescent="0.25">
      <c r="A484" s="4">
        <v>45369</v>
      </c>
      <c r="B484" s="2">
        <v>173.72</v>
      </c>
      <c r="C484" s="7">
        <f t="shared" si="15"/>
        <v>6.372378635152387E-3</v>
      </c>
      <c r="D484" s="7">
        <f t="shared" si="16"/>
        <v>6.3521608751096097E-3</v>
      </c>
      <c r="E484" s="7">
        <v>3.448979630596969E-2</v>
      </c>
    </row>
    <row r="485" spans="1:5" x14ac:dyDescent="0.25">
      <c r="A485" s="4">
        <v>45370</v>
      </c>
      <c r="B485" s="2">
        <v>176.08</v>
      </c>
      <c r="C485" s="7">
        <f t="shared" si="15"/>
        <v>1.3585079438176439E-2</v>
      </c>
      <c r="D485" s="7">
        <f t="shared" si="16"/>
        <v>1.3493629551585165E-2</v>
      </c>
      <c r="E485" s="7">
        <v>3.6128594190599488E-2</v>
      </c>
    </row>
    <row r="486" spans="1:5" x14ac:dyDescent="0.25">
      <c r="A486" s="4">
        <v>45371</v>
      </c>
      <c r="B486" s="2">
        <v>178.67</v>
      </c>
      <c r="C486" s="7">
        <f t="shared" si="15"/>
        <v>1.4709223080417777E-2</v>
      </c>
      <c r="D486" s="7">
        <f t="shared" si="16"/>
        <v>1.4602091726869399E-2</v>
      </c>
      <c r="E486" s="7">
        <v>3.6397562847709911E-2</v>
      </c>
    </row>
    <row r="487" spans="1:5" x14ac:dyDescent="0.25">
      <c r="A487" s="4">
        <v>45372</v>
      </c>
      <c r="B487" s="2">
        <v>171.37</v>
      </c>
      <c r="C487" s="7">
        <f t="shared" si="15"/>
        <v>-4.0857446689427368E-2</v>
      </c>
      <c r="D487" s="7">
        <f t="shared" si="16"/>
        <v>-4.1715567272317969E-2</v>
      </c>
      <c r="E487" s="7">
        <v>3.752968080778548E-2</v>
      </c>
    </row>
    <row r="488" spans="1:5" x14ac:dyDescent="0.25">
      <c r="A488" s="4">
        <v>45373</v>
      </c>
      <c r="B488" s="2">
        <v>172.28</v>
      </c>
      <c r="C488" s="7">
        <f t="shared" si="15"/>
        <v>5.3101476337749087E-3</v>
      </c>
      <c r="D488" s="7">
        <f t="shared" si="16"/>
        <v>5.2960985131520685E-3</v>
      </c>
      <c r="E488" s="7">
        <v>3.7787086929212538E-2</v>
      </c>
    </row>
    <row r="489" spans="1:5" x14ac:dyDescent="0.25">
      <c r="A489" s="4">
        <v>45376</v>
      </c>
      <c r="B489" s="2">
        <v>170.85</v>
      </c>
      <c r="C489" s="7">
        <f t="shared" si="15"/>
        <v>-8.3004411423265312E-3</v>
      </c>
      <c r="D489" s="7">
        <f t="shared" si="16"/>
        <v>-8.3350816246090791E-3</v>
      </c>
      <c r="E489" s="7">
        <v>3.9337868095059993E-2</v>
      </c>
    </row>
    <row r="490" spans="1:5" x14ac:dyDescent="0.25">
      <c r="A490" s="4">
        <v>45377</v>
      </c>
      <c r="B490" s="2">
        <v>169.71</v>
      </c>
      <c r="C490" s="7">
        <f t="shared" si="15"/>
        <v>-6.6725197541702697E-3</v>
      </c>
      <c r="D490" s="7">
        <f t="shared" si="16"/>
        <v>-6.6948805381267596E-3</v>
      </c>
      <c r="E490" s="7">
        <v>3.9952857974571994E-2</v>
      </c>
    </row>
    <row r="491" spans="1:5" x14ac:dyDescent="0.25">
      <c r="A491" s="4">
        <v>45378</v>
      </c>
      <c r="B491" s="2">
        <v>173.31</v>
      </c>
      <c r="C491" s="7">
        <f t="shared" si="15"/>
        <v>2.121265688527485E-2</v>
      </c>
      <c r="D491" s="7">
        <f t="shared" si="16"/>
        <v>2.0990800438109806E-2</v>
      </c>
      <c r="E491" s="7">
        <v>4.5854969098483807E-2</v>
      </c>
    </row>
    <row r="492" spans="1:5" x14ac:dyDescent="0.25">
      <c r="A492" s="4">
        <v>45379</v>
      </c>
      <c r="B492" s="2">
        <v>171.48</v>
      </c>
      <c r="C492" s="7">
        <f t="shared" si="15"/>
        <v>-1.0559113726847924E-2</v>
      </c>
      <c r="D492" s="7">
        <f t="shared" si="16"/>
        <v>-1.0615256731507589E-2</v>
      </c>
      <c r="E492" s="7">
        <v>4.7455862255468821E-2</v>
      </c>
    </row>
    <row r="493" spans="1:5" x14ac:dyDescent="0.25">
      <c r="A493" s="4">
        <v>45380</v>
      </c>
      <c r="B493" s="2">
        <v>171.48</v>
      </c>
      <c r="C493" s="7">
        <f t="shared" si="15"/>
        <v>0</v>
      </c>
      <c r="D493" s="7">
        <f t="shared" si="16"/>
        <v>0</v>
      </c>
      <c r="E493" s="7">
        <v>7.2832056979565393E-2</v>
      </c>
    </row>
    <row r="494" spans="1:5" x14ac:dyDescent="0.25">
      <c r="A494" s="4">
        <v>45383</v>
      </c>
      <c r="B494" s="2">
        <v>171.4</v>
      </c>
      <c r="C494" s="7">
        <f t="shared" si="15"/>
        <v>-4.6652670865399148E-4</v>
      </c>
      <c r="D494" s="7">
        <f t="shared" si="16"/>
        <v>-4.6663556609685485E-4</v>
      </c>
      <c r="E494" s="7">
        <v>8.5242972675149659E-2</v>
      </c>
    </row>
    <row r="496" spans="1:5" x14ac:dyDescent="0.25">
      <c r="B496" s="2">
        <f>+B494-B6</f>
        <v>31.966000000000008</v>
      </c>
    </row>
    <row r="497" spans="2:2" x14ac:dyDescent="0.25">
      <c r="B497" s="15">
        <f>+B496/B6</f>
        <v>0.2292554183341223</v>
      </c>
    </row>
  </sheetData>
  <sortState xmlns:xlrd2="http://schemas.microsoft.com/office/spreadsheetml/2017/richdata2" ref="E7:E494">
    <sortCondition ref="E7:E49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65CE-6687-9544-92CD-31934B2F7813}">
  <dimension ref="A1:O1500"/>
  <sheetViews>
    <sheetView showGridLines="0" tabSelected="1" zoomScale="92" zoomScaleNormal="92" workbookViewId="0">
      <pane ySplit="5" topLeftCell="A6" activePane="bottomLeft" state="frozen"/>
      <selection pane="bottomLeft" activeCell="D2" sqref="D2"/>
    </sheetView>
  </sheetViews>
  <sheetFormatPr baseColWidth="10" defaultColWidth="10.796875" defaultRowHeight="15" x14ac:dyDescent="0.25"/>
  <cols>
    <col min="1" max="1" width="17.19921875" style="1" bestFit="1" customWidth="1"/>
    <col min="2" max="2" width="19.8984375" style="1" customWidth="1"/>
    <col min="3" max="3" width="17" style="6" customWidth="1"/>
    <col min="4" max="4" width="18" style="6" customWidth="1"/>
    <col min="5" max="5" width="16" style="6" customWidth="1"/>
    <col min="6" max="6" width="14.5" style="6" customWidth="1"/>
    <col min="7" max="7" width="17.296875" style="46" bestFit="1" customWidth="1"/>
    <col min="8" max="8" width="14.69921875" style="46" bestFit="1" customWidth="1"/>
    <col min="9" max="9" width="12.296875" style="46" customWidth="1"/>
    <col min="10" max="10" width="24.69921875" style="46" bestFit="1" customWidth="1"/>
    <col min="11" max="11" width="12.8984375" style="46" bestFit="1" customWidth="1"/>
    <col min="12" max="12" width="24.796875" style="46" customWidth="1"/>
    <col min="13" max="13" width="10.796875" style="46"/>
    <col min="14" max="16384" width="10.796875" style="6"/>
  </cols>
  <sheetData>
    <row r="1" spans="1:15" ht="16.2" customHeight="1" thickBot="1" x14ac:dyDescent="0.35">
      <c r="A1" s="11" t="s">
        <v>0</v>
      </c>
      <c r="B1" s="17">
        <v>5000000</v>
      </c>
      <c r="C1" s="6" t="s">
        <v>15</v>
      </c>
      <c r="G1" s="19">
        <f>PERCENTILE(appl,5%)</f>
        <v>-139118.01477127624</v>
      </c>
      <c r="H1" s="19" t="s">
        <v>20</v>
      </c>
      <c r="I1" s="19"/>
      <c r="J1" s="19"/>
      <c r="K1" s="37"/>
      <c r="L1" s="19"/>
      <c r="M1" s="20"/>
    </row>
    <row r="2" spans="1:15" ht="16.2" customHeight="1" thickBot="1" x14ac:dyDescent="0.35">
      <c r="A2" s="3"/>
      <c r="B2" s="5" t="s">
        <v>3</v>
      </c>
      <c r="C2" s="6" t="s">
        <v>16</v>
      </c>
      <c r="G2" s="19">
        <f>AVERAGEIF(appl,"&lt;"&amp;G1)</f>
        <v>-188365.9346821887</v>
      </c>
      <c r="H2" s="19" t="s">
        <v>12</v>
      </c>
      <c r="I2" s="26"/>
      <c r="J2" s="36"/>
      <c r="K2" s="26"/>
      <c r="L2" s="26"/>
      <c r="M2" s="20"/>
      <c r="N2" s="18"/>
      <c r="O2" s="21"/>
    </row>
    <row r="3" spans="1:15" ht="16.2" customHeight="1" thickBot="1" x14ac:dyDescent="0.35">
      <c r="C3" s="22" t="str">
        <f ca="1">_xlfn.FORMULATEXT(C7)</f>
        <v>=LN(B7/B6)</v>
      </c>
      <c r="D3" s="22" t="str">
        <f ca="1">_xlfn.FORMULATEXT(D7)</f>
        <v>=+$B$5*EXP(C7)</v>
      </c>
      <c r="E3" s="22" t="str">
        <f ca="1">_xlfn.FORMULATEXT(E7)</f>
        <v>=+D7*$B$4</v>
      </c>
      <c r="F3" s="6" t="str">
        <f ca="1">_xlfn.FORMULATEXT(F7)</f>
        <v>=+E7-$B$1</v>
      </c>
      <c r="G3" s="19">
        <f>PERCENTILE(appl,95%)</f>
        <v>127191.38767777437</v>
      </c>
      <c r="H3" s="19" t="s">
        <v>21</v>
      </c>
      <c r="I3" s="19"/>
      <c r="J3" s="27"/>
      <c r="K3" s="27"/>
      <c r="L3" s="27"/>
      <c r="M3" s="20"/>
    </row>
    <row r="4" spans="1:15" ht="16.2" thickBot="1" x14ac:dyDescent="0.35">
      <c r="A4" s="11" t="s">
        <v>1</v>
      </c>
      <c r="B4" s="29">
        <f>+B1/B5</f>
        <v>29171.528588098015</v>
      </c>
      <c r="E4" s="23" t="s">
        <v>23</v>
      </c>
      <c r="G4" s="67">
        <f>ABS(G3/G1)</f>
        <v>0.91426971472306862</v>
      </c>
      <c r="H4" s="19" t="s">
        <v>22</v>
      </c>
      <c r="I4" s="19"/>
      <c r="J4" s="19"/>
      <c r="K4" s="19"/>
      <c r="L4" s="19"/>
      <c r="M4" s="19"/>
    </row>
    <row r="5" spans="1:15" ht="38.4" customHeight="1" thickBot="1" x14ac:dyDescent="0.3">
      <c r="A5" s="11" t="s">
        <v>2</v>
      </c>
      <c r="B5" s="30">
        <f>+B494</f>
        <v>171.4</v>
      </c>
      <c r="C5" s="24" t="s">
        <v>26</v>
      </c>
      <c r="D5" s="25" t="s">
        <v>17</v>
      </c>
      <c r="E5" s="25" t="s">
        <v>18</v>
      </c>
      <c r="F5" s="49" t="s">
        <v>19</v>
      </c>
      <c r="G5" s="44"/>
      <c r="H5" s="45"/>
      <c r="I5" s="45"/>
      <c r="J5" s="45"/>
      <c r="K5" s="45"/>
      <c r="L5" s="45"/>
    </row>
    <row r="6" spans="1:15" x14ac:dyDescent="0.25">
      <c r="A6" s="4">
        <v>44699</v>
      </c>
      <c r="B6" s="31">
        <v>139.434</v>
      </c>
      <c r="C6" s="43"/>
      <c r="D6" s="43"/>
      <c r="E6" s="43"/>
      <c r="F6" s="50"/>
    </row>
    <row r="7" spans="1:15" x14ac:dyDescent="0.25">
      <c r="A7" s="4">
        <v>44700</v>
      </c>
      <c r="B7" s="31">
        <v>135.99799999999999</v>
      </c>
      <c r="C7" s="28">
        <f t="shared" ref="C7:C70" si="0">LN(B7/B6)</f>
        <v>-2.4951191280517163E-2</v>
      </c>
      <c r="D7" s="51">
        <f>+$B$5*EXP(C7)</f>
        <v>167.17627838260395</v>
      </c>
      <c r="E7" s="52">
        <f t="shared" ref="E7:E70" si="1">+D7*$B$4</f>
        <v>4876787.5840899637</v>
      </c>
      <c r="F7" s="53">
        <f t="shared" ref="F7:F70" si="2">+E7-$B$1</f>
        <v>-123212.4159100363</v>
      </c>
      <c r="G7" s="42"/>
      <c r="I7" s="41"/>
      <c r="J7" s="47"/>
      <c r="K7" s="42"/>
      <c r="L7" s="48"/>
    </row>
    <row r="8" spans="1:15" x14ac:dyDescent="0.25">
      <c r="A8" s="4">
        <v>44701</v>
      </c>
      <c r="B8" s="31">
        <v>136.23500000000001</v>
      </c>
      <c r="C8" s="28">
        <f t="shared" si="0"/>
        <v>1.741155994127059E-3</v>
      </c>
      <c r="D8" s="51">
        <f>+$B$5*EXP(C8)</f>
        <v>171.69869409844264</v>
      </c>
      <c r="E8" s="52">
        <f t="shared" si="1"/>
        <v>5008713.363431816</v>
      </c>
      <c r="F8" s="53">
        <f t="shared" si="2"/>
        <v>8713.3634318159893</v>
      </c>
      <c r="G8" s="42"/>
      <c r="I8" s="41"/>
      <c r="J8" s="47"/>
      <c r="K8" s="42"/>
      <c r="L8" s="48"/>
    </row>
    <row r="9" spans="1:15" x14ac:dyDescent="0.25">
      <c r="A9" s="4">
        <v>44704</v>
      </c>
      <c r="B9" s="31">
        <v>141.70099999999999</v>
      </c>
      <c r="C9" s="28">
        <f t="shared" si="0"/>
        <v>3.9337868095059993E-2</v>
      </c>
      <c r="D9" s="51">
        <f>+$B$5*EXP(C9)</f>
        <v>178.27688479465627</v>
      </c>
      <c r="E9" s="52">
        <f t="shared" si="1"/>
        <v>5200609.2413843721</v>
      </c>
      <c r="F9" s="53">
        <f t="shared" si="2"/>
        <v>200609.24138437212</v>
      </c>
      <c r="G9" s="42"/>
      <c r="I9" s="41"/>
      <c r="J9" s="47"/>
      <c r="K9" s="42"/>
      <c r="L9" s="48"/>
    </row>
    <row r="10" spans="1:15" x14ac:dyDescent="0.25">
      <c r="A10" s="4">
        <v>44705</v>
      </c>
      <c r="B10" s="31">
        <v>138.97800000000001</v>
      </c>
      <c r="C10" s="28">
        <f t="shared" si="0"/>
        <v>-1.9403556611910011E-2</v>
      </c>
      <c r="D10" s="51">
        <f>+$B$5*EXP(C10)</f>
        <v>168.10628859358795</v>
      </c>
      <c r="E10" s="52">
        <f t="shared" si="1"/>
        <v>4903917.4035469061</v>
      </c>
      <c r="F10" s="53">
        <f t="shared" si="2"/>
        <v>-96082.596453093924</v>
      </c>
      <c r="G10" s="42"/>
      <c r="I10" s="41"/>
      <c r="J10" s="47"/>
      <c r="K10" s="42"/>
      <c r="L10" s="48"/>
    </row>
    <row r="11" spans="1:15" x14ac:dyDescent="0.25">
      <c r="A11" s="4">
        <v>44706</v>
      </c>
      <c r="B11" s="31">
        <v>139.137</v>
      </c>
      <c r="C11" s="28">
        <f t="shared" si="0"/>
        <v>1.1434120225295886E-3</v>
      </c>
      <c r="D11" s="51">
        <f>+$B$5*EXP(C11)</f>
        <v>171.59609290679097</v>
      </c>
      <c r="E11" s="52">
        <f t="shared" si="1"/>
        <v>5005720.329836376</v>
      </c>
      <c r="F11" s="53">
        <f t="shared" si="2"/>
        <v>5720.3298363760114</v>
      </c>
      <c r="G11" s="42"/>
      <c r="I11" s="41"/>
      <c r="J11" s="47"/>
      <c r="K11" s="42"/>
      <c r="L11" s="48"/>
    </row>
    <row r="12" spans="1:15" x14ac:dyDescent="0.25">
      <c r="A12" s="4">
        <v>44707</v>
      </c>
      <c r="B12" s="31">
        <v>142.364</v>
      </c>
      <c r="C12" s="28">
        <f t="shared" si="0"/>
        <v>2.2928098782158832E-2</v>
      </c>
      <c r="D12" s="51">
        <f>+$B$5*EXP(C12)</f>
        <v>175.37527472922372</v>
      </c>
      <c r="E12" s="52">
        <f t="shared" si="1"/>
        <v>5115964.8404090935</v>
      </c>
      <c r="F12" s="53">
        <f t="shared" si="2"/>
        <v>115964.84040909354</v>
      </c>
      <c r="G12" s="42"/>
      <c r="I12" s="41"/>
      <c r="J12" s="47"/>
      <c r="K12" s="42"/>
      <c r="L12" s="48"/>
    </row>
    <row r="13" spans="1:15" x14ac:dyDescent="0.25">
      <c r="A13" s="4">
        <v>44708</v>
      </c>
      <c r="B13" s="31">
        <v>148.167</v>
      </c>
      <c r="C13" s="28">
        <f t="shared" si="0"/>
        <v>3.9952857974571994E-2</v>
      </c>
      <c r="D13" s="51">
        <f>+$B$5*EXP(C13)</f>
        <v>178.38655699474586</v>
      </c>
      <c r="E13" s="52">
        <f t="shared" si="1"/>
        <v>5203808.5471046045</v>
      </c>
      <c r="F13" s="53">
        <f t="shared" si="2"/>
        <v>203808.54710460454</v>
      </c>
      <c r="G13" s="42"/>
      <c r="I13" s="41"/>
      <c r="J13" s="47"/>
      <c r="K13" s="42"/>
      <c r="L13" s="48"/>
    </row>
    <row r="14" spans="1:15" x14ac:dyDescent="0.25">
      <c r="A14" s="4">
        <v>44711</v>
      </c>
      <c r="B14" s="31">
        <v>148.167</v>
      </c>
      <c r="C14" s="28">
        <f t="shared" si="0"/>
        <v>0</v>
      </c>
      <c r="D14" s="51">
        <f>+$B$5*EXP(C14)</f>
        <v>171.4</v>
      </c>
      <c r="E14" s="52">
        <f t="shared" si="1"/>
        <v>5000000</v>
      </c>
      <c r="F14" s="53">
        <f t="shared" si="2"/>
        <v>0</v>
      </c>
      <c r="G14" s="42"/>
      <c r="I14" s="41"/>
      <c r="J14" s="47"/>
      <c r="K14" s="42"/>
      <c r="L14" s="48"/>
    </row>
    <row r="15" spans="1:15" x14ac:dyDescent="0.25">
      <c r="A15" s="4">
        <v>44712</v>
      </c>
      <c r="B15" s="31">
        <v>147.375</v>
      </c>
      <c r="C15" s="28">
        <f t="shared" si="0"/>
        <v>-5.3596571445691079E-3</v>
      </c>
      <c r="D15" s="51">
        <f>+$B$5*EXP(C15)</f>
        <v>170.48381218489948</v>
      </c>
      <c r="E15" s="52">
        <f t="shared" si="1"/>
        <v>4973273.4009597283</v>
      </c>
      <c r="F15" s="53">
        <f t="shared" si="2"/>
        <v>-26726.599040271714</v>
      </c>
      <c r="G15" s="42"/>
      <c r="I15" s="41"/>
      <c r="J15" s="47"/>
      <c r="K15" s="42"/>
      <c r="L15" s="48"/>
    </row>
    <row r="16" spans="1:15" x14ac:dyDescent="0.25">
      <c r="A16" s="4">
        <v>44713</v>
      </c>
      <c r="B16" s="31">
        <v>147.24600000000001</v>
      </c>
      <c r="C16" s="28">
        <f t="shared" si="0"/>
        <v>-8.7570138071393628E-4</v>
      </c>
      <c r="D16" s="51">
        <f>+$B$5*EXP(C16)</f>
        <v>171.24997048346057</v>
      </c>
      <c r="E16" s="52">
        <f t="shared" si="1"/>
        <v>4995623.4096692111</v>
      </c>
      <c r="F16" s="53">
        <f t="shared" si="2"/>
        <v>-4376.5903307888657</v>
      </c>
      <c r="G16" s="42"/>
      <c r="I16" s="41"/>
      <c r="J16" s="47"/>
      <c r="K16" s="42"/>
      <c r="L16" s="48"/>
    </row>
    <row r="17" spans="1:13" x14ac:dyDescent="0.25">
      <c r="A17" s="4">
        <v>44714</v>
      </c>
      <c r="B17" s="31">
        <v>149.721</v>
      </c>
      <c r="C17" s="28">
        <f t="shared" si="0"/>
        <v>1.6668904671485962E-2</v>
      </c>
      <c r="D17" s="51">
        <f>+$B$5*EXP(C17)</f>
        <v>174.28099506947555</v>
      </c>
      <c r="E17" s="52">
        <f t="shared" si="1"/>
        <v>5084043.0300313756</v>
      </c>
      <c r="F17" s="53">
        <f t="shared" si="2"/>
        <v>84043.030031375587</v>
      </c>
      <c r="G17" s="42"/>
      <c r="I17" s="41"/>
      <c r="J17" s="47"/>
      <c r="K17" s="42"/>
      <c r="L17" s="48"/>
    </row>
    <row r="18" spans="1:13" x14ac:dyDescent="0.25">
      <c r="A18" s="4">
        <v>44715</v>
      </c>
      <c r="B18" s="31">
        <v>143.94900000000001</v>
      </c>
      <c r="C18" s="28">
        <f t="shared" si="0"/>
        <v>-3.9314491970799038E-2</v>
      </c>
      <c r="D18" s="51">
        <f>+$B$5*EXP(C18)</f>
        <v>164.79223756186508</v>
      </c>
      <c r="E18" s="52">
        <f t="shared" si="1"/>
        <v>4807241.4691325864</v>
      </c>
      <c r="F18" s="53">
        <f t="shared" si="2"/>
        <v>-192758.53086741362</v>
      </c>
      <c r="G18" s="42"/>
      <c r="I18" s="41"/>
      <c r="J18" s="47"/>
      <c r="K18" s="42"/>
      <c r="L18" s="48"/>
    </row>
    <row r="19" spans="1:13" x14ac:dyDescent="0.25">
      <c r="A19" s="4">
        <v>44718</v>
      </c>
      <c r="B19" s="31">
        <v>144.70099999999999</v>
      </c>
      <c r="C19" s="28">
        <f t="shared" si="0"/>
        <v>5.2104742860848647E-3</v>
      </c>
      <c r="D19" s="51">
        <f>+$B$5*EXP(C19)</f>
        <v>172.29540601185141</v>
      </c>
      <c r="E19" s="52">
        <f t="shared" si="1"/>
        <v>5026120.3620726783</v>
      </c>
      <c r="F19" s="53">
        <f t="shared" si="2"/>
        <v>26120.362072678283</v>
      </c>
      <c r="G19" s="42"/>
      <c r="I19" s="41"/>
      <c r="J19" s="47"/>
      <c r="K19" s="42"/>
      <c r="L19" s="48"/>
    </row>
    <row r="20" spans="1:13" x14ac:dyDescent="0.25">
      <c r="A20" s="4">
        <v>44719</v>
      </c>
      <c r="B20" s="31">
        <v>147.24600000000001</v>
      </c>
      <c r="C20" s="28">
        <f t="shared" si="0"/>
        <v>1.743511301322825E-2</v>
      </c>
      <c r="D20" s="51">
        <f>+$B$5*EXP(C20)</f>
        <v>174.41458179280036</v>
      </c>
      <c r="E20" s="52">
        <f t="shared" si="1"/>
        <v>5087939.958949835</v>
      </c>
      <c r="F20" s="53">
        <f t="shared" si="2"/>
        <v>87939.95894983504</v>
      </c>
      <c r="G20" s="42"/>
      <c r="I20" s="41"/>
      <c r="J20" s="47"/>
      <c r="K20" s="42"/>
      <c r="L20" s="48"/>
    </row>
    <row r="21" spans="1:13" x14ac:dyDescent="0.25">
      <c r="A21" s="4">
        <v>44720</v>
      </c>
      <c r="B21" s="31">
        <v>146.50299999999999</v>
      </c>
      <c r="C21" s="28">
        <f t="shared" si="0"/>
        <v>-5.0587514136671216E-3</v>
      </c>
      <c r="D21" s="51">
        <f>+$B$5*EXP(C21)</f>
        <v>170.53511945995135</v>
      </c>
      <c r="E21" s="52">
        <f t="shared" si="1"/>
        <v>4974770.1126006804</v>
      </c>
      <c r="F21" s="53">
        <f t="shared" si="2"/>
        <v>-25229.887399319559</v>
      </c>
      <c r="G21" s="42"/>
      <c r="I21" s="41"/>
      <c r="J21" s="47"/>
      <c r="K21" s="42"/>
      <c r="L21" s="48"/>
    </row>
    <row r="22" spans="1:13" x14ac:dyDescent="0.25">
      <c r="A22" s="4">
        <v>44721</v>
      </c>
      <c r="B22" s="31">
        <v>141.23599999999999</v>
      </c>
      <c r="C22" s="28">
        <f t="shared" si="0"/>
        <v>-3.661365599307205E-2</v>
      </c>
      <c r="D22" s="51">
        <f>+$B$5*EXP(C22)</f>
        <v>165.23791594711372</v>
      </c>
      <c r="E22" s="52">
        <f t="shared" si="1"/>
        <v>4820242.5888889646</v>
      </c>
      <c r="F22" s="53">
        <f t="shared" si="2"/>
        <v>-179757.41111103538</v>
      </c>
      <c r="G22" s="42"/>
      <c r="I22" s="41"/>
      <c r="J22" s="47"/>
      <c r="K22" s="42"/>
      <c r="L22" s="48"/>
    </row>
    <row r="23" spans="1:13" x14ac:dyDescent="0.25">
      <c r="A23" s="4">
        <v>44722</v>
      </c>
      <c r="B23" s="31">
        <v>135.78</v>
      </c>
      <c r="C23" s="28">
        <f t="shared" si="0"/>
        <v>-3.9396321196580847E-2</v>
      </c>
      <c r="D23" s="51">
        <f>+$B$5*EXP(C23)</f>
        <v>164.77875329236176</v>
      </c>
      <c r="E23" s="52">
        <f t="shared" si="1"/>
        <v>4806848.1123792809</v>
      </c>
      <c r="F23" s="53">
        <f t="shared" si="2"/>
        <v>-193151.88762071915</v>
      </c>
      <c r="G23" s="42"/>
      <c r="I23" s="41"/>
      <c r="J23" s="47"/>
      <c r="K23" s="42"/>
      <c r="L23" s="48"/>
    </row>
    <row r="24" spans="1:13" x14ac:dyDescent="0.25">
      <c r="A24" s="4">
        <v>44725</v>
      </c>
      <c r="B24" s="31">
        <v>130.58199999999999</v>
      </c>
      <c r="C24" s="28">
        <f t="shared" si="0"/>
        <v>-3.903454695109973E-2</v>
      </c>
      <c r="D24" s="51">
        <f>+$B$5*EXP(C24)</f>
        <v>164.83837678597732</v>
      </c>
      <c r="E24" s="52">
        <f t="shared" si="1"/>
        <v>4808587.4208278097</v>
      </c>
      <c r="F24" s="53">
        <f t="shared" si="2"/>
        <v>-191412.57917219028</v>
      </c>
      <c r="G24" s="42"/>
      <c r="I24" s="41"/>
      <c r="J24" s="47"/>
      <c r="K24" s="42"/>
      <c r="L24" s="48"/>
    </row>
    <row r="25" spans="1:13" x14ac:dyDescent="0.25">
      <c r="A25" s="4">
        <v>44726</v>
      </c>
      <c r="B25" s="31">
        <v>131.453</v>
      </c>
      <c r="C25" s="28">
        <f t="shared" si="0"/>
        <v>6.6479913589814563E-3</v>
      </c>
      <c r="D25" s="51">
        <f>+$B$5*EXP(C25)</f>
        <v>172.54326170528867</v>
      </c>
      <c r="E25" s="52">
        <f t="shared" si="1"/>
        <v>5033350.6915195063</v>
      </c>
      <c r="F25" s="53">
        <f t="shared" si="2"/>
        <v>33350.691519506276</v>
      </c>
      <c r="G25" s="42"/>
      <c r="I25" s="41"/>
      <c r="J25" s="47"/>
      <c r="K25" s="42"/>
      <c r="L25" s="48"/>
    </row>
    <row r="26" spans="1:13" x14ac:dyDescent="0.25">
      <c r="A26" s="4">
        <v>44727</v>
      </c>
      <c r="B26" s="31">
        <v>134.09700000000001</v>
      </c>
      <c r="C26" s="28">
        <f t="shared" si="0"/>
        <v>1.9914045391354315E-2</v>
      </c>
      <c r="D26" s="51">
        <f>+$B$5*EXP(C26)</f>
        <v>174.8474800879402</v>
      </c>
      <c r="E26" s="52">
        <f t="shared" si="1"/>
        <v>5100568.2639422463</v>
      </c>
      <c r="F26" s="53">
        <f t="shared" si="2"/>
        <v>100568.26394224633</v>
      </c>
      <c r="G26" s="42"/>
      <c r="I26" s="41"/>
      <c r="J26" s="47"/>
      <c r="K26" s="42"/>
      <c r="L26" s="48"/>
    </row>
    <row r="27" spans="1:13" x14ac:dyDescent="0.25">
      <c r="A27" s="4">
        <v>44728</v>
      </c>
      <c r="B27" s="31">
        <v>128.78</v>
      </c>
      <c r="C27" s="28">
        <f t="shared" si="0"/>
        <v>-4.0457896562699457E-2</v>
      </c>
      <c r="D27" s="51">
        <f>+$B$5*EXP(C27)</f>
        <v>164.60392104223064</v>
      </c>
      <c r="E27" s="52">
        <f t="shared" si="1"/>
        <v>4801747.9883964593</v>
      </c>
      <c r="F27" s="53">
        <f t="shared" si="2"/>
        <v>-198252.01160354074</v>
      </c>
      <c r="G27" s="42"/>
      <c r="I27" s="41"/>
      <c r="J27" s="47"/>
      <c r="K27" s="42"/>
      <c r="L27" s="48"/>
    </row>
    <row r="28" spans="1:13" x14ac:dyDescent="0.25">
      <c r="A28" s="4">
        <v>44729</v>
      </c>
      <c r="B28" s="31">
        <v>130.26499999999999</v>
      </c>
      <c r="C28" s="28">
        <f t="shared" si="0"/>
        <v>1.1465315040465128E-2</v>
      </c>
      <c r="D28" s="51">
        <f>+$B$5*EXP(C28)</f>
        <v>173.37646373660505</v>
      </c>
      <c r="E28" s="52">
        <f t="shared" si="1"/>
        <v>5057656.4683957128</v>
      </c>
      <c r="F28" s="53">
        <f t="shared" si="2"/>
        <v>57656.468395712785</v>
      </c>
      <c r="G28" s="42"/>
      <c r="I28" s="41"/>
      <c r="J28" s="47"/>
      <c r="K28" s="42"/>
      <c r="L28" s="48"/>
    </row>
    <row r="29" spans="1:13" x14ac:dyDescent="0.25">
      <c r="A29" s="4">
        <v>44732</v>
      </c>
      <c r="B29" s="31">
        <v>130.26499999999999</v>
      </c>
      <c r="C29" s="28">
        <f t="shared" si="0"/>
        <v>0</v>
      </c>
      <c r="D29" s="51">
        <f>+$B$5*EXP(C29)</f>
        <v>171.4</v>
      </c>
      <c r="E29" s="52">
        <f t="shared" si="1"/>
        <v>5000000</v>
      </c>
      <c r="F29" s="53">
        <f t="shared" si="2"/>
        <v>0</v>
      </c>
      <c r="G29" s="42"/>
      <c r="I29" s="41"/>
      <c r="J29" s="47"/>
      <c r="K29" s="42"/>
      <c r="L29" s="48"/>
    </row>
    <row r="30" spans="1:13" x14ac:dyDescent="0.25">
      <c r="A30" s="4">
        <v>44733</v>
      </c>
      <c r="B30" s="31">
        <v>134.53200000000001</v>
      </c>
      <c r="C30" s="28">
        <f t="shared" si="0"/>
        <v>3.2231251808954288E-2</v>
      </c>
      <c r="D30" s="51">
        <f>+$B$5*EXP(C30)</f>
        <v>177.01443058380997</v>
      </c>
      <c r="E30" s="52">
        <f t="shared" si="1"/>
        <v>5163781.5222815042</v>
      </c>
      <c r="F30" s="53">
        <f t="shared" si="2"/>
        <v>163781.52228150424</v>
      </c>
      <c r="G30" s="42"/>
      <c r="I30" s="41"/>
      <c r="J30" s="47"/>
      <c r="K30" s="42"/>
      <c r="L30" s="48"/>
      <c r="M30" s="46" t="s">
        <v>24</v>
      </c>
    </row>
    <row r="31" spans="1:13" x14ac:dyDescent="0.25">
      <c r="A31" s="4">
        <v>44734</v>
      </c>
      <c r="B31" s="31">
        <v>134.017</v>
      </c>
      <c r="C31" s="28">
        <f t="shared" si="0"/>
        <v>-3.8354313836725215E-3</v>
      </c>
      <c r="D31" s="51">
        <f>+$B$5*EXP(C31)</f>
        <v>170.74386614337109</v>
      </c>
      <c r="E31" s="52">
        <f t="shared" si="1"/>
        <v>4980859.5724437311</v>
      </c>
      <c r="F31" s="53">
        <f t="shared" si="2"/>
        <v>-19140.427556268871</v>
      </c>
      <c r="G31" s="42"/>
      <c r="I31" s="41"/>
      <c r="J31" s="47"/>
      <c r="K31" s="42"/>
      <c r="L31" s="48"/>
    </row>
    <row r="32" spans="1:13" x14ac:dyDescent="0.25">
      <c r="A32" s="4">
        <v>44735</v>
      </c>
      <c r="B32" s="31">
        <v>136.90899999999999</v>
      </c>
      <c r="C32" s="28">
        <f t="shared" si="0"/>
        <v>2.1349813974839371E-2</v>
      </c>
      <c r="D32" s="51">
        <f>+$B$5*EXP(C32)</f>
        <v>175.09870091107845</v>
      </c>
      <c r="E32" s="52">
        <f t="shared" si="1"/>
        <v>5107896.7593663493</v>
      </c>
      <c r="F32" s="53">
        <f t="shared" si="2"/>
        <v>107896.75936634932</v>
      </c>
      <c r="G32" s="42"/>
      <c r="I32" s="41"/>
      <c r="J32" s="47"/>
      <c r="K32" s="42"/>
      <c r="L32" s="48"/>
    </row>
    <row r="33" spans="1:12" x14ac:dyDescent="0.25">
      <c r="A33" s="4">
        <v>44736</v>
      </c>
      <c r="B33" s="31">
        <v>140.26499999999999</v>
      </c>
      <c r="C33" s="28">
        <f t="shared" si="0"/>
        <v>2.4217019004896107E-2</v>
      </c>
      <c r="D33" s="51">
        <f>+$B$5*EXP(C33)</f>
        <v>175.60146520681621</v>
      </c>
      <c r="E33" s="52">
        <f t="shared" si="1"/>
        <v>5122563.162392538</v>
      </c>
      <c r="F33" s="53">
        <f t="shared" si="2"/>
        <v>122563.16239253804</v>
      </c>
      <c r="G33" s="42"/>
      <c r="I33" s="41"/>
      <c r="J33" s="47"/>
      <c r="K33" s="42"/>
      <c r="L33" s="48"/>
    </row>
    <row r="34" spans="1:12" x14ac:dyDescent="0.25">
      <c r="A34" s="4">
        <v>44739</v>
      </c>
      <c r="B34" s="31">
        <v>140.26499999999999</v>
      </c>
      <c r="C34" s="28">
        <f t="shared" si="0"/>
        <v>0</v>
      </c>
      <c r="D34" s="51">
        <f>+$B$5*EXP(C34)</f>
        <v>171.4</v>
      </c>
      <c r="E34" s="52">
        <f t="shared" si="1"/>
        <v>5000000</v>
      </c>
      <c r="F34" s="53">
        <f t="shared" si="2"/>
        <v>0</v>
      </c>
      <c r="G34" s="42"/>
      <c r="I34" s="41"/>
      <c r="J34" s="47"/>
      <c r="K34" s="42"/>
      <c r="L34" s="48"/>
    </row>
    <row r="35" spans="1:12" x14ac:dyDescent="0.25">
      <c r="A35" s="4">
        <v>44740</v>
      </c>
      <c r="B35" s="31">
        <v>136.08699999999999</v>
      </c>
      <c r="C35" s="28">
        <f t="shared" si="0"/>
        <v>-3.0239103461703679E-2</v>
      </c>
      <c r="D35" s="51">
        <f>+$B$5*EXP(C35)</f>
        <v>166.29459808220156</v>
      </c>
      <c r="E35" s="52">
        <f t="shared" si="1"/>
        <v>4851067.6220012121</v>
      </c>
      <c r="F35" s="53">
        <f t="shared" si="2"/>
        <v>-148932.37799878791</v>
      </c>
      <c r="G35" s="42"/>
      <c r="I35" s="41"/>
      <c r="J35" s="47"/>
      <c r="K35" s="42"/>
      <c r="L35" s="48"/>
    </row>
    <row r="36" spans="1:12" x14ac:dyDescent="0.25">
      <c r="A36" s="4">
        <v>44741</v>
      </c>
      <c r="B36" s="31">
        <v>137.85900000000001</v>
      </c>
      <c r="C36" s="28">
        <f t="shared" si="0"/>
        <v>1.2937036601707442E-2</v>
      </c>
      <c r="D36" s="51">
        <f>+$B$5*EXP(C36)</f>
        <v>173.6318134722641</v>
      </c>
      <c r="E36" s="52">
        <f t="shared" si="1"/>
        <v>5065105.4105094541</v>
      </c>
      <c r="F36" s="53">
        <f t="shared" si="2"/>
        <v>65105.410509454086</v>
      </c>
      <c r="G36" s="42"/>
      <c r="I36" s="41"/>
      <c r="J36" s="47"/>
      <c r="K36" s="42"/>
      <c r="L36" s="48"/>
    </row>
    <row r="37" spans="1:12" x14ac:dyDescent="0.25">
      <c r="A37" s="4">
        <v>44742</v>
      </c>
      <c r="B37" s="31">
        <v>135.374</v>
      </c>
      <c r="C37" s="28">
        <f t="shared" si="0"/>
        <v>-1.8190105289925363E-2</v>
      </c>
      <c r="D37" s="51">
        <f>+$B$5*EXP(C37)</f>
        <v>168.31040120703037</v>
      </c>
      <c r="E37" s="52">
        <f t="shared" si="1"/>
        <v>4909871.6804851331</v>
      </c>
      <c r="F37" s="53">
        <f t="shared" si="2"/>
        <v>-90128.319514866918</v>
      </c>
      <c r="G37" s="42"/>
      <c r="I37" s="41"/>
      <c r="J37" s="47"/>
      <c r="K37" s="42"/>
      <c r="L37" s="48"/>
    </row>
    <row r="38" spans="1:12" x14ac:dyDescent="0.25">
      <c r="A38" s="4">
        <v>44743</v>
      </c>
      <c r="B38" s="31">
        <v>137.56200000000001</v>
      </c>
      <c r="C38" s="28">
        <f t="shared" si="0"/>
        <v>1.6033406162981913E-2</v>
      </c>
      <c r="D38" s="51">
        <f>+$B$5*EXP(C38)</f>
        <v>174.1702749420125</v>
      </c>
      <c r="E38" s="52">
        <f t="shared" si="1"/>
        <v>5080813.1546678087</v>
      </c>
      <c r="F38" s="53">
        <f t="shared" si="2"/>
        <v>80813.154667808674</v>
      </c>
      <c r="G38" s="42"/>
      <c r="I38" s="41"/>
      <c r="J38" s="47"/>
      <c r="K38" s="42"/>
      <c r="L38" s="48"/>
    </row>
    <row r="39" spans="1:12" x14ac:dyDescent="0.25">
      <c r="A39" s="4">
        <v>44746</v>
      </c>
      <c r="B39" s="31">
        <v>137.56200000000001</v>
      </c>
      <c r="C39" s="28">
        <f t="shared" si="0"/>
        <v>0</v>
      </c>
      <c r="D39" s="51">
        <f>+$B$5*EXP(C39)</f>
        <v>171.4</v>
      </c>
      <c r="E39" s="52">
        <f t="shared" si="1"/>
        <v>5000000</v>
      </c>
      <c r="F39" s="53">
        <f t="shared" si="2"/>
        <v>0</v>
      </c>
      <c r="G39" s="42"/>
      <c r="I39" s="41"/>
      <c r="J39" s="47"/>
      <c r="K39" s="42"/>
      <c r="L39" s="48"/>
    </row>
    <row r="40" spans="1:12" x14ac:dyDescent="0.25">
      <c r="A40" s="4">
        <v>44747</v>
      </c>
      <c r="B40" s="31">
        <v>140.166</v>
      </c>
      <c r="C40" s="28">
        <f t="shared" si="0"/>
        <v>1.8752709922433539E-2</v>
      </c>
      <c r="D40" s="51">
        <f>+$B$5*EXP(C40)</f>
        <v>174.6445413704366</v>
      </c>
      <c r="E40" s="52">
        <f t="shared" si="1"/>
        <v>5094648.2313429574</v>
      </c>
      <c r="F40" s="53">
        <f t="shared" si="2"/>
        <v>94648.231342957355</v>
      </c>
      <c r="G40" s="42"/>
      <c r="I40" s="41"/>
      <c r="J40" s="47"/>
      <c r="K40" s="42"/>
      <c r="L40" s="48"/>
    </row>
    <row r="41" spans="1:12" x14ac:dyDescent="0.25">
      <c r="A41" s="4">
        <v>44748</v>
      </c>
      <c r="B41" s="31">
        <v>141.51300000000001</v>
      </c>
      <c r="C41" s="28">
        <f t="shared" si="0"/>
        <v>9.5641511637515851E-3</v>
      </c>
      <c r="D41" s="51">
        <f>+$B$5*EXP(C41)</f>
        <v>173.0471597962416</v>
      </c>
      <c r="E41" s="52">
        <f t="shared" si="1"/>
        <v>5048050.1690852279</v>
      </c>
      <c r="F41" s="53">
        <f t="shared" si="2"/>
        <v>48050.169085227884</v>
      </c>
      <c r="G41" s="42"/>
      <c r="I41" s="41"/>
      <c r="J41" s="47"/>
      <c r="K41" s="42"/>
      <c r="L41" s="48"/>
    </row>
    <row r="42" spans="1:12" x14ac:dyDescent="0.25">
      <c r="A42" s="4">
        <v>44749</v>
      </c>
      <c r="B42" s="31">
        <v>144.90899999999999</v>
      </c>
      <c r="C42" s="28">
        <f t="shared" si="0"/>
        <v>2.3714373544255457E-2</v>
      </c>
      <c r="D42" s="51">
        <f>+$B$5*EXP(C42)</f>
        <v>175.51322210680289</v>
      </c>
      <c r="E42" s="52">
        <f t="shared" si="1"/>
        <v>5119988.9762777966</v>
      </c>
      <c r="F42" s="53">
        <f t="shared" si="2"/>
        <v>119988.97627779655</v>
      </c>
      <c r="G42" s="42"/>
      <c r="I42" s="41"/>
      <c r="J42" s="47"/>
      <c r="K42" s="42"/>
      <c r="L42" s="48"/>
    </row>
    <row r="43" spans="1:12" x14ac:dyDescent="0.25">
      <c r="A43" s="4">
        <v>44750</v>
      </c>
      <c r="B43" s="31">
        <v>145.59200000000001</v>
      </c>
      <c r="C43" s="28">
        <f t="shared" si="0"/>
        <v>4.7022299990850417E-3</v>
      </c>
      <c r="D43" s="51">
        <f>+$B$5*EXP(C43)</f>
        <v>172.2078601053075</v>
      </c>
      <c r="E43" s="52">
        <f t="shared" si="1"/>
        <v>5023566.5141571611</v>
      </c>
      <c r="F43" s="53">
        <f t="shared" si="2"/>
        <v>23566.514157161117</v>
      </c>
      <c r="G43" s="42"/>
      <c r="I43" s="41"/>
      <c r="J43" s="47"/>
      <c r="K43" s="42"/>
      <c r="L43" s="48"/>
    </row>
    <row r="44" spans="1:12" x14ac:dyDescent="0.25">
      <c r="A44" s="4">
        <v>44753</v>
      </c>
      <c r="B44" s="31">
        <v>143.44399999999999</v>
      </c>
      <c r="C44" s="28">
        <f t="shared" si="0"/>
        <v>-1.4863474065836723E-2</v>
      </c>
      <c r="D44" s="51">
        <f>+$B$5*EXP(C44)</f>
        <v>168.87124017803174</v>
      </c>
      <c r="E44" s="52">
        <f t="shared" si="1"/>
        <v>4926232.2105610194</v>
      </c>
      <c r="F44" s="53">
        <f t="shared" si="2"/>
        <v>-73767.789438980632</v>
      </c>
      <c r="G44" s="42"/>
      <c r="I44" s="41"/>
      <c r="J44" s="47"/>
      <c r="K44" s="42"/>
      <c r="L44" s="48"/>
    </row>
    <row r="45" spans="1:12" x14ac:dyDescent="0.25">
      <c r="A45" s="4">
        <v>44754</v>
      </c>
      <c r="B45" s="31">
        <v>144.42400000000001</v>
      </c>
      <c r="C45" s="28">
        <f t="shared" si="0"/>
        <v>6.8087025020879422E-3</v>
      </c>
      <c r="D45" s="51">
        <f>+$B$5*EXP(C45)</f>
        <v>172.57099355846188</v>
      </c>
      <c r="E45" s="52">
        <f t="shared" si="1"/>
        <v>5034159.6720671495</v>
      </c>
      <c r="F45" s="53">
        <f t="shared" si="2"/>
        <v>34159.672067149542</v>
      </c>
      <c r="G45" s="42"/>
      <c r="I45" s="41"/>
      <c r="J45" s="47"/>
      <c r="K45" s="42"/>
      <c r="L45" s="48"/>
    </row>
    <row r="46" spans="1:12" x14ac:dyDescent="0.25">
      <c r="A46" s="4">
        <v>44755</v>
      </c>
      <c r="B46" s="31">
        <v>144.05799999999999</v>
      </c>
      <c r="C46" s="28">
        <f t="shared" si="0"/>
        <v>-2.5374213737735236E-3</v>
      </c>
      <c r="D46" s="51">
        <f>+$B$5*EXP(C46)</f>
        <v>170.96563729020107</v>
      </c>
      <c r="E46" s="52">
        <f t="shared" si="1"/>
        <v>4987328.9757934967</v>
      </c>
      <c r="F46" s="53">
        <f t="shared" si="2"/>
        <v>-12671.024206503294</v>
      </c>
      <c r="G46" s="42"/>
      <c r="I46" s="41"/>
      <c r="J46" s="47"/>
      <c r="K46" s="42"/>
      <c r="L46" s="48"/>
    </row>
    <row r="47" spans="1:12" x14ac:dyDescent="0.25">
      <c r="A47" s="4">
        <v>44756</v>
      </c>
      <c r="B47" s="31">
        <v>147.00800000000001</v>
      </c>
      <c r="C47" s="28">
        <f t="shared" si="0"/>
        <v>2.0271010806049549E-2</v>
      </c>
      <c r="D47" s="51">
        <f>+$B$5*EXP(C47)</f>
        <v>174.90990573241334</v>
      </c>
      <c r="E47" s="52">
        <f t="shared" si="1"/>
        <v>5102389.3154146243</v>
      </c>
      <c r="F47" s="53">
        <f t="shared" si="2"/>
        <v>102389.31541462429</v>
      </c>
      <c r="G47" s="42"/>
      <c r="I47" s="41"/>
      <c r="J47" s="47"/>
      <c r="K47" s="42"/>
      <c r="L47" s="48"/>
    </row>
    <row r="48" spans="1:12" x14ac:dyDescent="0.25">
      <c r="A48" s="4">
        <v>44757</v>
      </c>
      <c r="B48" s="31">
        <v>148.69200000000001</v>
      </c>
      <c r="C48" s="28">
        <f t="shared" si="0"/>
        <v>1.1390045355723077E-2</v>
      </c>
      <c r="D48" s="51">
        <f>+$B$5*EXP(C48)</f>
        <v>173.36341423595994</v>
      </c>
      <c r="E48" s="52">
        <f t="shared" si="1"/>
        <v>5057275.7945145834</v>
      </c>
      <c r="F48" s="53">
        <f t="shared" si="2"/>
        <v>57275.794514583424</v>
      </c>
      <c r="G48" s="42"/>
      <c r="I48" s="41"/>
      <c r="J48" s="47"/>
      <c r="K48" s="42"/>
      <c r="L48" s="48"/>
    </row>
    <row r="49" spans="1:12" x14ac:dyDescent="0.25">
      <c r="A49" s="4">
        <v>44760</v>
      </c>
      <c r="B49" s="31">
        <v>145.62200000000001</v>
      </c>
      <c r="C49" s="28">
        <f t="shared" si="0"/>
        <v>-2.0862829172960787E-2</v>
      </c>
      <c r="D49" s="51">
        <f>+$B$5*EXP(C49)</f>
        <v>167.86115460145805</v>
      </c>
      <c r="E49" s="52">
        <f t="shared" si="1"/>
        <v>4896766.4702875745</v>
      </c>
      <c r="F49" s="53">
        <f t="shared" si="2"/>
        <v>-103233.52971242554</v>
      </c>
      <c r="G49" s="42"/>
      <c r="I49" s="41"/>
      <c r="J49" s="47"/>
      <c r="K49" s="42"/>
      <c r="L49" s="48"/>
    </row>
    <row r="50" spans="1:12" x14ac:dyDescent="0.25">
      <c r="A50" s="4">
        <v>44761</v>
      </c>
      <c r="B50" s="31">
        <v>149.51300000000001</v>
      </c>
      <c r="C50" s="28">
        <f t="shared" si="0"/>
        <v>2.6369122322585592E-2</v>
      </c>
      <c r="D50" s="51">
        <f>+$B$5*EXP(C50)</f>
        <v>175.97978464792405</v>
      </c>
      <c r="E50" s="52">
        <f t="shared" si="1"/>
        <v>5133599.318784249</v>
      </c>
      <c r="F50" s="53">
        <f t="shared" si="2"/>
        <v>133599.31878424902</v>
      </c>
      <c r="G50" s="42"/>
      <c r="I50" s="41"/>
      <c r="J50" s="47"/>
      <c r="K50" s="42"/>
      <c r="L50" s="48"/>
    </row>
    <row r="51" spans="1:12" x14ac:dyDescent="0.25">
      <c r="A51" s="4">
        <v>44762</v>
      </c>
      <c r="B51" s="31">
        <v>151.53299999999999</v>
      </c>
      <c r="C51" s="28">
        <f t="shared" si="0"/>
        <v>1.3420077439900795E-2</v>
      </c>
      <c r="D51" s="51">
        <f>+$B$5*EXP(C51)</f>
        <v>173.71570498886382</v>
      </c>
      <c r="E51" s="52">
        <f t="shared" si="1"/>
        <v>5067552.6542842416</v>
      </c>
      <c r="F51" s="53">
        <f t="shared" si="2"/>
        <v>67552.654284241609</v>
      </c>
      <c r="G51" s="42"/>
      <c r="I51" s="41"/>
      <c r="J51" s="47"/>
      <c r="K51" s="42"/>
      <c r="L51" s="48"/>
    </row>
    <row r="52" spans="1:12" x14ac:dyDescent="0.25">
      <c r="A52" s="4">
        <v>44763</v>
      </c>
      <c r="B52" s="31">
        <v>153.821</v>
      </c>
      <c r="C52" s="28">
        <f t="shared" si="0"/>
        <v>1.4986165701081638E-2</v>
      </c>
      <c r="D52" s="51">
        <f>+$B$5*EXP(C52)</f>
        <v>173.98797225686818</v>
      </c>
      <c r="E52" s="52">
        <f t="shared" si="1"/>
        <v>5075495.1066764342</v>
      </c>
      <c r="F52" s="53">
        <f t="shared" si="2"/>
        <v>75495.106676434167</v>
      </c>
      <c r="G52" s="42"/>
      <c r="I52" s="41"/>
      <c r="J52" s="47"/>
      <c r="K52" s="42"/>
      <c r="L52" s="48"/>
    </row>
    <row r="53" spans="1:12" x14ac:dyDescent="0.25">
      <c r="A53" s="4">
        <v>44764</v>
      </c>
      <c r="B53" s="31">
        <v>152.57300000000001</v>
      </c>
      <c r="C53" s="28">
        <f t="shared" si="0"/>
        <v>-8.1464186757092463E-3</v>
      </c>
      <c r="D53" s="51">
        <f>+$B$5*EXP(C53)</f>
        <v>170.00937583294871</v>
      </c>
      <c r="E53" s="52">
        <f t="shared" si="1"/>
        <v>4959433.3673555627</v>
      </c>
      <c r="F53" s="53">
        <f t="shared" si="2"/>
        <v>-40566.632644437253</v>
      </c>
      <c r="G53" s="42"/>
      <c r="I53" s="41"/>
      <c r="J53" s="47"/>
      <c r="K53" s="42"/>
      <c r="L53" s="48"/>
    </row>
    <row r="54" spans="1:12" x14ac:dyDescent="0.25">
      <c r="A54" s="4">
        <v>44767</v>
      </c>
      <c r="B54" s="31">
        <v>151.44399999999999</v>
      </c>
      <c r="C54" s="28">
        <f t="shared" si="0"/>
        <v>-7.4272503841087247E-3</v>
      </c>
      <c r="D54" s="51">
        <f>+$B$5*EXP(C54)</f>
        <v>170.13168516054608</v>
      </c>
      <c r="E54" s="52">
        <f t="shared" si="1"/>
        <v>4963001.3174021607</v>
      </c>
      <c r="F54" s="53">
        <f t="shared" si="2"/>
        <v>-36998.682597839274</v>
      </c>
      <c r="G54" s="42"/>
      <c r="I54" s="41"/>
      <c r="J54" s="47"/>
      <c r="K54" s="42"/>
      <c r="L54" s="48"/>
    </row>
    <row r="55" spans="1:12" x14ac:dyDescent="0.25">
      <c r="A55" s="4">
        <v>44768</v>
      </c>
      <c r="B55" s="31">
        <v>150.107</v>
      </c>
      <c r="C55" s="28">
        <f t="shared" si="0"/>
        <v>-8.867546524851562E-3</v>
      </c>
      <c r="D55" s="51">
        <f>+$B$5*EXP(C55)</f>
        <v>169.88682153139115</v>
      </c>
      <c r="E55" s="52">
        <f t="shared" si="1"/>
        <v>4955858.271044082</v>
      </c>
      <c r="F55" s="53">
        <f t="shared" si="2"/>
        <v>-44141.728955917992</v>
      </c>
      <c r="G55" s="42"/>
      <c r="I55" s="41"/>
      <c r="J55" s="47"/>
      <c r="K55" s="42"/>
      <c r="L55" s="48"/>
    </row>
    <row r="56" spans="1:12" x14ac:dyDescent="0.25">
      <c r="A56" s="4">
        <v>44769</v>
      </c>
      <c r="B56" s="31">
        <v>155.24600000000001</v>
      </c>
      <c r="C56" s="28">
        <f t="shared" si="0"/>
        <v>3.3662582458043488E-2</v>
      </c>
      <c r="D56" s="51">
        <f>+$B$5*EXP(C56)</f>
        <v>177.26797817556812</v>
      </c>
      <c r="E56" s="52">
        <f t="shared" si="1"/>
        <v>5171177.8931029206</v>
      </c>
      <c r="F56" s="53">
        <f t="shared" si="2"/>
        <v>171177.89310292061</v>
      </c>
      <c r="G56" s="42"/>
      <c r="I56" s="41"/>
      <c r="J56" s="47"/>
      <c r="K56" s="42"/>
      <c r="L56" s="48"/>
    </row>
    <row r="57" spans="1:12" x14ac:dyDescent="0.25">
      <c r="A57" s="4">
        <v>44770</v>
      </c>
      <c r="B57" s="31">
        <v>155.80099999999999</v>
      </c>
      <c r="C57" s="28">
        <f t="shared" si="0"/>
        <v>3.5685963149494557E-3</v>
      </c>
      <c r="D57" s="51">
        <f>+$B$5*EXP(C57)</f>
        <v>172.01275008695876</v>
      </c>
      <c r="E57" s="52">
        <f t="shared" si="1"/>
        <v>5017874.8566790773</v>
      </c>
      <c r="F57" s="53">
        <f t="shared" si="2"/>
        <v>17874.85667907726</v>
      </c>
      <c r="G57" s="42"/>
      <c r="I57" s="41"/>
      <c r="J57" s="47"/>
      <c r="K57" s="42"/>
      <c r="L57" s="48"/>
    </row>
    <row r="58" spans="1:12" x14ac:dyDescent="0.25">
      <c r="A58" s="4">
        <v>44771</v>
      </c>
      <c r="B58" s="31">
        <v>160.91</v>
      </c>
      <c r="C58" s="28">
        <f t="shared" si="0"/>
        <v>3.2265650569771979E-2</v>
      </c>
      <c r="D58" s="51">
        <f>+$B$5*EXP(C58)</f>
        <v>177.02051976559846</v>
      </c>
      <c r="E58" s="52">
        <f t="shared" si="1"/>
        <v>5163959.1530221254</v>
      </c>
      <c r="F58" s="53">
        <f t="shared" si="2"/>
        <v>163959.15302212536</v>
      </c>
      <c r="G58" s="42"/>
      <c r="I58" s="41"/>
      <c r="J58" s="47"/>
      <c r="K58" s="42"/>
      <c r="L58" s="48"/>
    </row>
    <row r="59" spans="1:12" x14ac:dyDescent="0.25">
      <c r="A59" s="4">
        <v>44774</v>
      </c>
      <c r="B59" s="31">
        <v>159.91999999999999</v>
      </c>
      <c r="C59" s="28">
        <f t="shared" si="0"/>
        <v>-6.1715122789142351E-3</v>
      </c>
      <c r="D59" s="51">
        <f>+$B$5*EXP(C59)</f>
        <v>170.34546019514013</v>
      </c>
      <c r="E59" s="52">
        <f t="shared" si="1"/>
        <v>4969237.4619352426</v>
      </c>
      <c r="F59" s="53">
        <f t="shared" si="2"/>
        <v>-30762.538064757362</v>
      </c>
      <c r="G59" s="42"/>
      <c r="I59" s="41"/>
      <c r="J59" s="47"/>
      <c r="K59" s="42"/>
      <c r="L59" s="48"/>
    </row>
    <row r="60" spans="1:12" x14ac:dyDescent="0.25">
      <c r="A60" s="4">
        <v>44775</v>
      </c>
      <c r="B60" s="31">
        <v>158.435</v>
      </c>
      <c r="C60" s="28">
        <f t="shared" si="0"/>
        <v>-9.3292756238356443E-3</v>
      </c>
      <c r="D60" s="51">
        <f>+$B$5*EXP(C60)</f>
        <v>169.80839794897449</v>
      </c>
      <c r="E60" s="52">
        <f t="shared" si="1"/>
        <v>4953570.5352676334</v>
      </c>
      <c r="F60" s="53">
        <f t="shared" si="2"/>
        <v>-46429.464732366614</v>
      </c>
      <c r="G60" s="42"/>
      <c r="I60" s="41"/>
      <c r="J60" s="47"/>
      <c r="K60" s="42"/>
      <c r="L60" s="48"/>
    </row>
    <row r="61" spans="1:12" x14ac:dyDescent="0.25">
      <c r="A61" s="4">
        <v>44776</v>
      </c>
      <c r="B61" s="31">
        <v>164.494</v>
      </c>
      <c r="C61" s="28">
        <f t="shared" si="0"/>
        <v>3.752968080778548E-2</v>
      </c>
      <c r="D61" s="51">
        <f>+$B$5*EXP(C61)</f>
        <v>177.95481806419039</v>
      </c>
      <c r="E61" s="52">
        <f t="shared" si="1"/>
        <v>5191214.0625493107</v>
      </c>
      <c r="F61" s="53">
        <f t="shared" si="2"/>
        <v>191214.06254931074</v>
      </c>
      <c r="G61" s="42"/>
      <c r="I61" s="41"/>
      <c r="J61" s="47"/>
      <c r="K61" s="42"/>
      <c r="L61" s="48"/>
    </row>
    <row r="62" spans="1:12" x14ac:dyDescent="0.25">
      <c r="A62" s="4">
        <v>44777</v>
      </c>
      <c r="B62" s="31">
        <v>164.178</v>
      </c>
      <c r="C62" s="28">
        <f t="shared" si="0"/>
        <v>-1.9228902819082997E-3</v>
      </c>
      <c r="D62" s="51">
        <f>+$B$5*EXP(C62)</f>
        <v>171.07073327902538</v>
      </c>
      <c r="E62" s="52">
        <f t="shared" si="1"/>
        <v>4990394.7864359794</v>
      </c>
      <c r="F62" s="53">
        <f t="shared" si="2"/>
        <v>-9605.2135640205815</v>
      </c>
      <c r="G62" s="42"/>
      <c r="I62" s="41"/>
      <c r="J62" s="47"/>
      <c r="K62" s="42"/>
      <c r="L62" s="48"/>
    </row>
    <row r="63" spans="1:12" x14ac:dyDescent="0.25">
      <c r="A63" s="4">
        <v>44778</v>
      </c>
      <c r="B63" s="31">
        <v>163.94900000000001</v>
      </c>
      <c r="C63" s="28">
        <f t="shared" si="0"/>
        <v>-1.3958012426852548E-3</v>
      </c>
      <c r="D63" s="51">
        <f>+$B$5*EXP(C63)</f>
        <v>171.16092655532412</v>
      </c>
      <c r="E63" s="52">
        <f t="shared" si="1"/>
        <v>4993025.8621739829</v>
      </c>
      <c r="F63" s="53">
        <f t="shared" si="2"/>
        <v>-6974.1378260171041</v>
      </c>
      <c r="G63" s="42"/>
      <c r="I63" s="41"/>
      <c r="J63" s="47"/>
      <c r="K63" s="42"/>
      <c r="L63" s="48"/>
    </row>
    <row r="64" spans="1:12" x14ac:dyDescent="0.25">
      <c r="A64" s="4">
        <v>44781</v>
      </c>
      <c r="B64" s="31">
        <v>163.47399999999999</v>
      </c>
      <c r="C64" s="28">
        <f t="shared" si="0"/>
        <v>-2.9014475661650568E-3</v>
      </c>
      <c r="D64" s="51">
        <f>+$B$5*EXP(C64)</f>
        <v>170.90341264661569</v>
      </c>
      <c r="E64" s="52">
        <f t="shared" si="1"/>
        <v>4985513.7878242619</v>
      </c>
      <c r="F64" s="53">
        <f t="shared" si="2"/>
        <v>-14486.212175738066</v>
      </c>
      <c r="G64" s="42"/>
      <c r="I64" s="41"/>
      <c r="J64" s="47"/>
      <c r="K64" s="42"/>
      <c r="L64" s="48"/>
    </row>
    <row r="65" spans="1:12" x14ac:dyDescent="0.25">
      <c r="A65" s="4">
        <v>44782</v>
      </c>
      <c r="B65" s="31">
        <v>163.523</v>
      </c>
      <c r="C65" s="28">
        <f t="shared" si="0"/>
        <v>2.9969694135890279E-4</v>
      </c>
      <c r="D65" s="51">
        <f>+$B$5*EXP(C65)</f>
        <v>171.45137575394253</v>
      </c>
      <c r="E65" s="52">
        <f t="shared" si="1"/>
        <v>5001498.7092748694</v>
      </c>
      <c r="F65" s="53">
        <f t="shared" si="2"/>
        <v>1498.7092748694122</v>
      </c>
      <c r="G65" s="42"/>
      <c r="I65" s="41"/>
      <c r="J65" s="47"/>
      <c r="K65" s="42"/>
      <c r="L65" s="48"/>
    </row>
    <row r="66" spans="1:12" x14ac:dyDescent="0.25">
      <c r="A66" s="4">
        <v>44783</v>
      </c>
      <c r="B66" s="31">
        <v>167.80699999999999</v>
      </c>
      <c r="C66" s="28">
        <f t="shared" si="0"/>
        <v>2.5860856265272292E-2</v>
      </c>
      <c r="D66" s="51">
        <f>+$B$5*EXP(C66)</f>
        <v>175.89036282357833</v>
      </c>
      <c r="E66" s="52">
        <f t="shared" si="1"/>
        <v>5130990.747478948</v>
      </c>
      <c r="F66" s="53">
        <f t="shared" si="2"/>
        <v>130990.74747894797</v>
      </c>
      <c r="G66" s="42"/>
      <c r="I66" s="41"/>
      <c r="J66" s="47"/>
      <c r="K66" s="42"/>
      <c r="L66" s="48"/>
    </row>
    <row r="67" spans="1:12" x14ac:dyDescent="0.25">
      <c r="A67" s="4">
        <v>44784</v>
      </c>
      <c r="B67" s="31">
        <v>167.06299999999999</v>
      </c>
      <c r="C67" s="28">
        <f t="shared" si="0"/>
        <v>-4.4435227054261828E-3</v>
      </c>
      <c r="D67" s="51">
        <f>+$B$5*EXP(C67)</f>
        <v>170.64006984214006</v>
      </c>
      <c r="E67" s="52">
        <f t="shared" si="1"/>
        <v>4977831.6756750308</v>
      </c>
      <c r="F67" s="53">
        <f t="shared" si="2"/>
        <v>-22168.324324969202</v>
      </c>
      <c r="G67" s="42"/>
      <c r="I67" s="41"/>
      <c r="J67" s="47"/>
      <c r="K67" s="42"/>
      <c r="L67" s="48"/>
    </row>
    <row r="68" spans="1:12" x14ac:dyDescent="0.25">
      <c r="A68" s="4">
        <v>44785</v>
      </c>
      <c r="B68" s="31">
        <v>170.642</v>
      </c>
      <c r="C68" s="28">
        <f t="shared" si="0"/>
        <v>2.119680788920969E-2</v>
      </c>
      <c r="D68" s="51">
        <f>+$B$5*EXP(C68)</f>
        <v>175.07191179375448</v>
      </c>
      <c r="E68" s="52">
        <f t="shared" si="1"/>
        <v>5107115.2798644826</v>
      </c>
      <c r="F68" s="53">
        <f t="shared" si="2"/>
        <v>107115.27986448258</v>
      </c>
      <c r="G68" s="42"/>
      <c r="I68" s="41"/>
      <c r="J68" s="47"/>
      <c r="K68" s="42"/>
      <c r="L68" s="48"/>
    </row>
    <row r="69" spans="1:12" x14ac:dyDescent="0.25">
      <c r="A69" s="4">
        <v>44788</v>
      </c>
      <c r="B69" s="31">
        <v>171.72300000000001</v>
      </c>
      <c r="C69" s="28">
        <f t="shared" si="0"/>
        <v>6.3149188284947842E-3</v>
      </c>
      <c r="D69" s="51">
        <f>+$B$5*EXP(C69)</f>
        <v>172.48580185417427</v>
      </c>
      <c r="E69" s="52">
        <f t="shared" si="1"/>
        <v>5031674.4998300541</v>
      </c>
      <c r="F69" s="53">
        <f t="shared" si="2"/>
        <v>31674.499830054119</v>
      </c>
      <c r="G69" s="42"/>
      <c r="I69" s="41"/>
      <c r="J69" s="47"/>
      <c r="K69" s="42"/>
      <c r="L69" s="48"/>
    </row>
    <row r="70" spans="1:12" x14ac:dyDescent="0.25">
      <c r="A70" s="4">
        <v>44789</v>
      </c>
      <c r="B70" s="31">
        <v>171.56399999999999</v>
      </c>
      <c r="C70" s="28">
        <f t="shared" si="0"/>
        <v>-9.2633866921784202E-4</v>
      </c>
      <c r="D70" s="51">
        <f>+$B$5*EXP(C70)</f>
        <v>171.24129906884923</v>
      </c>
      <c r="E70" s="52">
        <f t="shared" si="1"/>
        <v>4995370.4512499776</v>
      </c>
      <c r="F70" s="53">
        <f t="shared" si="2"/>
        <v>-4629.5487500224262</v>
      </c>
      <c r="G70" s="42"/>
      <c r="I70" s="41"/>
      <c r="J70" s="47"/>
      <c r="K70" s="42"/>
      <c r="L70" s="48"/>
    </row>
    <row r="71" spans="1:12" x14ac:dyDescent="0.25">
      <c r="A71" s="4">
        <v>44790</v>
      </c>
      <c r="B71" s="31">
        <v>173.072</v>
      </c>
      <c r="C71" s="28">
        <f t="shared" ref="C71:C134" si="3">LN(B71/B70)</f>
        <v>8.7513180529065118E-3</v>
      </c>
      <c r="D71" s="51">
        <f>+$B$5*EXP(C71)</f>
        <v>172.90655848546319</v>
      </c>
      <c r="E71" s="52">
        <f t="shared" ref="E71:E134" si="4">+D71*$B$4</f>
        <v>5043948.6139283311</v>
      </c>
      <c r="F71" s="53">
        <f t="shared" ref="F71:F134" si="5">+E71-$B$1</f>
        <v>43948.613928331062</v>
      </c>
      <c r="G71" s="42"/>
      <c r="I71" s="41"/>
      <c r="J71" s="47"/>
      <c r="K71" s="42"/>
      <c r="L71" s="48"/>
    </row>
    <row r="72" spans="1:12" x14ac:dyDescent="0.25">
      <c r="A72" s="4">
        <v>44791</v>
      </c>
      <c r="B72" s="31">
        <v>172.67500000000001</v>
      </c>
      <c r="C72" s="28">
        <f t="shared" si="3"/>
        <v>-2.2964779128971232E-3</v>
      </c>
      <c r="D72" s="51">
        <f>+$B$5*EXP(C72)</f>
        <v>171.00683530553758</v>
      </c>
      <c r="E72" s="52">
        <f t="shared" si="4"/>
        <v>4988530.7848756583</v>
      </c>
      <c r="F72" s="53">
        <f t="shared" si="5"/>
        <v>-11469.215124341659</v>
      </c>
      <c r="G72" s="42"/>
      <c r="I72" s="41"/>
      <c r="J72" s="47"/>
      <c r="K72" s="42"/>
      <c r="L72" s="48"/>
    </row>
    <row r="73" spans="1:12" x14ac:dyDescent="0.25">
      <c r="A73" s="4">
        <v>44792</v>
      </c>
      <c r="B73" s="31">
        <v>170.06700000000001</v>
      </c>
      <c r="C73" s="28">
        <f t="shared" si="3"/>
        <v>-1.5218737921675949E-2</v>
      </c>
      <c r="D73" s="51">
        <f>+$B$5*EXP(C73)</f>
        <v>168.81125698566672</v>
      </c>
      <c r="E73" s="52">
        <f t="shared" si="4"/>
        <v>4924482.4091501376</v>
      </c>
      <c r="F73" s="53">
        <f t="shared" si="5"/>
        <v>-75517.590849862434</v>
      </c>
      <c r="G73" s="42"/>
      <c r="I73" s="41"/>
      <c r="J73" s="47"/>
      <c r="K73" s="42"/>
      <c r="L73" s="48"/>
    </row>
    <row r="74" spans="1:12" x14ac:dyDescent="0.25">
      <c r="A74" s="4">
        <v>44795</v>
      </c>
      <c r="B74" s="31">
        <v>166.15100000000001</v>
      </c>
      <c r="C74" s="28">
        <f t="shared" si="3"/>
        <v>-2.3295463613030074E-2</v>
      </c>
      <c r="D74" s="51">
        <f>+$B$5*EXP(C74)</f>
        <v>167.45330604996855</v>
      </c>
      <c r="E74" s="52">
        <f t="shared" si="4"/>
        <v>4884868.9046081835</v>
      </c>
      <c r="F74" s="53">
        <f t="shared" si="5"/>
        <v>-115131.09539181646</v>
      </c>
      <c r="G74" s="42"/>
      <c r="I74" s="41"/>
      <c r="J74" s="47"/>
      <c r="K74" s="42"/>
      <c r="L74" s="48"/>
    </row>
    <row r="75" spans="1:12" x14ac:dyDescent="0.25">
      <c r="A75" s="4">
        <v>44796</v>
      </c>
      <c r="B75" s="31">
        <v>165.81399999999999</v>
      </c>
      <c r="C75" s="28">
        <f t="shared" si="3"/>
        <v>-2.03033522068197E-3</v>
      </c>
      <c r="D75" s="51">
        <f>+$B$5*EXP(C75)</f>
        <v>171.05235358198263</v>
      </c>
      <c r="E75" s="52">
        <f t="shared" si="4"/>
        <v>4989858.6225782558</v>
      </c>
      <c r="F75" s="53">
        <f t="shared" si="5"/>
        <v>-10141.377421744168</v>
      </c>
      <c r="G75" s="42"/>
      <c r="I75" s="41"/>
      <c r="J75" s="47"/>
      <c r="K75" s="42"/>
      <c r="L75" s="48"/>
    </row>
    <row r="76" spans="1:12" x14ac:dyDescent="0.25">
      <c r="A76" s="4">
        <v>44797</v>
      </c>
      <c r="B76" s="31">
        <v>166.11099999999999</v>
      </c>
      <c r="C76" s="28">
        <f t="shared" si="3"/>
        <v>1.7895613723739705E-3</v>
      </c>
      <c r="D76" s="51">
        <f>+$B$5*EXP(C76)</f>
        <v>171.70700543983017</v>
      </c>
      <c r="E76" s="52">
        <f t="shared" si="4"/>
        <v>5008955.8179647075</v>
      </c>
      <c r="F76" s="53">
        <f t="shared" si="5"/>
        <v>8955.8179647075012</v>
      </c>
      <c r="G76" s="42"/>
      <c r="I76" s="41"/>
      <c r="J76" s="47"/>
      <c r="K76" s="42"/>
      <c r="L76" s="48"/>
    </row>
    <row r="77" spans="1:12" x14ac:dyDescent="0.25">
      <c r="A77" s="4">
        <v>44798</v>
      </c>
      <c r="B77" s="31">
        <v>168.59</v>
      </c>
      <c r="C77" s="28">
        <f t="shared" si="3"/>
        <v>1.4813492235687184E-2</v>
      </c>
      <c r="D77" s="51">
        <f>+$B$5*EXP(C77)</f>
        <v>173.95793174443597</v>
      </c>
      <c r="E77" s="52">
        <f t="shared" si="4"/>
        <v>5074618.7790092174</v>
      </c>
      <c r="F77" s="53">
        <f t="shared" si="5"/>
        <v>74618.779009217396</v>
      </c>
      <c r="G77" s="42"/>
      <c r="I77" s="41"/>
      <c r="J77" s="47"/>
      <c r="K77" s="42"/>
      <c r="L77" s="48"/>
    </row>
    <row r="78" spans="1:12" x14ac:dyDescent="0.25">
      <c r="A78" s="4">
        <v>44799</v>
      </c>
      <c r="B78" s="31">
        <v>162.23400000000001</v>
      </c>
      <c r="C78" s="28">
        <f t="shared" si="3"/>
        <v>-3.8429994357272408E-2</v>
      </c>
      <c r="D78" s="51">
        <f>+$B$5*EXP(C78)</f>
        <v>164.93806038317814</v>
      </c>
      <c r="E78" s="52">
        <f t="shared" si="4"/>
        <v>4811495.3437333182</v>
      </c>
      <c r="F78" s="53">
        <f t="shared" si="5"/>
        <v>-188504.65626668185</v>
      </c>
      <c r="G78" s="42"/>
      <c r="I78" s="41"/>
      <c r="J78" s="47"/>
      <c r="K78" s="42"/>
      <c r="L78" s="48"/>
    </row>
    <row r="79" spans="1:12" x14ac:dyDescent="0.25">
      <c r="A79" s="4">
        <v>44802</v>
      </c>
      <c r="B79" s="31">
        <v>160.01300000000001</v>
      </c>
      <c r="C79" s="28">
        <f t="shared" si="3"/>
        <v>-1.3784675537213036E-2</v>
      </c>
      <c r="D79" s="51">
        <f>+$B$5*EXP(C79)</f>
        <v>169.05351652551252</v>
      </c>
      <c r="E79" s="52">
        <f t="shared" si="4"/>
        <v>4931549.4902424887</v>
      </c>
      <c r="F79" s="53">
        <f t="shared" si="5"/>
        <v>-68450.509757511318</v>
      </c>
      <c r="G79" s="42"/>
      <c r="I79" s="41"/>
      <c r="J79" s="47"/>
      <c r="K79" s="42"/>
      <c r="L79" s="48"/>
    </row>
    <row r="80" spans="1:12" x14ac:dyDescent="0.25">
      <c r="A80" s="4">
        <v>44803</v>
      </c>
      <c r="B80" s="31">
        <v>157.56399999999999</v>
      </c>
      <c r="C80" s="28">
        <f t="shared" si="3"/>
        <v>-1.542333699866771E-2</v>
      </c>
      <c r="D80" s="51">
        <f>+$B$5*EXP(C80)</f>
        <v>168.77672189134631</v>
      </c>
      <c r="E80" s="52">
        <f t="shared" si="4"/>
        <v>4923474.9676588774</v>
      </c>
      <c r="F80" s="53">
        <f t="shared" si="5"/>
        <v>-76525.032341122627</v>
      </c>
      <c r="G80" s="42"/>
      <c r="I80" s="41"/>
      <c r="J80" s="47"/>
      <c r="K80" s="42"/>
      <c r="L80" s="48"/>
    </row>
    <row r="81" spans="1:12" x14ac:dyDescent="0.25">
      <c r="A81" s="4">
        <v>44804</v>
      </c>
      <c r="B81" s="31">
        <v>155.88800000000001</v>
      </c>
      <c r="C81" s="28">
        <f t="shared" si="3"/>
        <v>-1.0693924251571322E-2</v>
      </c>
      <c r="D81" s="51">
        <f>+$B$5*EXP(C81)</f>
        <v>169.57682719402911</v>
      </c>
      <c r="E81" s="52">
        <f t="shared" si="4"/>
        <v>4946815.2623695768</v>
      </c>
      <c r="F81" s="53">
        <f t="shared" si="5"/>
        <v>-53184.737630423158</v>
      </c>
      <c r="G81" s="42"/>
      <c r="I81" s="41"/>
      <c r="J81" s="47"/>
      <c r="K81" s="42"/>
      <c r="L81" s="48"/>
    </row>
    <row r="82" spans="1:12" x14ac:dyDescent="0.25">
      <c r="A82" s="4">
        <v>44805</v>
      </c>
      <c r="B82" s="31">
        <v>156.62200000000001</v>
      </c>
      <c r="C82" s="28">
        <f t="shared" si="3"/>
        <v>4.6974583194791123E-3</v>
      </c>
      <c r="D82" s="51">
        <f>+$B$5*EXP(C82)</f>
        <v>172.20703838653395</v>
      </c>
      <c r="E82" s="52">
        <f t="shared" si="4"/>
        <v>5023542.5433644671</v>
      </c>
      <c r="F82" s="53">
        <f t="shared" si="5"/>
        <v>23542.543364467099</v>
      </c>
      <c r="G82" s="42"/>
      <c r="I82" s="41"/>
      <c r="J82" s="47"/>
      <c r="K82" s="42"/>
      <c r="L82" s="48"/>
    </row>
    <row r="83" spans="1:12" x14ac:dyDescent="0.25">
      <c r="A83" s="4">
        <v>44806</v>
      </c>
      <c r="B83" s="31">
        <v>154.49</v>
      </c>
      <c r="C83" s="28">
        <f t="shared" si="3"/>
        <v>-1.3705889678506106E-2</v>
      </c>
      <c r="D83" s="51">
        <f>+$B$5*EXP(C83)</f>
        <v>169.06683607666866</v>
      </c>
      <c r="E83" s="52">
        <f t="shared" si="4"/>
        <v>4931938.0419098213</v>
      </c>
      <c r="F83" s="53">
        <f t="shared" si="5"/>
        <v>-68061.958090178668</v>
      </c>
      <c r="G83" s="42"/>
      <c r="I83" s="41"/>
      <c r="J83" s="47"/>
      <c r="K83" s="42"/>
      <c r="L83" s="48"/>
    </row>
    <row r="84" spans="1:12" x14ac:dyDescent="0.25">
      <c r="A84" s="4">
        <v>44809</v>
      </c>
      <c r="B84" s="31">
        <v>154.49</v>
      </c>
      <c r="C84" s="28">
        <f t="shared" si="3"/>
        <v>0</v>
      </c>
      <c r="D84" s="51">
        <f>+$B$5*EXP(C84)</f>
        <v>171.4</v>
      </c>
      <c r="E84" s="52">
        <f t="shared" si="4"/>
        <v>5000000</v>
      </c>
      <c r="F84" s="53">
        <f t="shared" si="5"/>
        <v>0</v>
      </c>
      <c r="G84" s="42"/>
      <c r="I84" s="41"/>
      <c r="J84" s="47"/>
      <c r="K84" s="42"/>
      <c r="L84" s="48"/>
    </row>
    <row r="85" spans="1:12" x14ac:dyDescent="0.25">
      <c r="A85" s="4">
        <v>44810</v>
      </c>
      <c r="B85" s="31">
        <v>153.221</v>
      </c>
      <c r="C85" s="28">
        <f t="shared" si="3"/>
        <v>-8.2480456934696193E-3</v>
      </c>
      <c r="D85" s="51">
        <f>+$B$5*EXP(C85)</f>
        <v>169.9920991649945</v>
      </c>
      <c r="E85" s="52">
        <f t="shared" si="4"/>
        <v>4958929.3805424301</v>
      </c>
      <c r="F85" s="53">
        <f t="shared" si="5"/>
        <v>-41070.619457569905</v>
      </c>
      <c r="G85" s="42"/>
      <c r="I85" s="41"/>
      <c r="J85" s="47"/>
      <c r="K85" s="42"/>
      <c r="L85" s="48"/>
    </row>
    <row r="86" spans="1:12" x14ac:dyDescent="0.25">
      <c r="A86" s="4">
        <v>44811</v>
      </c>
      <c r="B86" s="31">
        <v>154.63900000000001</v>
      </c>
      <c r="C86" s="28">
        <f t="shared" si="3"/>
        <v>9.2120446165000376E-3</v>
      </c>
      <c r="D86" s="51">
        <f>+$B$5*EXP(C86)</f>
        <v>172.98623948414385</v>
      </c>
      <c r="E86" s="52">
        <f t="shared" si="4"/>
        <v>5046273.0304592717</v>
      </c>
      <c r="F86" s="53">
        <f t="shared" si="5"/>
        <v>46273.030459271744</v>
      </c>
      <c r="G86" s="42"/>
      <c r="I86" s="41"/>
      <c r="J86" s="47"/>
      <c r="K86" s="42"/>
      <c r="L86" s="48"/>
    </row>
    <row r="87" spans="1:12" x14ac:dyDescent="0.25">
      <c r="A87" s="4">
        <v>44812</v>
      </c>
      <c r="B87" s="31">
        <v>153.15199999999999</v>
      </c>
      <c r="C87" s="28">
        <f t="shared" si="3"/>
        <v>-9.6624759610808141E-3</v>
      </c>
      <c r="D87" s="51">
        <f>+$B$5*EXP(C87)</f>
        <v>169.75182715873743</v>
      </c>
      <c r="E87" s="52">
        <f t="shared" si="4"/>
        <v>4951920.2788429819</v>
      </c>
      <c r="F87" s="53">
        <f t="shared" si="5"/>
        <v>-48079.721157018095</v>
      </c>
      <c r="G87" s="42"/>
      <c r="I87" s="41"/>
      <c r="J87" s="47"/>
      <c r="K87" s="42"/>
      <c r="L87" s="48"/>
    </row>
    <row r="88" spans="1:12" x14ac:dyDescent="0.25">
      <c r="A88" s="4">
        <v>44813</v>
      </c>
      <c r="B88" s="31">
        <v>156.03700000000001</v>
      </c>
      <c r="C88" s="28">
        <f t="shared" si="3"/>
        <v>1.8662266328200599E-2</v>
      </c>
      <c r="D88" s="51">
        <f>+$B$5*EXP(C88)</f>
        <v>174.62874660468034</v>
      </c>
      <c r="E88" s="52">
        <f t="shared" si="4"/>
        <v>5094187.4738821574</v>
      </c>
      <c r="F88" s="53">
        <f t="shared" si="5"/>
        <v>94187.473882157356</v>
      </c>
      <c r="G88" s="42"/>
      <c r="I88" s="41"/>
      <c r="J88" s="47"/>
      <c r="K88" s="42"/>
      <c r="L88" s="48"/>
    </row>
    <row r="89" spans="1:12" x14ac:dyDescent="0.25">
      <c r="A89" s="4">
        <v>44816</v>
      </c>
      <c r="B89" s="31">
        <v>162.04599999999999</v>
      </c>
      <c r="C89" s="28">
        <f t="shared" si="3"/>
        <v>3.7787086929212538E-2</v>
      </c>
      <c r="D89" s="51">
        <f>+$B$5*EXP(C89)</f>
        <v>178.00063061966068</v>
      </c>
      <c r="E89" s="52">
        <f t="shared" si="4"/>
        <v>5192550.484820907</v>
      </c>
      <c r="F89" s="53">
        <f t="shared" si="5"/>
        <v>192550.484820907</v>
      </c>
      <c r="G89" s="42"/>
      <c r="I89" s="41"/>
      <c r="J89" s="47"/>
      <c r="K89" s="42"/>
      <c r="L89" s="48"/>
    </row>
    <row r="90" spans="1:12" x14ac:dyDescent="0.25">
      <c r="A90" s="4">
        <v>44817</v>
      </c>
      <c r="B90" s="31">
        <v>152.53700000000001</v>
      </c>
      <c r="C90" s="28">
        <f t="shared" si="3"/>
        <v>-6.0473055973223458E-2</v>
      </c>
      <c r="D90" s="51">
        <f>+$B$5*EXP(C90)</f>
        <v>161.34209915702951</v>
      </c>
      <c r="E90" s="52">
        <f t="shared" si="4"/>
        <v>4706595.6580230314</v>
      </c>
      <c r="F90" s="53">
        <f t="shared" si="5"/>
        <v>-293404.34197696857</v>
      </c>
      <c r="G90" s="42"/>
      <c r="I90" s="41"/>
      <c r="J90" s="47"/>
      <c r="K90" s="42"/>
      <c r="L90" s="48"/>
    </row>
    <row r="91" spans="1:12" x14ac:dyDescent="0.25">
      <c r="A91" s="4">
        <v>44818</v>
      </c>
      <c r="B91" s="31">
        <v>153.995</v>
      </c>
      <c r="C91" s="28">
        <f t="shared" si="3"/>
        <v>9.512944783982076E-3</v>
      </c>
      <c r="D91" s="51">
        <f>+$B$5*EXP(C91)</f>
        <v>173.03829890452806</v>
      </c>
      <c r="E91" s="52">
        <f t="shared" si="4"/>
        <v>5047791.6833292898</v>
      </c>
      <c r="F91" s="53">
        <f t="shared" si="5"/>
        <v>47791.683329289779</v>
      </c>
      <c r="G91" s="42"/>
      <c r="I91" s="41"/>
      <c r="J91" s="47"/>
      <c r="K91" s="42"/>
      <c r="L91" s="48"/>
    </row>
    <row r="92" spans="1:12" x14ac:dyDescent="0.25">
      <c r="A92" s="4">
        <v>44819</v>
      </c>
      <c r="B92" s="31">
        <v>151.07900000000001</v>
      </c>
      <c r="C92" s="28">
        <f t="shared" si="3"/>
        <v>-1.9117255541525616E-2</v>
      </c>
      <c r="D92" s="51">
        <f>+$B$5*EXP(C92)</f>
        <v>168.15442449430176</v>
      </c>
      <c r="E92" s="52">
        <f t="shared" si="4"/>
        <v>4905321.601350693</v>
      </c>
      <c r="F92" s="53">
        <f t="shared" si="5"/>
        <v>-94678.398649306968</v>
      </c>
      <c r="G92" s="42"/>
      <c r="I92" s="41"/>
      <c r="J92" s="47"/>
      <c r="K92" s="42"/>
      <c r="L92" s="48"/>
    </row>
    <row r="93" spans="1:12" x14ac:dyDescent="0.25">
      <c r="A93" s="4">
        <v>44820</v>
      </c>
      <c r="B93" s="31">
        <v>149.42400000000001</v>
      </c>
      <c r="C93" s="28">
        <f t="shared" si="3"/>
        <v>-1.1014976445192183E-2</v>
      </c>
      <c r="D93" s="51">
        <f>+$B$5*EXP(C93)</f>
        <v>169.52239292026027</v>
      </c>
      <c r="E93" s="52">
        <f t="shared" si="4"/>
        <v>4945227.3313961569</v>
      </c>
      <c r="F93" s="53">
        <f t="shared" si="5"/>
        <v>-54772.668603843078</v>
      </c>
      <c r="G93" s="42"/>
      <c r="I93" s="41"/>
      <c r="J93" s="47"/>
      <c r="K93" s="42"/>
      <c r="L93" s="48"/>
    </row>
    <row r="94" spans="1:12" x14ac:dyDescent="0.25">
      <c r="A94" s="4">
        <v>44823</v>
      </c>
      <c r="B94" s="31">
        <v>153.172</v>
      </c>
      <c r="C94" s="28">
        <f t="shared" si="3"/>
        <v>2.4773570611070456E-2</v>
      </c>
      <c r="D94" s="51">
        <f>+$B$5*EXP(C94)</f>
        <v>175.69922368561944</v>
      </c>
      <c r="E94" s="52">
        <f t="shared" si="4"/>
        <v>5125414.9266516753</v>
      </c>
      <c r="F94" s="53">
        <f t="shared" si="5"/>
        <v>125414.92665167525</v>
      </c>
      <c r="G94" s="42"/>
      <c r="I94" s="41"/>
      <c r="J94" s="47"/>
      <c r="K94" s="42"/>
      <c r="L94" s="48"/>
    </row>
    <row r="95" spans="1:12" x14ac:dyDescent="0.25">
      <c r="A95" s="4">
        <v>44824</v>
      </c>
      <c r="B95" s="31">
        <v>155.571</v>
      </c>
      <c r="C95" s="28">
        <f t="shared" si="3"/>
        <v>1.5540746074483535E-2</v>
      </c>
      <c r="D95" s="51">
        <f>+$B$5*EXP(C95)</f>
        <v>174.08448933225395</v>
      </c>
      <c r="E95" s="52">
        <f t="shared" si="4"/>
        <v>5078310.6573002897</v>
      </c>
      <c r="F95" s="53">
        <f t="shared" si="5"/>
        <v>78310.65730028972</v>
      </c>
      <c r="G95" s="42"/>
      <c r="I95" s="41"/>
      <c r="J95" s="47"/>
      <c r="K95" s="42"/>
      <c r="L95" s="48"/>
    </row>
    <row r="96" spans="1:12" x14ac:dyDescent="0.25">
      <c r="A96" s="4">
        <v>44825</v>
      </c>
      <c r="B96" s="31">
        <v>152.41800000000001</v>
      </c>
      <c r="C96" s="28">
        <f t="shared" si="3"/>
        <v>-2.0475472538614314E-2</v>
      </c>
      <c r="D96" s="51">
        <f>+$B$5*EXP(C96)</f>
        <v>167.92618932834529</v>
      </c>
      <c r="E96" s="52">
        <f t="shared" si="4"/>
        <v>4898663.6326821847</v>
      </c>
      <c r="F96" s="53">
        <f t="shared" si="5"/>
        <v>-101336.36731781531</v>
      </c>
      <c r="G96" s="42"/>
      <c r="I96" s="41"/>
      <c r="J96" s="47"/>
      <c r="K96" s="42"/>
      <c r="L96" s="48"/>
    </row>
    <row r="97" spans="1:12" x14ac:dyDescent="0.25">
      <c r="A97" s="4">
        <v>44826</v>
      </c>
      <c r="B97" s="31">
        <v>151.446</v>
      </c>
      <c r="C97" s="28">
        <f t="shared" si="3"/>
        <v>-6.3976207467247685E-3</v>
      </c>
      <c r="D97" s="51">
        <f>+$B$5*EXP(C97)</f>
        <v>170.30694799826793</v>
      </c>
      <c r="E97" s="52">
        <f t="shared" si="4"/>
        <v>4968114.002283195</v>
      </c>
      <c r="F97" s="53">
        <f t="shared" si="5"/>
        <v>-31885.997716804966</v>
      </c>
      <c r="G97" s="42"/>
      <c r="I97" s="41"/>
      <c r="J97" s="47"/>
      <c r="K97" s="42"/>
      <c r="L97" s="48"/>
    </row>
    <row r="98" spans="1:12" x14ac:dyDescent="0.25">
      <c r="A98" s="4">
        <v>44827</v>
      </c>
      <c r="B98" s="31">
        <v>149.15600000000001</v>
      </c>
      <c r="C98" s="28">
        <f t="shared" si="3"/>
        <v>-1.5236387657510782E-2</v>
      </c>
      <c r="D98" s="51">
        <f>+$B$5*EXP(C98)</f>
        <v>168.80827753786829</v>
      </c>
      <c r="E98" s="52">
        <f t="shared" si="4"/>
        <v>4924395.494103509</v>
      </c>
      <c r="F98" s="53">
        <f t="shared" si="5"/>
        <v>-75604.505896490999</v>
      </c>
      <c r="G98" s="42"/>
      <c r="I98" s="41"/>
      <c r="J98" s="47"/>
      <c r="K98" s="42"/>
      <c r="L98" s="48"/>
    </row>
    <row r="99" spans="1:12" x14ac:dyDescent="0.25">
      <c r="A99" s="4">
        <v>44830</v>
      </c>
      <c r="B99" s="31">
        <v>149.49299999999999</v>
      </c>
      <c r="C99" s="28">
        <f t="shared" si="3"/>
        <v>2.2568308819812914E-3</v>
      </c>
      <c r="D99" s="51">
        <f>+$B$5*EXP(C99)</f>
        <v>171.78725763630024</v>
      </c>
      <c r="E99" s="52">
        <f t="shared" si="4"/>
        <v>5011296.8972082911</v>
      </c>
      <c r="F99" s="53">
        <f t="shared" si="5"/>
        <v>11296.897208291106</v>
      </c>
      <c r="G99" s="42"/>
      <c r="I99" s="41"/>
      <c r="J99" s="47"/>
      <c r="K99" s="42"/>
      <c r="L99" s="48"/>
    </row>
    <row r="100" spans="1:12" x14ac:dyDescent="0.25">
      <c r="A100" s="4">
        <v>44831</v>
      </c>
      <c r="B100" s="31">
        <v>150.47499999999999</v>
      </c>
      <c r="C100" s="28">
        <f t="shared" si="3"/>
        <v>6.5473884417870734E-3</v>
      </c>
      <c r="D100" s="51">
        <f>+$B$5*EXP(C100)</f>
        <v>172.5259042229402</v>
      </c>
      <c r="E100" s="52">
        <f t="shared" si="4"/>
        <v>5032844.3472269606</v>
      </c>
      <c r="F100" s="53">
        <f t="shared" si="5"/>
        <v>32844.347226960585</v>
      </c>
      <c r="G100" s="42"/>
      <c r="I100" s="41"/>
      <c r="J100" s="47"/>
      <c r="K100" s="42"/>
      <c r="L100" s="48"/>
    </row>
    <row r="101" spans="1:12" x14ac:dyDescent="0.25">
      <c r="A101" s="4">
        <v>44832</v>
      </c>
      <c r="B101" s="31">
        <v>148.571</v>
      </c>
      <c r="C101" s="28">
        <f t="shared" si="3"/>
        <v>-1.2733998973274593E-2</v>
      </c>
      <c r="D101" s="51">
        <f>+$B$5*EXP(C101)</f>
        <v>169.23123043694966</v>
      </c>
      <c r="E101" s="52">
        <f t="shared" si="4"/>
        <v>4936733.6766904797</v>
      </c>
      <c r="F101" s="53">
        <f t="shared" si="5"/>
        <v>-63266.323309520259</v>
      </c>
      <c r="G101" s="42"/>
      <c r="I101" s="41"/>
      <c r="J101" s="47"/>
      <c r="K101" s="42"/>
      <c r="L101" s="48"/>
    </row>
    <row r="102" spans="1:12" x14ac:dyDescent="0.25">
      <c r="A102" s="4">
        <v>44833</v>
      </c>
      <c r="B102" s="31">
        <v>141.273</v>
      </c>
      <c r="C102" s="28">
        <f t="shared" si="3"/>
        <v>-5.0368769831270629E-2</v>
      </c>
      <c r="D102" s="51">
        <f>+$B$5*EXP(C102)</f>
        <v>162.98060994406714</v>
      </c>
      <c r="E102" s="52">
        <f t="shared" si="4"/>
        <v>4754393.522289006</v>
      </c>
      <c r="F102" s="53">
        <f t="shared" si="5"/>
        <v>-245606.47771099396</v>
      </c>
      <c r="G102" s="42"/>
      <c r="I102" s="41"/>
      <c r="J102" s="47"/>
      <c r="K102" s="42"/>
      <c r="L102" s="48"/>
    </row>
    <row r="103" spans="1:12" x14ac:dyDescent="0.25">
      <c r="A103" s="4">
        <v>44834</v>
      </c>
      <c r="B103" s="31">
        <v>137.029</v>
      </c>
      <c r="C103" s="28">
        <f t="shared" si="3"/>
        <v>-3.0501606369850488E-2</v>
      </c>
      <c r="D103" s="51">
        <f>+$B$5*EXP(C103)</f>
        <v>166.2509509955901</v>
      </c>
      <c r="E103" s="52">
        <f t="shared" si="4"/>
        <v>4849794.3697663387</v>
      </c>
      <c r="F103" s="53">
        <f t="shared" si="5"/>
        <v>-150205.63023366127</v>
      </c>
      <c r="G103" s="42"/>
      <c r="I103" s="41"/>
      <c r="J103" s="47"/>
      <c r="K103" s="42"/>
      <c r="L103" s="48"/>
    </row>
    <row r="104" spans="1:12" x14ac:dyDescent="0.25">
      <c r="A104" s="4">
        <v>44837</v>
      </c>
      <c r="B104" s="31">
        <v>141.24299999999999</v>
      </c>
      <c r="C104" s="28">
        <f t="shared" si="3"/>
        <v>3.0289229016973108E-2</v>
      </c>
      <c r="D104" s="51">
        <f>+$B$5*EXP(C104)</f>
        <v>176.67099810988918</v>
      </c>
      <c r="E104" s="52">
        <f t="shared" si="4"/>
        <v>5153763.0720504429</v>
      </c>
      <c r="F104" s="53">
        <f t="shared" si="5"/>
        <v>153763.07205044292</v>
      </c>
      <c r="G104" s="42"/>
      <c r="I104" s="41"/>
      <c r="J104" s="47"/>
      <c r="K104" s="42"/>
      <c r="L104" s="48"/>
    </row>
    <row r="105" spans="1:12" x14ac:dyDescent="0.25">
      <c r="A105" s="4">
        <v>44838</v>
      </c>
      <c r="B105" s="31">
        <v>144.863</v>
      </c>
      <c r="C105" s="28">
        <f t="shared" si="3"/>
        <v>2.5306656927023479E-2</v>
      </c>
      <c r="D105" s="51">
        <f>+$B$5*EXP(C105)</f>
        <v>175.79291150711893</v>
      </c>
      <c r="E105" s="52">
        <f t="shared" si="4"/>
        <v>5128147.9436149048</v>
      </c>
      <c r="F105" s="53">
        <f t="shared" si="5"/>
        <v>128147.94361490477</v>
      </c>
      <c r="G105" s="42"/>
      <c r="I105" s="41"/>
      <c r="J105" s="47"/>
      <c r="K105" s="42"/>
      <c r="L105" s="48"/>
    </row>
    <row r="106" spans="1:12" x14ac:dyDescent="0.25">
      <c r="A106" s="4">
        <v>44839</v>
      </c>
      <c r="B106" s="31">
        <v>145.16</v>
      </c>
      <c r="C106" s="28">
        <f t="shared" si="3"/>
        <v>2.0481141414341944E-3</v>
      </c>
      <c r="D106" s="51">
        <f>+$B$5*EXP(C106)</f>
        <v>171.75140650131505</v>
      </c>
      <c r="E106" s="52">
        <f t="shared" si="4"/>
        <v>5010251.0647991551</v>
      </c>
      <c r="F106" s="53">
        <f t="shared" si="5"/>
        <v>10251.064799155109</v>
      </c>
      <c r="G106" s="42"/>
      <c r="I106" s="41"/>
      <c r="J106" s="47"/>
      <c r="K106" s="42"/>
      <c r="L106" s="48"/>
    </row>
    <row r="107" spans="1:12" x14ac:dyDescent="0.25">
      <c r="A107" s="4">
        <v>44840</v>
      </c>
      <c r="B107" s="31">
        <v>144.19800000000001</v>
      </c>
      <c r="C107" s="28">
        <f t="shared" si="3"/>
        <v>-6.6492272157251085E-3</v>
      </c>
      <c r="D107" s="51">
        <f>+$B$5*EXP(C107)</f>
        <v>170.26410305869388</v>
      </c>
      <c r="E107" s="52">
        <f t="shared" si="4"/>
        <v>4966864.1499035554</v>
      </c>
      <c r="F107" s="53">
        <f t="shared" si="5"/>
        <v>-33135.850096444599</v>
      </c>
      <c r="G107" s="42"/>
      <c r="I107" s="41"/>
      <c r="J107" s="47"/>
      <c r="K107" s="42"/>
      <c r="L107" s="48"/>
    </row>
    <row r="108" spans="1:12" x14ac:dyDescent="0.25">
      <c r="A108" s="4">
        <v>44841</v>
      </c>
      <c r="B108" s="31">
        <v>138.90299999999999</v>
      </c>
      <c r="C108" s="28">
        <f t="shared" si="3"/>
        <v>-3.7411507329947524E-2</v>
      </c>
      <c r="D108" s="51">
        <f>+$B$5*EXP(C108)</f>
        <v>165.10613323347064</v>
      </c>
      <c r="E108" s="52">
        <f t="shared" si="4"/>
        <v>4816398.2856905088</v>
      </c>
      <c r="F108" s="53">
        <f t="shared" si="5"/>
        <v>-183601.71430949122</v>
      </c>
      <c r="G108" s="42"/>
      <c r="I108" s="41"/>
      <c r="J108" s="47"/>
      <c r="K108" s="42"/>
      <c r="L108" s="48"/>
    </row>
    <row r="109" spans="1:12" x14ac:dyDescent="0.25">
      <c r="A109" s="4">
        <v>44844</v>
      </c>
      <c r="B109" s="31">
        <v>139.23099999999999</v>
      </c>
      <c r="C109" s="28">
        <f t="shared" si="3"/>
        <v>2.3585764563276005E-3</v>
      </c>
      <c r="D109" s="51">
        <f>+$B$5*EXP(C109)</f>
        <v>171.80473711870874</v>
      </c>
      <c r="E109" s="52">
        <f t="shared" si="4"/>
        <v>5011806.800429076</v>
      </c>
      <c r="F109" s="53">
        <f t="shared" si="5"/>
        <v>11806.800429075956</v>
      </c>
      <c r="G109" s="42"/>
      <c r="I109" s="41"/>
      <c r="J109" s="47"/>
      <c r="K109" s="42"/>
      <c r="L109" s="48"/>
    </row>
    <row r="110" spans="1:12" x14ac:dyDescent="0.25">
      <c r="A110" s="4">
        <v>44845</v>
      </c>
      <c r="B110" s="31">
        <v>137.803</v>
      </c>
      <c r="C110" s="28">
        <f t="shared" si="3"/>
        <v>-1.0309295230796293E-2</v>
      </c>
      <c r="D110" s="51">
        <f>+$B$5*EXP(C110)</f>
        <v>169.64206390818137</v>
      </c>
      <c r="E110" s="52">
        <f t="shared" si="4"/>
        <v>4948718.3170414632</v>
      </c>
      <c r="F110" s="53">
        <f t="shared" si="5"/>
        <v>-51281.682958536781</v>
      </c>
      <c r="G110" s="42"/>
      <c r="I110" s="41"/>
      <c r="J110" s="47"/>
      <c r="K110" s="42"/>
      <c r="L110" s="48"/>
    </row>
    <row r="111" spans="1:12" x14ac:dyDescent="0.25">
      <c r="A111" s="4">
        <v>44846</v>
      </c>
      <c r="B111" s="31">
        <v>137.16800000000001</v>
      </c>
      <c r="C111" s="28">
        <f t="shared" si="3"/>
        <v>-4.6186770883281554E-3</v>
      </c>
      <c r="D111" s="51">
        <f>+$B$5*EXP(C111)</f>
        <v>170.610184103394</v>
      </c>
      <c r="E111" s="52">
        <f t="shared" si="4"/>
        <v>4976959.8629928241</v>
      </c>
      <c r="F111" s="53">
        <f t="shared" si="5"/>
        <v>-23040.137007175945</v>
      </c>
      <c r="G111" s="42"/>
      <c r="I111" s="41"/>
      <c r="J111" s="47"/>
      <c r="K111" s="42"/>
      <c r="L111" s="48"/>
    </row>
    <row r="112" spans="1:12" x14ac:dyDescent="0.25">
      <c r="A112" s="4">
        <v>44847</v>
      </c>
      <c r="B112" s="31">
        <v>141.779</v>
      </c>
      <c r="C112" s="28">
        <f t="shared" si="3"/>
        <v>3.3063055284612855E-2</v>
      </c>
      <c r="D112" s="51">
        <f>+$B$5*EXP(C112)</f>
        <v>177.16173305727284</v>
      </c>
      <c r="E112" s="52">
        <f t="shared" si="4"/>
        <v>5168078.5605972242</v>
      </c>
      <c r="F112" s="53">
        <f t="shared" si="5"/>
        <v>168078.56059722416</v>
      </c>
      <c r="G112" s="42"/>
      <c r="I112" s="41"/>
      <c r="J112" s="47"/>
      <c r="K112" s="42"/>
      <c r="L112" s="48"/>
    </row>
    <row r="113" spans="1:12" x14ac:dyDescent="0.25">
      <c r="A113" s="4">
        <v>44848</v>
      </c>
      <c r="B113" s="31">
        <v>137.208</v>
      </c>
      <c r="C113" s="28">
        <f t="shared" si="3"/>
        <v>-3.2771484591233128E-2</v>
      </c>
      <c r="D113" s="51">
        <f>+$B$5*EXP(C113)</f>
        <v>165.87400955007442</v>
      </c>
      <c r="E113" s="52">
        <f t="shared" si="4"/>
        <v>4838798.411612439</v>
      </c>
      <c r="F113" s="53">
        <f t="shared" si="5"/>
        <v>-161201.58838756103</v>
      </c>
      <c r="G113" s="42"/>
      <c r="I113" s="41"/>
      <c r="J113" s="47"/>
      <c r="K113" s="42"/>
      <c r="L113" s="48"/>
    </row>
    <row r="114" spans="1:12" x14ac:dyDescent="0.25">
      <c r="A114" s="4">
        <v>44851</v>
      </c>
      <c r="B114" s="31">
        <v>141.20400000000001</v>
      </c>
      <c r="C114" s="28">
        <f t="shared" si="3"/>
        <v>2.8707630640012364E-2</v>
      </c>
      <c r="D114" s="51">
        <f>+$B$5*EXP(C114)</f>
        <v>176.39179639671158</v>
      </c>
      <c r="E114" s="52">
        <f t="shared" si="4"/>
        <v>5145618.3312926367</v>
      </c>
      <c r="F114" s="53">
        <f t="shared" si="5"/>
        <v>145618.33129263669</v>
      </c>
      <c r="G114" s="42"/>
      <c r="I114" s="41"/>
      <c r="J114" s="47"/>
      <c r="K114" s="42"/>
      <c r="L114" s="48"/>
    </row>
    <row r="115" spans="1:12" x14ac:dyDescent="0.25">
      <c r="A115" s="4">
        <v>44852</v>
      </c>
      <c r="B115" s="31">
        <v>142.53200000000001</v>
      </c>
      <c r="C115" s="28">
        <f t="shared" si="3"/>
        <v>9.3608826322839865E-3</v>
      </c>
      <c r="D115" s="51">
        <f>+$B$5*EXP(C115)</f>
        <v>173.01198832894255</v>
      </c>
      <c r="E115" s="52">
        <f t="shared" si="4"/>
        <v>5047024.1636214275</v>
      </c>
      <c r="F115" s="53">
        <f t="shared" si="5"/>
        <v>47024.163621427491</v>
      </c>
      <c r="G115" s="42"/>
      <c r="I115" s="41"/>
      <c r="J115" s="47"/>
      <c r="K115" s="42"/>
      <c r="L115" s="48"/>
    </row>
    <row r="116" spans="1:12" x14ac:dyDescent="0.25">
      <c r="A116" s="4">
        <v>44853</v>
      </c>
      <c r="B116" s="31">
        <v>142.642</v>
      </c>
      <c r="C116" s="28">
        <f t="shared" si="3"/>
        <v>7.7145886690589542E-4</v>
      </c>
      <c r="D116" s="51">
        <f>+$B$5*EXP(C116)</f>
        <v>171.53227906715682</v>
      </c>
      <c r="E116" s="52">
        <f t="shared" si="4"/>
        <v>5003858.782589172</v>
      </c>
      <c r="F116" s="53">
        <f t="shared" si="5"/>
        <v>3858.7825891720131</v>
      </c>
      <c r="G116" s="42"/>
      <c r="I116" s="41"/>
      <c r="J116" s="47"/>
      <c r="K116" s="42"/>
      <c r="L116" s="48"/>
    </row>
    <row r="117" spans="1:12" x14ac:dyDescent="0.25">
      <c r="A117" s="4">
        <v>44854</v>
      </c>
      <c r="B117" s="31">
        <v>142.17500000000001</v>
      </c>
      <c r="C117" s="28">
        <f t="shared" si="3"/>
        <v>-3.2793015761186073E-3</v>
      </c>
      <c r="D117" s="51">
        <f>+$B$5*EXP(C117)</f>
        <v>170.8388483055482</v>
      </c>
      <c r="E117" s="52">
        <f t="shared" si="4"/>
        <v>4983630.3473030394</v>
      </c>
      <c r="F117" s="53">
        <f t="shared" si="5"/>
        <v>-16369.652696960606</v>
      </c>
      <c r="G117" s="42"/>
      <c r="I117" s="41"/>
      <c r="J117" s="47"/>
      <c r="K117" s="42"/>
      <c r="L117" s="48"/>
    </row>
    <row r="118" spans="1:12" x14ac:dyDescent="0.25">
      <c r="A118" s="4">
        <v>44855</v>
      </c>
      <c r="B118" s="31">
        <v>146.023</v>
      </c>
      <c r="C118" s="28">
        <f t="shared" si="3"/>
        <v>2.6705450354831971E-2</v>
      </c>
      <c r="D118" s="51">
        <f>+$B$5*EXP(C118)</f>
        <v>176.03898153683841</v>
      </c>
      <c r="E118" s="52">
        <f t="shared" si="4"/>
        <v>5135326.1825215407</v>
      </c>
      <c r="F118" s="53">
        <f t="shared" si="5"/>
        <v>135326.18252154067</v>
      </c>
      <c r="G118" s="42"/>
      <c r="I118" s="41"/>
      <c r="J118" s="47"/>
      <c r="K118" s="42"/>
      <c r="L118" s="48"/>
    </row>
    <row r="119" spans="1:12" x14ac:dyDescent="0.25">
      <c r="A119" s="4">
        <v>44858</v>
      </c>
      <c r="B119" s="31">
        <v>148.184</v>
      </c>
      <c r="C119" s="28">
        <f t="shared" si="3"/>
        <v>1.4690601272726582E-2</v>
      </c>
      <c r="D119" s="51">
        <f>+$B$5*EXP(C119)</f>
        <v>173.9365552002082</v>
      </c>
      <c r="E119" s="52">
        <f t="shared" si="4"/>
        <v>5073995.1925381618</v>
      </c>
      <c r="F119" s="53">
        <f t="shared" si="5"/>
        <v>73995.192538161762</v>
      </c>
      <c r="G119" s="42"/>
      <c r="I119" s="41"/>
      <c r="J119" s="47"/>
      <c r="K119" s="42"/>
      <c r="L119" s="48"/>
    </row>
    <row r="120" spans="1:12" x14ac:dyDescent="0.25">
      <c r="A120" s="4">
        <v>44859</v>
      </c>
      <c r="B120" s="31">
        <v>151.05000000000001</v>
      </c>
      <c r="C120" s="28">
        <f t="shared" si="3"/>
        <v>1.9156163012259104E-2</v>
      </c>
      <c r="D120" s="51">
        <f>+$B$5*EXP(C120)</f>
        <v>174.71501646601524</v>
      </c>
      <c r="E120" s="52">
        <f t="shared" si="4"/>
        <v>5096704.0976083791</v>
      </c>
      <c r="F120" s="53">
        <f t="shared" si="5"/>
        <v>96704.097608379088</v>
      </c>
      <c r="G120" s="42"/>
      <c r="I120" s="41"/>
      <c r="J120" s="47"/>
      <c r="K120" s="42"/>
      <c r="L120" s="48"/>
    </row>
    <row r="121" spans="1:12" x14ac:dyDescent="0.25">
      <c r="A121" s="4">
        <v>44860</v>
      </c>
      <c r="B121" s="31">
        <v>148.08500000000001</v>
      </c>
      <c r="C121" s="28">
        <f t="shared" si="3"/>
        <v>-1.9824474605336879E-2</v>
      </c>
      <c r="D121" s="51">
        <f>+$B$5*EXP(C121)</f>
        <v>168.03554452168157</v>
      </c>
      <c r="E121" s="52">
        <f t="shared" si="4"/>
        <v>4901853.690830851</v>
      </c>
      <c r="F121" s="53">
        <f t="shared" si="5"/>
        <v>-98146.309169149026</v>
      </c>
      <c r="G121" s="42"/>
      <c r="I121" s="41"/>
      <c r="J121" s="47"/>
      <c r="K121" s="42"/>
      <c r="L121" s="48"/>
    </row>
    <row r="122" spans="1:12" x14ac:dyDescent="0.25">
      <c r="A122" s="4">
        <v>44861</v>
      </c>
      <c r="B122" s="31">
        <v>143.57400000000001</v>
      </c>
      <c r="C122" s="28">
        <f t="shared" si="3"/>
        <v>-3.0935851502110236E-2</v>
      </c>
      <c r="D122" s="51">
        <f>+$B$5*EXP(C122)</f>
        <v>166.17877300199211</v>
      </c>
      <c r="E122" s="52">
        <f t="shared" si="4"/>
        <v>4847688.827362664</v>
      </c>
      <c r="F122" s="53">
        <f t="shared" si="5"/>
        <v>-152311.17263733596</v>
      </c>
      <c r="G122" s="42"/>
      <c r="I122" s="41"/>
      <c r="J122" s="47"/>
      <c r="K122" s="42"/>
      <c r="L122" s="48"/>
    </row>
    <row r="123" spans="1:12" x14ac:dyDescent="0.25">
      <c r="A123" s="4">
        <v>44862</v>
      </c>
      <c r="B123" s="31">
        <v>154.42099999999999</v>
      </c>
      <c r="C123" s="28">
        <f t="shared" si="3"/>
        <v>7.2832056979565393E-2</v>
      </c>
      <c r="D123" s="51">
        <f>+$B$5*EXP(C123)</f>
        <v>184.34925125719141</v>
      </c>
      <c r="E123" s="52">
        <f t="shared" si="4"/>
        <v>5377749.4532436235</v>
      </c>
      <c r="F123" s="53">
        <f t="shared" si="5"/>
        <v>377749.45324362349</v>
      </c>
      <c r="G123" s="42"/>
      <c r="I123" s="41"/>
      <c r="J123" s="47"/>
      <c r="K123" s="42"/>
      <c r="L123" s="48"/>
    </row>
    <row r="124" spans="1:12" x14ac:dyDescent="0.25">
      <c r="A124" s="4">
        <v>44865</v>
      </c>
      <c r="B124" s="31">
        <v>152.041</v>
      </c>
      <c r="C124" s="28">
        <f t="shared" si="3"/>
        <v>-1.5532417388859085E-2</v>
      </c>
      <c r="D124" s="51">
        <f>+$B$5*EXP(C124)</f>
        <v>168.75831266472827</v>
      </c>
      <c r="E124" s="52">
        <f t="shared" si="4"/>
        <v>4922937.942378304</v>
      </c>
      <c r="F124" s="53">
        <f t="shared" si="5"/>
        <v>-77062.057621696033</v>
      </c>
      <c r="G124" s="42"/>
      <c r="I124" s="41"/>
      <c r="J124" s="47"/>
      <c r="K124" s="42"/>
      <c r="L124" s="48"/>
    </row>
    <row r="125" spans="1:12" x14ac:dyDescent="0.25">
      <c r="A125" s="4">
        <v>44866</v>
      </c>
      <c r="B125" s="31">
        <v>149.374</v>
      </c>
      <c r="C125" s="28">
        <f t="shared" si="3"/>
        <v>-1.7696993213243147E-2</v>
      </c>
      <c r="D125" s="51">
        <f>+$B$5*EXP(C125)</f>
        <v>168.39341756499891</v>
      </c>
      <c r="E125" s="52">
        <f t="shared" si="4"/>
        <v>4912293.394544892</v>
      </c>
      <c r="F125" s="53">
        <f t="shared" si="5"/>
        <v>-87706.605455107987</v>
      </c>
      <c r="G125" s="42"/>
      <c r="I125" s="41"/>
      <c r="J125" s="47"/>
      <c r="K125" s="42"/>
      <c r="L125" s="48"/>
    </row>
    <row r="126" spans="1:12" x14ac:dyDescent="0.25">
      <c r="A126" s="4">
        <v>44867</v>
      </c>
      <c r="B126" s="31">
        <v>143.80199999999999</v>
      </c>
      <c r="C126" s="28">
        <f t="shared" si="3"/>
        <v>-3.8015874706627401E-2</v>
      </c>
      <c r="D126" s="51">
        <f>+$B$5*EXP(C126)</f>
        <v>165.00637862010794</v>
      </c>
      <c r="E126" s="52">
        <f t="shared" si="4"/>
        <v>4813488.2911350038</v>
      </c>
      <c r="F126" s="53">
        <f t="shared" si="5"/>
        <v>-186511.70886499621</v>
      </c>
      <c r="G126" s="42"/>
      <c r="I126" s="41"/>
      <c r="J126" s="47"/>
      <c r="K126" s="42"/>
      <c r="L126" s="48"/>
    </row>
    <row r="127" spans="1:12" x14ac:dyDescent="0.25">
      <c r="A127" s="4">
        <v>44868</v>
      </c>
      <c r="B127" s="31">
        <v>137.70400000000001</v>
      </c>
      <c r="C127" s="28">
        <f t="shared" si="3"/>
        <v>-4.3330899426864744E-2</v>
      </c>
      <c r="D127" s="51">
        <f>+$B$5*EXP(C127)</f>
        <v>164.13169218786945</v>
      </c>
      <c r="E127" s="52">
        <f t="shared" si="4"/>
        <v>4787972.3508713376</v>
      </c>
      <c r="F127" s="53">
        <f t="shared" si="5"/>
        <v>-212027.64912866242</v>
      </c>
      <c r="G127" s="42"/>
      <c r="I127" s="41"/>
      <c r="J127" s="47"/>
      <c r="K127" s="42"/>
      <c r="L127" s="48"/>
    </row>
    <row r="128" spans="1:12" x14ac:dyDescent="0.25">
      <c r="A128" s="4">
        <v>44869</v>
      </c>
      <c r="B128" s="31">
        <v>137.43600000000001</v>
      </c>
      <c r="C128" s="28">
        <f t="shared" si="3"/>
        <v>-1.9480997656252418E-3</v>
      </c>
      <c r="D128" s="51">
        <f>+$B$5*EXP(C128)</f>
        <v>171.06642072851915</v>
      </c>
      <c r="E128" s="52">
        <f t="shared" si="4"/>
        <v>4990268.982745599</v>
      </c>
      <c r="F128" s="53">
        <f t="shared" si="5"/>
        <v>-9731.0172544009984</v>
      </c>
      <c r="G128" s="42"/>
      <c r="I128" s="41"/>
      <c r="J128" s="47"/>
      <c r="K128" s="42"/>
      <c r="L128" s="48"/>
    </row>
    <row r="129" spans="1:12" x14ac:dyDescent="0.25">
      <c r="A129" s="4">
        <v>44872</v>
      </c>
      <c r="B129" s="31">
        <v>137.97200000000001</v>
      </c>
      <c r="C129" s="28">
        <f t="shared" si="3"/>
        <v>3.8924118162048291E-3</v>
      </c>
      <c r="D129" s="51">
        <f>+$B$5*EXP(C129)</f>
        <v>172.06845950114962</v>
      </c>
      <c r="E129" s="52">
        <f t="shared" si="4"/>
        <v>5019499.9854477718</v>
      </c>
      <c r="F129" s="53">
        <f t="shared" si="5"/>
        <v>19499.985447771847</v>
      </c>
      <c r="G129" s="42"/>
      <c r="I129" s="41"/>
      <c r="J129" s="47"/>
      <c r="K129" s="42"/>
      <c r="L129" s="48"/>
    </row>
    <row r="130" spans="1:12" x14ac:dyDescent="0.25">
      <c r="A130" s="4">
        <v>44873</v>
      </c>
      <c r="B130" s="31">
        <v>138.548</v>
      </c>
      <c r="C130" s="28">
        <f t="shared" si="3"/>
        <v>4.1660699630726569E-3</v>
      </c>
      <c r="D130" s="51">
        <f>+$B$5*EXP(C130)</f>
        <v>172.11555388049749</v>
      </c>
      <c r="E130" s="52">
        <f t="shared" si="4"/>
        <v>5020873.800481257</v>
      </c>
      <c r="F130" s="53">
        <f t="shared" si="5"/>
        <v>20873.800481257029</v>
      </c>
      <c r="G130" s="42"/>
      <c r="I130" s="41"/>
      <c r="J130" s="47"/>
      <c r="K130" s="42"/>
      <c r="L130" s="48"/>
    </row>
    <row r="131" spans="1:12" x14ac:dyDescent="0.25">
      <c r="A131" s="4">
        <v>44874</v>
      </c>
      <c r="B131" s="31">
        <v>133.94900000000001</v>
      </c>
      <c r="C131" s="28">
        <f t="shared" si="3"/>
        <v>-3.3757705492297174E-2</v>
      </c>
      <c r="D131" s="51">
        <f>+$B$5*EXP(C131)</f>
        <v>165.71050177555793</v>
      </c>
      <c r="E131" s="52">
        <f t="shared" si="4"/>
        <v>4834028.6398937553</v>
      </c>
      <c r="F131" s="53">
        <f t="shared" si="5"/>
        <v>-165971.36010624468</v>
      </c>
      <c r="G131" s="42"/>
      <c r="I131" s="41"/>
      <c r="J131" s="47"/>
      <c r="K131" s="42"/>
      <c r="L131" s="48"/>
    </row>
    <row r="132" spans="1:12" x14ac:dyDescent="0.25">
      <c r="A132" s="4">
        <v>44875</v>
      </c>
      <c r="B132" s="31">
        <v>145.86799999999999</v>
      </c>
      <c r="C132" s="28">
        <f t="shared" si="3"/>
        <v>8.5242972675149659E-2</v>
      </c>
      <c r="D132" s="51">
        <f>+$B$5*EXP(C132)</f>
        <v>186.65145092535215</v>
      </c>
      <c r="E132" s="52">
        <f t="shared" si="4"/>
        <v>5444908.1366788838</v>
      </c>
      <c r="F132" s="53">
        <f t="shared" si="5"/>
        <v>444908.13667888381</v>
      </c>
      <c r="G132" s="42"/>
      <c r="I132" s="41"/>
      <c r="J132" s="47"/>
      <c r="K132" s="42"/>
      <c r="L132" s="48"/>
    </row>
    <row r="133" spans="1:12" x14ac:dyDescent="0.25">
      <c r="A133" s="4">
        <v>44876</v>
      </c>
      <c r="B133" s="31">
        <v>148.678</v>
      </c>
      <c r="C133" s="28">
        <f t="shared" si="3"/>
        <v>1.9080790464499793E-2</v>
      </c>
      <c r="D133" s="51">
        <f>+$B$5*EXP(C133)</f>
        <v>174.70184824635976</v>
      </c>
      <c r="E133" s="52">
        <f t="shared" si="4"/>
        <v>5096319.9605122451</v>
      </c>
      <c r="F133" s="53">
        <f t="shared" si="5"/>
        <v>96319.960512245074</v>
      </c>
      <c r="G133" s="42"/>
      <c r="I133" s="41"/>
      <c r="J133" s="47"/>
      <c r="K133" s="42"/>
      <c r="L133" s="48"/>
    </row>
    <row r="134" spans="1:12" x14ac:dyDescent="0.25">
      <c r="A134" s="4">
        <v>44879</v>
      </c>
      <c r="B134" s="31">
        <v>147.268</v>
      </c>
      <c r="C134" s="28">
        <f t="shared" si="3"/>
        <v>-9.5288374827586023E-3</v>
      </c>
      <c r="D134" s="51">
        <f>+$B$5*EXP(C134)</f>
        <v>169.7745140504984</v>
      </c>
      <c r="E134" s="52">
        <f t="shared" si="4"/>
        <v>4952582.0901545621</v>
      </c>
      <c r="F134" s="53">
        <f t="shared" si="5"/>
        <v>-47417.909845437855</v>
      </c>
      <c r="G134" s="42"/>
      <c r="I134" s="41"/>
      <c r="J134" s="47"/>
      <c r="K134" s="42"/>
      <c r="L134" s="48"/>
    </row>
    <row r="135" spans="1:12" x14ac:dyDescent="0.25">
      <c r="A135" s="4">
        <v>44880</v>
      </c>
      <c r="B135" s="31">
        <v>149.01599999999999</v>
      </c>
      <c r="C135" s="28">
        <f t="shared" ref="C135:C198" si="6">LN(B135/B134)</f>
        <v>1.1799626583250566E-2</v>
      </c>
      <c r="D135" s="51">
        <f>+$B$5*EXP(C135)</f>
        <v>173.43443517940082</v>
      </c>
      <c r="E135" s="52">
        <f t="shared" ref="E135:E198" si="7">+D135*$B$4</f>
        <v>5059347.5839965232</v>
      </c>
      <c r="F135" s="53">
        <f t="shared" ref="F135:F198" si="8">+E135-$B$1</f>
        <v>59347.583996523172</v>
      </c>
      <c r="G135" s="42"/>
      <c r="I135" s="41"/>
      <c r="J135" s="47"/>
      <c r="K135" s="42"/>
      <c r="L135" s="48"/>
    </row>
    <row r="136" spans="1:12" x14ac:dyDescent="0.25">
      <c r="A136" s="4">
        <v>44881</v>
      </c>
      <c r="B136" s="31">
        <v>147.774</v>
      </c>
      <c r="C136" s="28">
        <f t="shared" si="6"/>
        <v>-8.3696030876579258E-3</v>
      </c>
      <c r="D136" s="51">
        <f>+$B$5*EXP(C136)</f>
        <v>169.97143662425515</v>
      </c>
      <c r="E136" s="52">
        <f t="shared" si="7"/>
        <v>4958326.6226445492</v>
      </c>
      <c r="F136" s="53">
        <f t="shared" si="8"/>
        <v>-41673.377355450764</v>
      </c>
      <c r="G136" s="42"/>
      <c r="I136" s="41"/>
      <c r="J136" s="47"/>
      <c r="K136" s="42"/>
      <c r="L136" s="48"/>
    </row>
    <row r="137" spans="1:12" x14ac:dyDescent="0.25">
      <c r="A137" s="4">
        <v>44882</v>
      </c>
      <c r="B137" s="31">
        <v>149.691</v>
      </c>
      <c r="C137" s="28">
        <f t="shared" si="6"/>
        <v>1.2889089734764228E-2</v>
      </c>
      <c r="D137" s="51">
        <f>+$B$5*EXP(C137)</f>
        <v>173.6234885703845</v>
      </c>
      <c r="E137" s="52">
        <f t="shared" si="7"/>
        <v>5064862.5603962801</v>
      </c>
      <c r="F137" s="53">
        <f t="shared" si="8"/>
        <v>64862.56039628014</v>
      </c>
      <c r="G137" s="42"/>
      <c r="I137" s="41"/>
      <c r="J137" s="47"/>
      <c r="K137" s="42"/>
      <c r="L137" s="48"/>
    </row>
    <row r="138" spans="1:12" x14ac:dyDescent="0.25">
      <c r="A138" s="4">
        <v>44883</v>
      </c>
      <c r="B138" s="31">
        <v>150.25700000000001</v>
      </c>
      <c r="C138" s="28">
        <f t="shared" si="6"/>
        <v>3.7739919705776282E-3</v>
      </c>
      <c r="D138" s="51">
        <f>+$B$5*EXP(C138)</f>
        <v>172.04808438717092</v>
      </c>
      <c r="E138" s="52">
        <f t="shared" si="7"/>
        <v>5018905.6122278562</v>
      </c>
      <c r="F138" s="53">
        <f t="shared" si="8"/>
        <v>18905.612227856182</v>
      </c>
      <c r="G138" s="42"/>
      <c r="I138" s="41"/>
      <c r="J138" s="47"/>
      <c r="K138" s="42"/>
      <c r="L138" s="48"/>
    </row>
    <row r="139" spans="1:12" x14ac:dyDescent="0.25">
      <c r="A139" s="4">
        <v>44886</v>
      </c>
      <c r="B139" s="31">
        <v>147</v>
      </c>
      <c r="C139" s="28">
        <f t="shared" si="6"/>
        <v>-2.1914574569648942E-2</v>
      </c>
      <c r="D139" s="51">
        <f>+$B$5*EXP(C139)</f>
        <v>167.68470021363396</v>
      </c>
      <c r="E139" s="52">
        <f t="shared" si="7"/>
        <v>4891619.0260686688</v>
      </c>
      <c r="F139" s="53">
        <f t="shared" si="8"/>
        <v>-108380.97393133119</v>
      </c>
      <c r="G139" s="42"/>
      <c r="I139" s="41"/>
      <c r="J139" s="47"/>
      <c r="K139" s="42"/>
      <c r="L139" s="48"/>
    </row>
    <row r="140" spans="1:12" x14ac:dyDescent="0.25">
      <c r="A140" s="4">
        <v>44887</v>
      </c>
      <c r="B140" s="31">
        <v>149.155</v>
      </c>
      <c r="C140" s="28">
        <f t="shared" si="6"/>
        <v>1.4553446918820529E-2</v>
      </c>
      <c r="D140" s="51">
        <f>+$B$5*EXP(C140)</f>
        <v>173.91270068027211</v>
      </c>
      <c r="E140" s="52">
        <f t="shared" si="7"/>
        <v>5073299.3197278911</v>
      </c>
      <c r="F140" s="53">
        <f t="shared" si="8"/>
        <v>73299.319727891125</v>
      </c>
      <c r="G140" s="42"/>
      <c r="I140" s="41"/>
      <c r="J140" s="47"/>
      <c r="K140" s="42"/>
      <c r="L140" s="48"/>
    </row>
    <row r="141" spans="1:12" x14ac:dyDescent="0.25">
      <c r="A141" s="4">
        <v>44888</v>
      </c>
      <c r="B141" s="31">
        <v>150.03899999999999</v>
      </c>
      <c r="C141" s="28">
        <f t="shared" si="6"/>
        <v>5.9092266045563807E-3</v>
      </c>
      <c r="D141" s="51">
        <f>+$B$5*EXP(C141)</f>
        <v>172.4158398980926</v>
      </c>
      <c r="E141" s="52">
        <f t="shared" si="7"/>
        <v>5029633.6026281388</v>
      </c>
      <c r="F141" s="53">
        <f t="shared" si="8"/>
        <v>29633.602628138848</v>
      </c>
      <c r="G141" s="42"/>
      <c r="I141" s="41"/>
      <c r="J141" s="47"/>
      <c r="K141" s="42"/>
      <c r="L141" s="48"/>
    </row>
    <row r="142" spans="1:12" x14ac:dyDescent="0.25">
      <c r="A142" s="4">
        <v>44889</v>
      </c>
      <c r="B142" s="31">
        <v>150.03899999999999</v>
      </c>
      <c r="C142" s="28">
        <f t="shared" si="6"/>
        <v>0</v>
      </c>
      <c r="D142" s="51">
        <f>+$B$5*EXP(C142)</f>
        <v>171.4</v>
      </c>
      <c r="E142" s="52">
        <f t="shared" si="7"/>
        <v>5000000</v>
      </c>
      <c r="F142" s="53">
        <f t="shared" si="8"/>
        <v>0</v>
      </c>
      <c r="G142" s="42"/>
      <c r="I142" s="41"/>
      <c r="J142" s="47"/>
      <c r="K142" s="42"/>
      <c r="L142" s="48"/>
    </row>
    <row r="143" spans="1:12" x14ac:dyDescent="0.25">
      <c r="A143" s="4">
        <v>44890</v>
      </c>
      <c r="B143" s="31">
        <v>147.09899999999999</v>
      </c>
      <c r="C143" s="28">
        <f t="shared" si="6"/>
        <v>-1.9789430814361582E-2</v>
      </c>
      <c r="D143" s="51">
        <f>+$B$5*EXP(C143)</f>
        <v>168.0414332273609</v>
      </c>
      <c r="E143" s="52">
        <f t="shared" si="7"/>
        <v>4902025.4733769223</v>
      </c>
      <c r="F143" s="53">
        <f t="shared" si="8"/>
        <v>-97974.526623077691</v>
      </c>
      <c r="G143" s="42"/>
      <c r="I143" s="41"/>
      <c r="J143" s="47"/>
      <c r="K143" s="42"/>
      <c r="L143" s="48"/>
    </row>
    <row r="144" spans="1:12" x14ac:dyDescent="0.25">
      <c r="A144" s="4">
        <v>44893</v>
      </c>
      <c r="B144" s="31">
        <v>143.23599999999999</v>
      </c>
      <c r="C144" s="28">
        <f t="shared" si="6"/>
        <v>-2.6612209908003961E-2</v>
      </c>
      <c r="D144" s="51">
        <f>+$B$5*EXP(C144)</f>
        <v>166.89882596074753</v>
      </c>
      <c r="E144" s="52">
        <f t="shared" si="7"/>
        <v>4868693.8728339421</v>
      </c>
      <c r="F144" s="53">
        <f t="shared" si="8"/>
        <v>-131306.12716605794</v>
      </c>
      <c r="G144" s="42"/>
      <c r="I144" s="41"/>
      <c r="J144" s="47"/>
      <c r="K144" s="42"/>
      <c r="L144" s="48"/>
    </row>
    <row r="145" spans="1:12" x14ac:dyDescent="0.25">
      <c r="A145" s="4">
        <v>44894</v>
      </c>
      <c r="B145" s="31">
        <v>140.20599999999999</v>
      </c>
      <c r="C145" s="28">
        <f t="shared" si="6"/>
        <v>-2.1380849889274859E-2</v>
      </c>
      <c r="D145" s="51">
        <f>+$B$5*EXP(C145)</f>
        <v>167.77422156441116</v>
      </c>
      <c r="E145" s="52">
        <f t="shared" si="7"/>
        <v>4894230.5007121107</v>
      </c>
      <c r="F145" s="53">
        <f t="shared" si="8"/>
        <v>-105769.49928788934</v>
      </c>
      <c r="G145" s="42"/>
      <c r="I145" s="41"/>
      <c r="J145" s="47"/>
      <c r="K145" s="42"/>
      <c r="L145" s="48"/>
    </row>
    <row r="146" spans="1:12" x14ac:dyDescent="0.25">
      <c r="A146" s="4">
        <v>44895</v>
      </c>
      <c r="B146" s="31">
        <v>147.02000000000001</v>
      </c>
      <c r="C146" s="28">
        <f t="shared" si="6"/>
        <v>4.7455862255468821E-2</v>
      </c>
      <c r="D146" s="51">
        <f>+$B$5*EXP(C146)</f>
        <v>179.73002581915185</v>
      </c>
      <c r="E146" s="52">
        <f t="shared" si="7"/>
        <v>5242999.5863229828</v>
      </c>
      <c r="F146" s="53">
        <f t="shared" si="8"/>
        <v>242999.5863229828</v>
      </c>
      <c r="G146" s="42"/>
      <c r="I146" s="41"/>
      <c r="J146" s="47"/>
      <c r="K146" s="42"/>
      <c r="L146" s="48"/>
    </row>
    <row r="147" spans="1:12" x14ac:dyDescent="0.25">
      <c r="A147" s="4">
        <v>44896</v>
      </c>
      <c r="B147" s="31">
        <v>147.298</v>
      </c>
      <c r="C147" s="28">
        <f t="shared" si="6"/>
        <v>1.8891136979460393E-3</v>
      </c>
      <c r="D147" s="51">
        <f>+$B$5*EXP(C147)</f>
        <v>171.7241001224323</v>
      </c>
      <c r="E147" s="52">
        <f t="shared" si="7"/>
        <v>5009454.4959869403</v>
      </c>
      <c r="F147" s="53">
        <f t="shared" si="8"/>
        <v>9454.4959869403392</v>
      </c>
      <c r="G147" s="42"/>
      <c r="I147" s="41"/>
      <c r="J147" s="47"/>
      <c r="K147" s="42"/>
      <c r="L147" s="48"/>
    </row>
    <row r="148" spans="1:12" x14ac:dyDescent="0.25">
      <c r="A148" s="4">
        <v>44897</v>
      </c>
      <c r="B148" s="31">
        <v>146.80099999999999</v>
      </c>
      <c r="C148" s="28">
        <f t="shared" si="6"/>
        <v>-3.3798174975732524E-3</v>
      </c>
      <c r="D148" s="51">
        <f>+$B$5*EXP(C148)</f>
        <v>170.82167714429252</v>
      </c>
      <c r="E148" s="52">
        <f t="shared" si="7"/>
        <v>4983129.4382815789</v>
      </c>
      <c r="F148" s="53">
        <f t="shared" si="8"/>
        <v>-16870.561718421057</v>
      </c>
      <c r="G148" s="42"/>
      <c r="I148" s="41"/>
      <c r="J148" s="47"/>
      <c r="K148" s="42"/>
      <c r="L148" s="48"/>
    </row>
    <row r="149" spans="1:12" x14ac:dyDescent="0.25">
      <c r="A149" s="4">
        <v>44900</v>
      </c>
      <c r="B149" s="31">
        <v>145.62899999999999</v>
      </c>
      <c r="C149" s="28">
        <f t="shared" si="6"/>
        <v>-8.0156363924241275E-3</v>
      </c>
      <c r="D149" s="51">
        <f>+$B$5*EXP(C149)</f>
        <v>170.03161150128406</v>
      </c>
      <c r="E149" s="52">
        <f t="shared" si="7"/>
        <v>4960082.0157900834</v>
      </c>
      <c r="F149" s="53">
        <f t="shared" si="8"/>
        <v>-39917.984209916554</v>
      </c>
      <c r="G149" s="42"/>
      <c r="I149" s="41"/>
      <c r="J149" s="47"/>
      <c r="K149" s="42"/>
      <c r="L149" s="48"/>
    </row>
    <row r="150" spans="1:12" x14ac:dyDescent="0.25">
      <c r="A150" s="4">
        <v>44901</v>
      </c>
      <c r="B150" s="31">
        <v>141.935</v>
      </c>
      <c r="C150" s="28">
        <f t="shared" si="6"/>
        <v>-2.5693085429404041E-2</v>
      </c>
      <c r="D150" s="51">
        <f>+$B$5*EXP(C150)</f>
        <v>167.05229727595469</v>
      </c>
      <c r="E150" s="52">
        <f t="shared" si="7"/>
        <v>4873170.8656929601</v>
      </c>
      <c r="F150" s="53">
        <f t="shared" si="8"/>
        <v>-126829.1343070399</v>
      </c>
      <c r="G150" s="42"/>
      <c r="I150" s="41"/>
      <c r="J150" s="47"/>
      <c r="K150" s="42"/>
      <c r="L150" s="48"/>
    </row>
    <row r="151" spans="1:12" x14ac:dyDescent="0.25">
      <c r="A151" s="4">
        <v>44902</v>
      </c>
      <c r="B151" s="31">
        <v>139.97800000000001</v>
      </c>
      <c r="C151" s="28">
        <f t="shared" si="6"/>
        <v>-1.3883938920557179E-2</v>
      </c>
      <c r="D151" s="51">
        <f>+$B$5*EXP(C151)</f>
        <v>169.03673653432909</v>
      </c>
      <c r="E151" s="52">
        <f t="shared" si="7"/>
        <v>4931059.9922499731</v>
      </c>
      <c r="F151" s="53">
        <f t="shared" si="8"/>
        <v>-68940.007750026882</v>
      </c>
      <c r="G151" s="42"/>
      <c r="I151" s="41"/>
      <c r="J151" s="47"/>
      <c r="K151" s="42"/>
      <c r="L151" s="48"/>
    </row>
    <row r="152" spans="1:12" x14ac:dyDescent="0.25">
      <c r="A152" s="4">
        <v>44903</v>
      </c>
      <c r="B152" s="31">
        <v>141.67599999999999</v>
      </c>
      <c r="C152" s="28">
        <f t="shared" si="6"/>
        <v>1.2057493035172312E-2</v>
      </c>
      <c r="D152" s="51">
        <f>+$B$5*EXP(C152)</f>
        <v>173.47916386860791</v>
      </c>
      <c r="E152" s="52">
        <f t="shared" si="7"/>
        <v>5060652.388232436</v>
      </c>
      <c r="F152" s="53">
        <f t="shared" si="8"/>
        <v>60652.388232436031</v>
      </c>
      <c r="G152" s="42"/>
      <c r="I152" s="41"/>
      <c r="J152" s="47"/>
      <c r="K152" s="42"/>
      <c r="L152" s="48"/>
    </row>
    <row r="153" spans="1:12" x14ac:dyDescent="0.25">
      <c r="A153" s="4">
        <v>44904</v>
      </c>
      <c r="B153" s="31">
        <v>141.19</v>
      </c>
      <c r="C153" s="28">
        <f t="shared" si="6"/>
        <v>-3.4362594176675851E-3</v>
      </c>
      <c r="D153" s="51">
        <f>+$B$5*EXP(C153)</f>
        <v>170.81203591292811</v>
      </c>
      <c r="E153" s="52">
        <f t="shared" si="7"/>
        <v>4982848.1888252068</v>
      </c>
      <c r="F153" s="53">
        <f t="shared" si="8"/>
        <v>-17151.811174793169</v>
      </c>
      <c r="G153" s="42"/>
      <c r="I153" s="41"/>
      <c r="J153" s="47"/>
      <c r="K153" s="42"/>
      <c r="L153" s="48"/>
    </row>
    <row r="154" spans="1:12" x14ac:dyDescent="0.25">
      <c r="A154" s="4">
        <v>44907</v>
      </c>
      <c r="B154" s="31">
        <v>143.50399999999999</v>
      </c>
      <c r="C154" s="28">
        <f t="shared" si="6"/>
        <v>1.6256408354213558E-2</v>
      </c>
      <c r="D154" s="51">
        <f>+$B$5*EXP(C154)</f>
        <v>174.20911962603583</v>
      </c>
      <c r="E154" s="52">
        <f t="shared" si="7"/>
        <v>5081946.313478291</v>
      </c>
      <c r="F154" s="53">
        <f t="shared" si="8"/>
        <v>81946.313478291035</v>
      </c>
      <c r="G154" s="42"/>
      <c r="I154" s="41"/>
      <c r="J154" s="47"/>
      <c r="K154" s="42"/>
      <c r="L154" s="48"/>
    </row>
    <row r="155" spans="1:12" x14ac:dyDescent="0.25">
      <c r="A155" s="4">
        <v>44908</v>
      </c>
      <c r="B155" s="31">
        <v>144.477</v>
      </c>
      <c r="C155" s="28">
        <f t="shared" si="6"/>
        <v>6.7574159578495099E-3</v>
      </c>
      <c r="D155" s="51">
        <f>+$B$5*EXP(C155)</f>
        <v>172.56214321552017</v>
      </c>
      <c r="E155" s="52">
        <f t="shared" si="7"/>
        <v>5033901.4940350102</v>
      </c>
      <c r="F155" s="53">
        <f t="shared" si="8"/>
        <v>33901.494035010226</v>
      </c>
      <c r="G155" s="42"/>
      <c r="I155" s="41"/>
      <c r="J155" s="47"/>
      <c r="K155" s="42"/>
      <c r="L155" s="48"/>
    </row>
    <row r="156" spans="1:12" x14ac:dyDescent="0.25">
      <c r="A156" s="4">
        <v>44909</v>
      </c>
      <c r="B156" s="31">
        <v>142.233</v>
      </c>
      <c r="C156" s="28">
        <f t="shared" si="6"/>
        <v>-1.5653767377307028E-2</v>
      </c>
      <c r="D156" s="51">
        <f>+$B$5*EXP(C156)</f>
        <v>168.73783508793787</v>
      </c>
      <c r="E156" s="52">
        <f t="shared" si="7"/>
        <v>4922340.5801615482</v>
      </c>
      <c r="F156" s="53">
        <f t="shared" si="8"/>
        <v>-77659.41983845178</v>
      </c>
      <c r="G156" s="42"/>
      <c r="I156" s="41"/>
      <c r="J156" s="47"/>
      <c r="K156" s="42"/>
      <c r="L156" s="48"/>
    </row>
    <row r="157" spans="1:12" x14ac:dyDescent="0.25">
      <c r="A157" s="4">
        <v>44910</v>
      </c>
      <c r="B157" s="31">
        <v>135.56800000000001</v>
      </c>
      <c r="C157" s="28">
        <f t="shared" si="6"/>
        <v>-4.7993198500081283E-2</v>
      </c>
      <c r="D157" s="51">
        <f>+$B$5*EXP(C157)</f>
        <v>163.36824225039197</v>
      </c>
      <c r="E157" s="52">
        <f t="shared" si="7"/>
        <v>4765701.3491946319</v>
      </c>
      <c r="F157" s="53">
        <f t="shared" si="8"/>
        <v>-234298.65080536809</v>
      </c>
      <c r="G157" s="42"/>
      <c r="I157" s="41"/>
      <c r="J157" s="47"/>
      <c r="K157" s="42"/>
      <c r="L157" s="48"/>
    </row>
    <row r="158" spans="1:12" x14ac:dyDescent="0.25">
      <c r="A158" s="4">
        <v>44911</v>
      </c>
      <c r="B158" s="31">
        <v>133.59200000000001</v>
      </c>
      <c r="C158" s="28">
        <f t="shared" si="6"/>
        <v>-1.4682980385977E-2</v>
      </c>
      <c r="D158" s="51">
        <f>+$B$5*EXP(C158)</f>
        <v>168.90172312050041</v>
      </c>
      <c r="E158" s="52">
        <f t="shared" si="7"/>
        <v>4927121.4445886929</v>
      </c>
      <c r="F158" s="53">
        <f t="shared" si="8"/>
        <v>-72878.555411307141</v>
      </c>
      <c r="G158" s="42"/>
      <c r="I158" s="41"/>
      <c r="J158" s="47"/>
      <c r="K158" s="42"/>
      <c r="L158" s="48"/>
    </row>
    <row r="159" spans="1:12" x14ac:dyDescent="0.25">
      <c r="A159" s="4">
        <v>44914</v>
      </c>
      <c r="B159" s="31">
        <v>131.46700000000001</v>
      </c>
      <c r="C159" s="28">
        <f t="shared" si="6"/>
        <v>-1.6034509516017599E-2</v>
      </c>
      <c r="D159" s="51">
        <f>+$B$5*EXP(C159)</f>
        <v>168.6736017126774</v>
      </c>
      <c r="E159" s="52">
        <f t="shared" si="7"/>
        <v>4920466.7944188267</v>
      </c>
      <c r="F159" s="53">
        <f t="shared" si="8"/>
        <v>-79533.205581173301</v>
      </c>
      <c r="G159" s="42"/>
      <c r="I159" s="41"/>
      <c r="J159" s="47"/>
      <c r="K159" s="42"/>
      <c r="L159" s="48"/>
    </row>
    <row r="160" spans="1:12" x14ac:dyDescent="0.25">
      <c r="A160" s="4">
        <v>44915</v>
      </c>
      <c r="B160" s="31">
        <v>131.39699999999999</v>
      </c>
      <c r="C160" s="28">
        <f t="shared" si="6"/>
        <v>-5.3259481446438109E-4</v>
      </c>
      <c r="D160" s="51">
        <f>+$B$5*EXP(C160)</f>
        <v>171.30873755391085</v>
      </c>
      <c r="E160" s="52">
        <f t="shared" si="7"/>
        <v>4997337.7349448903</v>
      </c>
      <c r="F160" s="53">
        <f t="shared" si="8"/>
        <v>-2662.2650551097468</v>
      </c>
      <c r="G160" s="42"/>
      <c r="I160" s="41"/>
      <c r="J160" s="47"/>
      <c r="K160" s="42"/>
      <c r="L160" s="48"/>
    </row>
    <row r="161" spans="1:12" x14ac:dyDescent="0.25">
      <c r="A161" s="4">
        <v>44916</v>
      </c>
      <c r="B161" s="31">
        <v>134.52600000000001</v>
      </c>
      <c r="C161" s="28">
        <f t="shared" si="6"/>
        <v>2.3534214170740156E-2</v>
      </c>
      <c r="D161" s="51">
        <f>+$B$5*EXP(C161)</f>
        <v>175.48160460284484</v>
      </c>
      <c r="E161" s="52">
        <f t="shared" si="7"/>
        <v>5119066.6453572009</v>
      </c>
      <c r="F161" s="53">
        <f t="shared" si="8"/>
        <v>119066.64535720088</v>
      </c>
      <c r="G161" s="42"/>
      <c r="I161" s="41"/>
      <c r="J161" s="47"/>
      <c r="K161" s="42"/>
      <c r="L161" s="48"/>
    </row>
    <row r="162" spans="1:12" x14ac:dyDescent="0.25">
      <c r="A162" s="4">
        <v>44917</v>
      </c>
      <c r="B162" s="31">
        <v>131.327</v>
      </c>
      <c r="C162" s="28">
        <f t="shared" si="6"/>
        <v>-2.4067092793602307E-2</v>
      </c>
      <c r="D162" s="51">
        <f>+$B$5*EXP(C162)</f>
        <v>167.32414403163699</v>
      </c>
      <c r="E162" s="52">
        <f t="shared" si="7"/>
        <v>4881101.0510979285</v>
      </c>
      <c r="F162" s="53">
        <f t="shared" si="8"/>
        <v>-118898.94890207145</v>
      </c>
      <c r="G162" s="42"/>
      <c r="I162" s="41"/>
      <c r="J162" s="47"/>
      <c r="K162" s="42"/>
      <c r="L162" s="48"/>
    </row>
    <row r="163" spans="1:12" x14ac:dyDescent="0.25">
      <c r="A163" s="4">
        <v>44918</v>
      </c>
      <c r="B163" s="31">
        <v>130.96</v>
      </c>
      <c r="C163" s="28">
        <f t="shared" si="6"/>
        <v>-2.7984630539076047E-3</v>
      </c>
      <c r="D163" s="51">
        <f>+$B$5*EXP(C163)</f>
        <v>170.9210139575259</v>
      </c>
      <c r="E163" s="52">
        <f t="shared" si="7"/>
        <v>4986027.2449686667</v>
      </c>
      <c r="F163" s="53">
        <f t="shared" si="8"/>
        <v>-13972.755031333305</v>
      </c>
      <c r="G163" s="42"/>
      <c r="I163" s="41"/>
      <c r="J163" s="47"/>
      <c r="K163" s="42"/>
      <c r="L163" s="48"/>
    </row>
    <row r="164" spans="1:12" x14ac:dyDescent="0.25">
      <c r="A164" s="4">
        <v>44921</v>
      </c>
      <c r="B164" s="31">
        <v>130.96</v>
      </c>
      <c r="C164" s="28">
        <f t="shared" si="6"/>
        <v>0</v>
      </c>
      <c r="D164" s="51">
        <f>+$B$5*EXP(C164)</f>
        <v>171.4</v>
      </c>
      <c r="E164" s="52">
        <f t="shared" si="7"/>
        <v>5000000</v>
      </c>
      <c r="F164" s="53">
        <f t="shared" si="8"/>
        <v>0</v>
      </c>
      <c r="G164" s="42"/>
      <c r="I164" s="41"/>
      <c r="J164" s="47"/>
      <c r="K164" s="42"/>
      <c r="L164" s="48"/>
    </row>
    <row r="165" spans="1:12" x14ac:dyDescent="0.25">
      <c r="A165" s="4">
        <v>44922</v>
      </c>
      <c r="B165" s="31">
        <v>129.143</v>
      </c>
      <c r="C165" s="28">
        <f t="shared" si="6"/>
        <v>-1.3971615531937896E-2</v>
      </c>
      <c r="D165" s="51">
        <f>+$B$5*EXP(C165)</f>
        <v>169.02191661576055</v>
      </c>
      <c r="E165" s="52">
        <f t="shared" si="7"/>
        <v>4930627.6725717774</v>
      </c>
      <c r="F165" s="53">
        <f t="shared" si="8"/>
        <v>-69372.327428222634</v>
      </c>
      <c r="G165" s="42"/>
      <c r="I165" s="41"/>
      <c r="J165" s="47"/>
      <c r="K165" s="42"/>
      <c r="L165" s="48"/>
    </row>
    <row r="166" spans="1:12" x14ac:dyDescent="0.25">
      <c r="A166" s="4">
        <v>44923</v>
      </c>
      <c r="B166" s="31">
        <v>125.18</v>
      </c>
      <c r="C166" s="28">
        <f t="shared" si="6"/>
        <v>-3.1167616034386218E-2</v>
      </c>
      <c r="D166" s="51">
        <f>+$B$5*EXP(C166)</f>
        <v>166.14026311917797</v>
      </c>
      <c r="E166" s="52">
        <f t="shared" si="7"/>
        <v>4846565.4352152264</v>
      </c>
      <c r="F166" s="53">
        <f t="shared" si="8"/>
        <v>-153434.56478477363</v>
      </c>
      <c r="G166" s="42"/>
      <c r="I166" s="41"/>
      <c r="J166" s="47"/>
      <c r="K166" s="42"/>
      <c r="L166" s="48"/>
    </row>
    <row r="167" spans="1:12" x14ac:dyDescent="0.25">
      <c r="A167" s="4">
        <v>44924</v>
      </c>
      <c r="B167" s="31">
        <v>128.72499999999999</v>
      </c>
      <c r="C167" s="28">
        <f t="shared" si="6"/>
        <v>2.7925644435649544E-2</v>
      </c>
      <c r="D167" s="51">
        <f>+$B$5*EXP(C167)</f>
        <v>176.25391436331682</v>
      </c>
      <c r="E167" s="52">
        <f t="shared" si="7"/>
        <v>5141596.1016136762</v>
      </c>
      <c r="F167" s="53">
        <f t="shared" si="8"/>
        <v>141596.10161367618</v>
      </c>
      <c r="G167" s="42"/>
      <c r="I167" s="41"/>
      <c r="J167" s="47"/>
      <c r="K167" s="42"/>
      <c r="L167" s="48"/>
    </row>
    <row r="168" spans="1:12" x14ac:dyDescent="0.25">
      <c r="A168" s="4">
        <v>44925</v>
      </c>
      <c r="B168" s="31">
        <v>129.04300000000001</v>
      </c>
      <c r="C168" s="28">
        <f t="shared" si="6"/>
        <v>2.4673362195876264E-3</v>
      </c>
      <c r="D168" s="51">
        <f>+$B$5*EXP(C168)</f>
        <v>171.8234235773937</v>
      </c>
      <c r="E168" s="52">
        <f t="shared" si="7"/>
        <v>5012351.9129928146</v>
      </c>
      <c r="F168" s="53">
        <f t="shared" si="8"/>
        <v>12351.912992814556</v>
      </c>
      <c r="G168" s="42"/>
      <c r="I168" s="41"/>
      <c r="J168" s="47"/>
      <c r="K168" s="42"/>
      <c r="L168" s="48"/>
    </row>
    <row r="169" spans="1:12" x14ac:dyDescent="0.25">
      <c r="A169" s="4">
        <v>44928</v>
      </c>
      <c r="B169" s="31">
        <v>129.04300000000001</v>
      </c>
      <c r="C169" s="28">
        <f t="shared" si="6"/>
        <v>0</v>
      </c>
      <c r="D169" s="51">
        <f>+$B$5*EXP(C169)</f>
        <v>171.4</v>
      </c>
      <c r="E169" s="52">
        <f t="shared" si="7"/>
        <v>5000000</v>
      </c>
      <c r="F169" s="53">
        <f t="shared" si="8"/>
        <v>0</v>
      </c>
      <c r="G169" s="42"/>
      <c r="I169" s="41"/>
      <c r="J169" s="47"/>
      <c r="K169" s="42"/>
      <c r="L169" s="48"/>
    </row>
    <row r="170" spans="1:12" x14ac:dyDescent="0.25">
      <c r="A170" s="4">
        <v>44929</v>
      </c>
      <c r="B170" s="31">
        <v>124.21599999999999</v>
      </c>
      <c r="C170" s="28">
        <f t="shared" si="6"/>
        <v>-3.8123696472923969E-2</v>
      </c>
      <c r="D170" s="51">
        <f>+$B$5*EXP(C170)</f>
        <v>164.98858830002402</v>
      </c>
      <c r="E170" s="52">
        <f t="shared" si="7"/>
        <v>4812969.3203040846</v>
      </c>
      <c r="F170" s="53">
        <f t="shared" si="8"/>
        <v>-187030.67969591543</v>
      </c>
      <c r="G170" s="42"/>
      <c r="I170" s="41"/>
      <c r="J170" s="47"/>
      <c r="K170" s="42"/>
      <c r="L170" s="48"/>
    </row>
    <row r="171" spans="1:12" x14ac:dyDescent="0.25">
      <c r="A171" s="4">
        <v>44930</v>
      </c>
      <c r="B171" s="31">
        <v>125.498</v>
      </c>
      <c r="C171" s="28">
        <f t="shared" si="6"/>
        <v>1.0267836511006387E-2</v>
      </c>
      <c r="D171" s="51">
        <f>+$B$5*EXP(C171)</f>
        <v>173.16897340117217</v>
      </c>
      <c r="E171" s="52">
        <f t="shared" si="7"/>
        <v>5051603.6581438789</v>
      </c>
      <c r="F171" s="53">
        <f t="shared" si="8"/>
        <v>51603.658143878914</v>
      </c>
      <c r="G171" s="42"/>
      <c r="I171" s="41"/>
      <c r="J171" s="47"/>
      <c r="K171" s="42"/>
      <c r="L171" s="48"/>
    </row>
    <row r="172" spans="1:12" x14ac:dyDescent="0.25">
      <c r="A172" s="4">
        <v>44931</v>
      </c>
      <c r="B172" s="31">
        <v>124.167</v>
      </c>
      <c r="C172" s="28">
        <f t="shared" si="6"/>
        <v>-1.066238847821561E-2</v>
      </c>
      <c r="D172" s="51">
        <f>+$B$5*EXP(C172)</f>
        <v>169.58217501474127</v>
      </c>
      <c r="E172" s="52">
        <f t="shared" si="7"/>
        <v>4946971.2664743662</v>
      </c>
      <c r="F172" s="53">
        <f t="shared" si="8"/>
        <v>-53028.733525633812</v>
      </c>
      <c r="G172" s="42"/>
      <c r="I172" s="41"/>
      <c r="J172" s="47"/>
      <c r="K172" s="42"/>
      <c r="L172" s="48"/>
    </row>
    <row r="173" spans="1:12" x14ac:dyDescent="0.25">
      <c r="A173" s="4">
        <v>44932</v>
      </c>
      <c r="B173" s="31">
        <v>128.73500000000001</v>
      </c>
      <c r="C173" s="28">
        <f t="shared" si="6"/>
        <v>3.6128594190599488E-2</v>
      </c>
      <c r="D173" s="51">
        <f>+$B$5*EXP(C173)</f>
        <v>177.70566253513417</v>
      </c>
      <c r="E173" s="52">
        <f t="shared" si="7"/>
        <v>5183945.8149105646</v>
      </c>
      <c r="F173" s="53">
        <f t="shared" si="8"/>
        <v>183945.81491056457</v>
      </c>
      <c r="G173" s="42"/>
      <c r="I173" s="41"/>
      <c r="J173" s="47"/>
      <c r="K173" s="42"/>
      <c r="L173" s="48"/>
    </row>
    <row r="174" spans="1:12" x14ac:dyDescent="0.25">
      <c r="A174" s="4">
        <v>44935</v>
      </c>
      <c r="B174" s="31">
        <v>129.262</v>
      </c>
      <c r="C174" s="28">
        <f t="shared" si="6"/>
        <v>4.0853245034905335E-3</v>
      </c>
      <c r="D174" s="51">
        <f>+$B$5*EXP(C174)</f>
        <v>172.10165689206508</v>
      </c>
      <c r="E174" s="52">
        <f t="shared" si="7"/>
        <v>5020468.4040859127</v>
      </c>
      <c r="F174" s="53">
        <f t="shared" si="8"/>
        <v>20468.404085912742</v>
      </c>
      <c r="G174" s="42"/>
      <c r="I174" s="41"/>
      <c r="J174" s="47"/>
      <c r="K174" s="42"/>
      <c r="L174" s="48"/>
    </row>
    <row r="175" spans="1:12" x14ac:dyDescent="0.25">
      <c r="A175" s="4">
        <v>44936</v>
      </c>
      <c r="B175" s="31">
        <v>129.83799999999999</v>
      </c>
      <c r="C175" s="28">
        <f t="shared" si="6"/>
        <v>4.4461671083209191E-3</v>
      </c>
      <c r="D175" s="51">
        <f>+$B$5*EXP(C175)</f>
        <v>172.16376970803483</v>
      </c>
      <c r="E175" s="52">
        <f t="shared" si="7"/>
        <v>5022280.3298726613</v>
      </c>
      <c r="F175" s="53">
        <f t="shared" si="8"/>
        <v>22280.32987266127</v>
      </c>
      <c r="G175" s="42"/>
      <c r="I175" s="41"/>
      <c r="J175" s="47"/>
      <c r="K175" s="42"/>
      <c r="L175" s="48"/>
    </row>
    <row r="176" spans="1:12" x14ac:dyDescent="0.25">
      <c r="A176" s="4">
        <v>44937</v>
      </c>
      <c r="B176" s="31">
        <v>132.57900000000001</v>
      </c>
      <c r="C176" s="28">
        <f t="shared" si="6"/>
        <v>2.0891174654950245E-2</v>
      </c>
      <c r="D176" s="51">
        <f>+$B$5*EXP(C176)</f>
        <v>175.01841217517216</v>
      </c>
      <c r="E176" s="52">
        <f t="shared" si="7"/>
        <v>5105554.6142115565</v>
      </c>
      <c r="F176" s="53">
        <f t="shared" si="8"/>
        <v>105554.6142115565</v>
      </c>
      <c r="G176" s="42"/>
      <c r="I176" s="41"/>
      <c r="J176" s="47"/>
      <c r="K176" s="42"/>
      <c r="L176" s="48"/>
    </row>
    <row r="177" spans="1:12" x14ac:dyDescent="0.25">
      <c r="A177" s="4">
        <v>44938</v>
      </c>
      <c r="B177" s="31">
        <v>132.499</v>
      </c>
      <c r="C177" s="28">
        <f t="shared" si="6"/>
        <v>-6.0359594103520111E-4</v>
      </c>
      <c r="D177" s="51">
        <f>+$B$5*EXP(C177)</f>
        <v>171.29657487234024</v>
      </c>
      <c r="E177" s="52">
        <f t="shared" si="7"/>
        <v>4996982.930931746</v>
      </c>
      <c r="F177" s="53">
        <f t="shared" si="8"/>
        <v>-3017.0690682539716</v>
      </c>
      <c r="G177" s="42"/>
      <c r="I177" s="41"/>
      <c r="J177" s="47"/>
      <c r="K177" s="42"/>
      <c r="L177" s="48"/>
    </row>
    <row r="178" spans="1:12" x14ac:dyDescent="0.25">
      <c r="A178" s="4">
        <v>44939</v>
      </c>
      <c r="B178" s="31">
        <v>133.84</v>
      </c>
      <c r="C178" s="28">
        <f t="shared" si="6"/>
        <v>1.0069958450583139E-2</v>
      </c>
      <c r="D178" s="51">
        <f>+$B$5*EXP(C178)</f>
        <v>173.13471045064495</v>
      </c>
      <c r="E178" s="52">
        <f t="shared" si="7"/>
        <v>5050604.1555030616</v>
      </c>
      <c r="F178" s="53">
        <f t="shared" si="8"/>
        <v>50604.1555030616</v>
      </c>
      <c r="G178" s="42"/>
      <c r="I178" s="41"/>
      <c r="J178" s="47"/>
      <c r="K178" s="42"/>
      <c r="L178" s="48"/>
    </row>
    <row r="179" spans="1:12" x14ac:dyDescent="0.25">
      <c r="A179" s="4">
        <v>44942</v>
      </c>
      <c r="B179" s="31">
        <v>133.84</v>
      </c>
      <c r="C179" s="28">
        <f t="shared" si="6"/>
        <v>0</v>
      </c>
      <c r="D179" s="51">
        <f>+$B$5*EXP(C179)</f>
        <v>171.4</v>
      </c>
      <c r="E179" s="52">
        <f t="shared" si="7"/>
        <v>5000000</v>
      </c>
      <c r="F179" s="53">
        <f t="shared" si="8"/>
        <v>0</v>
      </c>
      <c r="G179" s="42"/>
      <c r="I179" s="41"/>
      <c r="J179" s="47"/>
      <c r="K179" s="42"/>
      <c r="L179" s="48"/>
    </row>
    <row r="180" spans="1:12" x14ac:dyDescent="0.25">
      <c r="A180" s="4">
        <v>44943</v>
      </c>
      <c r="B180" s="31">
        <v>135.012</v>
      </c>
      <c r="C180" s="28">
        <f t="shared" si="6"/>
        <v>8.718606698366561E-3</v>
      </c>
      <c r="D180" s="51">
        <f>+$B$5*EXP(C180)</f>
        <v>172.90090257023311</v>
      </c>
      <c r="E180" s="52">
        <f t="shared" si="7"/>
        <v>5043783.6222355049</v>
      </c>
      <c r="F180" s="53">
        <f t="shared" si="8"/>
        <v>43783.62223550491</v>
      </c>
      <c r="G180" s="42"/>
      <c r="I180" s="41"/>
      <c r="J180" s="47"/>
      <c r="K180" s="42"/>
      <c r="L180" s="48"/>
    </row>
    <row r="181" spans="1:12" x14ac:dyDescent="0.25">
      <c r="A181" s="4">
        <v>44944</v>
      </c>
      <c r="B181" s="31">
        <v>134.28700000000001</v>
      </c>
      <c r="C181" s="28">
        <f t="shared" si="6"/>
        <v>-5.3843627459486884E-3</v>
      </c>
      <c r="D181" s="51">
        <f>+$B$5*EXP(C181)</f>
        <v>170.47960033182235</v>
      </c>
      <c r="E181" s="52">
        <f t="shared" si="7"/>
        <v>4973150.5347672794</v>
      </c>
      <c r="F181" s="53">
        <f t="shared" si="8"/>
        <v>-26849.465232720599</v>
      </c>
      <c r="G181" s="42"/>
      <c r="I181" s="41"/>
      <c r="J181" s="47"/>
      <c r="K181" s="42"/>
      <c r="L181" s="48"/>
    </row>
    <row r="182" spans="1:12" x14ac:dyDescent="0.25">
      <c r="A182" s="4">
        <v>44945</v>
      </c>
      <c r="B182" s="31">
        <v>134.34700000000001</v>
      </c>
      <c r="C182" s="28">
        <f t="shared" si="6"/>
        <v>4.4670444543676438E-4</v>
      </c>
      <c r="D182" s="51">
        <f>+$B$5*EXP(C182)</f>
        <v>171.47658224548914</v>
      </c>
      <c r="E182" s="52">
        <f t="shared" si="7"/>
        <v>5002234.0211636275</v>
      </c>
      <c r="F182" s="53">
        <f t="shared" si="8"/>
        <v>2234.0211636275053</v>
      </c>
      <c r="G182" s="42"/>
      <c r="I182" s="41"/>
      <c r="J182" s="47"/>
      <c r="K182" s="42"/>
      <c r="L182" s="48"/>
    </row>
    <row r="183" spans="1:12" x14ac:dyDescent="0.25">
      <c r="A183" s="4">
        <v>44946</v>
      </c>
      <c r="B183" s="31">
        <v>136.929</v>
      </c>
      <c r="C183" s="28">
        <f t="shared" si="6"/>
        <v>1.9036538239518414E-2</v>
      </c>
      <c r="D183" s="51">
        <f>+$B$5*EXP(C183)</f>
        <v>174.69411747191972</v>
      </c>
      <c r="E183" s="52">
        <f t="shared" si="7"/>
        <v>5096094.4420046592</v>
      </c>
      <c r="F183" s="53">
        <f t="shared" si="8"/>
        <v>96094.442004659213</v>
      </c>
      <c r="G183" s="42"/>
      <c r="I183" s="41"/>
      <c r="J183" s="47"/>
      <c r="K183" s="42"/>
      <c r="L183" s="48"/>
    </row>
    <row r="184" spans="1:12" x14ac:dyDescent="0.25">
      <c r="A184" s="4">
        <v>44949</v>
      </c>
      <c r="B184" s="31">
        <v>140.14699999999999</v>
      </c>
      <c r="C184" s="28">
        <f t="shared" si="6"/>
        <v>2.3229328428933899E-2</v>
      </c>
      <c r="D184" s="51">
        <f>+$B$5*EXP(C184)</f>
        <v>175.4281109187973</v>
      </c>
      <c r="E184" s="52">
        <f t="shared" si="7"/>
        <v>5117506.1528237248</v>
      </c>
      <c r="F184" s="53">
        <f t="shared" si="8"/>
        <v>117506.15282372478</v>
      </c>
      <c r="G184" s="42"/>
      <c r="I184" s="41"/>
      <c r="J184" s="47"/>
      <c r="K184" s="42"/>
      <c r="L184" s="48"/>
    </row>
    <row r="185" spans="1:12" x14ac:dyDescent="0.25">
      <c r="A185" s="4">
        <v>44950</v>
      </c>
      <c r="B185" s="31">
        <v>141.55699999999999</v>
      </c>
      <c r="C185" s="28">
        <f t="shared" si="6"/>
        <v>1.0010591080584942E-2</v>
      </c>
      <c r="D185" s="51">
        <f>+$B$5*EXP(C185)</f>
        <v>173.12443220332938</v>
      </c>
      <c r="E185" s="52">
        <f t="shared" si="7"/>
        <v>5050304.32331766</v>
      </c>
      <c r="F185" s="53">
        <f t="shared" si="8"/>
        <v>50304.323317660019</v>
      </c>
      <c r="G185" s="42"/>
      <c r="I185" s="41"/>
      <c r="J185" s="47"/>
      <c r="K185" s="42"/>
      <c r="L185" s="48"/>
    </row>
    <row r="186" spans="1:12" x14ac:dyDescent="0.25">
      <c r="A186" s="4">
        <v>44951</v>
      </c>
      <c r="B186" s="31">
        <v>140.892</v>
      </c>
      <c r="C186" s="28">
        <f t="shared" si="6"/>
        <v>-4.7088233893854935E-3</v>
      </c>
      <c r="D186" s="51">
        <f>+$B$5*EXP(C186)</f>
        <v>170.59480491957305</v>
      </c>
      <c r="E186" s="52">
        <f t="shared" si="7"/>
        <v>4976511.2286923295</v>
      </c>
      <c r="F186" s="53">
        <f t="shared" si="8"/>
        <v>-23488.771307670511</v>
      </c>
      <c r="G186" s="42"/>
      <c r="I186" s="41"/>
      <c r="J186" s="47"/>
      <c r="K186" s="42"/>
      <c r="L186" s="48"/>
    </row>
    <row r="187" spans="1:12" x14ac:dyDescent="0.25">
      <c r="A187" s="4">
        <v>44952</v>
      </c>
      <c r="B187" s="31">
        <v>142.977</v>
      </c>
      <c r="C187" s="28">
        <f t="shared" si="6"/>
        <v>1.4690138726988041E-2</v>
      </c>
      <c r="D187" s="51">
        <f>+$B$5*EXP(C187)</f>
        <v>173.93647474661444</v>
      </c>
      <c r="E187" s="52">
        <f t="shared" si="7"/>
        <v>5073992.8455838514</v>
      </c>
      <c r="F187" s="53">
        <f t="shared" si="8"/>
        <v>73992.845583851449</v>
      </c>
      <c r="G187" s="42"/>
      <c r="I187" s="41"/>
      <c r="J187" s="47"/>
      <c r="K187" s="42"/>
      <c r="L187" s="48"/>
    </row>
    <row r="188" spans="1:12" x14ac:dyDescent="0.25">
      <c r="A188" s="4">
        <v>44953</v>
      </c>
      <c r="B188" s="31">
        <v>144.934</v>
      </c>
      <c r="C188" s="28">
        <f t="shared" si="6"/>
        <v>1.3594688221309707E-2</v>
      </c>
      <c r="D188" s="51">
        <f>+$B$5*EXP(C188)</f>
        <v>173.74604027221162</v>
      </c>
      <c r="E188" s="52">
        <f t="shared" si="7"/>
        <v>5068437.5808696505</v>
      </c>
      <c r="F188" s="53">
        <f t="shared" si="8"/>
        <v>68437.580869650468</v>
      </c>
      <c r="G188" s="42"/>
      <c r="I188" s="41"/>
      <c r="J188" s="47"/>
      <c r="K188" s="42"/>
      <c r="L188" s="48"/>
    </row>
    <row r="189" spans="1:12" x14ac:dyDescent="0.25">
      <c r="A189" s="4">
        <v>44956</v>
      </c>
      <c r="B189" s="31">
        <v>142.024</v>
      </c>
      <c r="C189" s="28">
        <f t="shared" si="6"/>
        <v>-2.0282408979876411E-2</v>
      </c>
      <c r="D189" s="51">
        <f>+$B$5*EXP(C189)</f>
        <v>167.95861288586531</v>
      </c>
      <c r="E189" s="52">
        <f t="shared" si="7"/>
        <v>4899609.4774173079</v>
      </c>
      <c r="F189" s="53">
        <f t="shared" si="8"/>
        <v>-100390.52258269209</v>
      </c>
      <c r="G189" s="42"/>
      <c r="I189" s="41"/>
      <c r="J189" s="47"/>
      <c r="K189" s="42"/>
      <c r="L189" s="48"/>
    </row>
    <row r="190" spans="1:12" x14ac:dyDescent="0.25">
      <c r="A190" s="4">
        <v>44957</v>
      </c>
      <c r="B190" s="31">
        <v>143.30500000000001</v>
      </c>
      <c r="C190" s="28">
        <f t="shared" si="6"/>
        <v>8.9791686562342363E-3</v>
      </c>
      <c r="D190" s="51">
        <f>+$B$5*EXP(C190)</f>
        <v>172.9459598377739</v>
      </c>
      <c r="E190" s="52">
        <f t="shared" si="7"/>
        <v>5045098.0116036721</v>
      </c>
      <c r="F190" s="53">
        <f t="shared" si="8"/>
        <v>45098.011603672057</v>
      </c>
      <c r="G190" s="42"/>
      <c r="I190" s="41"/>
      <c r="J190" s="47"/>
      <c r="K190" s="42"/>
      <c r="L190" s="48"/>
    </row>
    <row r="191" spans="1:12" x14ac:dyDescent="0.25">
      <c r="A191" s="4">
        <v>44958</v>
      </c>
      <c r="B191" s="31">
        <v>144.43700000000001</v>
      </c>
      <c r="C191" s="28">
        <f t="shared" si="6"/>
        <v>7.8682002629873356E-3</v>
      </c>
      <c r="D191" s="51">
        <f>+$B$5*EXP(C191)</f>
        <v>172.75392903248317</v>
      </c>
      <c r="E191" s="52">
        <f t="shared" si="7"/>
        <v>5039496.1794773387</v>
      </c>
      <c r="F191" s="53">
        <f t="shared" si="8"/>
        <v>39496.179477338679</v>
      </c>
      <c r="G191" s="42"/>
      <c r="I191" s="41"/>
      <c r="J191" s="47"/>
      <c r="K191" s="42"/>
      <c r="L191" s="48"/>
    </row>
    <row r="192" spans="1:12" x14ac:dyDescent="0.25">
      <c r="A192" s="4">
        <v>44959</v>
      </c>
      <c r="B192" s="31">
        <v>149.791</v>
      </c>
      <c r="C192" s="28">
        <f t="shared" si="6"/>
        <v>3.6397562847709911E-2</v>
      </c>
      <c r="D192" s="51">
        <f>+$B$5*EXP(C192)</f>
        <v>177.75346621710503</v>
      </c>
      <c r="E192" s="52">
        <f t="shared" si="7"/>
        <v>5185340.3213857943</v>
      </c>
      <c r="F192" s="53">
        <f t="shared" si="8"/>
        <v>185340.32138579432</v>
      </c>
      <c r="G192" s="42"/>
      <c r="I192" s="41"/>
      <c r="J192" s="47"/>
      <c r="K192" s="42"/>
      <c r="L192" s="48"/>
    </row>
    <row r="193" spans="1:12" x14ac:dyDescent="0.25">
      <c r="A193" s="4">
        <v>44960</v>
      </c>
      <c r="B193" s="31">
        <v>153.44499999999999</v>
      </c>
      <c r="C193" s="28">
        <f t="shared" si="6"/>
        <v>2.4101207459898515E-2</v>
      </c>
      <c r="D193" s="51">
        <f>+$B$5*EXP(C193)</f>
        <v>175.58112970739231</v>
      </c>
      <c r="E193" s="52">
        <f t="shared" si="7"/>
        <v>5121969.9447897403</v>
      </c>
      <c r="F193" s="53">
        <f t="shared" si="8"/>
        <v>121969.94478974026</v>
      </c>
      <c r="G193" s="42"/>
      <c r="I193" s="41"/>
      <c r="J193" s="47"/>
      <c r="K193" s="42"/>
      <c r="L193" s="48"/>
    </row>
    <row r="194" spans="1:12" x14ac:dyDescent="0.25">
      <c r="A194" s="4">
        <v>44963</v>
      </c>
      <c r="B194" s="31">
        <v>150.69399999999999</v>
      </c>
      <c r="C194" s="28">
        <f t="shared" si="6"/>
        <v>-1.8090905991881324E-2</v>
      </c>
      <c r="D194" s="51">
        <f>+$B$5*EXP(C194)</f>
        <v>168.32709830884031</v>
      </c>
      <c r="E194" s="52">
        <f t="shared" si="7"/>
        <v>4910358.7604679205</v>
      </c>
      <c r="F194" s="53">
        <f t="shared" si="8"/>
        <v>-89641.239532079548</v>
      </c>
      <c r="G194" s="42"/>
      <c r="I194" s="41"/>
      <c r="J194" s="47"/>
      <c r="K194" s="42"/>
      <c r="L194" s="48"/>
    </row>
    <row r="195" spans="1:12" x14ac:dyDescent="0.25">
      <c r="A195" s="4">
        <v>44964</v>
      </c>
      <c r="B195" s="31">
        <v>153.59399999999999</v>
      </c>
      <c r="C195" s="28">
        <f t="shared" si="6"/>
        <v>1.9061466811167188E-2</v>
      </c>
      <c r="D195" s="51">
        <f>+$B$5*EXP(C195)</f>
        <v>174.69847240102462</v>
      </c>
      <c r="E195" s="52">
        <f t="shared" si="7"/>
        <v>5096221.4819435421</v>
      </c>
      <c r="F195" s="53">
        <f t="shared" si="8"/>
        <v>96221.481943542138</v>
      </c>
      <c r="G195" s="42"/>
      <c r="I195" s="41"/>
      <c r="J195" s="47"/>
      <c r="K195" s="42"/>
      <c r="L195" s="48"/>
    </row>
    <row r="196" spans="1:12" x14ac:dyDescent="0.25">
      <c r="A196" s="4">
        <v>44965</v>
      </c>
      <c r="B196" s="31">
        <v>150.88300000000001</v>
      </c>
      <c r="C196" s="28">
        <f t="shared" si="6"/>
        <v>-1.7808055412128779E-2</v>
      </c>
      <c r="D196" s="51">
        <f>+$B$5*EXP(C196)</f>
        <v>168.37471646027842</v>
      </c>
      <c r="E196" s="52">
        <f t="shared" si="7"/>
        <v>4911747.8547339095</v>
      </c>
      <c r="F196" s="53">
        <f t="shared" si="8"/>
        <v>-88252.14526609052</v>
      </c>
      <c r="G196" s="42"/>
      <c r="I196" s="41"/>
      <c r="J196" s="47"/>
      <c r="K196" s="42"/>
      <c r="L196" s="48"/>
    </row>
    <row r="197" spans="1:12" x14ac:dyDescent="0.25">
      <c r="A197" s="4">
        <v>44966</v>
      </c>
      <c r="B197" s="31">
        <v>149.84</v>
      </c>
      <c r="C197" s="28">
        <f t="shared" si="6"/>
        <v>-6.9366439026505144E-3</v>
      </c>
      <c r="D197" s="51">
        <f>+$B$5*EXP(C197)</f>
        <v>170.21517334623516</v>
      </c>
      <c r="E197" s="52">
        <f t="shared" si="7"/>
        <v>4965436.7953977585</v>
      </c>
      <c r="F197" s="53">
        <f t="shared" si="8"/>
        <v>-34563.204602241516</v>
      </c>
      <c r="G197" s="42"/>
      <c r="I197" s="41"/>
      <c r="J197" s="47"/>
      <c r="K197" s="42"/>
      <c r="L197" s="48"/>
    </row>
    <row r="198" spans="1:12" x14ac:dyDescent="0.25">
      <c r="A198" s="4">
        <v>44967</v>
      </c>
      <c r="B198" s="31">
        <v>150.208</v>
      </c>
      <c r="C198" s="28">
        <f t="shared" si="6"/>
        <v>2.4529420927251397E-3</v>
      </c>
      <c r="D198" s="51">
        <f>+$B$5*EXP(C198)</f>
        <v>171.82095034703681</v>
      </c>
      <c r="E198" s="52">
        <f t="shared" si="7"/>
        <v>5012279.7650827542</v>
      </c>
      <c r="F198" s="53">
        <f t="shared" si="8"/>
        <v>12279.765082754195</v>
      </c>
      <c r="G198" s="42"/>
      <c r="I198" s="41"/>
      <c r="J198" s="47"/>
      <c r="K198" s="42"/>
      <c r="L198" s="48"/>
    </row>
    <row r="199" spans="1:12" x14ac:dyDescent="0.25">
      <c r="A199" s="4">
        <v>44970</v>
      </c>
      <c r="B199" s="31">
        <v>153.03299999999999</v>
      </c>
      <c r="C199" s="28">
        <f t="shared" ref="C199:C262" si="9">LN(B199/B198)</f>
        <v>1.8632584181446404E-2</v>
      </c>
      <c r="D199" s="51">
        <f>+$B$5*EXP(C199)</f>
        <v>174.62356332552193</v>
      </c>
      <c r="E199" s="52">
        <f t="shared" ref="E199:E262" si="10">+D199*$B$4</f>
        <v>5094036.2697060071</v>
      </c>
      <c r="F199" s="53">
        <f t="shared" ref="F199:F262" si="11">+E199-$B$1</f>
        <v>94036.269706007093</v>
      </c>
      <c r="G199" s="42"/>
      <c r="I199" s="41"/>
      <c r="J199" s="47"/>
      <c r="K199" s="42"/>
      <c r="L199" s="48"/>
    </row>
    <row r="200" spans="1:12" x14ac:dyDescent="0.25">
      <c r="A200" s="4">
        <v>44971</v>
      </c>
      <c r="B200" s="31">
        <v>152.387</v>
      </c>
      <c r="C200" s="28">
        <f t="shared" si="9"/>
        <v>-4.2302466331378399E-3</v>
      </c>
      <c r="D200" s="51">
        <f>+$B$5*EXP(C200)</f>
        <v>170.67646716721231</v>
      </c>
      <c r="E200" s="52">
        <f t="shared" si="10"/>
        <v>4978893.4412839059</v>
      </c>
      <c r="F200" s="53">
        <f t="shared" si="11"/>
        <v>-21106.558716094121</v>
      </c>
      <c r="G200" s="42"/>
      <c r="I200" s="41"/>
      <c r="J200" s="47"/>
      <c r="K200" s="42"/>
      <c r="L200" s="48"/>
    </row>
    <row r="201" spans="1:12" x14ac:dyDescent="0.25">
      <c r="A201" s="4">
        <v>44972</v>
      </c>
      <c r="B201" s="31">
        <v>154.505</v>
      </c>
      <c r="C201" s="28">
        <f t="shared" si="9"/>
        <v>1.3803120496827043E-2</v>
      </c>
      <c r="D201" s="51">
        <f>+$B$5*EXP(C201)</f>
        <v>173.78225832912256</v>
      </c>
      <c r="E201" s="52">
        <f t="shared" si="10"/>
        <v>5069494.116952233</v>
      </c>
      <c r="F201" s="53">
        <f t="shared" si="11"/>
        <v>69494.116952233016</v>
      </c>
      <c r="G201" s="42"/>
      <c r="I201" s="41"/>
      <c r="J201" s="47"/>
      <c r="K201" s="42"/>
      <c r="L201" s="48"/>
    </row>
    <row r="202" spans="1:12" x14ac:dyDescent="0.25">
      <c r="A202" s="4">
        <v>44973</v>
      </c>
      <c r="B202" s="31">
        <v>152.89400000000001</v>
      </c>
      <c r="C202" s="28">
        <f t="shared" si="9"/>
        <v>-1.0481587442843955E-2</v>
      </c>
      <c r="D202" s="51">
        <f>+$B$5*EXP(C202)</f>
        <v>169.61283841946863</v>
      </c>
      <c r="E202" s="52">
        <f t="shared" si="10"/>
        <v>4947865.7648619786</v>
      </c>
      <c r="F202" s="53">
        <f t="shared" si="11"/>
        <v>-52134.23513802141</v>
      </c>
      <c r="G202" s="42"/>
      <c r="I202" s="41"/>
      <c r="J202" s="47"/>
      <c r="K202" s="42"/>
      <c r="L202" s="48"/>
    </row>
    <row r="203" spans="1:12" x14ac:dyDescent="0.25">
      <c r="A203" s="4">
        <v>44974</v>
      </c>
      <c r="B203" s="31">
        <v>151.74</v>
      </c>
      <c r="C203" s="28">
        <f t="shared" si="9"/>
        <v>-7.5763409209211804E-3</v>
      </c>
      <c r="D203" s="51">
        <f>+$B$5*EXP(C203)</f>
        <v>170.10632202702527</v>
      </c>
      <c r="E203" s="52">
        <f t="shared" si="10"/>
        <v>4962261.4360275753</v>
      </c>
      <c r="F203" s="53">
        <f t="shared" si="11"/>
        <v>-37738.563972424716</v>
      </c>
      <c r="G203" s="42"/>
      <c r="I203" s="41"/>
      <c r="J203" s="47"/>
      <c r="K203" s="42"/>
      <c r="L203" s="48"/>
    </row>
    <row r="204" spans="1:12" x14ac:dyDescent="0.25">
      <c r="A204" s="4">
        <v>44977</v>
      </c>
      <c r="B204" s="31">
        <v>151.74</v>
      </c>
      <c r="C204" s="28">
        <f t="shared" si="9"/>
        <v>0</v>
      </c>
      <c r="D204" s="51">
        <f>+$B$5*EXP(C204)</f>
        <v>171.4</v>
      </c>
      <c r="E204" s="52">
        <f t="shared" si="10"/>
        <v>5000000</v>
      </c>
      <c r="F204" s="53">
        <f t="shared" si="11"/>
        <v>0</v>
      </c>
      <c r="G204" s="42"/>
      <c r="I204" s="41"/>
      <c r="J204" s="47"/>
      <c r="K204" s="42"/>
      <c r="L204" s="48"/>
    </row>
    <row r="205" spans="1:12" x14ac:dyDescent="0.25">
      <c r="A205" s="4">
        <v>44978</v>
      </c>
      <c r="B205" s="31">
        <v>147.69200000000001</v>
      </c>
      <c r="C205" s="28">
        <f t="shared" si="9"/>
        <v>-2.7039505685141744E-2</v>
      </c>
      <c r="D205" s="51">
        <f>+$B$5*EXP(C205)</f>
        <v>166.82752603136944</v>
      </c>
      <c r="E205" s="52">
        <f t="shared" si="10"/>
        <v>4866613.9449057598</v>
      </c>
      <c r="F205" s="53">
        <f t="shared" si="11"/>
        <v>-133386.05509424023</v>
      </c>
      <c r="G205" s="42"/>
      <c r="I205" s="41"/>
      <c r="J205" s="47"/>
      <c r="K205" s="42"/>
      <c r="L205" s="48"/>
    </row>
    <row r="206" spans="1:12" x14ac:dyDescent="0.25">
      <c r="A206" s="4">
        <v>44979</v>
      </c>
      <c r="B206" s="31">
        <v>148.119</v>
      </c>
      <c r="C206" s="28">
        <f t="shared" si="9"/>
        <v>2.8869805150912252E-3</v>
      </c>
      <c r="D206" s="51">
        <f>+$B$5*EXP(C206)</f>
        <v>171.89554342821549</v>
      </c>
      <c r="E206" s="52">
        <f t="shared" si="10"/>
        <v>5014455.759282832</v>
      </c>
      <c r="F206" s="53">
        <f t="shared" si="11"/>
        <v>14455.759282832034</v>
      </c>
      <c r="G206" s="42"/>
      <c r="I206" s="41"/>
      <c r="J206" s="47"/>
      <c r="K206" s="42"/>
      <c r="L206" s="48"/>
    </row>
    <row r="207" spans="1:12" x14ac:dyDescent="0.25">
      <c r="A207" s="4">
        <v>44980</v>
      </c>
      <c r="B207" s="31">
        <v>148.607</v>
      </c>
      <c r="C207" s="28">
        <f t="shared" si="9"/>
        <v>3.2892327600191084E-3</v>
      </c>
      <c r="D207" s="51">
        <f>+$B$5*EXP(C207)</f>
        <v>171.96470270525728</v>
      </c>
      <c r="E207" s="52">
        <f t="shared" si="10"/>
        <v>5016473.2411101889</v>
      </c>
      <c r="F207" s="53">
        <f t="shared" si="11"/>
        <v>16473.241110188887</v>
      </c>
      <c r="G207" s="42"/>
      <c r="I207" s="41"/>
      <c r="J207" s="47"/>
      <c r="K207" s="42"/>
      <c r="L207" s="48"/>
    </row>
    <row r="208" spans="1:12" x14ac:dyDescent="0.25">
      <c r="A208" s="4">
        <v>44981</v>
      </c>
      <c r="B208" s="31">
        <v>145.93100000000001</v>
      </c>
      <c r="C208" s="28">
        <f t="shared" si="9"/>
        <v>-1.8171330243159874E-2</v>
      </c>
      <c r="D208" s="51">
        <f>+$B$5*EXP(C208)</f>
        <v>168.31356127234923</v>
      </c>
      <c r="E208" s="52">
        <f t="shared" si="10"/>
        <v>4909963.8644209225</v>
      </c>
      <c r="F208" s="53">
        <f t="shared" si="11"/>
        <v>-90036.135579077527</v>
      </c>
      <c r="G208" s="42"/>
      <c r="I208" s="41"/>
      <c r="J208" s="47"/>
      <c r="K208" s="42"/>
      <c r="L208" s="48"/>
    </row>
    <row r="209" spans="1:12" x14ac:dyDescent="0.25">
      <c r="A209" s="4">
        <v>44984</v>
      </c>
      <c r="B209" s="31">
        <v>147.13499999999999</v>
      </c>
      <c r="C209" s="28">
        <f t="shared" si="9"/>
        <v>8.2166254276512651E-3</v>
      </c>
      <c r="D209" s="51">
        <f>+$B$5*EXP(C209)</f>
        <v>172.81413133604238</v>
      </c>
      <c r="E209" s="52">
        <f t="shared" si="10"/>
        <v>5041252.3726966856</v>
      </c>
      <c r="F209" s="53">
        <f t="shared" si="11"/>
        <v>41252.372696685605</v>
      </c>
      <c r="G209" s="42"/>
      <c r="I209" s="41"/>
      <c r="J209" s="47"/>
      <c r="K209" s="42"/>
      <c r="L209" s="48"/>
    </row>
    <row r="210" spans="1:12" x14ac:dyDescent="0.25">
      <c r="A210" s="4">
        <v>44985</v>
      </c>
      <c r="B210" s="31">
        <v>146.62700000000001</v>
      </c>
      <c r="C210" s="28">
        <f t="shared" si="9"/>
        <v>-3.4585855650720444E-3</v>
      </c>
      <c r="D210" s="51">
        <f>+$B$5*EXP(C210)</f>
        <v>170.80822238080677</v>
      </c>
      <c r="E210" s="52">
        <f t="shared" si="10"/>
        <v>4982736.9422639078</v>
      </c>
      <c r="F210" s="53">
        <f t="shared" si="11"/>
        <v>-17263.057736092247</v>
      </c>
      <c r="G210" s="42"/>
      <c r="I210" s="41"/>
      <c r="J210" s="47"/>
      <c r="K210" s="42"/>
      <c r="L210" s="48"/>
    </row>
    <row r="211" spans="1:12" x14ac:dyDescent="0.25">
      <c r="A211" s="4">
        <v>44986</v>
      </c>
      <c r="B211" s="31">
        <v>144.53800000000001</v>
      </c>
      <c r="C211" s="28">
        <f t="shared" si="9"/>
        <v>-1.4349498360352032E-2</v>
      </c>
      <c r="D211" s="51">
        <f>+$B$5*EXP(C211)</f>
        <v>168.95805820210467</v>
      </c>
      <c r="E211" s="52">
        <f t="shared" si="10"/>
        <v>4928764.8250322249</v>
      </c>
      <c r="F211" s="53">
        <f t="shared" si="11"/>
        <v>-71235.174967775121</v>
      </c>
      <c r="G211" s="42"/>
      <c r="I211" s="41"/>
      <c r="J211" s="47"/>
      <c r="K211" s="42"/>
      <c r="L211" s="48"/>
    </row>
    <row r="212" spans="1:12" x14ac:dyDescent="0.25">
      <c r="A212" s="4">
        <v>44987</v>
      </c>
      <c r="B212" s="31">
        <v>145.13499999999999</v>
      </c>
      <c r="C212" s="28">
        <f t="shared" si="9"/>
        <v>4.1218950005913538E-3</v>
      </c>
      <c r="D212" s="51">
        <f>+$B$5*EXP(C212)</f>
        <v>172.1079508502954</v>
      </c>
      <c r="E212" s="52">
        <f t="shared" si="10"/>
        <v>5020652.0084683606</v>
      </c>
      <c r="F212" s="53">
        <f t="shared" si="11"/>
        <v>20652.00846836064</v>
      </c>
      <c r="G212" s="42"/>
      <c r="I212" s="41"/>
      <c r="J212" s="47"/>
      <c r="K212" s="42"/>
      <c r="L212" s="48"/>
    </row>
    <row r="213" spans="1:12" x14ac:dyDescent="0.25">
      <c r="A213" s="4">
        <v>44988</v>
      </c>
      <c r="B213" s="31">
        <v>150.22800000000001</v>
      </c>
      <c r="C213" s="28">
        <f t="shared" si="9"/>
        <v>3.448979630596969E-2</v>
      </c>
      <c r="D213" s="51">
        <f>+$B$5*EXP(C213)</f>
        <v>177.41467736934581</v>
      </c>
      <c r="E213" s="52">
        <f t="shared" si="10"/>
        <v>5175457.332828057</v>
      </c>
      <c r="F213" s="53">
        <f t="shared" si="11"/>
        <v>175457.332828057</v>
      </c>
      <c r="G213" s="42"/>
      <c r="I213" s="41"/>
      <c r="J213" s="47"/>
      <c r="K213" s="42"/>
      <c r="L213" s="48"/>
    </row>
    <row r="214" spans="1:12" x14ac:dyDescent="0.25">
      <c r="A214" s="4">
        <v>44991</v>
      </c>
      <c r="B214" s="31">
        <v>153.01300000000001</v>
      </c>
      <c r="C214" s="28">
        <f t="shared" si="9"/>
        <v>1.8368745037653084E-2</v>
      </c>
      <c r="D214" s="51">
        <f>+$B$5*EXP(C214)</f>
        <v>174.57749687142211</v>
      </c>
      <c r="E214" s="52">
        <f t="shared" si="10"/>
        <v>5092692.4408232821</v>
      </c>
      <c r="F214" s="53">
        <f t="shared" si="11"/>
        <v>92692.440823282115</v>
      </c>
      <c r="G214" s="42"/>
      <c r="I214" s="41"/>
      <c r="J214" s="47"/>
      <c r="K214" s="42"/>
      <c r="L214" s="48"/>
    </row>
    <row r="215" spans="1:12" x14ac:dyDescent="0.25">
      <c r="A215" s="4">
        <v>44992</v>
      </c>
      <c r="B215" s="31">
        <v>150.79499999999999</v>
      </c>
      <c r="C215" s="28">
        <f t="shared" si="9"/>
        <v>-1.4601586577685659E-2</v>
      </c>
      <c r="D215" s="51">
        <f>+$B$5*EXP(C215)</f>
        <v>168.91547123447026</v>
      </c>
      <c r="E215" s="52">
        <f t="shared" si="10"/>
        <v>4927522.4980883971</v>
      </c>
      <c r="F215" s="53">
        <f t="shared" si="11"/>
        <v>-72477.501911602914</v>
      </c>
      <c r="G215" s="42"/>
      <c r="I215" s="41"/>
      <c r="J215" s="47"/>
      <c r="K215" s="42"/>
      <c r="L215" s="48"/>
    </row>
    <row r="216" spans="1:12" x14ac:dyDescent="0.25">
      <c r="A216" s="4">
        <v>44993</v>
      </c>
      <c r="B216" s="31">
        <v>152.05799999999999</v>
      </c>
      <c r="C216" s="28">
        <f t="shared" si="9"/>
        <v>8.3407284854195123E-3</v>
      </c>
      <c r="D216" s="51">
        <f>+$B$5*EXP(C216)</f>
        <v>172.83557942902618</v>
      </c>
      <c r="E216" s="52">
        <f t="shared" si="10"/>
        <v>5041878.0463543227</v>
      </c>
      <c r="F216" s="53">
        <f t="shared" si="11"/>
        <v>41878.046354322694</v>
      </c>
      <c r="G216" s="42"/>
      <c r="I216" s="41"/>
      <c r="J216" s="47"/>
      <c r="K216" s="42"/>
      <c r="L216" s="48"/>
    </row>
    <row r="217" spans="1:12" x14ac:dyDescent="0.25">
      <c r="A217" s="4">
        <v>44994</v>
      </c>
      <c r="B217" s="31">
        <v>149.79</v>
      </c>
      <c r="C217" s="28">
        <f t="shared" si="9"/>
        <v>-1.5027713830284976E-2</v>
      </c>
      <c r="D217" s="51">
        <f>+$B$5*EXP(C217)</f>
        <v>168.84350708282366</v>
      </c>
      <c r="E217" s="52">
        <f t="shared" si="10"/>
        <v>4925423.19378132</v>
      </c>
      <c r="F217" s="53">
        <f t="shared" si="11"/>
        <v>-74576.806218679994</v>
      </c>
      <c r="G217" s="42"/>
      <c r="I217" s="41"/>
      <c r="J217" s="47"/>
      <c r="K217" s="42"/>
      <c r="L217" s="48"/>
    </row>
    <row r="218" spans="1:12" x14ac:dyDescent="0.25">
      <c r="A218" s="4">
        <v>44995</v>
      </c>
      <c r="B218" s="31">
        <v>147.71199999999999</v>
      </c>
      <c r="C218" s="28">
        <f t="shared" si="9"/>
        <v>-1.3969881175102609E-2</v>
      </c>
      <c r="D218" s="51">
        <f>+$B$5*EXP(C218)</f>
        <v>169.02220976033115</v>
      </c>
      <c r="E218" s="52">
        <f t="shared" si="10"/>
        <v>4930636.2240469996</v>
      </c>
      <c r="F218" s="53">
        <f t="shared" si="11"/>
        <v>-69363.775953000411</v>
      </c>
      <c r="G218" s="42"/>
      <c r="I218" s="41"/>
      <c r="J218" s="47"/>
      <c r="K218" s="42"/>
      <c r="L218" s="48"/>
    </row>
    <row r="219" spans="1:12" x14ac:dyDescent="0.25">
      <c r="A219" s="4">
        <v>44998</v>
      </c>
      <c r="B219" s="31">
        <v>149.67099999999999</v>
      </c>
      <c r="C219" s="28">
        <f t="shared" si="9"/>
        <v>1.3175119878881578E-2</v>
      </c>
      <c r="D219" s="51">
        <f>+$B$5*EXP(C219)</f>
        <v>173.67315722487001</v>
      </c>
      <c r="E219" s="52">
        <f t="shared" si="10"/>
        <v>5066311.4709705366</v>
      </c>
      <c r="F219" s="53">
        <f t="shared" si="11"/>
        <v>66311.470970536582</v>
      </c>
      <c r="G219" s="42"/>
      <c r="I219" s="41"/>
      <c r="J219" s="47"/>
      <c r="K219" s="42"/>
      <c r="L219" s="48"/>
    </row>
    <row r="220" spans="1:12" x14ac:dyDescent="0.25">
      <c r="A220" s="4">
        <v>44999</v>
      </c>
      <c r="B220" s="31">
        <v>151.78</v>
      </c>
      <c r="C220" s="28">
        <f t="shared" si="9"/>
        <v>1.3992552091360298E-2</v>
      </c>
      <c r="D220" s="51">
        <f>+$B$5*EXP(C220)</f>
        <v>173.81518129764621</v>
      </c>
      <c r="E220" s="52">
        <f t="shared" si="10"/>
        <v>5070454.5302697262</v>
      </c>
      <c r="F220" s="53">
        <f t="shared" si="11"/>
        <v>70454.53026972618</v>
      </c>
      <c r="G220" s="42"/>
      <c r="I220" s="41"/>
      <c r="J220" s="47"/>
      <c r="K220" s="42"/>
      <c r="L220" s="48"/>
    </row>
    <row r="221" spans="1:12" x14ac:dyDescent="0.25">
      <c r="A221" s="4">
        <v>45000</v>
      </c>
      <c r="B221" s="31">
        <v>152.178</v>
      </c>
      <c r="C221" s="28">
        <f t="shared" si="9"/>
        <v>2.6187843547990646E-3</v>
      </c>
      <c r="D221" s="51">
        <f>+$B$5*EXP(C221)</f>
        <v>171.84944788509685</v>
      </c>
      <c r="E221" s="52">
        <f t="shared" si="10"/>
        <v>5013111.081828963</v>
      </c>
      <c r="F221" s="53">
        <f t="shared" si="11"/>
        <v>13111.081828963012</v>
      </c>
      <c r="G221" s="42"/>
      <c r="I221" s="41"/>
      <c r="J221" s="47"/>
      <c r="K221" s="42"/>
      <c r="L221" s="48"/>
    </row>
    <row r="222" spans="1:12" x14ac:dyDescent="0.25">
      <c r="A222" s="4">
        <v>45001</v>
      </c>
      <c r="B222" s="31">
        <v>155.023</v>
      </c>
      <c r="C222" s="28">
        <f t="shared" si="9"/>
        <v>1.8522604677178565E-2</v>
      </c>
      <c r="D222" s="51">
        <f>+$B$5*EXP(C222)</f>
        <v>174.60435936863408</v>
      </c>
      <c r="E222" s="52">
        <f t="shared" si="10"/>
        <v>5093476.0609286483</v>
      </c>
      <c r="F222" s="53">
        <f t="shared" si="11"/>
        <v>93476.060928648338</v>
      </c>
      <c r="G222" s="42"/>
      <c r="I222" s="41"/>
      <c r="J222" s="47"/>
      <c r="K222" s="42"/>
      <c r="L222" s="48"/>
    </row>
    <row r="223" spans="1:12" x14ac:dyDescent="0.25">
      <c r="A223" s="4">
        <v>45002</v>
      </c>
      <c r="B223" s="31">
        <v>154.17699999999999</v>
      </c>
      <c r="C223" s="28">
        <f t="shared" si="9"/>
        <v>-5.4721999425581284E-3</v>
      </c>
      <c r="D223" s="51">
        <f>+$B$5*EXP(C223)</f>
        <v>170.46462653928774</v>
      </c>
      <c r="E223" s="52">
        <f t="shared" si="10"/>
        <v>4972713.7263502842</v>
      </c>
      <c r="F223" s="53">
        <f t="shared" si="11"/>
        <v>-27286.273649715818</v>
      </c>
      <c r="G223" s="42"/>
      <c r="I223" s="41"/>
      <c r="J223" s="47"/>
      <c r="K223" s="42"/>
      <c r="L223" s="48"/>
    </row>
    <row r="224" spans="1:12" x14ac:dyDescent="0.25">
      <c r="A224" s="4">
        <v>45005</v>
      </c>
      <c r="B224" s="31">
        <v>156.56399999999999</v>
      </c>
      <c r="C224" s="28">
        <f t="shared" si="9"/>
        <v>1.5363579006424929E-2</v>
      </c>
      <c r="D224" s="51">
        <f>+$B$5*EXP(C224)</f>
        <v>174.0536500256199</v>
      </c>
      <c r="E224" s="52">
        <f t="shared" si="10"/>
        <v>5077411.0275851777</v>
      </c>
      <c r="F224" s="53">
        <f t="shared" si="11"/>
        <v>77411.027585177682</v>
      </c>
      <c r="G224" s="42"/>
      <c r="I224" s="41"/>
      <c r="J224" s="47"/>
      <c r="K224" s="42"/>
      <c r="L224" s="48"/>
    </row>
    <row r="225" spans="1:12" x14ac:dyDescent="0.25">
      <c r="A225" s="4">
        <v>45006</v>
      </c>
      <c r="B225" s="31">
        <v>158.434</v>
      </c>
      <c r="C225" s="28">
        <f t="shared" si="9"/>
        <v>1.1873230740104124E-2</v>
      </c>
      <c r="D225" s="51">
        <f>+$B$5*EXP(C225)</f>
        <v>173.44720114457985</v>
      </c>
      <c r="E225" s="52">
        <f t="shared" si="10"/>
        <v>5059719.9867146984</v>
      </c>
      <c r="F225" s="53">
        <f t="shared" si="11"/>
        <v>59719.986714698374</v>
      </c>
      <c r="G225" s="42"/>
      <c r="I225" s="41"/>
      <c r="J225" s="47"/>
      <c r="K225" s="42"/>
      <c r="L225" s="48"/>
    </row>
    <row r="226" spans="1:12" x14ac:dyDescent="0.25">
      <c r="A226" s="4">
        <v>45007</v>
      </c>
      <c r="B226" s="31">
        <v>156.99199999999999</v>
      </c>
      <c r="C226" s="28">
        <f t="shared" si="9"/>
        <v>-9.1432541756914596E-3</v>
      </c>
      <c r="D226" s="51">
        <f>+$B$5*EXP(C226)</f>
        <v>169.83998889127332</v>
      </c>
      <c r="E226" s="52">
        <f t="shared" si="10"/>
        <v>4954492.0913440287</v>
      </c>
      <c r="F226" s="53">
        <f t="shared" si="11"/>
        <v>-45507.908655971289</v>
      </c>
      <c r="G226" s="42"/>
      <c r="I226" s="41"/>
      <c r="J226" s="47"/>
      <c r="K226" s="42"/>
      <c r="L226" s="48"/>
    </row>
    <row r="227" spans="1:12" x14ac:dyDescent="0.25">
      <c r="A227" s="4">
        <v>45008</v>
      </c>
      <c r="B227" s="31">
        <v>158.08600000000001</v>
      </c>
      <c r="C227" s="28">
        <f t="shared" si="9"/>
        <v>6.9443401088302081E-3</v>
      </c>
      <c r="D227" s="51">
        <f>+$B$5*EXP(C227)</f>
        <v>172.59440226253568</v>
      </c>
      <c r="E227" s="52">
        <f t="shared" si="10"/>
        <v>5034842.5397472484</v>
      </c>
      <c r="F227" s="53">
        <f t="shared" si="11"/>
        <v>34842.539747248404</v>
      </c>
      <c r="G227" s="42"/>
      <c r="I227" s="41"/>
      <c r="J227" s="47"/>
      <c r="K227" s="42"/>
      <c r="L227" s="48"/>
    </row>
    <row r="228" spans="1:12" x14ac:dyDescent="0.25">
      <c r="A228" s="4">
        <v>45009</v>
      </c>
      <c r="B228" s="31">
        <v>159.399</v>
      </c>
      <c r="C228" s="28">
        <f t="shared" si="9"/>
        <v>8.271304065860326E-3</v>
      </c>
      <c r="D228" s="51">
        <f>+$B$5*EXP(C228)</f>
        <v>172.82358083574763</v>
      </c>
      <c r="E228" s="52">
        <f t="shared" si="10"/>
        <v>5041528.0290474808</v>
      </c>
      <c r="F228" s="53">
        <f t="shared" si="11"/>
        <v>41528.029047480784</v>
      </c>
      <c r="G228" s="42"/>
      <c r="I228" s="41"/>
      <c r="J228" s="47"/>
      <c r="K228" s="42"/>
      <c r="L228" s="48"/>
    </row>
    <row r="229" spans="1:12" x14ac:dyDescent="0.25">
      <c r="A229" s="4">
        <v>45012</v>
      </c>
      <c r="B229" s="31">
        <v>157.44</v>
      </c>
      <c r="C229" s="28">
        <f t="shared" si="9"/>
        <v>-1.2366059506771309E-2</v>
      </c>
      <c r="D229" s="51">
        <f>+$B$5*EXP(C229)</f>
        <v>169.29350874221294</v>
      </c>
      <c r="E229" s="52">
        <f t="shared" si="10"/>
        <v>4938550.4300528858</v>
      </c>
      <c r="F229" s="53">
        <f t="shared" si="11"/>
        <v>-61449.569947114214</v>
      </c>
      <c r="G229" s="42"/>
      <c r="I229" s="41"/>
      <c r="J229" s="47"/>
      <c r="K229" s="42"/>
      <c r="L229" s="48"/>
    </row>
    <row r="230" spans="1:12" x14ac:dyDescent="0.25">
      <c r="A230" s="4">
        <v>45013</v>
      </c>
      <c r="B230" s="31">
        <v>156.81299999999999</v>
      </c>
      <c r="C230" s="28">
        <f t="shared" si="9"/>
        <v>-3.9904206610623721E-3</v>
      </c>
      <c r="D230" s="51">
        <f>+$B$5*EXP(C230)</f>
        <v>170.71740472560975</v>
      </c>
      <c r="E230" s="52">
        <f t="shared" si="10"/>
        <v>4980087.6524390243</v>
      </c>
      <c r="F230" s="53">
        <f t="shared" si="11"/>
        <v>-19912.347560975701</v>
      </c>
      <c r="G230" s="42"/>
      <c r="I230" s="41"/>
      <c r="J230" s="47"/>
      <c r="K230" s="42"/>
      <c r="L230" s="48"/>
    </row>
    <row r="231" spans="1:12" x14ac:dyDescent="0.25">
      <c r="A231" s="4">
        <v>45014</v>
      </c>
      <c r="B231" s="31">
        <v>159.916</v>
      </c>
      <c r="C231" s="28">
        <f t="shared" si="9"/>
        <v>1.9594664730192571E-2</v>
      </c>
      <c r="D231" s="51">
        <f>+$B$5*EXP(C231)</f>
        <v>174.7916461007697</v>
      </c>
      <c r="E231" s="52">
        <f t="shared" si="10"/>
        <v>5098939.5011893138</v>
      </c>
      <c r="F231" s="53">
        <f t="shared" si="11"/>
        <v>98939.501189313829</v>
      </c>
      <c r="G231" s="42"/>
      <c r="I231" s="41"/>
      <c r="J231" s="47"/>
      <c r="K231" s="42"/>
      <c r="L231" s="48"/>
    </row>
    <row r="232" spans="1:12" x14ac:dyDescent="0.25">
      <c r="A232" s="4">
        <v>45015</v>
      </c>
      <c r="B232" s="31">
        <v>161.49799999999999</v>
      </c>
      <c r="C232" s="28">
        <f t="shared" si="9"/>
        <v>9.8440813120277346E-3</v>
      </c>
      <c r="D232" s="51">
        <f>+$B$5*EXP(C232)</f>
        <v>173.09560769403936</v>
      </c>
      <c r="E232" s="52">
        <f t="shared" si="10"/>
        <v>5049463.468320868</v>
      </c>
      <c r="F232" s="53">
        <f t="shared" si="11"/>
        <v>49463.468320867978</v>
      </c>
      <c r="G232" s="42"/>
      <c r="I232" s="41"/>
      <c r="J232" s="47"/>
      <c r="K232" s="42"/>
      <c r="L232" s="48"/>
    </row>
    <row r="233" spans="1:12" x14ac:dyDescent="0.25">
      <c r="A233" s="4">
        <v>45016</v>
      </c>
      <c r="B233" s="31">
        <v>164.024</v>
      </c>
      <c r="C233" s="28">
        <f t="shared" si="9"/>
        <v>1.5519999895644407E-2</v>
      </c>
      <c r="D233" s="51">
        <f>+$B$5*EXP(C233)</f>
        <v>174.08087778176821</v>
      </c>
      <c r="E233" s="52">
        <f t="shared" si="10"/>
        <v>5078205.3028520476</v>
      </c>
      <c r="F233" s="53">
        <f t="shared" si="11"/>
        <v>78205.302852047607</v>
      </c>
      <c r="G233" s="42"/>
      <c r="I233" s="41"/>
      <c r="J233" s="47"/>
      <c r="K233" s="42"/>
      <c r="L233" s="48"/>
    </row>
    <row r="234" spans="1:12" x14ac:dyDescent="0.25">
      <c r="A234" s="4">
        <v>45019</v>
      </c>
      <c r="B234" s="31">
        <v>165.28800000000001</v>
      </c>
      <c r="C234" s="28">
        <f t="shared" si="9"/>
        <v>7.676648329761112E-3</v>
      </c>
      <c r="D234" s="51">
        <f>+$B$5*EXP(C234)</f>
        <v>172.72084085255815</v>
      </c>
      <c r="E234" s="52">
        <f t="shared" si="10"/>
        <v>5038530.946690728</v>
      </c>
      <c r="F234" s="53">
        <f t="shared" si="11"/>
        <v>38530.946690727957</v>
      </c>
      <c r="G234" s="42"/>
      <c r="I234" s="41"/>
      <c r="J234" s="47"/>
      <c r="K234" s="42"/>
      <c r="L234" s="48"/>
    </row>
    <row r="235" spans="1:12" x14ac:dyDescent="0.25">
      <c r="A235" s="4">
        <v>45020</v>
      </c>
      <c r="B235" s="31">
        <v>164.751</v>
      </c>
      <c r="C235" s="28">
        <f t="shared" si="9"/>
        <v>-3.2541637435800678E-3</v>
      </c>
      <c r="D235" s="51">
        <f>+$B$5*EXP(C235)</f>
        <v>170.84314287788587</v>
      </c>
      <c r="E235" s="52">
        <f t="shared" si="10"/>
        <v>4983755.626542761</v>
      </c>
      <c r="F235" s="53">
        <f t="shared" si="11"/>
        <v>-16244.373457239009</v>
      </c>
      <c r="G235" s="42"/>
      <c r="I235" s="41"/>
      <c r="J235" s="47"/>
      <c r="K235" s="42"/>
      <c r="L235" s="48"/>
    </row>
    <row r="236" spans="1:12" x14ac:dyDescent="0.25">
      <c r="A236" s="4">
        <v>45021</v>
      </c>
      <c r="B236" s="31">
        <v>162.89099999999999</v>
      </c>
      <c r="C236" s="28">
        <f t="shared" si="9"/>
        <v>-1.1353977703973192E-2</v>
      </c>
      <c r="D236" s="51">
        <f>+$B$5*EXP(C236)</f>
        <v>169.46493435548189</v>
      </c>
      <c r="E236" s="52">
        <f t="shared" si="10"/>
        <v>4943551.1772310939</v>
      </c>
      <c r="F236" s="53">
        <f t="shared" si="11"/>
        <v>-56448.822768906131</v>
      </c>
      <c r="G236" s="42"/>
      <c r="I236" s="41"/>
      <c r="J236" s="47"/>
      <c r="K236" s="42"/>
      <c r="L236" s="48"/>
    </row>
    <row r="237" spans="1:12" x14ac:dyDescent="0.25">
      <c r="A237" s="4">
        <v>45022</v>
      </c>
      <c r="B237" s="31">
        <v>163.786</v>
      </c>
      <c r="C237" s="28">
        <f t="shared" si="9"/>
        <v>5.4794322177694286E-3</v>
      </c>
      <c r="D237" s="51">
        <f>+$B$5*EXP(C237)</f>
        <v>172.34175246023418</v>
      </c>
      <c r="E237" s="52">
        <f t="shared" si="10"/>
        <v>5027472.358816633</v>
      </c>
      <c r="F237" s="53">
        <f t="shared" si="11"/>
        <v>27472.358816633001</v>
      </c>
      <c r="G237" s="42"/>
      <c r="I237" s="41"/>
      <c r="J237" s="47"/>
      <c r="K237" s="42"/>
      <c r="L237" s="48"/>
    </row>
    <row r="238" spans="1:12" x14ac:dyDescent="0.25">
      <c r="A238" s="4">
        <v>45023</v>
      </c>
      <c r="B238" s="31">
        <v>163.786</v>
      </c>
      <c r="C238" s="28">
        <f t="shared" si="9"/>
        <v>0</v>
      </c>
      <c r="D238" s="51">
        <f>+$B$5*EXP(C238)</f>
        <v>171.4</v>
      </c>
      <c r="E238" s="52">
        <f t="shared" si="10"/>
        <v>5000000</v>
      </c>
      <c r="F238" s="53">
        <f t="shared" si="11"/>
        <v>0</v>
      </c>
      <c r="G238" s="42"/>
      <c r="I238" s="41"/>
      <c r="J238" s="47"/>
      <c r="K238" s="42"/>
      <c r="L238" s="48"/>
    </row>
    <row r="239" spans="1:12" x14ac:dyDescent="0.25">
      <c r="A239" s="4">
        <v>45026</v>
      </c>
      <c r="B239" s="31">
        <v>161.16999999999999</v>
      </c>
      <c r="C239" s="28">
        <f t="shared" si="9"/>
        <v>-1.6100989146096419E-2</v>
      </c>
      <c r="D239" s="51">
        <f>+$B$5*EXP(C239)</f>
        <v>168.66238872675319</v>
      </c>
      <c r="E239" s="52">
        <f t="shared" si="10"/>
        <v>4920139.6944793817</v>
      </c>
      <c r="F239" s="53">
        <f t="shared" si="11"/>
        <v>-79860.305520618334</v>
      </c>
      <c r="G239" s="42"/>
      <c r="I239" s="41"/>
      <c r="J239" s="47"/>
      <c r="K239" s="42"/>
      <c r="L239" s="48"/>
    </row>
    <row r="240" spans="1:12" x14ac:dyDescent="0.25">
      <c r="A240" s="4">
        <v>45027</v>
      </c>
      <c r="B240" s="31">
        <v>159.946</v>
      </c>
      <c r="C240" s="28">
        <f t="shared" si="9"/>
        <v>-7.6234502667423864E-3</v>
      </c>
      <c r="D240" s="51">
        <f>+$B$5*EXP(C240)</f>
        <v>170.09830861822923</v>
      </c>
      <c r="E240" s="52">
        <f t="shared" si="10"/>
        <v>4962027.6726437928</v>
      </c>
      <c r="F240" s="53">
        <f t="shared" si="11"/>
        <v>-37972.327356207184</v>
      </c>
      <c r="G240" s="42"/>
      <c r="I240" s="41"/>
      <c r="J240" s="47"/>
      <c r="K240" s="42"/>
      <c r="L240" s="48"/>
    </row>
    <row r="241" spans="1:12" x14ac:dyDescent="0.25">
      <c r="A241" s="4">
        <v>45028</v>
      </c>
      <c r="B241" s="31">
        <v>159.25</v>
      </c>
      <c r="C241" s="28">
        <f t="shared" si="9"/>
        <v>-4.3609638156115174E-3</v>
      </c>
      <c r="D241" s="51">
        <f>+$B$5*EXP(C241)</f>
        <v>170.65415827841898</v>
      </c>
      <c r="E241" s="52">
        <f t="shared" si="10"/>
        <v>4978242.6568967029</v>
      </c>
      <c r="F241" s="53">
        <f t="shared" si="11"/>
        <v>-21757.343103297055</v>
      </c>
      <c r="G241" s="42"/>
      <c r="I241" s="41"/>
      <c r="J241" s="47"/>
      <c r="K241" s="42"/>
      <c r="L241" s="48"/>
    </row>
    <row r="242" spans="1:12" x14ac:dyDescent="0.25">
      <c r="A242" s="4">
        <v>45029</v>
      </c>
      <c r="B242" s="31">
        <v>164.68100000000001</v>
      </c>
      <c r="C242" s="28">
        <f t="shared" si="9"/>
        <v>3.3534974813797545E-2</v>
      </c>
      <c r="D242" s="51">
        <f>+$B$5*EXP(C242)</f>
        <v>177.24535886970176</v>
      </c>
      <c r="E242" s="52">
        <f t="shared" si="10"/>
        <v>5170518.0533751966</v>
      </c>
      <c r="F242" s="53">
        <f t="shared" si="11"/>
        <v>170518.05337519664</v>
      </c>
      <c r="G242" s="42"/>
      <c r="I242" s="41"/>
      <c r="J242" s="47"/>
      <c r="K242" s="42"/>
      <c r="L242" s="48"/>
    </row>
    <row r="243" spans="1:12" x14ac:dyDescent="0.25">
      <c r="A243" s="4">
        <v>45030</v>
      </c>
      <c r="B243" s="31">
        <v>164.333</v>
      </c>
      <c r="C243" s="28">
        <f t="shared" si="9"/>
        <v>-2.1154122911129407E-3</v>
      </c>
      <c r="D243" s="51">
        <f>+$B$5*EXP(C243)</f>
        <v>171.03780156787971</v>
      </c>
      <c r="E243" s="52">
        <f t="shared" si="10"/>
        <v>4989434.1180828381</v>
      </c>
      <c r="F243" s="53">
        <f t="shared" si="11"/>
        <v>-10565.881917161867</v>
      </c>
      <c r="G243" s="42"/>
      <c r="I243" s="41"/>
      <c r="J243" s="47"/>
      <c r="K243" s="42"/>
      <c r="L243" s="48"/>
    </row>
    <row r="244" spans="1:12" x14ac:dyDescent="0.25">
      <c r="A244" s="4">
        <v>45033</v>
      </c>
      <c r="B244" s="31">
        <v>164.35300000000001</v>
      </c>
      <c r="C244" s="28">
        <f t="shared" si="9"/>
        <v>1.2169669547644235E-4</v>
      </c>
      <c r="D244" s="51">
        <f>+$B$5*EXP(C244)</f>
        <v>171.42086008288049</v>
      </c>
      <c r="E244" s="52">
        <f t="shared" si="10"/>
        <v>5000608.5205040984</v>
      </c>
      <c r="F244" s="53">
        <f t="shared" si="11"/>
        <v>608.52050409838557</v>
      </c>
      <c r="G244" s="42"/>
      <c r="I244" s="41"/>
      <c r="J244" s="47"/>
      <c r="K244" s="42"/>
      <c r="L244" s="48"/>
    </row>
    <row r="245" spans="1:12" x14ac:dyDescent="0.25">
      <c r="A245" s="4">
        <v>45034</v>
      </c>
      <c r="B245" s="31">
        <v>165.58600000000001</v>
      </c>
      <c r="C245" s="28">
        <f t="shared" si="9"/>
        <v>7.4741436441265099E-3</v>
      </c>
      <c r="D245" s="51">
        <f>+$B$5*EXP(C245)</f>
        <v>172.6858676142206</v>
      </c>
      <c r="E245" s="52">
        <f t="shared" si="10"/>
        <v>5037510.7238687454</v>
      </c>
      <c r="F245" s="53">
        <f t="shared" si="11"/>
        <v>37510.723868745379</v>
      </c>
      <c r="G245" s="42"/>
      <c r="I245" s="41"/>
      <c r="J245" s="47"/>
      <c r="K245" s="42"/>
      <c r="L245" s="48"/>
    </row>
    <row r="246" spans="1:12" x14ac:dyDescent="0.25">
      <c r="A246" s="4">
        <v>45035</v>
      </c>
      <c r="B246" s="31">
        <v>166.74</v>
      </c>
      <c r="C246" s="28">
        <f t="shared" si="9"/>
        <v>6.9450156679070714E-3</v>
      </c>
      <c r="D246" s="51">
        <f>+$B$5*EXP(C246)</f>
        <v>172.59451886029012</v>
      </c>
      <c r="E246" s="52">
        <f t="shared" si="10"/>
        <v>5034845.9410819756</v>
      </c>
      <c r="F246" s="53">
        <f t="shared" si="11"/>
        <v>34845.941081975587</v>
      </c>
      <c r="G246" s="42"/>
      <c r="I246" s="41"/>
      <c r="J246" s="47"/>
      <c r="K246" s="42"/>
      <c r="L246" s="48"/>
    </row>
    <row r="247" spans="1:12" x14ac:dyDescent="0.25">
      <c r="A247" s="4">
        <v>45036</v>
      </c>
      <c r="B247" s="31">
        <v>165.76499999999999</v>
      </c>
      <c r="C247" s="28">
        <f t="shared" si="9"/>
        <v>-5.8645902736122113E-3</v>
      </c>
      <c r="D247" s="51">
        <f>+$B$5*EXP(C247)</f>
        <v>170.39775098956457</v>
      </c>
      <c r="E247" s="52">
        <f t="shared" si="10"/>
        <v>4970762.8643396897</v>
      </c>
      <c r="F247" s="53">
        <f t="shared" si="11"/>
        <v>-29237.135660310276</v>
      </c>
      <c r="G247" s="42"/>
      <c r="I247" s="41"/>
      <c r="J247" s="47"/>
      <c r="K247" s="42"/>
      <c r="L247" s="48"/>
    </row>
    <row r="248" spans="1:12" x14ac:dyDescent="0.25">
      <c r="A248" s="4">
        <v>45037</v>
      </c>
      <c r="B248" s="31">
        <v>164.14400000000001</v>
      </c>
      <c r="C248" s="28">
        <f t="shared" si="9"/>
        <v>-9.8270313634982419E-3</v>
      </c>
      <c r="D248" s="51">
        <f>+$B$5*EXP(C248)</f>
        <v>169.72389587669292</v>
      </c>
      <c r="E248" s="52">
        <f t="shared" si="10"/>
        <v>4951105.4806503188</v>
      </c>
      <c r="F248" s="53">
        <f t="shared" si="11"/>
        <v>-48894.519349681213</v>
      </c>
      <c r="G248" s="42"/>
      <c r="I248" s="41"/>
      <c r="J248" s="47"/>
      <c r="K248" s="42"/>
      <c r="L248" s="48"/>
    </row>
    <row r="249" spans="1:12" x14ac:dyDescent="0.25">
      <c r="A249" s="4">
        <v>45040</v>
      </c>
      <c r="B249" s="31">
        <v>164.452</v>
      </c>
      <c r="C249" s="28">
        <f t="shared" si="9"/>
        <v>1.8746429670476296E-3</v>
      </c>
      <c r="D249" s="51">
        <f>+$B$5*EXP(C249)</f>
        <v>171.72161516717028</v>
      </c>
      <c r="E249" s="52">
        <f t="shared" si="10"/>
        <v>5009382.0060434742</v>
      </c>
      <c r="F249" s="53">
        <f t="shared" si="11"/>
        <v>9382.0060434741899</v>
      </c>
      <c r="G249" s="42"/>
      <c r="I249" s="41"/>
      <c r="J249" s="47"/>
      <c r="K249" s="42"/>
      <c r="L249" s="48"/>
    </row>
    <row r="250" spans="1:12" x14ac:dyDescent="0.25">
      <c r="A250" s="4">
        <v>45041</v>
      </c>
      <c r="B250" s="31">
        <v>162.9</v>
      </c>
      <c r="C250" s="28">
        <f t="shared" si="9"/>
        <v>-9.4822187044051529E-3</v>
      </c>
      <c r="D250" s="51">
        <f>+$B$5*EXP(C250)</f>
        <v>169.78242891542823</v>
      </c>
      <c r="E250" s="52">
        <f t="shared" si="10"/>
        <v>4952812.978863134</v>
      </c>
      <c r="F250" s="53">
        <f t="shared" si="11"/>
        <v>-47187.021136865951</v>
      </c>
      <c r="G250" s="42"/>
      <c r="I250" s="41"/>
      <c r="J250" s="47"/>
      <c r="K250" s="42"/>
      <c r="L250" s="48"/>
    </row>
    <row r="251" spans="1:12" x14ac:dyDescent="0.25">
      <c r="A251" s="4">
        <v>45042</v>
      </c>
      <c r="B251" s="31">
        <v>162.89099999999999</v>
      </c>
      <c r="C251" s="28">
        <f t="shared" si="9"/>
        <v>-5.525014504574181E-5</v>
      </c>
      <c r="D251" s="51">
        <f>+$B$5*EXP(C251)</f>
        <v>171.39053038674032</v>
      </c>
      <c r="E251" s="52">
        <f t="shared" si="10"/>
        <v>4999723.7569060773</v>
      </c>
      <c r="F251" s="53">
        <f t="shared" si="11"/>
        <v>-276.24309392273426</v>
      </c>
      <c r="G251" s="42"/>
      <c r="I251" s="41"/>
      <c r="J251" s="47"/>
      <c r="K251" s="42"/>
      <c r="L251" s="48"/>
    </row>
    <row r="252" spans="1:12" x14ac:dyDescent="0.25">
      <c r="A252" s="4">
        <v>45043</v>
      </c>
      <c r="B252" s="31">
        <v>167.51599999999999</v>
      </c>
      <c r="C252" s="28">
        <f t="shared" si="9"/>
        <v>2.799760362825416E-2</v>
      </c>
      <c r="D252" s="51">
        <f>+$B$5*EXP(C252)</f>
        <v>176.26659790903119</v>
      </c>
      <c r="E252" s="52">
        <f t="shared" si="10"/>
        <v>5141966.1000300813</v>
      </c>
      <c r="F252" s="53">
        <f t="shared" si="11"/>
        <v>141966.10003008135</v>
      </c>
      <c r="G252" s="42"/>
      <c r="I252" s="41"/>
      <c r="J252" s="47"/>
      <c r="K252" s="42"/>
      <c r="L252" s="48"/>
    </row>
    <row r="253" spans="1:12" x14ac:dyDescent="0.25">
      <c r="A253" s="4">
        <v>45044</v>
      </c>
      <c r="B253" s="31">
        <v>168.779</v>
      </c>
      <c r="C253" s="28">
        <f t="shared" si="9"/>
        <v>7.5112977484450248E-3</v>
      </c>
      <c r="D253" s="51">
        <f>+$B$5*EXP(C253)</f>
        <v>172.6922837221519</v>
      </c>
      <c r="E253" s="52">
        <f t="shared" si="10"/>
        <v>5037697.8915446876</v>
      </c>
      <c r="F253" s="53">
        <f t="shared" si="11"/>
        <v>37697.891544687562</v>
      </c>
      <c r="G253" s="42"/>
      <c r="I253" s="41"/>
      <c r="J253" s="47"/>
      <c r="K253" s="42"/>
      <c r="L253" s="48"/>
    </row>
    <row r="254" spans="1:12" x14ac:dyDescent="0.25">
      <c r="A254" s="4">
        <v>45047</v>
      </c>
      <c r="B254" s="31">
        <v>168.69</v>
      </c>
      <c r="C254" s="28">
        <f t="shared" si="9"/>
        <v>-5.2745586743303482E-4</v>
      </c>
      <c r="D254" s="51">
        <f>+$B$5*EXP(C254)</f>
        <v>171.30961790270118</v>
      </c>
      <c r="E254" s="52">
        <f t="shared" si="10"/>
        <v>4997363.4160647951</v>
      </c>
      <c r="F254" s="53">
        <f t="shared" si="11"/>
        <v>-2636.5839352048934</v>
      </c>
      <c r="G254" s="42"/>
      <c r="I254" s="41"/>
      <c r="J254" s="47"/>
      <c r="K254" s="42"/>
      <c r="L254" s="48"/>
    </row>
    <row r="255" spans="1:12" x14ac:dyDescent="0.25">
      <c r="A255" s="4">
        <v>45048</v>
      </c>
      <c r="B255" s="31">
        <v>167.64500000000001</v>
      </c>
      <c r="C255" s="28">
        <f t="shared" si="9"/>
        <v>-6.2140625429026788E-3</v>
      </c>
      <c r="D255" s="51">
        <f>+$B$5*EXP(C255)</f>
        <v>170.33821210504476</v>
      </c>
      <c r="E255" s="52">
        <f t="shared" si="10"/>
        <v>4969026.0240678163</v>
      </c>
      <c r="F255" s="53">
        <f t="shared" si="11"/>
        <v>-30973.975932183675</v>
      </c>
      <c r="G255" s="42"/>
      <c r="I255" s="41"/>
      <c r="J255" s="47"/>
      <c r="K255" s="42"/>
      <c r="L255" s="48"/>
    </row>
    <row r="256" spans="1:12" x14ac:dyDescent="0.25">
      <c r="A256" s="4">
        <v>45049</v>
      </c>
      <c r="B256" s="31">
        <v>166.56100000000001</v>
      </c>
      <c r="C256" s="28">
        <f t="shared" si="9"/>
        <v>-6.4870397382223929E-3</v>
      </c>
      <c r="D256" s="51">
        <f>+$B$5*EXP(C256)</f>
        <v>170.291720003579</v>
      </c>
      <c r="E256" s="52">
        <f t="shared" si="10"/>
        <v>4967669.7784007872</v>
      </c>
      <c r="F256" s="53">
        <f t="shared" si="11"/>
        <v>-32330.221599212848</v>
      </c>
      <c r="G256" s="42"/>
      <c r="I256" s="41"/>
      <c r="J256" s="47"/>
      <c r="K256" s="42"/>
      <c r="L256" s="48"/>
    </row>
    <row r="257" spans="1:12" x14ac:dyDescent="0.25">
      <c r="A257" s="4">
        <v>45050</v>
      </c>
      <c r="B257" s="31">
        <v>164.91</v>
      </c>
      <c r="C257" s="28">
        <f t="shared" si="9"/>
        <v>-9.9617381504163455E-3</v>
      </c>
      <c r="D257" s="51">
        <f>+$B$5*EXP(C257)</f>
        <v>169.70103445584499</v>
      </c>
      <c r="E257" s="52">
        <f t="shared" si="10"/>
        <v>4950438.5780584887</v>
      </c>
      <c r="F257" s="53">
        <f t="shared" si="11"/>
        <v>-49561.421941511333</v>
      </c>
      <c r="G257" s="42"/>
      <c r="I257" s="41"/>
      <c r="J257" s="47"/>
      <c r="K257" s="42"/>
      <c r="L257" s="48"/>
    </row>
    <row r="258" spans="1:12" x14ac:dyDescent="0.25">
      <c r="A258" s="4">
        <v>45051</v>
      </c>
      <c r="B258" s="31">
        <v>172.648</v>
      </c>
      <c r="C258" s="28">
        <f t="shared" si="9"/>
        <v>4.5854969098483807E-2</v>
      </c>
      <c r="D258" s="51">
        <f>+$B$5*EXP(C258)</f>
        <v>179.44252743920927</v>
      </c>
      <c r="E258" s="52">
        <f t="shared" si="10"/>
        <v>5234612.8191134557</v>
      </c>
      <c r="F258" s="53">
        <f t="shared" si="11"/>
        <v>234612.81911345571</v>
      </c>
      <c r="G258" s="42"/>
      <c r="I258" s="41"/>
      <c r="J258" s="47"/>
      <c r="K258" s="42"/>
      <c r="L258" s="48"/>
    </row>
    <row r="259" spans="1:12" x14ac:dyDescent="0.25">
      <c r="A259" s="4">
        <v>45054</v>
      </c>
      <c r="B259" s="31">
        <v>172.57900000000001</v>
      </c>
      <c r="C259" s="28">
        <f t="shared" si="9"/>
        <v>-3.9973698997337713E-4</v>
      </c>
      <c r="D259" s="51">
        <f>+$B$5*EXP(C259)</f>
        <v>171.33149877206804</v>
      </c>
      <c r="E259" s="52">
        <f t="shared" si="10"/>
        <v>4998001.7144710626</v>
      </c>
      <c r="F259" s="53">
        <f t="shared" si="11"/>
        <v>-1998.2855289373547</v>
      </c>
      <c r="G259" s="42"/>
      <c r="I259" s="41"/>
      <c r="J259" s="47"/>
      <c r="K259" s="42"/>
      <c r="L259" s="48"/>
    </row>
    <row r="260" spans="1:12" x14ac:dyDescent="0.25">
      <c r="A260" s="4">
        <v>45055</v>
      </c>
      <c r="B260" s="31">
        <v>170.858</v>
      </c>
      <c r="C260" s="28">
        <f t="shared" si="9"/>
        <v>-1.002230048410096E-2</v>
      </c>
      <c r="D260" s="51">
        <f>+$B$5*EXP(C260)</f>
        <v>169.69075727637778</v>
      </c>
      <c r="E260" s="52">
        <f t="shared" si="10"/>
        <v>4950138.7770238556</v>
      </c>
      <c r="F260" s="53">
        <f t="shared" si="11"/>
        <v>-49861.222976144403</v>
      </c>
      <c r="G260" s="42"/>
      <c r="I260" s="41"/>
      <c r="J260" s="47"/>
      <c r="K260" s="42"/>
      <c r="L260" s="48"/>
    </row>
    <row r="261" spans="1:12" x14ac:dyDescent="0.25">
      <c r="A261" s="4">
        <v>45056</v>
      </c>
      <c r="B261" s="31">
        <v>172.63399999999999</v>
      </c>
      <c r="C261" s="28">
        <f t="shared" si="9"/>
        <v>1.0340944338563945E-2</v>
      </c>
      <c r="D261" s="51">
        <f>+$B$5*EXP(C261)</f>
        <v>173.181633871402</v>
      </c>
      <c r="E261" s="52">
        <f t="shared" si="10"/>
        <v>5051972.9834131273</v>
      </c>
      <c r="F261" s="53">
        <f t="shared" si="11"/>
        <v>51972.983413127251</v>
      </c>
      <c r="G261" s="42"/>
      <c r="I261" s="41"/>
      <c r="J261" s="47"/>
      <c r="K261" s="42"/>
      <c r="L261" s="48"/>
    </row>
    <row r="262" spans="1:12" x14ac:dyDescent="0.25">
      <c r="A262" s="4">
        <v>45057</v>
      </c>
      <c r="B262" s="31">
        <v>172.827</v>
      </c>
      <c r="C262" s="28">
        <f t="shared" si="9"/>
        <v>1.1173476605435676E-3</v>
      </c>
      <c r="D262" s="51">
        <f>+$B$5*EXP(C262)</f>
        <v>171.59162042239655</v>
      </c>
      <c r="E262" s="52">
        <f t="shared" si="10"/>
        <v>5005589.8606300037</v>
      </c>
      <c r="F262" s="53">
        <f t="shared" si="11"/>
        <v>5589.8606300037354</v>
      </c>
      <c r="G262" s="42"/>
      <c r="I262" s="41"/>
      <c r="J262" s="47"/>
      <c r="K262" s="42"/>
      <c r="L262" s="48"/>
    </row>
    <row r="263" spans="1:12" x14ac:dyDescent="0.25">
      <c r="A263" s="4">
        <v>45058</v>
      </c>
      <c r="B263" s="31">
        <v>171.89099999999999</v>
      </c>
      <c r="C263" s="28">
        <f t="shared" ref="C263:C326" si="12">LN(B263/B262)</f>
        <v>-5.4305391669585952E-3</v>
      </c>
      <c r="D263" s="51">
        <f>+$B$5*EXP(C263)</f>
        <v>170.4717283757746</v>
      </c>
      <c r="E263" s="52">
        <f t="shared" ref="E263:E326" si="13">+D263*$B$4</f>
        <v>4972920.8977763886</v>
      </c>
      <c r="F263" s="53">
        <f t="shared" ref="F263:F326" si="14">+E263-$B$1</f>
        <v>-27079.102223611437</v>
      </c>
      <c r="G263" s="42"/>
      <c r="I263" s="41"/>
      <c r="J263" s="47"/>
      <c r="K263" s="42"/>
      <c r="L263" s="48"/>
    </row>
    <row r="264" spans="1:12" x14ac:dyDescent="0.25">
      <c r="A264" s="4">
        <v>45061</v>
      </c>
      <c r="B264" s="31">
        <v>171.393</v>
      </c>
      <c r="C264" s="28">
        <f t="shared" si="12"/>
        <v>-2.901389807561953E-3</v>
      </c>
      <c r="D264" s="51">
        <f>+$B$5*EXP(C264)</f>
        <v>170.90342251775837</v>
      </c>
      <c r="E264" s="52">
        <f t="shared" si="13"/>
        <v>4985514.0757805826</v>
      </c>
      <c r="F264" s="53">
        <f t="shared" si="14"/>
        <v>-14485.924219417386</v>
      </c>
      <c r="G264" s="42"/>
      <c r="I264" s="41"/>
      <c r="J264" s="47"/>
      <c r="K264" s="42"/>
      <c r="L264" s="48"/>
    </row>
    <row r="265" spans="1:12" x14ac:dyDescent="0.25">
      <c r="A265" s="4">
        <v>45062</v>
      </c>
      <c r="B265" s="31">
        <v>171.393</v>
      </c>
      <c r="C265" s="28">
        <f t="shared" si="12"/>
        <v>0</v>
      </c>
      <c r="D265" s="51">
        <f>+$B$5*EXP(C265)</f>
        <v>171.4</v>
      </c>
      <c r="E265" s="52">
        <f t="shared" si="13"/>
        <v>5000000</v>
      </c>
      <c r="F265" s="53">
        <f t="shared" si="14"/>
        <v>0</v>
      </c>
      <c r="G265" s="42"/>
      <c r="I265" s="41"/>
      <c r="J265" s="47"/>
      <c r="K265" s="42"/>
      <c r="L265" s="48"/>
    </row>
    <row r="266" spans="1:12" x14ac:dyDescent="0.25">
      <c r="A266" s="4">
        <v>45063</v>
      </c>
      <c r="B266" s="31">
        <v>172.011</v>
      </c>
      <c r="C266" s="28">
        <f t="shared" si="12"/>
        <v>3.5992630672131943E-3</v>
      </c>
      <c r="D266" s="51">
        <f>+$B$5*EXP(C266)</f>
        <v>172.01802524023736</v>
      </c>
      <c r="E266" s="52">
        <f t="shared" si="13"/>
        <v>5018028.7409637505</v>
      </c>
      <c r="F266" s="53">
        <f t="shared" si="14"/>
        <v>18028.740963750519</v>
      </c>
      <c r="G266" s="42"/>
      <c r="I266" s="41"/>
      <c r="J266" s="47"/>
      <c r="K266" s="42"/>
      <c r="L266" s="48"/>
    </row>
    <row r="267" spans="1:12" x14ac:dyDescent="0.25">
      <c r="A267" s="4">
        <v>45064</v>
      </c>
      <c r="B267" s="31">
        <v>174.36099999999999</v>
      </c>
      <c r="C267" s="28">
        <f t="shared" si="12"/>
        <v>1.3569434357238012E-2</v>
      </c>
      <c r="D267" s="51">
        <f>+$B$5*EXP(C267)</f>
        <v>173.74165256873104</v>
      </c>
      <c r="E267" s="52">
        <f t="shared" si="13"/>
        <v>5068309.5848521302</v>
      </c>
      <c r="F267" s="53">
        <f t="shared" si="14"/>
        <v>68309.584852130152</v>
      </c>
      <c r="G267" s="42"/>
      <c r="I267" s="41"/>
      <c r="J267" s="47"/>
      <c r="K267" s="42"/>
      <c r="L267" s="48"/>
    </row>
    <row r="268" spans="1:12" x14ac:dyDescent="0.25">
      <c r="A268" s="4">
        <v>45065</v>
      </c>
      <c r="B268" s="31">
        <v>174.471</v>
      </c>
      <c r="C268" s="28">
        <f t="shared" si="12"/>
        <v>6.3067610566734428E-4</v>
      </c>
      <c r="D268" s="51">
        <f>+$B$5*EXP(C268)</f>
        <v>171.50813197905498</v>
      </c>
      <c r="E268" s="52">
        <f t="shared" si="13"/>
        <v>5003154.3751182901</v>
      </c>
      <c r="F268" s="53">
        <f t="shared" si="14"/>
        <v>3154.3751182900742</v>
      </c>
      <c r="G268" s="42"/>
      <c r="I268" s="41"/>
      <c r="J268" s="47"/>
      <c r="K268" s="42"/>
      <c r="L268" s="48"/>
    </row>
    <row r="269" spans="1:12" x14ac:dyDescent="0.25">
      <c r="A269" s="4">
        <v>45068</v>
      </c>
      <c r="B269" s="31">
        <v>173.51499999999999</v>
      </c>
      <c r="C269" s="28">
        <f t="shared" si="12"/>
        <v>-5.4944877385142716E-3</v>
      </c>
      <c r="D269" s="51">
        <f>+$B$5*EXP(C269)</f>
        <v>170.46082730081216</v>
      </c>
      <c r="E269" s="52">
        <f t="shared" si="13"/>
        <v>4972602.8967564804</v>
      </c>
      <c r="F269" s="53">
        <f t="shared" si="14"/>
        <v>-27397.103243519552</v>
      </c>
      <c r="G269" s="42"/>
      <c r="I269" s="41"/>
      <c r="J269" s="47"/>
      <c r="K269" s="42"/>
      <c r="L269" s="48"/>
    </row>
    <row r="270" spans="1:12" x14ac:dyDescent="0.25">
      <c r="A270" s="4">
        <v>45069</v>
      </c>
      <c r="B270" s="31">
        <v>170.88499999999999</v>
      </c>
      <c r="C270" s="28">
        <f t="shared" si="12"/>
        <v>-1.527323533789789E-2</v>
      </c>
      <c r="D270" s="51">
        <f>+$B$5*EXP(C270)</f>
        <v>168.80205745900932</v>
      </c>
      <c r="E270" s="52">
        <f t="shared" si="13"/>
        <v>4924214.0448952541</v>
      </c>
      <c r="F270" s="53">
        <f t="shared" si="14"/>
        <v>-75785.955104745924</v>
      </c>
      <c r="G270" s="42"/>
      <c r="I270" s="41"/>
      <c r="J270" s="47"/>
      <c r="K270" s="42"/>
      <c r="L270" s="48"/>
    </row>
    <row r="271" spans="1:12" x14ac:dyDescent="0.25">
      <c r="A271" s="4">
        <v>45070</v>
      </c>
      <c r="B271" s="31">
        <v>171.16399999999999</v>
      </c>
      <c r="C271" s="28">
        <f t="shared" si="12"/>
        <v>1.6313455784110259E-3</v>
      </c>
      <c r="D271" s="51">
        <f>+$B$5*EXP(C271)</f>
        <v>171.67984082862745</v>
      </c>
      <c r="E271" s="52">
        <f t="shared" si="13"/>
        <v>5008163.3847324224</v>
      </c>
      <c r="F271" s="53">
        <f t="shared" si="14"/>
        <v>8163.3847324224189</v>
      </c>
      <c r="G271" s="42"/>
      <c r="I271" s="41"/>
      <c r="J271" s="47"/>
      <c r="K271" s="42"/>
      <c r="L271" s="48"/>
    </row>
    <row r="272" spans="1:12" x14ac:dyDescent="0.25">
      <c r="A272" s="4">
        <v>45071</v>
      </c>
      <c r="B272" s="31">
        <v>172.309</v>
      </c>
      <c r="C272" s="28">
        <f t="shared" si="12"/>
        <v>6.6672154226724177E-3</v>
      </c>
      <c r="D272" s="51">
        <f>+$B$5*EXP(C272)</f>
        <v>172.54657871982428</v>
      </c>
      <c r="E272" s="52">
        <f t="shared" si="13"/>
        <v>5033447.4539038585</v>
      </c>
      <c r="F272" s="53">
        <f t="shared" si="14"/>
        <v>33447.45390385855</v>
      </c>
      <c r="G272" s="42"/>
      <c r="I272" s="41"/>
      <c r="J272" s="47"/>
      <c r="K272" s="42"/>
      <c r="L272" s="48"/>
    </row>
    <row r="273" spans="1:12" x14ac:dyDescent="0.25">
      <c r="A273" s="4">
        <v>45072</v>
      </c>
      <c r="B273" s="31">
        <v>174.74</v>
      </c>
      <c r="C273" s="28">
        <f t="shared" si="12"/>
        <v>1.4009778225484054E-2</v>
      </c>
      <c r="D273" s="51">
        <f>+$B$5*EXP(C273)</f>
        <v>173.81817548706107</v>
      </c>
      <c r="E273" s="52">
        <f t="shared" si="13"/>
        <v>5070541.8753518397</v>
      </c>
      <c r="F273" s="53">
        <f t="shared" si="14"/>
        <v>70541.875351839699</v>
      </c>
      <c r="G273" s="42"/>
      <c r="I273" s="41"/>
      <c r="J273" s="47"/>
      <c r="K273" s="42"/>
      <c r="L273" s="48"/>
    </row>
    <row r="274" spans="1:12" x14ac:dyDescent="0.25">
      <c r="A274" s="4">
        <v>45075</v>
      </c>
      <c r="B274" s="31">
        <v>174.74</v>
      </c>
      <c r="C274" s="28">
        <f t="shared" si="12"/>
        <v>0</v>
      </c>
      <c r="D274" s="51">
        <f>+$B$5*EXP(C274)</f>
        <v>171.4</v>
      </c>
      <c r="E274" s="52">
        <f t="shared" si="13"/>
        <v>5000000</v>
      </c>
      <c r="F274" s="53">
        <f t="shared" si="14"/>
        <v>0</v>
      </c>
      <c r="G274" s="42"/>
      <c r="I274" s="41"/>
      <c r="J274" s="47"/>
      <c r="K274" s="42"/>
      <c r="L274" s="48"/>
    </row>
    <row r="275" spans="1:12" x14ac:dyDescent="0.25">
      <c r="A275" s="4">
        <v>45076</v>
      </c>
      <c r="B275" s="31">
        <v>176.60300000000001</v>
      </c>
      <c r="C275" s="28">
        <f t="shared" si="12"/>
        <v>1.060512069809323E-2</v>
      </c>
      <c r="D275" s="51">
        <f>+$B$5*EXP(C275)</f>
        <v>173.22739040860708</v>
      </c>
      <c r="E275" s="52">
        <f t="shared" si="13"/>
        <v>5053307.7715462977</v>
      </c>
      <c r="F275" s="53">
        <f t="shared" si="14"/>
        <v>53307.771546297707</v>
      </c>
      <c r="G275" s="42"/>
      <c r="I275" s="41"/>
      <c r="J275" s="47"/>
      <c r="K275" s="42"/>
      <c r="L275" s="48"/>
    </row>
    <row r="276" spans="1:12" x14ac:dyDescent="0.25">
      <c r="A276" s="4">
        <v>45077</v>
      </c>
      <c r="B276" s="31">
        <v>176.553</v>
      </c>
      <c r="C276" s="28">
        <f t="shared" si="12"/>
        <v>-2.8316098457396112E-4</v>
      </c>
      <c r="D276" s="51">
        <f>+$B$5*EXP(C276)</f>
        <v>171.35147307803376</v>
      </c>
      <c r="E276" s="52">
        <f t="shared" si="13"/>
        <v>4998584.3955085697</v>
      </c>
      <c r="F276" s="53">
        <f t="shared" si="14"/>
        <v>-1415.6044914303347</v>
      </c>
      <c r="G276" s="42"/>
      <c r="I276" s="41"/>
      <c r="J276" s="47"/>
      <c r="K276" s="42"/>
      <c r="L276" s="48"/>
    </row>
    <row r="277" spans="1:12" x14ac:dyDescent="0.25">
      <c r="A277" s="4">
        <v>45078</v>
      </c>
      <c r="B277" s="31">
        <v>179.38200000000001</v>
      </c>
      <c r="C277" s="28">
        <f t="shared" si="12"/>
        <v>1.5896495559229871E-2</v>
      </c>
      <c r="D277" s="51">
        <f>+$B$5*EXP(C277)</f>
        <v>174.14643081680856</v>
      </c>
      <c r="E277" s="52">
        <f t="shared" si="13"/>
        <v>5080117.5850877641</v>
      </c>
      <c r="F277" s="53">
        <f t="shared" si="14"/>
        <v>80117.585087764077</v>
      </c>
      <c r="G277" s="42"/>
      <c r="I277" s="41"/>
      <c r="J277" s="47"/>
      <c r="K277" s="42"/>
      <c r="L277" s="48"/>
    </row>
    <row r="278" spans="1:12" x14ac:dyDescent="0.25">
      <c r="A278" s="4">
        <v>45079</v>
      </c>
      <c r="B278" s="31">
        <v>180.238</v>
      </c>
      <c r="C278" s="28">
        <f t="shared" si="12"/>
        <v>4.7605896037035394E-3</v>
      </c>
      <c r="D278" s="51">
        <f>+$B$5*EXP(C278)</f>
        <v>172.21791038119767</v>
      </c>
      <c r="E278" s="52">
        <f t="shared" si="13"/>
        <v>5023859.6960676098</v>
      </c>
      <c r="F278" s="53">
        <f t="shared" si="14"/>
        <v>23859.696067609824</v>
      </c>
      <c r="G278" s="42"/>
      <c r="I278" s="41"/>
      <c r="J278" s="47"/>
      <c r="K278" s="42"/>
      <c r="L278" s="48"/>
    </row>
    <row r="279" spans="1:12" x14ac:dyDescent="0.25">
      <c r="A279" s="4">
        <v>45082</v>
      </c>
      <c r="B279" s="31">
        <v>178.874</v>
      </c>
      <c r="C279" s="28">
        <f t="shared" si="12"/>
        <v>-7.5965523815697666E-3</v>
      </c>
      <c r="D279" s="51">
        <f>+$B$5*EXP(C279)</f>
        <v>170.10288396453578</v>
      </c>
      <c r="E279" s="52">
        <f t="shared" si="13"/>
        <v>4962161.1424893746</v>
      </c>
      <c r="F279" s="53">
        <f t="shared" si="14"/>
        <v>-37838.857510625385</v>
      </c>
      <c r="G279" s="42"/>
      <c r="I279" s="41"/>
      <c r="J279" s="47"/>
      <c r="K279" s="42"/>
      <c r="L279" s="48"/>
    </row>
    <row r="280" spans="1:12" x14ac:dyDescent="0.25">
      <c r="A280" s="4">
        <v>45083</v>
      </c>
      <c r="B280" s="31">
        <v>178.505</v>
      </c>
      <c r="C280" s="28">
        <f t="shared" si="12"/>
        <v>-2.06503533296241E-3</v>
      </c>
      <c r="D280" s="51">
        <f>+$B$5*EXP(C280)</f>
        <v>171.0464181490882</v>
      </c>
      <c r="E280" s="52">
        <f t="shared" si="13"/>
        <v>4989685.4769278932</v>
      </c>
      <c r="F280" s="53">
        <f t="shared" si="14"/>
        <v>-10314.523072106764</v>
      </c>
      <c r="G280" s="42"/>
      <c r="I280" s="41"/>
      <c r="J280" s="47"/>
      <c r="K280" s="42"/>
      <c r="L280" s="48"/>
    </row>
    <row r="281" spans="1:12" x14ac:dyDescent="0.25">
      <c r="A281" s="4">
        <v>45084</v>
      </c>
      <c r="B281" s="31">
        <v>177.12</v>
      </c>
      <c r="C281" s="28">
        <f t="shared" si="12"/>
        <v>-7.7891430715422748E-3</v>
      </c>
      <c r="D281" s="51">
        <f>+$B$5*EXP(C281)</f>
        <v>170.07012688720206</v>
      </c>
      <c r="E281" s="52">
        <f t="shared" si="13"/>
        <v>4961205.5684714718</v>
      </c>
      <c r="F281" s="53">
        <f t="shared" si="14"/>
        <v>-38794.431528528221</v>
      </c>
      <c r="G281" s="42"/>
      <c r="I281" s="41"/>
      <c r="J281" s="47"/>
      <c r="K281" s="42"/>
      <c r="L281" s="48"/>
    </row>
    <row r="282" spans="1:12" x14ac:dyDescent="0.25">
      <c r="A282" s="4">
        <v>45085</v>
      </c>
      <c r="B282" s="31">
        <v>179.86</v>
      </c>
      <c r="C282" s="28">
        <f t="shared" si="12"/>
        <v>1.5351301526042624E-2</v>
      </c>
      <c r="D282" s="51">
        <f>+$B$5*EXP(C282)</f>
        <v>174.05151309846431</v>
      </c>
      <c r="E282" s="52">
        <f t="shared" si="13"/>
        <v>5077348.6901535681</v>
      </c>
      <c r="F282" s="53">
        <f t="shared" si="14"/>
        <v>77348.690153568052</v>
      </c>
      <c r="G282" s="42"/>
      <c r="I282" s="41"/>
      <c r="J282" s="47"/>
      <c r="K282" s="42"/>
      <c r="L282" s="48"/>
    </row>
    <row r="283" spans="1:12" x14ac:dyDescent="0.25">
      <c r="A283" s="4">
        <v>45086</v>
      </c>
      <c r="B283" s="31">
        <v>180.24799999999999</v>
      </c>
      <c r="C283" s="28">
        <f t="shared" si="12"/>
        <v>2.1549099167150324E-3</v>
      </c>
      <c r="D283" s="51">
        <f>+$B$5*EXP(C283)</f>
        <v>171.76974980540419</v>
      </c>
      <c r="E283" s="52">
        <f t="shared" si="13"/>
        <v>5010786.1670187917</v>
      </c>
      <c r="F283" s="53">
        <f t="shared" si="14"/>
        <v>10786.167018791661</v>
      </c>
      <c r="G283" s="42"/>
      <c r="I283" s="41"/>
      <c r="J283" s="47"/>
      <c r="K283" s="42"/>
      <c r="L283" s="48"/>
    </row>
    <row r="284" spans="1:12" x14ac:dyDescent="0.25">
      <c r="A284" s="4">
        <v>45089</v>
      </c>
      <c r="B284" s="31">
        <v>183.06700000000001</v>
      </c>
      <c r="C284" s="28">
        <f t="shared" si="12"/>
        <v>1.5518525651262681E-2</v>
      </c>
      <c r="D284" s="51">
        <f>+$B$5*EXP(C284)</f>
        <v>174.08062114420136</v>
      </c>
      <c r="E284" s="52">
        <f t="shared" si="13"/>
        <v>5078197.8163419301</v>
      </c>
      <c r="F284" s="53">
        <f t="shared" si="14"/>
        <v>78197.816341930069</v>
      </c>
      <c r="G284" s="42"/>
      <c r="I284" s="41"/>
      <c r="J284" s="47"/>
      <c r="K284" s="42"/>
      <c r="L284" s="48"/>
    </row>
    <row r="285" spans="1:12" x14ac:dyDescent="0.25">
      <c r="A285" s="4">
        <v>45090</v>
      </c>
      <c r="B285" s="31">
        <v>182.589</v>
      </c>
      <c r="C285" s="28">
        <f t="shared" si="12"/>
        <v>-2.6144806718942644E-3</v>
      </c>
      <c r="D285" s="51">
        <f>+$B$5*EXP(C285)</f>
        <v>170.95246330578422</v>
      </c>
      <c r="E285" s="52">
        <f t="shared" si="13"/>
        <v>4986944.6705304617</v>
      </c>
      <c r="F285" s="53">
        <f t="shared" si="14"/>
        <v>-13055.329469538294</v>
      </c>
      <c r="G285" s="42"/>
      <c r="I285" s="41"/>
      <c r="J285" s="47"/>
      <c r="K285" s="42"/>
      <c r="L285" s="48"/>
    </row>
    <row r="286" spans="1:12" x14ac:dyDescent="0.25">
      <c r="A286" s="4">
        <v>45091</v>
      </c>
      <c r="B286" s="31">
        <v>183.226</v>
      </c>
      <c r="C286" s="28">
        <f t="shared" si="12"/>
        <v>3.4826381850680431E-3</v>
      </c>
      <c r="D286" s="51">
        <f>+$B$5*EXP(C286)</f>
        <v>171.99796482811121</v>
      </c>
      <c r="E286" s="52">
        <f t="shared" si="13"/>
        <v>5017443.5480779232</v>
      </c>
      <c r="F286" s="53">
        <f t="shared" si="14"/>
        <v>17443.548077923246</v>
      </c>
      <c r="G286" s="42"/>
      <c r="I286" s="41"/>
      <c r="J286" s="47"/>
      <c r="K286" s="42"/>
      <c r="L286" s="48"/>
    </row>
    <row r="287" spans="1:12" x14ac:dyDescent="0.25">
      <c r="A287" s="4">
        <v>45092</v>
      </c>
      <c r="B287" s="31">
        <v>185.27799999999999</v>
      </c>
      <c r="C287" s="28">
        <f t="shared" si="12"/>
        <v>1.1137036285618952E-2</v>
      </c>
      <c r="D287" s="51">
        <f>+$B$5*EXP(C287)</f>
        <v>173.31955726807331</v>
      </c>
      <c r="E287" s="52">
        <f t="shared" si="13"/>
        <v>5055996.4197220914</v>
      </c>
      <c r="F287" s="53">
        <f t="shared" si="14"/>
        <v>55996.419722091407</v>
      </c>
      <c r="G287" s="42"/>
      <c r="I287" s="41"/>
      <c r="J287" s="47"/>
      <c r="K287" s="42"/>
      <c r="L287" s="48"/>
    </row>
    <row r="288" spans="1:12" x14ac:dyDescent="0.25">
      <c r="A288" s="4">
        <v>45093</v>
      </c>
      <c r="B288" s="31">
        <v>184.19300000000001</v>
      </c>
      <c r="C288" s="28">
        <f t="shared" si="12"/>
        <v>-5.8732789255868442E-3</v>
      </c>
      <c r="D288" s="51">
        <f>+$B$5*EXP(C288)</f>
        <v>170.39627046924085</v>
      </c>
      <c r="E288" s="52">
        <f t="shared" si="13"/>
        <v>4970719.6752987411</v>
      </c>
      <c r="F288" s="53">
        <f t="shared" si="14"/>
        <v>-29280.324701258913</v>
      </c>
      <c r="G288" s="42"/>
      <c r="I288" s="41"/>
      <c r="J288" s="47"/>
      <c r="K288" s="42"/>
      <c r="L288" s="48"/>
    </row>
    <row r="289" spans="1:12" x14ac:dyDescent="0.25">
      <c r="A289" s="4">
        <v>45096</v>
      </c>
      <c r="B289" s="31">
        <v>184.19300000000001</v>
      </c>
      <c r="C289" s="28">
        <f t="shared" si="12"/>
        <v>0</v>
      </c>
      <c r="D289" s="51">
        <f>+$B$5*EXP(C289)</f>
        <v>171.4</v>
      </c>
      <c r="E289" s="52">
        <f t="shared" si="13"/>
        <v>5000000</v>
      </c>
      <c r="F289" s="53">
        <f t="shared" si="14"/>
        <v>0</v>
      </c>
      <c r="G289" s="42"/>
      <c r="I289" s="41"/>
      <c r="J289" s="47"/>
      <c r="K289" s="42"/>
      <c r="L289" s="48"/>
    </row>
    <row r="290" spans="1:12" x14ac:dyDescent="0.25">
      <c r="A290" s="4">
        <v>45097</v>
      </c>
      <c r="B290" s="31">
        <v>184.28200000000001</v>
      </c>
      <c r="C290" s="28">
        <f t="shared" si="12"/>
        <v>4.830721309762712E-4</v>
      </c>
      <c r="D290" s="51">
        <f>+$B$5*EXP(C290)</f>
        <v>171.48281856530923</v>
      </c>
      <c r="E290" s="52">
        <f t="shared" si="13"/>
        <v>5002415.9441455435</v>
      </c>
      <c r="F290" s="53">
        <f t="shared" si="14"/>
        <v>2415.9441455435008</v>
      </c>
      <c r="G290" s="42"/>
      <c r="I290" s="41"/>
      <c r="J290" s="47"/>
      <c r="K290" s="42"/>
      <c r="L290" s="48"/>
    </row>
    <row r="291" spans="1:12" x14ac:dyDescent="0.25">
      <c r="A291" s="4">
        <v>45098</v>
      </c>
      <c r="B291" s="31">
        <v>183.23599999999999</v>
      </c>
      <c r="C291" s="28">
        <f t="shared" si="12"/>
        <v>-5.6922535731643341E-3</v>
      </c>
      <c r="D291" s="51">
        <f>+$B$5*EXP(C291)</f>
        <v>170.42711930628059</v>
      </c>
      <c r="E291" s="52">
        <f t="shared" si="13"/>
        <v>4971619.5830303552</v>
      </c>
      <c r="F291" s="53">
        <f t="shared" si="14"/>
        <v>-28380.416969644837</v>
      </c>
      <c r="G291" s="42"/>
      <c r="I291" s="41"/>
      <c r="J291" s="47"/>
      <c r="K291" s="42"/>
      <c r="L291" s="48"/>
    </row>
    <row r="292" spans="1:12" x14ac:dyDescent="0.25">
      <c r="A292" s="4">
        <v>45099</v>
      </c>
      <c r="B292" s="31">
        <v>186.26400000000001</v>
      </c>
      <c r="C292" s="28">
        <f t="shared" si="12"/>
        <v>1.6390082734582524E-2</v>
      </c>
      <c r="D292" s="51">
        <f>+$B$5*EXP(C292)</f>
        <v>174.23240847868328</v>
      </c>
      <c r="E292" s="52">
        <f t="shared" si="13"/>
        <v>5082625.6849090802</v>
      </c>
      <c r="F292" s="53">
        <f t="shared" si="14"/>
        <v>82625.684909080155</v>
      </c>
      <c r="G292" s="42"/>
      <c r="I292" s="41"/>
      <c r="J292" s="47"/>
      <c r="K292" s="42"/>
      <c r="L292" s="48"/>
    </row>
    <row r="293" spans="1:12" x14ac:dyDescent="0.25">
      <c r="A293" s="4">
        <v>45100</v>
      </c>
      <c r="B293" s="31">
        <v>185.946</v>
      </c>
      <c r="C293" s="28">
        <f t="shared" si="12"/>
        <v>-1.7087132391503902E-3</v>
      </c>
      <c r="D293" s="51">
        <f>+$B$5*EXP(C293)</f>
        <v>171.10737662672335</v>
      </c>
      <c r="E293" s="52">
        <f t="shared" si="13"/>
        <v>4991463.7289009141</v>
      </c>
      <c r="F293" s="53">
        <f t="shared" si="14"/>
        <v>-8536.2710990859196</v>
      </c>
      <c r="G293" s="42"/>
      <c r="I293" s="41"/>
      <c r="J293" s="47"/>
      <c r="K293" s="42"/>
      <c r="L293" s="48"/>
    </row>
    <row r="294" spans="1:12" x14ac:dyDescent="0.25">
      <c r="A294" s="4">
        <v>45103</v>
      </c>
      <c r="B294" s="31">
        <v>184.541</v>
      </c>
      <c r="C294" s="28">
        <f t="shared" si="12"/>
        <v>-7.5846479656936612E-3</v>
      </c>
      <c r="D294" s="51">
        <f>+$B$5*EXP(C294)</f>
        <v>170.10490895206135</v>
      </c>
      <c r="E294" s="52">
        <f t="shared" si="13"/>
        <v>4962220.214470868</v>
      </c>
      <c r="F294" s="53">
        <f t="shared" si="14"/>
        <v>-37779.785529132001</v>
      </c>
      <c r="G294" s="42"/>
      <c r="I294" s="41"/>
      <c r="J294" s="47"/>
      <c r="K294" s="42"/>
      <c r="L294" s="48"/>
    </row>
    <row r="295" spans="1:12" x14ac:dyDescent="0.25">
      <c r="A295" s="4">
        <v>45104</v>
      </c>
      <c r="B295" s="31">
        <v>187.32</v>
      </c>
      <c r="C295" s="28">
        <f t="shared" si="12"/>
        <v>1.4946723300237469E-2</v>
      </c>
      <c r="D295" s="51">
        <f>+$B$5*EXP(C295)</f>
        <v>173.98110988885938</v>
      </c>
      <c r="E295" s="52">
        <f t="shared" si="13"/>
        <v>5075294.9209118839</v>
      </c>
      <c r="F295" s="53">
        <f t="shared" si="14"/>
        <v>75294.920911883935</v>
      </c>
      <c r="G295" s="42"/>
      <c r="I295" s="41"/>
      <c r="J295" s="47"/>
      <c r="K295" s="42"/>
      <c r="L295" s="48"/>
    </row>
    <row r="296" spans="1:12" x14ac:dyDescent="0.25">
      <c r="A296" s="4">
        <v>45105</v>
      </c>
      <c r="B296" s="31">
        <v>188.506</v>
      </c>
      <c r="C296" s="28">
        <f t="shared" si="12"/>
        <v>6.311452304879916E-3</v>
      </c>
      <c r="D296" s="51">
        <f>+$B$5*EXP(C296)</f>
        <v>172.48520392910527</v>
      </c>
      <c r="E296" s="52">
        <f t="shared" si="13"/>
        <v>5031657.0574418101</v>
      </c>
      <c r="F296" s="53">
        <f t="shared" si="14"/>
        <v>31657.057441810146</v>
      </c>
      <c r="G296" s="42"/>
      <c r="I296" s="41"/>
      <c r="J296" s="47"/>
      <c r="K296" s="42"/>
      <c r="L296" s="48"/>
    </row>
    <row r="297" spans="1:12" x14ac:dyDescent="0.25">
      <c r="A297" s="4">
        <v>45106</v>
      </c>
      <c r="B297" s="31">
        <v>188.84399999999999</v>
      </c>
      <c r="C297" s="28">
        <f t="shared" si="12"/>
        <v>1.7914407865066513E-3</v>
      </c>
      <c r="D297" s="51">
        <f>+$B$5*EXP(C297)</f>
        <v>171.70732814870613</v>
      </c>
      <c r="E297" s="52">
        <f t="shared" si="13"/>
        <v>5008965.2318759076</v>
      </c>
      <c r="F297" s="53">
        <f t="shared" si="14"/>
        <v>8965.2318759076297</v>
      </c>
      <c r="G297" s="42"/>
      <c r="I297" s="41"/>
      <c r="J297" s="47"/>
      <c r="K297" s="42"/>
      <c r="L297" s="48"/>
    </row>
    <row r="298" spans="1:12" x14ac:dyDescent="0.25">
      <c r="A298" s="4">
        <v>45107</v>
      </c>
      <c r="B298" s="31">
        <v>193.20699999999999</v>
      </c>
      <c r="C298" s="28">
        <f t="shared" si="12"/>
        <v>2.2840875599389115E-2</v>
      </c>
      <c r="D298" s="51">
        <f>+$B$5*EXP(C298)</f>
        <v>175.35997860668067</v>
      </c>
      <c r="E298" s="52">
        <f t="shared" si="13"/>
        <v>5115518.6291330419</v>
      </c>
      <c r="F298" s="53">
        <f t="shared" si="14"/>
        <v>115518.62913304195</v>
      </c>
      <c r="G298" s="42"/>
      <c r="I298" s="41"/>
      <c r="J298" s="47"/>
      <c r="K298" s="42"/>
      <c r="L298" s="48"/>
    </row>
    <row r="299" spans="1:12" x14ac:dyDescent="0.25">
      <c r="A299" s="4">
        <v>45110</v>
      </c>
      <c r="B299" s="31">
        <v>191.703</v>
      </c>
      <c r="C299" s="28">
        <f t="shared" si="12"/>
        <v>-7.814853624700158E-3</v>
      </c>
      <c r="D299" s="51">
        <f>+$B$5*EXP(C299)</f>
        <v>170.06575434637463</v>
      </c>
      <c r="E299" s="52">
        <f t="shared" si="13"/>
        <v>4961078.0147717223</v>
      </c>
      <c r="F299" s="53">
        <f t="shared" si="14"/>
        <v>-38921.985228277743</v>
      </c>
      <c r="G299" s="42"/>
      <c r="I299" s="41"/>
      <c r="J299" s="47"/>
      <c r="K299" s="42"/>
      <c r="L299" s="48"/>
    </row>
    <row r="300" spans="1:12" x14ac:dyDescent="0.25">
      <c r="A300" s="4">
        <v>45111</v>
      </c>
      <c r="B300" s="31">
        <v>191.703</v>
      </c>
      <c r="C300" s="28">
        <f t="shared" si="12"/>
        <v>0</v>
      </c>
      <c r="D300" s="51">
        <f>+$B$5*EXP(C300)</f>
        <v>171.4</v>
      </c>
      <c r="E300" s="52">
        <f t="shared" si="13"/>
        <v>5000000</v>
      </c>
      <c r="F300" s="53">
        <f t="shared" si="14"/>
        <v>0</v>
      </c>
      <c r="G300" s="42"/>
      <c r="I300" s="41"/>
      <c r="J300" s="47"/>
      <c r="K300" s="42"/>
      <c r="L300" s="48"/>
    </row>
    <row r="301" spans="1:12" x14ac:dyDescent="0.25">
      <c r="A301" s="4">
        <v>45112</v>
      </c>
      <c r="B301" s="31">
        <v>190.577</v>
      </c>
      <c r="C301" s="28">
        <f t="shared" si="12"/>
        <v>-5.8909870061975341E-3</v>
      </c>
      <c r="D301" s="51">
        <f>+$B$5*EXP(C301)</f>
        <v>170.39325310506356</v>
      </c>
      <c r="E301" s="52">
        <f t="shared" si="13"/>
        <v>4970631.6541733826</v>
      </c>
      <c r="F301" s="53">
        <f t="shared" si="14"/>
        <v>-29368.345826617442</v>
      </c>
      <c r="G301" s="42"/>
      <c r="I301" s="41"/>
      <c r="J301" s="47"/>
      <c r="K301" s="42"/>
      <c r="L301" s="48"/>
    </row>
    <row r="302" spans="1:12" x14ac:dyDescent="0.25">
      <c r="A302" s="4">
        <v>45113</v>
      </c>
      <c r="B302" s="31">
        <v>191.05500000000001</v>
      </c>
      <c r="C302" s="28">
        <f t="shared" si="12"/>
        <v>2.5050323346133664E-3</v>
      </c>
      <c r="D302" s="51">
        <f>+$B$5*EXP(C302)</f>
        <v>171.82990077501483</v>
      </c>
      <c r="E302" s="52">
        <f t="shared" si="13"/>
        <v>5012540.862748391</v>
      </c>
      <c r="F302" s="53">
        <f t="shared" si="14"/>
        <v>12540.862748390995</v>
      </c>
      <c r="G302" s="42"/>
      <c r="I302" s="41"/>
      <c r="J302" s="47"/>
      <c r="K302" s="42"/>
      <c r="L302" s="48"/>
    </row>
    <row r="303" spans="1:12" x14ac:dyDescent="0.25">
      <c r="A303" s="4">
        <v>45114</v>
      </c>
      <c r="B303" s="31">
        <v>189.93</v>
      </c>
      <c r="C303" s="28">
        <f t="shared" si="12"/>
        <v>-5.9057614856875967E-3</v>
      </c>
      <c r="D303" s="51">
        <f>+$B$5*EXP(C303)</f>
        <v>170.39073565203739</v>
      </c>
      <c r="E303" s="52">
        <f t="shared" si="13"/>
        <v>4970558.2162204608</v>
      </c>
      <c r="F303" s="53">
        <f t="shared" si="14"/>
        <v>-29441.783779539168</v>
      </c>
      <c r="G303" s="42"/>
      <c r="I303" s="41"/>
      <c r="J303" s="47"/>
      <c r="K303" s="42"/>
      <c r="L303" s="48"/>
    </row>
    <row r="304" spans="1:12" x14ac:dyDescent="0.25">
      <c r="A304" s="4">
        <v>45117</v>
      </c>
      <c r="B304" s="31">
        <v>187.86799999999999</v>
      </c>
      <c r="C304" s="28">
        <f t="shared" si="12"/>
        <v>-1.0915994660835246E-2</v>
      </c>
      <c r="D304" s="51">
        <f>+$B$5*EXP(C304)</f>
        <v>169.53917337966618</v>
      </c>
      <c r="E304" s="52">
        <f t="shared" si="13"/>
        <v>4945716.8430474382</v>
      </c>
      <c r="F304" s="53">
        <f t="shared" si="14"/>
        <v>-54283.156952561811</v>
      </c>
      <c r="G304" s="42"/>
      <c r="I304" s="41"/>
      <c r="J304" s="47"/>
      <c r="K304" s="42"/>
      <c r="L304" s="48"/>
    </row>
    <row r="305" spans="1:12" x14ac:dyDescent="0.25">
      <c r="A305" s="4">
        <v>45118</v>
      </c>
      <c r="B305" s="31">
        <v>187.34</v>
      </c>
      <c r="C305" s="28">
        <f t="shared" si="12"/>
        <v>-2.81444078232517E-3</v>
      </c>
      <c r="D305" s="51">
        <f>+$B$5*EXP(C305)</f>
        <v>170.91828304980095</v>
      </c>
      <c r="E305" s="52">
        <f t="shared" si="13"/>
        <v>4985947.5802158965</v>
      </c>
      <c r="F305" s="53">
        <f t="shared" si="14"/>
        <v>-14052.41978410352</v>
      </c>
      <c r="G305" s="42"/>
      <c r="I305" s="41"/>
      <c r="J305" s="47"/>
      <c r="K305" s="42"/>
      <c r="L305" s="48"/>
    </row>
    <row r="306" spans="1:12" x14ac:dyDescent="0.25">
      <c r="A306" s="4">
        <v>45119</v>
      </c>
      <c r="B306" s="31">
        <v>189.023</v>
      </c>
      <c r="C306" s="28">
        <f t="shared" si="12"/>
        <v>8.9435529963437163E-3</v>
      </c>
      <c r="D306" s="51">
        <f>+$B$5*EXP(C306)</f>
        <v>172.9398003629764</v>
      </c>
      <c r="E306" s="52">
        <f t="shared" si="13"/>
        <v>5044918.3303085295</v>
      </c>
      <c r="F306" s="53">
        <f t="shared" si="14"/>
        <v>44918.330308529548</v>
      </c>
      <c r="G306" s="42"/>
      <c r="I306" s="41"/>
      <c r="J306" s="47"/>
      <c r="K306" s="42"/>
      <c r="L306" s="48"/>
    </row>
    <row r="307" spans="1:12" x14ac:dyDescent="0.25">
      <c r="A307" s="4">
        <v>45120</v>
      </c>
      <c r="B307" s="31">
        <v>189.79</v>
      </c>
      <c r="C307" s="28">
        <f t="shared" si="12"/>
        <v>4.0494969715001265E-3</v>
      </c>
      <c r="D307" s="51">
        <f>+$B$5*EXP(C307)</f>
        <v>172.09549102490175</v>
      </c>
      <c r="E307" s="52">
        <f t="shared" si="13"/>
        <v>5020288.536315687</v>
      </c>
      <c r="F307" s="53">
        <f t="shared" si="14"/>
        <v>20288.536315687001</v>
      </c>
      <c r="G307" s="42"/>
      <c r="I307" s="41"/>
      <c r="J307" s="47"/>
      <c r="K307" s="42"/>
      <c r="L307" s="48"/>
    </row>
    <row r="308" spans="1:12" x14ac:dyDescent="0.25">
      <c r="A308" s="4">
        <v>45121</v>
      </c>
      <c r="B308" s="31">
        <v>189.94</v>
      </c>
      <c r="C308" s="28">
        <f t="shared" si="12"/>
        <v>7.9003506597814549E-4</v>
      </c>
      <c r="D308" s="51">
        <f>+$B$5*EXP(C308)</f>
        <v>171.53546551451606</v>
      </c>
      <c r="E308" s="52">
        <f t="shared" si="13"/>
        <v>5003951.7361294068</v>
      </c>
      <c r="F308" s="53">
        <f t="shared" si="14"/>
        <v>3951.7361294068396</v>
      </c>
      <c r="G308" s="42"/>
      <c r="I308" s="41"/>
      <c r="J308" s="47"/>
      <c r="K308" s="42"/>
      <c r="L308" s="48"/>
    </row>
    <row r="309" spans="1:12" x14ac:dyDescent="0.25">
      <c r="A309" s="4">
        <v>45124</v>
      </c>
      <c r="B309" s="31">
        <v>193.227</v>
      </c>
      <c r="C309" s="28">
        <f t="shared" si="12"/>
        <v>1.7157430752067677E-2</v>
      </c>
      <c r="D309" s="51">
        <f>+$B$5*EXP(C309)</f>
        <v>174.36615668105719</v>
      </c>
      <c r="E309" s="52">
        <f t="shared" si="13"/>
        <v>5086527.3244182374</v>
      </c>
      <c r="F309" s="53">
        <f t="shared" si="14"/>
        <v>86527.324418237433</v>
      </c>
      <c r="G309" s="42"/>
      <c r="I309" s="41"/>
      <c r="J309" s="47"/>
      <c r="K309" s="42"/>
      <c r="L309" s="48"/>
    </row>
    <row r="310" spans="1:12" x14ac:dyDescent="0.25">
      <c r="A310" s="4">
        <v>45125</v>
      </c>
      <c r="B310" s="31">
        <v>192.96799999999999</v>
      </c>
      <c r="C310" s="28">
        <f t="shared" si="12"/>
        <v>-1.3412915176518726E-3</v>
      </c>
      <c r="D310" s="51">
        <f>+$B$5*EXP(C310)</f>
        <v>171.17025674465785</v>
      </c>
      <c r="E310" s="52">
        <f t="shared" si="13"/>
        <v>4993298.038058864</v>
      </c>
      <c r="F310" s="53">
        <f t="shared" si="14"/>
        <v>-6701.9619411360472</v>
      </c>
      <c r="G310" s="42"/>
      <c r="I310" s="41"/>
      <c r="J310" s="47"/>
      <c r="K310" s="42"/>
      <c r="L310" s="48"/>
    </row>
    <row r="311" spans="1:12" x14ac:dyDescent="0.25">
      <c r="A311" s="4">
        <v>45126</v>
      </c>
      <c r="B311" s="31">
        <v>194.333</v>
      </c>
      <c r="C311" s="28">
        <f t="shared" si="12"/>
        <v>7.0488103658231573E-3</v>
      </c>
      <c r="D311" s="51">
        <f>+$B$5*EXP(C311)</f>
        <v>172.61243418597903</v>
      </c>
      <c r="E311" s="52">
        <f t="shared" si="13"/>
        <v>5035368.5585174747</v>
      </c>
      <c r="F311" s="53">
        <f t="shared" si="14"/>
        <v>35368.558517474681</v>
      </c>
      <c r="G311" s="42"/>
      <c r="I311" s="41"/>
      <c r="J311" s="47"/>
      <c r="K311" s="42"/>
      <c r="L311" s="48"/>
    </row>
    <row r="312" spans="1:12" x14ac:dyDescent="0.25">
      <c r="A312" s="4">
        <v>45127</v>
      </c>
      <c r="B312" s="31">
        <v>192.37</v>
      </c>
      <c r="C312" s="28">
        <f t="shared" si="12"/>
        <v>-1.0152581496955292E-2</v>
      </c>
      <c r="D312" s="51">
        <f>+$B$5*EXP(C312)</f>
        <v>169.66865123267795</v>
      </c>
      <c r="E312" s="52">
        <f t="shared" si="13"/>
        <v>4949493.9099380961</v>
      </c>
      <c r="F312" s="53">
        <f t="shared" si="14"/>
        <v>-50506.090061903931</v>
      </c>
      <c r="G312" s="42"/>
      <c r="I312" s="41"/>
      <c r="J312" s="47"/>
      <c r="K312" s="42"/>
      <c r="L312" s="48"/>
    </row>
    <row r="313" spans="1:12" x14ac:dyDescent="0.25">
      <c r="A313" s="4">
        <v>45128</v>
      </c>
      <c r="B313" s="31">
        <v>191.185</v>
      </c>
      <c r="C313" s="28">
        <f t="shared" si="12"/>
        <v>-6.1790552611442227E-3</v>
      </c>
      <c r="D313" s="51">
        <f>+$B$5*EXP(C313)</f>
        <v>170.34417528720695</v>
      </c>
      <c r="E313" s="52">
        <f t="shared" si="13"/>
        <v>4969199.9792067371</v>
      </c>
      <c r="F313" s="53">
        <f t="shared" si="14"/>
        <v>-30800.020793262869</v>
      </c>
      <c r="G313" s="42"/>
      <c r="I313" s="41"/>
      <c r="J313" s="47"/>
      <c r="K313" s="42"/>
      <c r="L313" s="48"/>
    </row>
    <row r="314" spans="1:12" x14ac:dyDescent="0.25">
      <c r="A314" s="4">
        <v>45131</v>
      </c>
      <c r="B314" s="31">
        <v>191.99199999999999</v>
      </c>
      <c r="C314" s="28">
        <f t="shared" si="12"/>
        <v>4.2121588360892991E-3</v>
      </c>
      <c r="D314" s="51">
        <f>+$B$5*EXP(C314)</f>
        <v>172.12348667520988</v>
      </c>
      <c r="E314" s="52">
        <f t="shared" si="13"/>
        <v>5021105.212228993</v>
      </c>
      <c r="F314" s="53">
        <f t="shared" si="14"/>
        <v>21105.212228992954</v>
      </c>
      <c r="G314" s="42"/>
      <c r="I314" s="41"/>
      <c r="J314" s="47"/>
      <c r="K314" s="42"/>
      <c r="L314" s="48"/>
    </row>
    <row r="315" spans="1:12" x14ac:dyDescent="0.25">
      <c r="A315" s="4">
        <v>45132</v>
      </c>
      <c r="B315" s="31">
        <v>192.858</v>
      </c>
      <c r="C315" s="28">
        <f t="shared" si="12"/>
        <v>4.5004623186946716E-3</v>
      </c>
      <c r="D315" s="51">
        <f>+$B$5*EXP(C315)</f>
        <v>172.17311762990127</v>
      </c>
      <c r="E315" s="52">
        <f t="shared" si="13"/>
        <v>5022553.0230426276</v>
      </c>
      <c r="F315" s="53">
        <f t="shared" si="14"/>
        <v>22553.02304262761</v>
      </c>
      <c r="G315" s="42"/>
      <c r="I315" s="41"/>
      <c r="J315" s="47"/>
      <c r="K315" s="42"/>
      <c r="L315" s="48"/>
    </row>
    <row r="316" spans="1:12" x14ac:dyDescent="0.25">
      <c r="A316" s="4">
        <v>45133</v>
      </c>
      <c r="B316" s="31">
        <v>193.73500000000001</v>
      </c>
      <c r="C316" s="28">
        <f t="shared" si="12"/>
        <v>4.5370790698549181E-3</v>
      </c>
      <c r="D316" s="51">
        <f>+$B$5*EXP(C316)</f>
        <v>172.17942216553112</v>
      </c>
      <c r="E316" s="52">
        <f t="shared" si="13"/>
        <v>5022736.9359839885</v>
      </c>
      <c r="F316" s="53">
        <f t="shared" si="14"/>
        <v>22736.935983988456</v>
      </c>
      <c r="G316" s="42"/>
      <c r="I316" s="41"/>
      <c r="J316" s="47"/>
      <c r="K316" s="42"/>
      <c r="L316" s="48"/>
    </row>
    <row r="317" spans="1:12" x14ac:dyDescent="0.25">
      <c r="A317" s="4">
        <v>45134</v>
      </c>
      <c r="B317" s="31">
        <v>192.46</v>
      </c>
      <c r="C317" s="28">
        <f t="shared" si="12"/>
        <v>-6.6029059533299298E-3</v>
      </c>
      <c r="D317" s="51">
        <f>+$B$5*EXP(C317)</f>
        <v>170.27199008955532</v>
      </c>
      <c r="E317" s="52">
        <f t="shared" si="13"/>
        <v>4967094.226649805</v>
      </c>
      <c r="F317" s="53">
        <f t="shared" si="14"/>
        <v>-32905.773350195028</v>
      </c>
      <c r="G317" s="42"/>
      <c r="I317" s="41"/>
      <c r="J317" s="47"/>
      <c r="K317" s="42"/>
      <c r="L317" s="48"/>
    </row>
    <row r="318" spans="1:12" x14ac:dyDescent="0.25">
      <c r="A318" s="4">
        <v>45135</v>
      </c>
      <c r="B318" s="31">
        <v>195.06</v>
      </c>
      <c r="C318" s="28">
        <f t="shared" si="12"/>
        <v>1.3418863615614238E-2</v>
      </c>
      <c r="D318" s="51">
        <f>+$B$5*EXP(C318)</f>
        <v>173.71549412865014</v>
      </c>
      <c r="E318" s="52">
        <f t="shared" si="13"/>
        <v>5067546.50316949</v>
      </c>
      <c r="F318" s="53">
        <f t="shared" si="14"/>
        <v>67546.503169490024</v>
      </c>
      <c r="G318" s="42"/>
      <c r="I318" s="41"/>
      <c r="J318" s="47"/>
      <c r="K318" s="42"/>
      <c r="L318" s="48"/>
    </row>
    <row r="319" spans="1:12" x14ac:dyDescent="0.25">
      <c r="A319" s="4">
        <v>45138</v>
      </c>
      <c r="B319" s="31">
        <v>195.67699999999999</v>
      </c>
      <c r="C319" s="28">
        <f t="shared" si="12"/>
        <v>3.1581371245670846E-3</v>
      </c>
      <c r="D319" s="51">
        <f>+$B$5*EXP(C319)</f>
        <v>171.94216036091458</v>
      </c>
      <c r="E319" s="52">
        <f t="shared" si="13"/>
        <v>5015815.6464677528</v>
      </c>
      <c r="F319" s="53">
        <f t="shared" si="14"/>
        <v>15815.646467752755</v>
      </c>
      <c r="G319" s="42"/>
      <c r="I319" s="41"/>
      <c r="J319" s="47"/>
      <c r="K319" s="42"/>
      <c r="L319" s="48"/>
    </row>
    <row r="320" spans="1:12" x14ac:dyDescent="0.25">
      <c r="A320" s="4">
        <v>45139</v>
      </c>
      <c r="B320" s="31">
        <v>194.83600000000001</v>
      </c>
      <c r="C320" s="28">
        <f t="shared" si="12"/>
        <v>-4.3071616061971007E-3</v>
      </c>
      <c r="D320" s="51">
        <f>+$B$5*EXP(C320)</f>
        <v>170.66334009617893</v>
      </c>
      <c r="E320" s="52">
        <f t="shared" si="13"/>
        <v>4978510.5045559779</v>
      </c>
      <c r="F320" s="53">
        <f t="shared" si="14"/>
        <v>-21489.495444022119</v>
      </c>
      <c r="G320" s="42"/>
      <c r="I320" s="41"/>
      <c r="J320" s="47"/>
      <c r="K320" s="42"/>
      <c r="L320" s="48"/>
    </row>
    <row r="321" spans="1:12" x14ac:dyDescent="0.25">
      <c r="A321" s="4">
        <v>45140</v>
      </c>
      <c r="B321" s="31">
        <v>191.822</v>
      </c>
      <c r="C321" s="28">
        <f t="shared" si="12"/>
        <v>-1.5590320375333375E-2</v>
      </c>
      <c r="D321" s="51">
        <f>+$B$5*EXP(C321)</f>
        <v>168.74854133732987</v>
      </c>
      <c r="E321" s="52">
        <f t="shared" si="13"/>
        <v>4922652.8978217579</v>
      </c>
      <c r="F321" s="53">
        <f t="shared" si="14"/>
        <v>-77347.102178242058</v>
      </c>
      <c r="G321" s="42"/>
      <c r="I321" s="41"/>
      <c r="J321" s="47"/>
      <c r="K321" s="42"/>
      <c r="L321" s="48"/>
    </row>
    <row r="322" spans="1:12" x14ac:dyDescent="0.25">
      <c r="A322" s="4">
        <v>45141</v>
      </c>
      <c r="B322" s="31">
        <v>190.41800000000001</v>
      </c>
      <c r="C322" s="28">
        <f t="shared" si="12"/>
        <v>-7.3462029829322846E-3</v>
      </c>
      <c r="D322" s="51">
        <f>+$B$5*EXP(C322)</f>
        <v>170.14547445027162</v>
      </c>
      <c r="E322" s="52">
        <f t="shared" si="13"/>
        <v>4963403.5720615992</v>
      </c>
      <c r="F322" s="53">
        <f t="shared" si="14"/>
        <v>-36596.427938400768</v>
      </c>
      <c r="G322" s="42"/>
      <c r="I322" s="41"/>
      <c r="J322" s="47"/>
      <c r="K322" s="42"/>
      <c r="L322" s="48"/>
    </row>
    <row r="323" spans="1:12" x14ac:dyDescent="0.25">
      <c r="A323" s="4">
        <v>45142</v>
      </c>
      <c r="B323" s="31">
        <v>181.274</v>
      </c>
      <c r="C323" s="28">
        <f t="shared" si="12"/>
        <v>-4.9211956942018277E-2</v>
      </c>
      <c r="D323" s="51">
        <f>+$B$5*EXP(C323)</f>
        <v>163.16925710804651</v>
      </c>
      <c r="E323" s="52">
        <f t="shared" si="13"/>
        <v>4759896.6484260941</v>
      </c>
      <c r="F323" s="53">
        <f t="shared" si="14"/>
        <v>-240103.35157390591</v>
      </c>
      <c r="G323" s="42"/>
      <c r="I323" s="41"/>
      <c r="J323" s="47"/>
      <c r="K323" s="42"/>
      <c r="L323" s="48"/>
    </row>
    <row r="324" spans="1:12" x14ac:dyDescent="0.25">
      <c r="A324" s="4">
        <v>45145</v>
      </c>
      <c r="B324" s="31">
        <v>178.14599999999999</v>
      </c>
      <c r="C324" s="28">
        <f t="shared" si="12"/>
        <v>-1.7406259951236465E-2</v>
      </c>
      <c r="D324" s="51">
        <f>+$B$5*EXP(C324)</f>
        <v>168.44238225007447</v>
      </c>
      <c r="E324" s="52">
        <f t="shared" si="13"/>
        <v>4913721.7692553811</v>
      </c>
      <c r="F324" s="53">
        <f t="shared" si="14"/>
        <v>-86278.230744618922</v>
      </c>
      <c r="G324" s="42"/>
      <c r="I324" s="41"/>
      <c r="J324" s="47"/>
      <c r="K324" s="42"/>
      <c r="L324" s="48"/>
    </row>
    <row r="325" spans="1:12" x14ac:dyDescent="0.25">
      <c r="A325" s="4">
        <v>45146</v>
      </c>
      <c r="B325" s="31">
        <v>179.09299999999999</v>
      </c>
      <c r="C325" s="28">
        <f t="shared" si="12"/>
        <v>5.3017851816946019E-3</v>
      </c>
      <c r="D325" s="51">
        <f>+$B$5*EXP(C325)</f>
        <v>172.31113917797759</v>
      </c>
      <c r="E325" s="52">
        <f t="shared" si="13"/>
        <v>5026579.3225781098</v>
      </c>
      <c r="F325" s="53">
        <f t="shared" si="14"/>
        <v>26579.322578109801</v>
      </c>
      <c r="G325" s="42"/>
      <c r="I325" s="41"/>
      <c r="J325" s="47"/>
      <c r="K325" s="42"/>
      <c r="L325" s="48"/>
    </row>
    <row r="326" spans="1:12" x14ac:dyDescent="0.25">
      <c r="A326" s="4">
        <v>45147</v>
      </c>
      <c r="B326" s="31">
        <v>177.489</v>
      </c>
      <c r="C326" s="28">
        <f t="shared" si="12"/>
        <v>-8.9965888282620508E-3</v>
      </c>
      <c r="D326" s="51">
        <f>+$B$5*EXP(C326)</f>
        <v>169.86490035903137</v>
      </c>
      <c r="E326" s="52">
        <f t="shared" si="13"/>
        <v>4955218.7969379043</v>
      </c>
      <c r="F326" s="53">
        <f t="shared" si="14"/>
        <v>-44781.203062095679</v>
      </c>
      <c r="G326" s="42"/>
      <c r="I326" s="41"/>
      <c r="J326" s="47"/>
      <c r="K326" s="42"/>
      <c r="L326" s="48"/>
    </row>
    <row r="327" spans="1:12" x14ac:dyDescent="0.25">
      <c r="A327" s="4">
        <v>45148</v>
      </c>
      <c r="B327" s="31">
        <v>177.27</v>
      </c>
      <c r="C327" s="28">
        <f t="shared" ref="C327:C390" si="15">LN(B327/B326)</f>
        <v>-1.2346411384583493E-3</v>
      </c>
      <c r="D327" s="51">
        <f>+$B$5*EXP(C327)</f>
        <v>171.18851309095214</v>
      </c>
      <c r="E327" s="52">
        <f t="shared" ref="E327:E390" si="16">+D327*$B$4</f>
        <v>4993830.6035867017</v>
      </c>
      <c r="F327" s="53">
        <f t="shared" ref="F327:F390" si="17">+E327-$B$1</f>
        <v>-6169.3964132983238</v>
      </c>
      <c r="G327" s="42"/>
      <c r="I327" s="41"/>
      <c r="J327" s="47"/>
      <c r="K327" s="42"/>
      <c r="L327" s="48"/>
    </row>
    <row r="328" spans="1:12" x14ac:dyDescent="0.25">
      <c r="A328" s="4">
        <v>45149</v>
      </c>
      <c r="B328" s="31">
        <v>177.33</v>
      </c>
      <c r="C328" s="28">
        <f t="shared" si="15"/>
        <v>3.3840947869496167E-4</v>
      </c>
      <c r="D328" s="51">
        <f>+$B$5*EXP(C328)</f>
        <v>171.45801320020308</v>
      </c>
      <c r="E328" s="52">
        <f t="shared" si="16"/>
        <v>5001692.333728211</v>
      </c>
      <c r="F328" s="53">
        <f t="shared" si="17"/>
        <v>1692.3337282110006</v>
      </c>
      <c r="G328" s="42"/>
      <c r="I328" s="41"/>
      <c r="J328" s="47"/>
      <c r="K328" s="42"/>
      <c r="L328" s="48"/>
    </row>
    <row r="329" spans="1:12" x14ac:dyDescent="0.25">
      <c r="A329" s="4">
        <v>45152</v>
      </c>
      <c r="B329" s="31">
        <v>178.995</v>
      </c>
      <c r="C329" s="28">
        <f t="shared" si="15"/>
        <v>9.345468985340926E-3</v>
      </c>
      <c r="D329" s="51">
        <f>+$B$5*EXP(C329)</f>
        <v>173.00932160378954</v>
      </c>
      <c r="E329" s="52">
        <f t="shared" si="16"/>
        <v>5046946.3711723899</v>
      </c>
      <c r="F329" s="53">
        <f t="shared" si="17"/>
        <v>46946.371172389947</v>
      </c>
      <c r="G329" s="42"/>
      <c r="I329" s="41"/>
      <c r="J329" s="47"/>
      <c r="K329" s="42"/>
      <c r="L329" s="48"/>
    </row>
    <row r="330" spans="1:12" x14ac:dyDescent="0.25">
      <c r="A330" s="4">
        <v>45153</v>
      </c>
      <c r="B330" s="31">
        <v>176.99100000000001</v>
      </c>
      <c r="C330" s="28">
        <f t="shared" si="15"/>
        <v>-1.125898866630245E-2</v>
      </c>
      <c r="D330" s="51">
        <f>+$B$5*EXP(C330)</f>
        <v>169.48103243107352</v>
      </c>
      <c r="E330" s="52">
        <f t="shared" si="16"/>
        <v>4944020.7827034276</v>
      </c>
      <c r="F330" s="53">
        <f t="shared" si="17"/>
        <v>-55979.217296572402</v>
      </c>
      <c r="G330" s="42"/>
      <c r="I330" s="41"/>
      <c r="J330" s="47"/>
      <c r="K330" s="42"/>
      <c r="L330" s="48"/>
    </row>
    <row r="331" spans="1:12" x14ac:dyDescent="0.25">
      <c r="A331" s="4">
        <v>45154</v>
      </c>
      <c r="B331" s="31">
        <v>176.113</v>
      </c>
      <c r="C331" s="28">
        <f t="shared" si="15"/>
        <v>-4.9730493537325521E-3</v>
      </c>
      <c r="D331" s="51">
        <f>+$B$5*EXP(C331)</f>
        <v>170.54973529727499</v>
      </c>
      <c r="E331" s="52">
        <f t="shared" si="16"/>
        <v>4975196.4789170064</v>
      </c>
      <c r="F331" s="53">
        <f t="shared" si="17"/>
        <v>-24803.521082993597</v>
      </c>
      <c r="G331" s="42"/>
      <c r="I331" s="41"/>
      <c r="J331" s="47"/>
      <c r="K331" s="42"/>
      <c r="L331" s="48"/>
    </row>
    <row r="332" spans="1:12" x14ac:dyDescent="0.25">
      <c r="A332" s="4">
        <v>45155</v>
      </c>
      <c r="B332" s="31">
        <v>173.55</v>
      </c>
      <c r="C332" s="28">
        <f t="shared" si="15"/>
        <v>-1.4660092161898362E-2</v>
      </c>
      <c r="D332" s="51">
        <f>+$B$5*EXP(C332)</f>
        <v>168.90558902522815</v>
      </c>
      <c r="E332" s="52">
        <f t="shared" si="16"/>
        <v>4927234.2189389775</v>
      </c>
      <c r="F332" s="53">
        <f t="shared" si="17"/>
        <v>-72765.781061022542</v>
      </c>
      <c r="G332" s="42"/>
      <c r="I332" s="41"/>
      <c r="J332" s="47"/>
      <c r="K332" s="42"/>
      <c r="L332" s="48"/>
    </row>
    <row r="333" spans="1:12" x14ac:dyDescent="0.25">
      <c r="A333" s="4">
        <v>45156</v>
      </c>
      <c r="B333" s="31">
        <v>174.03800000000001</v>
      </c>
      <c r="C333" s="28">
        <f t="shared" si="15"/>
        <v>2.8079238675310608E-3</v>
      </c>
      <c r="D333" s="51">
        <f>+$B$5*EXP(C333)</f>
        <v>171.88195447997694</v>
      </c>
      <c r="E333" s="52">
        <f t="shared" si="16"/>
        <v>5014059.3488908093</v>
      </c>
      <c r="F333" s="53">
        <f t="shared" si="17"/>
        <v>14059.348890809342</v>
      </c>
      <c r="G333" s="42"/>
      <c r="I333" s="41"/>
      <c r="J333" s="47"/>
      <c r="K333" s="42"/>
      <c r="L333" s="48"/>
    </row>
    <row r="334" spans="1:12" x14ac:dyDescent="0.25">
      <c r="A334" s="4">
        <v>45159</v>
      </c>
      <c r="B334" s="31">
        <v>175.38499999999999</v>
      </c>
      <c r="C334" s="28">
        <f t="shared" si="15"/>
        <v>7.7098912916747494E-3</v>
      </c>
      <c r="D334" s="51">
        <f>+$B$5*EXP(C334)</f>
        <v>172.7265827003298</v>
      </c>
      <c r="E334" s="52">
        <f t="shared" si="16"/>
        <v>5038698.4451671466</v>
      </c>
      <c r="F334" s="53">
        <f t="shared" si="17"/>
        <v>38698.445167146623</v>
      </c>
      <c r="G334" s="42"/>
      <c r="I334" s="41"/>
      <c r="J334" s="47"/>
      <c r="K334" s="42"/>
      <c r="L334" s="48"/>
    </row>
    <row r="335" spans="1:12" x14ac:dyDescent="0.25">
      <c r="A335" s="4">
        <v>45160</v>
      </c>
      <c r="B335" s="31">
        <v>176.77099999999999</v>
      </c>
      <c r="C335" s="28">
        <f t="shared" si="15"/>
        <v>7.8715521332963778E-3</v>
      </c>
      <c r="D335" s="51">
        <f>+$B$5*EXP(C335)</f>
        <v>172.7545080822191</v>
      </c>
      <c r="E335" s="52">
        <f t="shared" si="16"/>
        <v>5039513.0712432647</v>
      </c>
      <c r="F335" s="53">
        <f t="shared" si="17"/>
        <v>39513.071243264712</v>
      </c>
      <c r="G335" s="42"/>
      <c r="I335" s="41"/>
      <c r="J335" s="47"/>
      <c r="K335" s="42"/>
      <c r="L335" s="48"/>
    </row>
    <row r="336" spans="1:12" x14ac:dyDescent="0.25">
      <c r="A336" s="4">
        <v>45161</v>
      </c>
      <c r="B336" s="31">
        <v>180.65100000000001</v>
      </c>
      <c r="C336" s="28">
        <f t="shared" si="15"/>
        <v>2.1711883544042153E-2</v>
      </c>
      <c r="D336" s="51">
        <f>+$B$5*EXP(C336)</f>
        <v>175.16211030089781</v>
      </c>
      <c r="E336" s="52">
        <f t="shared" si="16"/>
        <v>5109746.5081942184</v>
      </c>
      <c r="F336" s="53">
        <f t="shared" si="17"/>
        <v>109746.50819421839</v>
      </c>
      <c r="G336" s="42"/>
      <c r="I336" s="41"/>
      <c r="J336" s="47"/>
      <c r="K336" s="42"/>
      <c r="L336" s="48"/>
    </row>
    <row r="337" spans="1:12" x14ac:dyDescent="0.25">
      <c r="A337" s="4">
        <v>45162</v>
      </c>
      <c r="B337" s="31">
        <v>175.923</v>
      </c>
      <c r="C337" s="28">
        <f t="shared" si="15"/>
        <v>-2.6520593837235561E-2</v>
      </c>
      <c r="D337" s="51">
        <f>+$B$5*EXP(C337)</f>
        <v>166.91411727585233</v>
      </c>
      <c r="E337" s="52">
        <f t="shared" si="16"/>
        <v>4869139.9438696709</v>
      </c>
      <c r="F337" s="53">
        <f t="shared" si="17"/>
        <v>-130860.05613032915</v>
      </c>
      <c r="G337" s="42"/>
      <c r="I337" s="41"/>
      <c r="J337" s="47"/>
      <c r="K337" s="42"/>
      <c r="L337" s="48"/>
    </row>
    <row r="338" spans="1:12" x14ac:dyDescent="0.25">
      <c r="A338" s="4">
        <v>45163</v>
      </c>
      <c r="B338" s="31">
        <v>178.148</v>
      </c>
      <c r="C338" s="28">
        <f t="shared" si="15"/>
        <v>1.2568266187196111E-2</v>
      </c>
      <c r="D338" s="51">
        <f>+$B$5*EXP(C338)</f>
        <v>173.56779500122212</v>
      </c>
      <c r="E338" s="52">
        <f t="shared" si="16"/>
        <v>5063237.8938512867</v>
      </c>
      <c r="F338" s="53">
        <f t="shared" si="17"/>
        <v>63237.893851286732</v>
      </c>
      <c r="G338" s="42"/>
      <c r="I338" s="41"/>
      <c r="J338" s="47"/>
      <c r="K338" s="42"/>
      <c r="L338" s="48"/>
    </row>
    <row r="339" spans="1:12" x14ac:dyDescent="0.25">
      <c r="A339" s="4">
        <v>45166</v>
      </c>
      <c r="B339" s="31">
        <v>179.72399999999999</v>
      </c>
      <c r="C339" s="28">
        <f t="shared" si="15"/>
        <v>8.8076753039583091E-3</v>
      </c>
      <c r="D339" s="51">
        <f>+$B$5*EXP(C339)</f>
        <v>172.91630329838111</v>
      </c>
      <c r="E339" s="52">
        <f t="shared" si="16"/>
        <v>5044232.8850169517</v>
      </c>
      <c r="F339" s="53">
        <f t="shared" si="17"/>
        <v>44232.88501695171</v>
      </c>
      <c r="G339" s="42"/>
      <c r="I339" s="41"/>
      <c r="J339" s="47"/>
      <c r="K339" s="42"/>
      <c r="L339" s="48"/>
    </row>
    <row r="340" spans="1:12" x14ac:dyDescent="0.25">
      <c r="A340" s="4">
        <v>45167</v>
      </c>
      <c r="B340" s="31">
        <v>183.643</v>
      </c>
      <c r="C340" s="28">
        <f t="shared" si="15"/>
        <v>2.1571314759498521E-2</v>
      </c>
      <c r="D340" s="51">
        <f>+$B$5*EXP(C340)</f>
        <v>175.13748970643877</v>
      </c>
      <c r="E340" s="52">
        <f t="shared" si="16"/>
        <v>5109028.2878191005</v>
      </c>
      <c r="F340" s="53">
        <f t="shared" si="17"/>
        <v>109028.28781910054</v>
      </c>
      <c r="G340" s="42"/>
      <c r="I340" s="41"/>
      <c r="J340" s="47"/>
      <c r="K340" s="42"/>
      <c r="L340" s="48"/>
    </row>
    <row r="341" spans="1:12" x14ac:dyDescent="0.25">
      <c r="A341" s="4">
        <v>45168</v>
      </c>
      <c r="B341" s="31">
        <v>187.16399999999999</v>
      </c>
      <c r="C341" s="28">
        <f t="shared" si="15"/>
        <v>1.8991582299931281E-2</v>
      </c>
      <c r="D341" s="51">
        <f>+$B$5*EXP(C341)</f>
        <v>174.68626411025738</v>
      </c>
      <c r="E341" s="52">
        <f t="shared" si="16"/>
        <v>5095865.3474404132</v>
      </c>
      <c r="F341" s="53">
        <f t="shared" si="17"/>
        <v>95865.347440413199</v>
      </c>
      <c r="G341" s="42"/>
      <c r="I341" s="41"/>
      <c r="J341" s="47"/>
      <c r="K341" s="42"/>
      <c r="L341" s="48"/>
    </row>
    <row r="342" spans="1:12" x14ac:dyDescent="0.25">
      <c r="A342" s="4">
        <v>45169</v>
      </c>
      <c r="B342" s="31">
        <v>187.38399999999999</v>
      </c>
      <c r="C342" s="28">
        <f t="shared" si="15"/>
        <v>1.1747494329200445E-3</v>
      </c>
      <c r="D342" s="51">
        <f>+$B$5*EXP(C342)</f>
        <v>171.60147036823321</v>
      </c>
      <c r="E342" s="52">
        <f t="shared" si="16"/>
        <v>5005877.1986065693</v>
      </c>
      <c r="F342" s="53">
        <f t="shared" si="17"/>
        <v>5877.19860656932</v>
      </c>
      <c r="G342" s="42"/>
      <c r="I342" s="41"/>
      <c r="J342" s="47"/>
      <c r="K342" s="42"/>
      <c r="L342" s="48"/>
    </row>
    <row r="343" spans="1:12" x14ac:dyDescent="0.25">
      <c r="A343" s="4">
        <v>45170</v>
      </c>
      <c r="B343" s="31">
        <v>188.97</v>
      </c>
      <c r="C343" s="28">
        <f t="shared" si="15"/>
        <v>8.4282850113387101E-3</v>
      </c>
      <c r="D343" s="51">
        <f>+$B$5*EXP(C343)</f>
        <v>172.85071297442687</v>
      </c>
      <c r="E343" s="52">
        <f t="shared" si="16"/>
        <v>5042319.5150066176</v>
      </c>
      <c r="F343" s="53">
        <f t="shared" si="17"/>
        <v>42319.515006617643</v>
      </c>
      <c r="G343" s="42"/>
      <c r="I343" s="41"/>
      <c r="J343" s="47"/>
      <c r="K343" s="42"/>
      <c r="L343" s="48"/>
    </row>
    <row r="344" spans="1:12" x14ac:dyDescent="0.25">
      <c r="A344" s="4">
        <v>45173</v>
      </c>
      <c r="B344" s="31">
        <v>188.97</v>
      </c>
      <c r="C344" s="28">
        <f t="shared" si="15"/>
        <v>0</v>
      </c>
      <c r="D344" s="51">
        <f>+$B$5*EXP(C344)</f>
        <v>171.4</v>
      </c>
      <c r="E344" s="52">
        <f t="shared" si="16"/>
        <v>5000000</v>
      </c>
      <c r="F344" s="53">
        <f t="shared" si="17"/>
        <v>0</v>
      </c>
      <c r="G344" s="42"/>
      <c r="I344" s="41"/>
      <c r="J344" s="47"/>
      <c r="K344" s="42"/>
      <c r="L344" s="48"/>
    </row>
    <row r="345" spans="1:12" x14ac:dyDescent="0.25">
      <c r="A345" s="4">
        <v>45174</v>
      </c>
      <c r="B345" s="31">
        <v>189.209</v>
      </c>
      <c r="C345" s="28">
        <f t="shared" si="15"/>
        <v>1.2639518948348259E-3</v>
      </c>
      <c r="D345" s="51">
        <f>+$B$5*EXP(C345)</f>
        <v>171.6167783246018</v>
      </c>
      <c r="E345" s="52">
        <f t="shared" si="16"/>
        <v>5006323.7550934013</v>
      </c>
      <c r="F345" s="53">
        <f t="shared" si="17"/>
        <v>6323.7550934012979</v>
      </c>
      <c r="G345" s="42"/>
      <c r="I345" s="41"/>
      <c r="J345" s="47"/>
      <c r="K345" s="42"/>
      <c r="L345" s="48"/>
    </row>
    <row r="346" spans="1:12" x14ac:dyDescent="0.25">
      <c r="A346" s="4">
        <v>45175</v>
      </c>
      <c r="B346" s="31">
        <v>182.43700000000001</v>
      </c>
      <c r="C346" s="28">
        <f t="shared" si="15"/>
        <v>-3.6447316250815327E-2</v>
      </c>
      <c r="D346" s="51">
        <f>+$B$5*EXP(C346)</f>
        <v>165.26540386556667</v>
      </c>
      <c r="E346" s="52">
        <f t="shared" si="16"/>
        <v>4821044.453487942</v>
      </c>
      <c r="F346" s="53">
        <f t="shared" si="17"/>
        <v>-178955.546512058</v>
      </c>
      <c r="G346" s="42"/>
      <c r="I346" s="41"/>
      <c r="J346" s="47"/>
      <c r="K346" s="42"/>
      <c r="L346" s="48"/>
    </row>
    <row r="347" spans="1:12" x14ac:dyDescent="0.25">
      <c r="A347" s="4">
        <v>45176</v>
      </c>
      <c r="B347" s="31">
        <v>177.1</v>
      </c>
      <c r="C347" s="28">
        <f t="shared" si="15"/>
        <v>-2.9690363157178917E-2</v>
      </c>
      <c r="D347" s="51">
        <f>+$B$5*EXP(C347)</f>
        <v>166.38587567214984</v>
      </c>
      <c r="E347" s="52">
        <f t="shared" si="16"/>
        <v>4853730.3288258407</v>
      </c>
      <c r="F347" s="53">
        <f t="shared" si="17"/>
        <v>-146269.67117415927</v>
      </c>
      <c r="G347" s="42"/>
      <c r="I347" s="41"/>
      <c r="J347" s="47"/>
      <c r="K347" s="42"/>
      <c r="L347" s="48"/>
    </row>
    <row r="348" spans="1:12" x14ac:dyDescent="0.25">
      <c r="A348" s="4">
        <v>45177</v>
      </c>
      <c r="B348" s="31">
        <v>177.71899999999999</v>
      </c>
      <c r="C348" s="28">
        <f t="shared" si="15"/>
        <v>3.4891064343698201E-3</v>
      </c>
      <c r="D348" s="51">
        <f>+$B$5*EXP(C348)</f>
        <v>171.99907735742519</v>
      </c>
      <c r="E348" s="52">
        <f t="shared" si="16"/>
        <v>5017476.0022586109</v>
      </c>
      <c r="F348" s="53">
        <f t="shared" si="17"/>
        <v>17476.002258610912</v>
      </c>
      <c r="G348" s="42"/>
      <c r="I348" s="41"/>
      <c r="J348" s="47"/>
      <c r="K348" s="42"/>
      <c r="L348" s="48"/>
    </row>
    <row r="349" spans="1:12" x14ac:dyDescent="0.25">
      <c r="A349" s="4">
        <v>45180</v>
      </c>
      <c r="B349" s="31">
        <v>178.89599999999999</v>
      </c>
      <c r="C349" s="28">
        <f t="shared" si="15"/>
        <v>6.6009801818544727E-3</v>
      </c>
      <c r="D349" s="51">
        <f>+$B$5*EXP(C349)</f>
        <v>172.53515043411227</v>
      </c>
      <c r="E349" s="52">
        <f t="shared" si="16"/>
        <v>5033114.0733404979</v>
      </c>
      <c r="F349" s="53">
        <f t="shared" si="17"/>
        <v>33114.073340497911</v>
      </c>
      <c r="G349" s="42"/>
      <c r="I349" s="41"/>
      <c r="J349" s="47"/>
      <c r="K349" s="42"/>
      <c r="L349" s="48"/>
    </row>
    <row r="350" spans="1:12" x14ac:dyDescent="0.25">
      <c r="A350" s="4">
        <v>45181</v>
      </c>
      <c r="B350" s="31">
        <v>175.84399999999999</v>
      </c>
      <c r="C350" s="28">
        <f t="shared" si="15"/>
        <v>-1.7207393055747498E-2</v>
      </c>
      <c r="D350" s="51">
        <f>+$B$5*EXP(C350)</f>
        <v>168.47588319470532</v>
      </c>
      <c r="E350" s="52">
        <f t="shared" si="16"/>
        <v>4914699.0430194084</v>
      </c>
      <c r="F350" s="53">
        <f t="shared" si="17"/>
        <v>-85300.95698059164</v>
      </c>
      <c r="G350" s="42"/>
      <c r="I350" s="41"/>
      <c r="J350" s="47"/>
      <c r="K350" s="42"/>
      <c r="L350" s="48"/>
    </row>
    <row r="351" spans="1:12" x14ac:dyDescent="0.25">
      <c r="A351" s="4">
        <v>45182</v>
      </c>
      <c r="B351" s="31">
        <v>173.75899999999999</v>
      </c>
      <c r="C351" s="28">
        <f t="shared" si="15"/>
        <v>-1.1927956684711319E-2</v>
      </c>
      <c r="D351" s="51">
        <f>+$B$5*EXP(C351)</f>
        <v>169.36769295511931</v>
      </c>
      <c r="E351" s="52">
        <f t="shared" si="16"/>
        <v>4940714.4969404694</v>
      </c>
      <c r="F351" s="53">
        <f t="shared" si="17"/>
        <v>-59285.503059530631</v>
      </c>
      <c r="G351" s="42"/>
      <c r="I351" s="41"/>
      <c r="J351" s="47"/>
      <c r="K351" s="42"/>
      <c r="L351" s="48"/>
    </row>
    <row r="352" spans="1:12" x14ac:dyDescent="0.25">
      <c r="A352" s="4">
        <v>45183</v>
      </c>
      <c r="B352" s="31">
        <v>175.285</v>
      </c>
      <c r="C352" s="28">
        <f t="shared" si="15"/>
        <v>8.7439390031167959E-3</v>
      </c>
      <c r="D352" s="51">
        <f>+$B$5*EXP(C352)</f>
        <v>172.90528260406654</v>
      </c>
      <c r="E352" s="52">
        <f t="shared" si="16"/>
        <v>5043911.3945176937</v>
      </c>
      <c r="F352" s="53">
        <f t="shared" si="17"/>
        <v>43911.394517693669</v>
      </c>
      <c r="G352" s="42"/>
      <c r="I352" s="41"/>
      <c r="J352" s="47"/>
      <c r="K352" s="42"/>
      <c r="L352" s="48"/>
    </row>
    <row r="353" spans="1:12" x14ac:dyDescent="0.25">
      <c r="A353" s="4">
        <v>45184</v>
      </c>
      <c r="B353" s="31">
        <v>174.55699999999999</v>
      </c>
      <c r="C353" s="28">
        <f t="shared" si="15"/>
        <v>-4.1618847984194523E-3</v>
      </c>
      <c r="D353" s="51">
        <f>+$B$5*EXP(C353)</f>
        <v>170.68813532247484</v>
      </c>
      <c r="E353" s="52">
        <f t="shared" si="16"/>
        <v>4979233.819208717</v>
      </c>
      <c r="F353" s="53">
        <f t="shared" si="17"/>
        <v>-20766.180791283026</v>
      </c>
      <c r="G353" s="42"/>
      <c r="I353" s="41"/>
      <c r="J353" s="47"/>
      <c r="K353" s="42"/>
      <c r="L353" s="48"/>
    </row>
    <row r="354" spans="1:12" x14ac:dyDescent="0.25">
      <c r="A354" s="4">
        <v>45187</v>
      </c>
      <c r="B354" s="31">
        <v>177.50899999999999</v>
      </c>
      <c r="C354" s="28">
        <f t="shared" si="15"/>
        <v>1.6769975986155965E-2</v>
      </c>
      <c r="D354" s="51">
        <f>+$B$5*EXP(C354)</f>
        <v>174.29861076897518</v>
      </c>
      <c r="E354" s="52">
        <f t="shared" si="16"/>
        <v>5084556.9069129284</v>
      </c>
      <c r="F354" s="53">
        <f t="shared" si="17"/>
        <v>84556.906912928447</v>
      </c>
      <c r="G354" s="42"/>
      <c r="I354" s="41"/>
      <c r="J354" s="47"/>
      <c r="K354" s="42"/>
      <c r="L354" s="48"/>
    </row>
    <row r="355" spans="1:12" x14ac:dyDescent="0.25">
      <c r="A355" s="4">
        <v>45188</v>
      </c>
      <c r="B355" s="31">
        <v>178.607</v>
      </c>
      <c r="C355" s="28">
        <f t="shared" si="15"/>
        <v>6.1665495479412144E-3</v>
      </c>
      <c r="D355" s="51">
        <f>+$B$5*EXP(C355)</f>
        <v>172.46021215825678</v>
      </c>
      <c r="E355" s="52">
        <f t="shared" si="16"/>
        <v>5030928.0092840362</v>
      </c>
      <c r="F355" s="53">
        <f t="shared" si="17"/>
        <v>30928.009284036234</v>
      </c>
      <c r="G355" s="42"/>
      <c r="I355" s="41"/>
      <c r="J355" s="47"/>
      <c r="K355" s="42"/>
      <c r="L355" s="48"/>
    </row>
    <row r="356" spans="1:12" x14ac:dyDescent="0.25">
      <c r="A356" s="4">
        <v>45189</v>
      </c>
      <c r="B356" s="31">
        <v>175.036</v>
      </c>
      <c r="C356" s="28">
        <f t="shared" si="15"/>
        <v>-2.0196194350401882E-2</v>
      </c>
      <c r="D356" s="51">
        <f>+$B$5*EXP(C356)</f>
        <v>167.97309399967526</v>
      </c>
      <c r="E356" s="52">
        <f t="shared" si="16"/>
        <v>4900031.9136428023</v>
      </c>
      <c r="F356" s="53">
        <f t="shared" si="17"/>
        <v>-99968.086357197724</v>
      </c>
      <c r="G356" s="42"/>
      <c r="I356" s="41"/>
      <c r="J356" s="47"/>
      <c r="K356" s="42"/>
      <c r="L356" s="48"/>
    </row>
    <row r="357" spans="1:12" x14ac:dyDescent="0.25">
      <c r="A357" s="4">
        <v>45190</v>
      </c>
      <c r="B357" s="31">
        <v>173.48</v>
      </c>
      <c r="C357" s="28">
        <f t="shared" si="15"/>
        <v>-8.9293480857806813E-3</v>
      </c>
      <c r="D357" s="51">
        <f>+$B$5*EXP(C357)</f>
        <v>169.87632258506821</v>
      </c>
      <c r="E357" s="52">
        <f t="shared" si="16"/>
        <v>4955552.0007312782</v>
      </c>
      <c r="F357" s="53">
        <f t="shared" si="17"/>
        <v>-44447.999268721789</v>
      </c>
      <c r="G357" s="42"/>
      <c r="I357" s="41"/>
      <c r="J357" s="47"/>
      <c r="K357" s="42"/>
      <c r="L357" s="48"/>
    </row>
    <row r="358" spans="1:12" x14ac:dyDescent="0.25">
      <c r="A358" s="4">
        <v>45191</v>
      </c>
      <c r="B358" s="31">
        <v>174.33799999999999</v>
      </c>
      <c r="C358" s="28">
        <f t="shared" si="15"/>
        <v>4.9336247138214067E-3</v>
      </c>
      <c r="D358" s="51">
        <f>+$B$5*EXP(C358)</f>
        <v>172.24771270463455</v>
      </c>
      <c r="E358" s="52">
        <f t="shared" si="16"/>
        <v>5024729.0753977401</v>
      </c>
      <c r="F358" s="53">
        <f t="shared" si="17"/>
        <v>24729.075397740118</v>
      </c>
      <c r="G358" s="42"/>
      <c r="I358" s="41"/>
      <c r="J358" s="47"/>
      <c r="K358" s="42"/>
      <c r="L358" s="48"/>
    </row>
    <row r="359" spans="1:12" x14ac:dyDescent="0.25">
      <c r="A359" s="4">
        <v>45194</v>
      </c>
      <c r="B359" s="31">
        <v>175.624</v>
      </c>
      <c r="C359" s="28">
        <f t="shared" si="15"/>
        <v>7.3494024406348529E-3</v>
      </c>
      <c r="D359" s="51">
        <f>+$B$5*EXP(C359)</f>
        <v>172.66432791474034</v>
      </c>
      <c r="E359" s="52">
        <f t="shared" si="16"/>
        <v>5036882.3779095784</v>
      </c>
      <c r="F359" s="53">
        <f t="shared" si="17"/>
        <v>36882.377909578383</v>
      </c>
      <c r="G359" s="42"/>
      <c r="I359" s="41"/>
      <c r="J359" s="47"/>
      <c r="K359" s="42"/>
      <c r="L359" s="48"/>
    </row>
    <row r="360" spans="1:12" x14ac:dyDescent="0.25">
      <c r="A360" s="4">
        <v>45195</v>
      </c>
      <c r="B360" s="31">
        <v>171.51499999999999</v>
      </c>
      <c r="C360" s="28">
        <f t="shared" si="15"/>
        <v>-2.3674619783489687E-2</v>
      </c>
      <c r="D360" s="51">
        <f>+$B$5*EXP(C360)</f>
        <v>167.38982713068827</v>
      </c>
      <c r="E360" s="52">
        <f t="shared" si="16"/>
        <v>4883017.1274996577</v>
      </c>
      <c r="F360" s="53">
        <f t="shared" si="17"/>
        <v>-116982.87250034232</v>
      </c>
      <c r="G360" s="42"/>
      <c r="I360" s="41"/>
      <c r="J360" s="47"/>
      <c r="K360" s="42"/>
      <c r="L360" s="48"/>
    </row>
    <row r="361" spans="1:12" x14ac:dyDescent="0.25">
      <c r="A361" s="4">
        <v>45196</v>
      </c>
      <c r="B361" s="31">
        <v>169.989</v>
      </c>
      <c r="C361" s="28">
        <f t="shared" si="15"/>
        <v>-8.9369972637389789E-3</v>
      </c>
      <c r="D361" s="51">
        <f>+$B$5*EXP(C361)</f>
        <v>169.87502317581556</v>
      </c>
      <c r="E361" s="52">
        <f t="shared" si="16"/>
        <v>4955514.0949771162</v>
      </c>
      <c r="F361" s="53">
        <f t="shared" si="17"/>
        <v>-44485.905022883788</v>
      </c>
      <c r="G361" s="42"/>
      <c r="I361" s="41"/>
      <c r="J361" s="47"/>
      <c r="K361" s="42"/>
      <c r="L361" s="48"/>
    </row>
    <row r="362" spans="1:12" x14ac:dyDescent="0.25">
      <c r="A362" s="4">
        <v>45197</v>
      </c>
      <c r="B362" s="31">
        <v>170.24799999999999</v>
      </c>
      <c r="C362" s="28">
        <f t="shared" si="15"/>
        <v>1.5224684559774176E-3</v>
      </c>
      <c r="D362" s="51">
        <f>+$B$5*EXP(C362)</f>
        <v>171.6611498391072</v>
      </c>
      <c r="E362" s="52">
        <f t="shared" si="16"/>
        <v>5007618.1399972923</v>
      </c>
      <c r="F362" s="53">
        <f t="shared" si="17"/>
        <v>7618.13999729231</v>
      </c>
      <c r="G362" s="42"/>
      <c r="I362" s="41"/>
      <c r="J362" s="47"/>
      <c r="K362" s="42"/>
      <c r="L362" s="48"/>
    </row>
    <row r="363" spans="1:12" x14ac:dyDescent="0.25">
      <c r="A363" s="4">
        <v>45198</v>
      </c>
      <c r="B363" s="31">
        <v>170.767</v>
      </c>
      <c r="C363" s="28">
        <f t="shared" si="15"/>
        <v>3.0438567260322328E-3</v>
      </c>
      <c r="D363" s="51">
        <f>+$B$5*EXP(C363)</f>
        <v>171.92251186504393</v>
      </c>
      <c r="E363" s="52">
        <f t="shared" si="16"/>
        <v>5015242.4698087489</v>
      </c>
      <c r="F363" s="53">
        <f t="shared" si="17"/>
        <v>15242.469808748923</v>
      </c>
      <c r="G363" s="42"/>
      <c r="I363" s="41"/>
      <c r="J363" s="47"/>
      <c r="K363" s="42"/>
      <c r="L363" s="48"/>
    </row>
    <row r="364" spans="1:12" x14ac:dyDescent="0.25">
      <c r="A364" s="4">
        <v>45201</v>
      </c>
      <c r="B364" s="31">
        <v>173.3</v>
      </c>
      <c r="C364" s="28">
        <f t="shared" si="15"/>
        <v>1.472414246515775E-2</v>
      </c>
      <c r="D364" s="51">
        <f>+$B$5*EXP(C364)</f>
        <v>173.94238933751839</v>
      </c>
      <c r="E364" s="52">
        <f t="shared" si="16"/>
        <v>5074165.3832414933</v>
      </c>
      <c r="F364" s="53">
        <f t="shared" si="17"/>
        <v>74165.383241493255</v>
      </c>
      <c r="G364" s="42"/>
      <c r="I364" s="41"/>
      <c r="J364" s="47"/>
      <c r="K364" s="42"/>
      <c r="L364" s="48"/>
    </row>
    <row r="365" spans="1:12" x14ac:dyDescent="0.25">
      <c r="A365" s="4">
        <v>45202</v>
      </c>
      <c r="B365" s="31">
        <v>171.95400000000001</v>
      </c>
      <c r="C365" s="28">
        <f t="shared" si="15"/>
        <v>-7.7971975375244499E-3</v>
      </c>
      <c r="D365" s="51">
        <f>+$B$5*EXP(C365)</f>
        <v>170.06875706866705</v>
      </c>
      <c r="E365" s="52">
        <f t="shared" si="16"/>
        <v>4961165.6087709172</v>
      </c>
      <c r="F365" s="53">
        <f t="shared" si="17"/>
        <v>-38834.39122908283</v>
      </c>
      <c r="G365" s="42"/>
      <c r="I365" s="41"/>
      <c r="J365" s="47"/>
      <c r="K365" s="42"/>
      <c r="L365" s="48"/>
    </row>
    <row r="366" spans="1:12" x14ac:dyDescent="0.25">
      <c r="A366" s="4">
        <v>45203</v>
      </c>
      <c r="B366" s="31">
        <v>173.21100000000001</v>
      </c>
      <c r="C366" s="28">
        <f t="shared" si="15"/>
        <v>7.2835053202089791E-3</v>
      </c>
      <c r="D366" s="51">
        <f>+$B$5*EXP(C366)</f>
        <v>172.65295020761369</v>
      </c>
      <c r="E366" s="52">
        <f t="shared" si="16"/>
        <v>5036550.4728008658</v>
      </c>
      <c r="F366" s="53">
        <f t="shared" si="17"/>
        <v>36550.472800865769</v>
      </c>
      <c r="G366" s="42"/>
      <c r="I366" s="41"/>
      <c r="J366" s="47"/>
      <c r="K366" s="42"/>
      <c r="L366" s="48"/>
    </row>
    <row r="367" spans="1:12" x14ac:dyDescent="0.25">
      <c r="A367" s="4">
        <v>45204</v>
      </c>
      <c r="B367" s="31">
        <v>174.45699999999999</v>
      </c>
      <c r="C367" s="28">
        <f t="shared" si="15"/>
        <v>7.1677884341407715E-3</v>
      </c>
      <c r="D367" s="51">
        <f>+$B$5*EXP(C367)</f>
        <v>172.63297250174642</v>
      </c>
      <c r="E367" s="52">
        <f t="shared" si="16"/>
        <v>5035967.6925830347</v>
      </c>
      <c r="F367" s="53">
        <f t="shared" si="17"/>
        <v>35967.692583034746</v>
      </c>
      <c r="G367" s="42"/>
      <c r="I367" s="41"/>
      <c r="J367" s="47"/>
      <c r="K367" s="42"/>
      <c r="L367" s="48"/>
    </row>
    <row r="368" spans="1:12" x14ac:dyDescent="0.25">
      <c r="A368" s="4">
        <v>45205</v>
      </c>
      <c r="B368" s="31">
        <v>177.03100000000001</v>
      </c>
      <c r="C368" s="28">
        <f t="shared" si="15"/>
        <v>1.4646565542944493E-2</v>
      </c>
      <c r="D368" s="51">
        <f>+$B$5*EXP(C368)</f>
        <v>173.92889594570585</v>
      </c>
      <c r="E368" s="52">
        <f t="shared" si="16"/>
        <v>5073771.7603764832</v>
      </c>
      <c r="F368" s="53">
        <f t="shared" si="17"/>
        <v>73771.760376483202</v>
      </c>
      <c r="G368" s="42"/>
      <c r="I368" s="41"/>
      <c r="J368" s="47"/>
      <c r="K368" s="42"/>
      <c r="L368" s="48"/>
    </row>
    <row r="369" spans="1:12" x14ac:dyDescent="0.25">
      <c r="A369" s="4">
        <v>45208</v>
      </c>
      <c r="B369" s="31">
        <v>178.52699999999999</v>
      </c>
      <c r="C369" s="28">
        <f t="shared" si="15"/>
        <v>8.4149918038486076E-3</v>
      </c>
      <c r="D369" s="51">
        <f>+$B$5*EXP(C369)</f>
        <v>172.84841524930658</v>
      </c>
      <c r="E369" s="52">
        <f t="shared" si="16"/>
        <v>5042252.4868525844</v>
      </c>
      <c r="F369" s="53">
        <f t="shared" si="17"/>
        <v>42252.486852584407</v>
      </c>
      <c r="G369" s="42"/>
      <c r="I369" s="41"/>
      <c r="J369" s="47"/>
      <c r="K369" s="42"/>
      <c r="L369" s="48"/>
    </row>
    <row r="370" spans="1:12" x14ac:dyDescent="0.25">
      <c r="A370" s="4">
        <v>45209</v>
      </c>
      <c r="B370" s="31">
        <v>177.928</v>
      </c>
      <c r="C370" s="28">
        <f t="shared" si="15"/>
        <v>-3.3608762050359349E-3</v>
      </c>
      <c r="D370" s="51">
        <f>+$B$5*EXP(C370)</f>
        <v>170.82491275829426</v>
      </c>
      <c r="E370" s="52">
        <f t="shared" si="16"/>
        <v>4983223.8260879302</v>
      </c>
      <c r="F370" s="53">
        <f t="shared" si="17"/>
        <v>-16776.17391206976</v>
      </c>
      <c r="G370" s="42"/>
      <c r="I370" s="41"/>
      <c r="J370" s="47"/>
      <c r="K370" s="42"/>
      <c r="L370" s="48"/>
    </row>
    <row r="371" spans="1:12" x14ac:dyDescent="0.25">
      <c r="A371" s="4">
        <v>45210</v>
      </c>
      <c r="B371" s="31">
        <v>179.33500000000001</v>
      </c>
      <c r="C371" s="28">
        <f t="shared" si="15"/>
        <v>7.8765910506432731E-3</v>
      </c>
      <c r="D371" s="51">
        <f>+$B$5*EXP(C371)</f>
        <v>172.75537858009983</v>
      </c>
      <c r="E371" s="52">
        <f t="shared" si="16"/>
        <v>5039538.4649970774</v>
      </c>
      <c r="F371" s="53">
        <f t="shared" si="17"/>
        <v>39538.464997077361</v>
      </c>
      <c r="G371" s="42"/>
      <c r="I371" s="41"/>
      <c r="J371" s="47"/>
      <c r="K371" s="42"/>
      <c r="L371" s="48"/>
    </row>
    <row r="372" spans="1:12" x14ac:dyDescent="0.25">
      <c r="A372" s="4">
        <v>45211</v>
      </c>
      <c r="B372" s="31">
        <v>180.24199999999999</v>
      </c>
      <c r="C372" s="28">
        <f t="shared" si="15"/>
        <v>5.0448272476621842E-3</v>
      </c>
      <c r="D372" s="51">
        <f>+$B$5*EXP(C372)</f>
        <v>172.26686815178297</v>
      </c>
      <c r="E372" s="52">
        <f t="shared" si="16"/>
        <v>5025287.8690718487</v>
      </c>
      <c r="F372" s="53">
        <f t="shared" si="17"/>
        <v>25287.869071848691</v>
      </c>
      <c r="G372" s="42"/>
      <c r="I372" s="41"/>
      <c r="J372" s="47"/>
      <c r="K372" s="42"/>
      <c r="L372" s="48"/>
    </row>
    <row r="373" spans="1:12" x14ac:dyDescent="0.25">
      <c r="A373" s="4">
        <v>45212</v>
      </c>
      <c r="B373" s="31">
        <v>178.387</v>
      </c>
      <c r="C373" s="28">
        <f t="shared" si="15"/>
        <v>-1.0345044842840457E-2</v>
      </c>
      <c r="D373" s="51">
        <f>+$B$5*EXP(C373)</f>
        <v>169.63599937861321</v>
      </c>
      <c r="E373" s="52">
        <f t="shared" si="16"/>
        <v>4948541.4054437922</v>
      </c>
      <c r="F373" s="53">
        <f t="shared" si="17"/>
        <v>-51458.594556207769</v>
      </c>
      <c r="G373" s="42"/>
      <c r="I373" s="41"/>
      <c r="J373" s="47"/>
      <c r="K373" s="42"/>
      <c r="L373" s="48"/>
    </row>
    <row r="374" spans="1:12" x14ac:dyDescent="0.25">
      <c r="A374" s="4">
        <v>45215</v>
      </c>
      <c r="B374" s="31">
        <v>178.25700000000001</v>
      </c>
      <c r="C374" s="28">
        <f t="shared" si="15"/>
        <v>-7.2901832503873009E-4</v>
      </c>
      <c r="D374" s="51">
        <f>+$B$5*EXP(C374)</f>
        <v>171.27509179480569</v>
      </c>
      <c r="E374" s="52">
        <f t="shared" si="16"/>
        <v>4996356.2367212856</v>
      </c>
      <c r="F374" s="53">
        <f t="shared" si="17"/>
        <v>-3643.7632787143812</v>
      </c>
      <c r="G374" s="42"/>
      <c r="I374" s="41"/>
      <c r="J374" s="47"/>
      <c r="K374" s="42"/>
      <c r="L374" s="48"/>
    </row>
    <row r="375" spans="1:12" x14ac:dyDescent="0.25">
      <c r="A375" s="4">
        <v>45216</v>
      </c>
      <c r="B375" s="31">
        <v>176.691</v>
      </c>
      <c r="C375" s="28">
        <f t="shared" si="15"/>
        <v>-8.8238849681658571E-3</v>
      </c>
      <c r="D375" s="51">
        <f>+$B$5*EXP(C375)</f>
        <v>169.89423921641225</v>
      </c>
      <c r="E375" s="52">
        <f t="shared" si="16"/>
        <v>4956074.656254733</v>
      </c>
      <c r="F375" s="53">
        <f t="shared" si="17"/>
        <v>-43925.343745267019</v>
      </c>
      <c r="G375" s="42"/>
      <c r="I375" s="41"/>
      <c r="J375" s="47"/>
      <c r="K375" s="42"/>
      <c r="L375" s="48"/>
    </row>
    <row r="376" spans="1:12" x14ac:dyDescent="0.25">
      <c r="A376" s="4">
        <v>45217</v>
      </c>
      <c r="B376" s="31">
        <v>175.38499999999999</v>
      </c>
      <c r="C376" s="28">
        <f t="shared" si="15"/>
        <v>-7.4188867754020407E-3</v>
      </c>
      <c r="D376" s="51">
        <f>+$B$5*EXP(C376)</f>
        <v>170.13310808133974</v>
      </c>
      <c r="E376" s="52">
        <f t="shared" si="16"/>
        <v>4963042.8261767719</v>
      </c>
      <c r="F376" s="53">
        <f t="shared" si="17"/>
        <v>-36957.173823228106</v>
      </c>
      <c r="G376" s="42"/>
      <c r="I376" s="41"/>
      <c r="J376" s="47"/>
      <c r="K376" s="42"/>
      <c r="L376" s="48"/>
    </row>
    <row r="377" spans="1:12" x14ac:dyDescent="0.25">
      <c r="A377" s="4">
        <v>45218</v>
      </c>
      <c r="B377" s="31">
        <v>175.006</v>
      </c>
      <c r="C377" s="28">
        <f t="shared" si="15"/>
        <v>-2.1632984169431151E-3</v>
      </c>
      <c r="D377" s="51">
        <f>+$B$5*EXP(C377)</f>
        <v>171.02961142629076</v>
      </c>
      <c r="E377" s="52">
        <f t="shared" si="16"/>
        <v>4989195.1991333356</v>
      </c>
      <c r="F377" s="53">
        <f t="shared" si="17"/>
        <v>-10804.800866664387</v>
      </c>
      <c r="G377" s="42"/>
      <c r="I377" s="41"/>
      <c r="J377" s="47"/>
      <c r="K377" s="42"/>
      <c r="L377" s="48"/>
    </row>
    <row r="378" spans="1:12" x14ac:dyDescent="0.25">
      <c r="A378" s="4">
        <v>45219</v>
      </c>
      <c r="B378" s="31">
        <v>172.43299999999999</v>
      </c>
      <c r="C378" s="28">
        <f t="shared" si="15"/>
        <v>-1.4811503824814011E-2</v>
      </c>
      <c r="D378" s="51">
        <f>+$B$5*EXP(C378)</f>
        <v>168.88001668514221</v>
      </c>
      <c r="E378" s="52">
        <f t="shared" si="16"/>
        <v>4926488.234689096</v>
      </c>
      <c r="F378" s="53">
        <f t="shared" si="17"/>
        <v>-73511.765310904011</v>
      </c>
      <c r="G378" s="42"/>
      <c r="I378" s="41"/>
      <c r="J378" s="47"/>
      <c r="K378" s="42"/>
      <c r="L378" s="48"/>
    </row>
    <row r="379" spans="1:12" x14ac:dyDescent="0.25">
      <c r="A379" s="4">
        <v>45222</v>
      </c>
      <c r="B379" s="31">
        <v>172.55199999999999</v>
      </c>
      <c r="C379" s="28">
        <f t="shared" si="15"/>
        <v>6.8988509482886698E-4</v>
      </c>
      <c r="D379" s="51">
        <f>+$B$5*EXP(C379)</f>
        <v>171.51828710281677</v>
      </c>
      <c r="E379" s="52">
        <f t="shared" si="16"/>
        <v>5003450.6156014223</v>
      </c>
      <c r="F379" s="53">
        <f t="shared" si="17"/>
        <v>3450.6156014222652</v>
      </c>
      <c r="G379" s="42"/>
      <c r="I379" s="41"/>
      <c r="J379" s="47"/>
      <c r="K379" s="42"/>
      <c r="L379" s="48"/>
    </row>
    <row r="380" spans="1:12" x14ac:dyDescent="0.25">
      <c r="A380" s="4">
        <v>45223</v>
      </c>
      <c r="B380" s="31">
        <v>172.99100000000001</v>
      </c>
      <c r="C380" s="28">
        <f t="shared" si="15"/>
        <v>2.5409297030693297E-3</v>
      </c>
      <c r="D380" s="51">
        <f>+$B$5*EXP(C380)</f>
        <v>171.83606912698784</v>
      </c>
      <c r="E380" s="52">
        <f t="shared" si="16"/>
        <v>5012720.8030043123</v>
      </c>
      <c r="F380" s="53">
        <f t="shared" si="17"/>
        <v>12720.803004312329</v>
      </c>
      <c r="G380" s="42"/>
      <c r="I380" s="41"/>
      <c r="J380" s="47"/>
      <c r="K380" s="42"/>
      <c r="L380" s="48"/>
    </row>
    <row r="381" spans="1:12" x14ac:dyDescent="0.25">
      <c r="A381" s="4">
        <v>45224</v>
      </c>
      <c r="B381" s="31">
        <v>170.65700000000001</v>
      </c>
      <c r="C381" s="28">
        <f t="shared" si="15"/>
        <v>-1.3583875880884824E-2</v>
      </c>
      <c r="D381" s="51">
        <f>+$B$5*EXP(C381)</f>
        <v>169.08746582192137</v>
      </c>
      <c r="E381" s="52">
        <f t="shared" si="16"/>
        <v>4932539.843113225</v>
      </c>
      <c r="F381" s="53">
        <f t="shared" si="17"/>
        <v>-67460.156886775047</v>
      </c>
      <c r="G381" s="42"/>
      <c r="I381" s="41"/>
      <c r="J381" s="47"/>
      <c r="K381" s="42"/>
      <c r="L381" s="48"/>
    </row>
    <row r="382" spans="1:12" x14ac:dyDescent="0.25">
      <c r="A382" s="4">
        <v>45225</v>
      </c>
      <c r="B382" s="31">
        <v>166.458</v>
      </c>
      <c r="C382" s="28">
        <f t="shared" si="15"/>
        <v>-2.4912668794961877E-2</v>
      </c>
      <c r="D382" s="51">
        <f>+$B$5*EXP(C382)</f>
        <v>167.18271855241801</v>
      </c>
      <c r="E382" s="52">
        <f t="shared" si="16"/>
        <v>4876975.4536878066</v>
      </c>
      <c r="F382" s="53">
        <f t="shared" si="17"/>
        <v>-123024.54631219339</v>
      </c>
      <c r="G382" s="42"/>
      <c r="I382" s="41"/>
      <c r="J382" s="47"/>
      <c r="K382" s="42"/>
      <c r="L382" s="48"/>
    </row>
    <row r="383" spans="1:12" x14ac:dyDescent="0.25">
      <c r="A383" s="4">
        <v>45226</v>
      </c>
      <c r="B383" s="31">
        <v>167.785</v>
      </c>
      <c r="C383" s="28">
        <f t="shared" si="15"/>
        <v>7.940372556603157E-3</v>
      </c>
      <c r="D383" s="51">
        <f>+$B$5*EXP(C383)</f>
        <v>172.76639752970721</v>
      </c>
      <c r="E383" s="52">
        <f t="shared" si="16"/>
        <v>5039859.9046005597</v>
      </c>
      <c r="F383" s="53">
        <f t="shared" si="17"/>
        <v>39859.904600559734</v>
      </c>
      <c r="G383" s="42"/>
      <c r="I383" s="41"/>
      <c r="J383" s="47"/>
      <c r="K383" s="42"/>
      <c r="L383" s="48"/>
    </row>
    <row r="384" spans="1:12" x14ac:dyDescent="0.25">
      <c r="A384" s="4">
        <v>45229</v>
      </c>
      <c r="B384" s="31">
        <v>169.84899999999999</v>
      </c>
      <c r="C384" s="28">
        <f t="shared" si="15"/>
        <v>1.2226409137526274E-2</v>
      </c>
      <c r="D384" s="51">
        <f>+$B$5*EXP(C384)</f>
        <v>173.50846976785769</v>
      </c>
      <c r="E384" s="52">
        <f t="shared" si="16"/>
        <v>5061507.2861102009</v>
      </c>
      <c r="F384" s="53">
        <f t="shared" si="17"/>
        <v>61507.286110200919</v>
      </c>
      <c r="G384" s="42"/>
      <c r="I384" s="41"/>
      <c r="J384" s="47"/>
      <c r="K384" s="42"/>
      <c r="L384" s="48"/>
    </row>
    <row r="385" spans="1:12" x14ac:dyDescent="0.25">
      <c r="A385" s="4">
        <v>45230</v>
      </c>
      <c r="B385" s="31">
        <v>170.328</v>
      </c>
      <c r="C385" s="28">
        <f t="shared" si="15"/>
        <v>2.8161828493667032E-3</v>
      </c>
      <c r="D385" s="51">
        <f>+$B$5*EXP(C385)</f>
        <v>171.88337405577897</v>
      </c>
      <c r="E385" s="52">
        <f t="shared" si="16"/>
        <v>5014100.7600869015</v>
      </c>
      <c r="F385" s="53">
        <f t="shared" si="17"/>
        <v>14100.760086901486</v>
      </c>
      <c r="G385" s="42"/>
      <c r="I385" s="41"/>
      <c r="J385" s="47"/>
      <c r="K385" s="42"/>
      <c r="L385" s="48"/>
    </row>
    <row r="386" spans="1:12" x14ac:dyDescent="0.25">
      <c r="A386" s="4">
        <v>45231</v>
      </c>
      <c r="B386" s="31">
        <v>173.52</v>
      </c>
      <c r="C386" s="28">
        <f t="shared" si="15"/>
        <v>1.856687662782748E-2</v>
      </c>
      <c r="D386" s="51">
        <f>+$B$5*EXP(C386)</f>
        <v>174.61208961533043</v>
      </c>
      <c r="E386" s="52">
        <f t="shared" si="16"/>
        <v>5093701.5640411442</v>
      </c>
      <c r="F386" s="53">
        <f t="shared" si="17"/>
        <v>93701.564041144215</v>
      </c>
      <c r="G386" s="42"/>
      <c r="I386" s="41"/>
      <c r="J386" s="47"/>
      <c r="K386" s="42"/>
      <c r="L386" s="48"/>
    </row>
    <row r="387" spans="1:12" x14ac:dyDescent="0.25">
      <c r="A387" s="4">
        <v>45232</v>
      </c>
      <c r="B387" s="31">
        <v>177.11</v>
      </c>
      <c r="C387" s="28">
        <f t="shared" si="15"/>
        <v>2.0478141949921855E-2</v>
      </c>
      <c r="D387" s="51">
        <f>+$B$5*EXP(C387)</f>
        <v>174.94613877362841</v>
      </c>
      <c r="E387" s="52">
        <f t="shared" si="16"/>
        <v>5103446.2886122633</v>
      </c>
      <c r="F387" s="53">
        <f t="shared" si="17"/>
        <v>103446.28861226328</v>
      </c>
      <c r="G387" s="42"/>
      <c r="I387" s="41"/>
      <c r="J387" s="47"/>
      <c r="K387" s="42"/>
      <c r="L387" s="48"/>
    </row>
    <row r="388" spans="1:12" x14ac:dyDescent="0.25">
      <c r="A388" s="4">
        <v>45233</v>
      </c>
      <c r="B388" s="31">
        <v>176.19300000000001</v>
      </c>
      <c r="C388" s="28">
        <f t="shared" si="15"/>
        <v>-5.1910233379159282E-3</v>
      </c>
      <c r="D388" s="51">
        <f>+$B$5*EXP(C388)</f>
        <v>170.51256394331207</v>
      </c>
      <c r="E388" s="52">
        <f t="shared" si="16"/>
        <v>4974112.1337022195</v>
      </c>
      <c r="F388" s="53">
        <f t="shared" si="17"/>
        <v>-25887.866297780536</v>
      </c>
      <c r="G388" s="42"/>
      <c r="I388" s="41"/>
      <c r="J388" s="47"/>
      <c r="K388" s="42"/>
      <c r="L388" s="48"/>
    </row>
    <row r="389" spans="1:12" x14ac:dyDescent="0.25">
      <c r="A389" s="4">
        <v>45236</v>
      </c>
      <c r="B389" s="31">
        <v>178.76599999999999</v>
      </c>
      <c r="C389" s="28">
        <f t="shared" si="15"/>
        <v>1.4497702927177489E-2</v>
      </c>
      <c r="D389" s="51">
        <f>+$B$5*EXP(C389)</f>
        <v>173.90300636234127</v>
      </c>
      <c r="E389" s="52">
        <f t="shared" si="16"/>
        <v>5073016.5216552299</v>
      </c>
      <c r="F389" s="53">
        <f t="shared" si="17"/>
        <v>73016.521655229852</v>
      </c>
      <c r="G389" s="42"/>
      <c r="I389" s="41"/>
      <c r="J389" s="47"/>
      <c r="K389" s="42"/>
      <c r="L389" s="48"/>
    </row>
    <row r="390" spans="1:12" x14ac:dyDescent="0.25">
      <c r="A390" s="4">
        <v>45237</v>
      </c>
      <c r="B390" s="31">
        <v>181.34899999999999</v>
      </c>
      <c r="C390" s="28">
        <f t="shared" si="15"/>
        <v>1.4345663456842744E-2</v>
      </c>
      <c r="D390" s="51">
        <f>+$B$5*EXP(C390)</f>
        <v>173.87656825123344</v>
      </c>
      <c r="E390" s="52">
        <f t="shared" si="16"/>
        <v>5072245.281541232</v>
      </c>
      <c r="F390" s="53">
        <f t="shared" si="17"/>
        <v>72245.28154123202</v>
      </c>
      <c r="G390" s="42"/>
      <c r="I390" s="41"/>
      <c r="J390" s="47"/>
      <c r="K390" s="42"/>
      <c r="L390" s="48"/>
    </row>
    <row r="391" spans="1:12" x14ac:dyDescent="0.25">
      <c r="A391" s="4">
        <v>45238</v>
      </c>
      <c r="B391" s="31">
        <v>182.417</v>
      </c>
      <c r="C391" s="28">
        <f t="shared" ref="C391:C454" si="18">LN(B391/B390)</f>
        <v>5.8719235369578118E-3</v>
      </c>
      <c r="D391" s="51">
        <f>+$B$5*EXP(C391)</f>
        <v>172.40940837832028</v>
      </c>
      <c r="E391" s="52">
        <f t="shared" ref="E391:E454" si="19">+D391*$B$4</f>
        <v>5029445.9853652352</v>
      </c>
      <c r="F391" s="53">
        <f t="shared" ref="F391:F454" si="20">+E391-$B$1</f>
        <v>29445.985365235247</v>
      </c>
      <c r="G391" s="42"/>
      <c r="I391" s="41"/>
      <c r="J391" s="47"/>
      <c r="K391" s="42"/>
      <c r="L391" s="48"/>
    </row>
    <row r="392" spans="1:12" x14ac:dyDescent="0.25">
      <c r="A392" s="4">
        <v>45239</v>
      </c>
      <c r="B392" s="31">
        <v>181.93799999999999</v>
      </c>
      <c r="C392" s="28">
        <f t="shared" si="18"/>
        <v>-2.6293053530416464E-3</v>
      </c>
      <c r="D392" s="51">
        <f>+$B$5*EXP(C392)</f>
        <v>170.94992900880948</v>
      </c>
      <c r="E392" s="52">
        <f t="shared" si="19"/>
        <v>4986870.7412138116</v>
      </c>
      <c r="F392" s="53">
        <f t="shared" si="20"/>
        <v>-13129.258786188439</v>
      </c>
      <c r="G392" s="42"/>
      <c r="I392" s="41"/>
      <c r="J392" s="47"/>
      <c r="K392" s="42"/>
      <c r="L392" s="48"/>
    </row>
    <row r="393" spans="1:12" x14ac:dyDescent="0.25">
      <c r="A393" s="4">
        <v>45240</v>
      </c>
      <c r="B393" s="31">
        <v>186.16300000000001</v>
      </c>
      <c r="C393" s="28">
        <f t="shared" si="18"/>
        <v>2.2956664335373123E-2</v>
      </c>
      <c r="D393" s="51">
        <f>+$B$5*EXP(C393)</f>
        <v>175.38028449251945</v>
      </c>
      <c r="E393" s="52">
        <f t="shared" si="19"/>
        <v>5116110.9828622947</v>
      </c>
      <c r="F393" s="53">
        <f t="shared" si="20"/>
        <v>116110.98286229465</v>
      </c>
      <c r="G393" s="42"/>
      <c r="I393" s="41"/>
      <c r="J393" s="47"/>
      <c r="K393" s="42"/>
      <c r="L393" s="48"/>
    </row>
    <row r="394" spans="1:12" x14ac:dyDescent="0.25">
      <c r="A394" s="4">
        <v>45243</v>
      </c>
      <c r="B394" s="31">
        <v>184.565</v>
      </c>
      <c r="C394" s="28">
        <f t="shared" si="18"/>
        <v>-8.6209290746321159E-3</v>
      </c>
      <c r="D394" s="51">
        <f>+$B$5*EXP(C394)</f>
        <v>169.92872375284023</v>
      </c>
      <c r="E394" s="52">
        <f t="shared" si="19"/>
        <v>4957080.6228949893</v>
      </c>
      <c r="F394" s="53">
        <f t="shared" si="20"/>
        <v>-42919.377105010673</v>
      </c>
      <c r="G394" s="42"/>
      <c r="I394" s="41"/>
      <c r="J394" s="47"/>
      <c r="K394" s="42"/>
      <c r="L394" s="48"/>
    </row>
    <row r="395" spans="1:12" x14ac:dyDescent="0.25">
      <c r="A395" s="4">
        <v>45244</v>
      </c>
      <c r="B395" s="31">
        <v>187.20099999999999</v>
      </c>
      <c r="C395" s="28">
        <f t="shared" si="18"/>
        <v>1.4181200950262873E-2</v>
      </c>
      <c r="D395" s="51">
        <f>+$B$5*EXP(C395)</f>
        <v>173.84797442635386</v>
      </c>
      <c r="E395" s="52">
        <f t="shared" si="19"/>
        <v>5071411.1559613142</v>
      </c>
      <c r="F395" s="53">
        <f t="shared" si="20"/>
        <v>71411.155961314216</v>
      </c>
      <c r="G395" s="42"/>
      <c r="I395" s="41"/>
      <c r="J395" s="47"/>
      <c r="K395" s="42"/>
      <c r="L395" s="48"/>
    </row>
    <row r="396" spans="1:12" x14ac:dyDescent="0.25">
      <c r="A396" s="4">
        <v>45245</v>
      </c>
      <c r="B396" s="31">
        <v>187.77</v>
      </c>
      <c r="C396" s="28">
        <f t="shared" si="18"/>
        <v>3.0349036951541112E-3</v>
      </c>
      <c r="D396" s="51">
        <f>+$B$5*EXP(C396)</f>
        <v>171.92097264437692</v>
      </c>
      <c r="E396" s="52">
        <f t="shared" si="19"/>
        <v>5015197.5683890581</v>
      </c>
      <c r="F396" s="53">
        <f t="shared" si="20"/>
        <v>15197.568389058113</v>
      </c>
      <c r="G396" s="42"/>
      <c r="I396" s="41"/>
      <c r="J396" s="47"/>
      <c r="K396" s="42"/>
      <c r="L396" s="48"/>
    </row>
    <row r="397" spans="1:12" x14ac:dyDescent="0.25">
      <c r="A397" s="4">
        <v>45246</v>
      </c>
      <c r="B397" s="31">
        <v>189.46799999999999</v>
      </c>
      <c r="C397" s="28">
        <f t="shared" si="18"/>
        <v>9.0023352230320392E-3</v>
      </c>
      <c r="D397" s="51">
        <f>+$B$5*EXP(C397)</f>
        <v>172.94996644831443</v>
      </c>
      <c r="E397" s="52">
        <f t="shared" si="19"/>
        <v>5045214.8905575965</v>
      </c>
      <c r="F397" s="53">
        <f t="shared" si="20"/>
        <v>45214.89055759646</v>
      </c>
      <c r="G397" s="42"/>
      <c r="I397" s="41"/>
      <c r="J397" s="47"/>
      <c r="K397" s="42"/>
      <c r="L397" s="48"/>
    </row>
    <row r="398" spans="1:12" x14ac:dyDescent="0.25">
      <c r="A398" s="4">
        <v>45247</v>
      </c>
      <c r="B398" s="31">
        <v>189.44800000000001</v>
      </c>
      <c r="C398" s="28">
        <f t="shared" si="18"/>
        <v>-1.0556429403112801E-4</v>
      </c>
      <c r="D398" s="51">
        <f>+$B$5*EXP(C398)</f>
        <v>171.38190723499486</v>
      </c>
      <c r="E398" s="52">
        <f t="shared" si="19"/>
        <v>4999472.2063884148</v>
      </c>
      <c r="F398" s="53">
        <f t="shared" si="20"/>
        <v>-527.79361158516258</v>
      </c>
      <c r="G398" s="42"/>
      <c r="I398" s="41"/>
      <c r="J398" s="47"/>
      <c r="K398" s="42"/>
      <c r="L398" s="48"/>
    </row>
    <row r="399" spans="1:12" x14ac:dyDescent="0.25">
      <c r="A399" s="4">
        <v>45250</v>
      </c>
      <c r="B399" s="31">
        <v>191.20599999999999</v>
      </c>
      <c r="C399" s="28">
        <f t="shared" si="18"/>
        <v>9.2368003443526938E-3</v>
      </c>
      <c r="D399" s="51">
        <f>+$B$5*EXP(C399)</f>
        <v>172.99052193741818</v>
      </c>
      <c r="E399" s="52">
        <f t="shared" si="19"/>
        <v>5046397.9561673915</v>
      </c>
      <c r="F399" s="53">
        <f t="shared" si="20"/>
        <v>46397.956167391501</v>
      </c>
      <c r="G399" s="42"/>
      <c r="I399" s="41"/>
      <c r="J399" s="47"/>
      <c r="K399" s="42"/>
      <c r="L399" s="48"/>
    </row>
    <row r="400" spans="1:12" x14ac:dyDescent="0.25">
      <c r="A400" s="4">
        <v>45251</v>
      </c>
      <c r="B400" s="31">
        <v>190.39699999999999</v>
      </c>
      <c r="C400" s="28">
        <f t="shared" si="18"/>
        <v>-4.2400149474613241E-3</v>
      </c>
      <c r="D400" s="51">
        <f>+$B$5*EXP(C400)</f>
        <v>170.67479995397636</v>
      </c>
      <c r="E400" s="52">
        <f t="shared" si="19"/>
        <v>4978844.8061253317</v>
      </c>
      <c r="F400" s="53">
        <f t="shared" si="20"/>
        <v>-21155.19387466833</v>
      </c>
      <c r="G400" s="42"/>
      <c r="I400" s="41"/>
      <c r="J400" s="47"/>
      <c r="K400" s="42"/>
      <c r="L400" s="48"/>
    </row>
    <row r="401" spans="1:12" x14ac:dyDescent="0.25">
      <c r="A401" s="4">
        <v>45252</v>
      </c>
      <c r="B401" s="31">
        <v>191.066</v>
      </c>
      <c r="C401" s="28">
        <f t="shared" si="18"/>
        <v>3.5075521656767529E-3</v>
      </c>
      <c r="D401" s="51">
        <f>+$B$5*EXP(C401)</f>
        <v>172.00225003545225</v>
      </c>
      <c r="E401" s="52">
        <f t="shared" si="19"/>
        <v>5017568.5541263781</v>
      </c>
      <c r="F401" s="53">
        <f t="shared" si="20"/>
        <v>17568.554126378149</v>
      </c>
      <c r="G401" s="42"/>
      <c r="I401" s="41"/>
      <c r="J401" s="47"/>
      <c r="K401" s="42"/>
      <c r="L401" s="48"/>
    </row>
    <row r="402" spans="1:12" x14ac:dyDescent="0.25">
      <c r="A402" s="4">
        <v>45253</v>
      </c>
      <c r="B402" s="31">
        <v>191.066</v>
      </c>
      <c r="C402" s="28">
        <f t="shared" si="18"/>
        <v>0</v>
      </c>
      <c r="D402" s="51">
        <f>+$B$5*EXP(C402)</f>
        <v>171.4</v>
      </c>
      <c r="E402" s="52">
        <f t="shared" si="19"/>
        <v>5000000</v>
      </c>
      <c r="F402" s="53">
        <f t="shared" si="20"/>
        <v>0</v>
      </c>
      <c r="G402" s="42"/>
      <c r="I402" s="41"/>
      <c r="J402" s="47"/>
      <c r="K402" s="42"/>
      <c r="L402" s="48"/>
    </row>
    <row r="403" spans="1:12" x14ac:dyDescent="0.25">
      <c r="A403" s="4">
        <v>45254</v>
      </c>
      <c r="B403" s="31">
        <v>189.72800000000001</v>
      </c>
      <c r="C403" s="28">
        <f t="shared" si="18"/>
        <v>-7.0274505713316072E-3</v>
      </c>
      <c r="D403" s="51">
        <f>+$B$5*EXP(C403)</f>
        <v>170.19971737514786</v>
      </c>
      <c r="E403" s="52">
        <f t="shared" si="19"/>
        <v>4964985.9210953284</v>
      </c>
      <c r="F403" s="53">
        <f t="shared" si="20"/>
        <v>-35014.078904671595</v>
      </c>
      <c r="G403" s="42"/>
      <c r="I403" s="41"/>
      <c r="J403" s="47"/>
      <c r="K403" s="42"/>
      <c r="L403" s="48"/>
    </row>
    <row r="404" spans="1:12" x14ac:dyDescent="0.25">
      <c r="A404" s="4">
        <v>45257</v>
      </c>
      <c r="B404" s="31">
        <v>189.548</v>
      </c>
      <c r="C404" s="28">
        <f t="shared" si="18"/>
        <v>-9.491769240029225E-4</v>
      </c>
      <c r="D404" s="51">
        <f>+$B$5*EXP(C404)</f>
        <v>171.23738826108956</v>
      </c>
      <c r="E404" s="52">
        <f t="shared" si="19"/>
        <v>4995256.3670096137</v>
      </c>
      <c r="F404" s="53">
        <f t="shared" si="20"/>
        <v>-4743.632990386337</v>
      </c>
      <c r="G404" s="42"/>
      <c r="I404" s="41"/>
      <c r="J404" s="47"/>
      <c r="K404" s="42"/>
      <c r="L404" s="48"/>
    </row>
    <row r="405" spans="1:12" x14ac:dyDescent="0.25">
      <c r="A405" s="4">
        <v>45258</v>
      </c>
      <c r="B405" s="31">
        <v>190.15700000000001</v>
      </c>
      <c r="C405" s="28">
        <f t="shared" si="18"/>
        <v>3.2077561380660083E-3</v>
      </c>
      <c r="D405" s="51">
        <f>+$B$5*EXP(C405)</f>
        <v>171.95069217295884</v>
      </c>
      <c r="E405" s="52">
        <f t="shared" si="19"/>
        <v>5016064.5324667105</v>
      </c>
      <c r="F405" s="53">
        <f t="shared" si="20"/>
        <v>16064.532466710545</v>
      </c>
      <c r="G405" s="42"/>
      <c r="I405" s="41"/>
      <c r="J405" s="47"/>
      <c r="K405" s="42"/>
      <c r="L405" s="48"/>
    </row>
    <row r="406" spans="1:12" x14ac:dyDescent="0.25">
      <c r="A406" s="4">
        <v>45259</v>
      </c>
      <c r="B406" s="31">
        <v>189.12899999999999</v>
      </c>
      <c r="C406" s="28">
        <f t="shared" si="18"/>
        <v>-5.4207248211122433E-3</v>
      </c>
      <c r="D406" s="51">
        <f>+$B$5*EXP(C406)</f>
        <v>170.47340145248398</v>
      </c>
      <c r="E406" s="52">
        <f t="shared" si="19"/>
        <v>4972969.7039814461</v>
      </c>
      <c r="F406" s="53">
        <f t="shared" si="20"/>
        <v>-27030.296018553898</v>
      </c>
      <c r="G406" s="42"/>
      <c r="I406" s="41"/>
      <c r="J406" s="47"/>
      <c r="K406" s="42"/>
      <c r="L406" s="48"/>
    </row>
    <row r="407" spans="1:12" x14ac:dyDescent="0.25">
      <c r="A407" s="4">
        <v>45260</v>
      </c>
      <c r="B407" s="31">
        <v>189.708</v>
      </c>
      <c r="C407" s="28">
        <f t="shared" si="18"/>
        <v>3.056725984142937E-3</v>
      </c>
      <c r="D407" s="51">
        <f>+$B$5*EXP(C407)</f>
        <v>171.92472439446095</v>
      </c>
      <c r="E407" s="52">
        <f t="shared" si="19"/>
        <v>5015307.0126738902</v>
      </c>
      <c r="F407" s="53">
        <f t="shared" si="20"/>
        <v>15307.012673890218</v>
      </c>
      <c r="G407" s="42"/>
      <c r="I407" s="41"/>
      <c r="J407" s="47"/>
      <c r="K407" s="42"/>
      <c r="L407" s="48"/>
    </row>
    <row r="408" spans="1:12" x14ac:dyDescent="0.25">
      <c r="A408" s="4">
        <v>45261</v>
      </c>
      <c r="B408" s="31">
        <v>190.99600000000001</v>
      </c>
      <c r="C408" s="28">
        <f t="shared" si="18"/>
        <v>6.7664375169067554E-3</v>
      </c>
      <c r="D408" s="51">
        <f>+$B$5*EXP(C408)</f>
        <v>172.56370000210853</v>
      </c>
      <c r="E408" s="52">
        <f t="shared" si="19"/>
        <v>5033946.9078794783</v>
      </c>
      <c r="F408" s="53">
        <f t="shared" si="20"/>
        <v>33946.907879478298</v>
      </c>
      <c r="G408" s="42"/>
      <c r="I408" s="41"/>
      <c r="J408" s="47"/>
      <c r="K408" s="42"/>
      <c r="L408" s="48"/>
    </row>
    <row r="409" spans="1:12" x14ac:dyDescent="0.25">
      <c r="A409" s="4">
        <v>45264</v>
      </c>
      <c r="B409" s="31">
        <v>189.18899999999999</v>
      </c>
      <c r="C409" s="28">
        <f t="shared" si="18"/>
        <v>-9.5059700262317779E-3</v>
      </c>
      <c r="D409" s="51">
        <f>+$B$5*EXP(C409)</f>
        <v>169.77839640620746</v>
      </c>
      <c r="E409" s="52">
        <f t="shared" si="19"/>
        <v>4952695.3444051184</v>
      </c>
      <c r="F409" s="53">
        <f t="shared" si="20"/>
        <v>-47304.655594881624</v>
      </c>
      <c r="G409" s="42"/>
      <c r="I409" s="41"/>
      <c r="J409" s="47"/>
      <c r="K409" s="42"/>
      <c r="L409" s="48"/>
    </row>
    <row r="410" spans="1:12" x14ac:dyDescent="0.25">
      <c r="A410" s="4">
        <v>45265</v>
      </c>
      <c r="B410" s="31">
        <v>193.17400000000001</v>
      </c>
      <c r="C410" s="28">
        <f t="shared" si="18"/>
        <v>2.084482176022923E-2</v>
      </c>
      <c r="D410" s="51">
        <f>+$B$5*EXP(C410)</f>
        <v>175.01029975315691</v>
      </c>
      <c r="E410" s="52">
        <f t="shared" si="19"/>
        <v>5105317.9624608196</v>
      </c>
      <c r="F410" s="53">
        <f t="shared" si="20"/>
        <v>105317.96246081963</v>
      </c>
      <c r="G410" s="42"/>
      <c r="I410" s="41"/>
      <c r="J410" s="47"/>
      <c r="K410" s="42"/>
      <c r="L410" s="48"/>
    </row>
    <row r="411" spans="1:12" x14ac:dyDescent="0.25">
      <c r="A411" s="4">
        <v>45266</v>
      </c>
      <c r="B411" s="31">
        <v>192.07499999999999</v>
      </c>
      <c r="C411" s="28">
        <f t="shared" si="18"/>
        <v>-5.7054163992565033E-3</v>
      </c>
      <c r="D411" s="51">
        <f>+$B$5*EXP(C411)</f>
        <v>170.42487601851178</v>
      </c>
      <c r="E411" s="52">
        <f t="shared" si="19"/>
        <v>4971554.142897076</v>
      </c>
      <c r="F411" s="53">
        <f t="shared" si="20"/>
        <v>-28445.857102924027</v>
      </c>
      <c r="G411" s="42"/>
      <c r="I411" s="41"/>
      <c r="J411" s="47"/>
      <c r="K411" s="42"/>
      <c r="L411" s="48"/>
    </row>
    <row r="412" spans="1:12" x14ac:dyDescent="0.25">
      <c r="A412" s="4">
        <v>45267</v>
      </c>
      <c r="B412" s="31">
        <v>194.023</v>
      </c>
      <c r="C412" s="28">
        <f t="shared" si="18"/>
        <v>1.0090787983370222E-2</v>
      </c>
      <c r="D412" s="51">
        <f>+$B$5*EXP(C412)</f>
        <v>173.13831680333206</v>
      </c>
      <c r="E412" s="52">
        <f t="shared" si="19"/>
        <v>5050709.3583235722</v>
      </c>
      <c r="F412" s="53">
        <f t="shared" si="20"/>
        <v>50709.358323572204</v>
      </c>
      <c r="G412" s="42"/>
      <c r="I412" s="41"/>
      <c r="J412" s="47"/>
      <c r="K412" s="42"/>
      <c r="L412" s="48"/>
    </row>
    <row r="413" spans="1:12" x14ac:dyDescent="0.25">
      <c r="A413" s="4">
        <v>45268</v>
      </c>
      <c r="B413" s="31">
        <v>195.46100000000001</v>
      </c>
      <c r="C413" s="28">
        <f t="shared" si="18"/>
        <v>7.384162296827544E-3</v>
      </c>
      <c r="D413" s="51">
        <f>+$B$5*EXP(C413)</f>
        <v>172.67032980626013</v>
      </c>
      <c r="E413" s="52">
        <f t="shared" si="19"/>
        <v>5037057.4622596297</v>
      </c>
      <c r="F413" s="53">
        <f t="shared" si="20"/>
        <v>37057.462259629741</v>
      </c>
      <c r="G413" s="42"/>
      <c r="I413" s="41"/>
      <c r="J413" s="47"/>
      <c r="K413" s="42"/>
      <c r="L413" s="48"/>
    </row>
    <row r="414" spans="1:12" x14ac:dyDescent="0.25">
      <c r="A414" s="4">
        <v>45271</v>
      </c>
      <c r="B414" s="31">
        <v>192.934</v>
      </c>
      <c r="C414" s="28">
        <f t="shared" si="18"/>
        <v>-1.301270952562979E-2</v>
      </c>
      <c r="D414" s="51">
        <f>+$B$5*EXP(C414)</f>
        <v>169.18407047953301</v>
      </c>
      <c r="E414" s="52">
        <f t="shared" si="19"/>
        <v>4935357.9486444863</v>
      </c>
      <c r="F414" s="53">
        <f t="shared" si="20"/>
        <v>-64642.051355513744</v>
      </c>
      <c r="G414" s="42"/>
      <c r="I414" s="41"/>
      <c r="J414" s="47"/>
      <c r="K414" s="42"/>
      <c r="L414" s="48"/>
    </row>
    <row r="415" spans="1:12" x14ac:dyDescent="0.25">
      <c r="A415" s="4">
        <v>45272</v>
      </c>
      <c r="B415" s="31">
        <v>194.46199999999999</v>
      </c>
      <c r="C415" s="28">
        <f t="shared" si="18"/>
        <v>7.8886097118497644E-3</v>
      </c>
      <c r="D415" s="51">
        <f>+$B$5*EXP(C415)</f>
        <v>172.75745488094373</v>
      </c>
      <c r="E415" s="52">
        <f t="shared" si="19"/>
        <v>5039599.0338665033</v>
      </c>
      <c r="F415" s="53">
        <f t="shared" si="20"/>
        <v>39599.033866503276</v>
      </c>
      <c r="G415" s="42"/>
      <c r="I415" s="41"/>
      <c r="J415" s="47"/>
      <c r="K415" s="42"/>
      <c r="L415" s="48"/>
    </row>
    <row r="416" spans="1:12" x14ac:dyDescent="0.25">
      <c r="A416" s="4">
        <v>45273</v>
      </c>
      <c r="B416" s="31">
        <v>197.708</v>
      </c>
      <c r="C416" s="28">
        <f t="shared" si="18"/>
        <v>1.6554423489297403E-2</v>
      </c>
      <c r="D416" s="51">
        <f>+$B$5*EXP(C416)</f>
        <v>174.26104431714165</v>
      </c>
      <c r="E416" s="52">
        <f t="shared" si="19"/>
        <v>5083461.0360893132</v>
      </c>
      <c r="F416" s="53">
        <f t="shared" si="20"/>
        <v>83461.036089313217</v>
      </c>
      <c r="G416" s="42"/>
      <c r="I416" s="41"/>
      <c r="J416" s="47"/>
      <c r="K416" s="42"/>
      <c r="L416" s="48"/>
    </row>
    <row r="417" spans="1:12" x14ac:dyDescent="0.25">
      <c r="A417" s="4">
        <v>45274</v>
      </c>
      <c r="B417" s="31">
        <v>197.858</v>
      </c>
      <c r="C417" s="28">
        <f t="shared" si="18"/>
        <v>7.584069772921375E-4</v>
      </c>
      <c r="D417" s="51">
        <f>+$B$5*EXP(C417)</f>
        <v>171.53004026139561</v>
      </c>
      <c r="E417" s="52">
        <f t="shared" si="19"/>
        <v>5003793.4732029056</v>
      </c>
      <c r="F417" s="53">
        <f t="shared" si="20"/>
        <v>3793.4732029056177</v>
      </c>
      <c r="G417" s="42"/>
      <c r="I417" s="41"/>
      <c r="J417" s="47"/>
      <c r="K417" s="42"/>
      <c r="L417" s="48"/>
    </row>
    <row r="418" spans="1:12" x14ac:dyDescent="0.25">
      <c r="A418" s="4">
        <v>45275</v>
      </c>
      <c r="B418" s="31">
        <v>197.31800000000001</v>
      </c>
      <c r="C418" s="28">
        <f t="shared" si="18"/>
        <v>-2.732961192523834E-3</v>
      </c>
      <c r="D418" s="51">
        <f>+$B$5*EXP(C418)</f>
        <v>170.93220996876551</v>
      </c>
      <c r="E418" s="52">
        <f t="shared" si="19"/>
        <v>4986353.8497306155</v>
      </c>
      <c r="F418" s="53">
        <f t="shared" si="20"/>
        <v>-13646.150269384496</v>
      </c>
      <c r="G418" s="42"/>
      <c r="I418" s="41"/>
      <c r="J418" s="47"/>
      <c r="K418" s="42"/>
      <c r="L418" s="48"/>
    </row>
    <row r="419" spans="1:12" x14ac:dyDescent="0.25">
      <c r="A419" s="4">
        <v>45278</v>
      </c>
      <c r="B419" s="31">
        <v>195.64</v>
      </c>
      <c r="C419" s="28">
        <f t="shared" si="18"/>
        <v>-8.5404048230255294E-3</v>
      </c>
      <c r="D419" s="51">
        <f>+$B$5*EXP(C419)</f>
        <v>169.94240768708377</v>
      </c>
      <c r="E419" s="52">
        <f t="shared" si="19"/>
        <v>4957479.8041739725</v>
      </c>
      <c r="F419" s="53">
        <f t="shared" si="20"/>
        <v>-42520.195826027542</v>
      </c>
      <c r="G419" s="42"/>
      <c r="I419" s="41"/>
      <c r="J419" s="47"/>
      <c r="K419" s="42"/>
      <c r="L419" s="48"/>
    </row>
    <row r="420" spans="1:12" x14ac:dyDescent="0.25">
      <c r="A420" s="4">
        <v>45279</v>
      </c>
      <c r="B420" s="31">
        <v>196.68899999999999</v>
      </c>
      <c r="C420" s="28">
        <f t="shared" si="18"/>
        <v>5.3475654351612702E-3</v>
      </c>
      <c r="D420" s="51">
        <f>+$B$5*EXP(C420)</f>
        <v>172.31902780617463</v>
      </c>
      <c r="E420" s="52">
        <f t="shared" si="19"/>
        <v>5026809.4459210802</v>
      </c>
      <c r="F420" s="53">
        <f t="shared" si="20"/>
        <v>26809.445921080187</v>
      </c>
      <c r="G420" s="42"/>
      <c r="I420" s="41"/>
      <c r="J420" s="47"/>
      <c r="K420" s="42"/>
      <c r="L420" s="48"/>
    </row>
    <row r="421" spans="1:12" x14ac:dyDescent="0.25">
      <c r="A421" s="4">
        <v>45280</v>
      </c>
      <c r="B421" s="31">
        <v>194.58199999999999</v>
      </c>
      <c r="C421" s="28">
        <f t="shared" si="18"/>
        <v>-1.0770133063190974E-2</v>
      </c>
      <c r="D421" s="51">
        <f>+$B$5*EXP(C421)</f>
        <v>169.56390443797062</v>
      </c>
      <c r="E421" s="52">
        <f t="shared" si="19"/>
        <v>4946438.2858217796</v>
      </c>
      <c r="F421" s="53">
        <f t="shared" si="20"/>
        <v>-53561.714178220369</v>
      </c>
      <c r="G421" s="42"/>
      <c r="I421" s="41"/>
      <c r="J421" s="47"/>
      <c r="K421" s="42"/>
      <c r="L421" s="48"/>
    </row>
    <row r="422" spans="1:12" x14ac:dyDescent="0.25">
      <c r="A422" s="4">
        <v>45281</v>
      </c>
      <c r="B422" s="31">
        <v>194.43199999999999</v>
      </c>
      <c r="C422" s="28">
        <f t="shared" si="18"/>
        <v>-7.7118050987370543E-4</v>
      </c>
      <c r="D422" s="51">
        <f>+$B$5*EXP(C422)</f>
        <v>171.26787061495924</v>
      </c>
      <c r="E422" s="52">
        <f t="shared" si="19"/>
        <v>4996145.5838669557</v>
      </c>
      <c r="F422" s="53">
        <f t="shared" si="20"/>
        <v>-3854.4161330442876</v>
      </c>
      <c r="G422" s="42"/>
      <c r="I422" s="41"/>
      <c r="J422" s="47"/>
      <c r="K422" s="42"/>
      <c r="L422" s="48"/>
    </row>
    <row r="423" spans="1:12" x14ac:dyDescent="0.25">
      <c r="A423" s="4">
        <v>45282</v>
      </c>
      <c r="B423" s="31">
        <v>193.35300000000001</v>
      </c>
      <c r="C423" s="28">
        <f t="shared" si="18"/>
        <v>-5.5649536965157835E-3</v>
      </c>
      <c r="D423" s="51">
        <f>+$B$5*EXP(C423)</f>
        <v>170.44881603851221</v>
      </c>
      <c r="E423" s="52">
        <f t="shared" si="19"/>
        <v>4972252.5098749185</v>
      </c>
      <c r="F423" s="53">
        <f t="shared" si="20"/>
        <v>-27747.490125081502</v>
      </c>
      <c r="G423" s="42"/>
      <c r="I423" s="41"/>
      <c r="J423" s="47"/>
      <c r="K423" s="42"/>
      <c r="L423" s="48"/>
    </row>
    <row r="424" spans="1:12" x14ac:dyDescent="0.25">
      <c r="A424" s="4">
        <v>45285</v>
      </c>
      <c r="B424" s="31">
        <v>193.35300000000001</v>
      </c>
      <c r="C424" s="28">
        <f t="shared" si="18"/>
        <v>0</v>
      </c>
      <c r="D424" s="51">
        <f>+$B$5*EXP(C424)</f>
        <v>171.4</v>
      </c>
      <c r="E424" s="52">
        <f t="shared" si="19"/>
        <v>5000000</v>
      </c>
      <c r="F424" s="53">
        <f t="shared" si="20"/>
        <v>0</v>
      </c>
      <c r="G424" s="42"/>
      <c r="I424" s="41"/>
      <c r="J424" s="47"/>
      <c r="K424" s="42"/>
      <c r="L424" s="48"/>
    </row>
    <row r="425" spans="1:12" x14ac:dyDescent="0.25">
      <c r="A425" s="4">
        <v>45286</v>
      </c>
      <c r="B425" s="31">
        <v>192.804</v>
      </c>
      <c r="C425" s="28">
        <f t="shared" si="18"/>
        <v>-2.8434049875387564E-3</v>
      </c>
      <c r="D425" s="51">
        <f>+$B$5*EXP(C425)</f>
        <v>170.91333260926905</v>
      </c>
      <c r="E425" s="52">
        <f t="shared" si="19"/>
        <v>4985803.1682983972</v>
      </c>
      <c r="F425" s="53">
        <f t="shared" si="20"/>
        <v>-14196.831701602787</v>
      </c>
      <c r="G425" s="42"/>
      <c r="I425" s="41"/>
      <c r="J425" s="47"/>
      <c r="K425" s="42"/>
      <c r="L425" s="48"/>
    </row>
    <row r="426" spans="1:12" x14ac:dyDescent="0.25">
      <c r="A426" s="4">
        <v>45287</v>
      </c>
      <c r="B426" s="31">
        <v>192.904</v>
      </c>
      <c r="C426" s="28">
        <f t="shared" si="18"/>
        <v>5.1852698020558483E-4</v>
      </c>
      <c r="D426" s="51">
        <f>+$B$5*EXP(C426)</f>
        <v>171.48889857056906</v>
      </c>
      <c r="E426" s="52">
        <f t="shared" si="19"/>
        <v>5002593.3071927959</v>
      </c>
      <c r="F426" s="53">
        <f t="shared" si="20"/>
        <v>2593.3071927959099</v>
      </c>
      <c r="G426" s="42"/>
      <c r="I426" s="41"/>
      <c r="J426" s="47"/>
      <c r="K426" s="42"/>
      <c r="L426" s="48"/>
    </row>
    <row r="427" spans="1:12" x14ac:dyDescent="0.25">
      <c r="A427" s="4">
        <v>45288</v>
      </c>
      <c r="B427" s="31">
        <v>193.333</v>
      </c>
      <c r="C427" s="28">
        <f t="shared" si="18"/>
        <v>2.2214349035338532E-3</v>
      </c>
      <c r="D427" s="51">
        <f>+$B$5*EXP(C427)</f>
        <v>171.78117716584413</v>
      </c>
      <c r="E427" s="52">
        <f t="shared" si="19"/>
        <v>5011119.5205905521</v>
      </c>
      <c r="F427" s="53">
        <f t="shared" si="20"/>
        <v>11119.520590552129</v>
      </c>
      <c r="G427" s="42"/>
      <c r="I427" s="41"/>
      <c r="J427" s="47"/>
      <c r="K427" s="42"/>
      <c r="L427" s="48"/>
    </row>
    <row r="428" spans="1:12" x14ac:dyDescent="0.25">
      <c r="A428" s="4">
        <v>45289</v>
      </c>
      <c r="B428" s="31">
        <v>192.285</v>
      </c>
      <c r="C428" s="28">
        <f t="shared" si="18"/>
        <v>-5.4354443007303688E-3</v>
      </c>
      <c r="D428" s="51">
        <f>+$B$5*EXP(C428)</f>
        <v>170.47089219119343</v>
      </c>
      <c r="E428" s="52">
        <f t="shared" si="19"/>
        <v>4972896.5049939742</v>
      </c>
      <c r="F428" s="53">
        <f t="shared" si="20"/>
        <v>-27103.495006025769</v>
      </c>
      <c r="G428" s="42"/>
      <c r="I428" s="41"/>
      <c r="J428" s="47"/>
      <c r="K428" s="42"/>
      <c r="L428" s="48"/>
    </row>
    <row r="429" spans="1:12" x14ac:dyDescent="0.25">
      <c r="A429" s="4">
        <v>45292</v>
      </c>
      <c r="B429" s="31">
        <v>192.285</v>
      </c>
      <c r="C429" s="28">
        <f t="shared" si="18"/>
        <v>0</v>
      </c>
      <c r="D429" s="51">
        <f>+$B$5*EXP(C429)</f>
        <v>171.4</v>
      </c>
      <c r="E429" s="52">
        <f t="shared" si="19"/>
        <v>5000000</v>
      </c>
      <c r="F429" s="53">
        <f t="shared" si="20"/>
        <v>0</v>
      </c>
      <c r="G429" s="42"/>
      <c r="I429" s="41"/>
      <c r="J429" s="47"/>
      <c r="K429" s="42"/>
      <c r="L429" s="48"/>
    </row>
    <row r="430" spans="1:12" x14ac:dyDescent="0.25">
      <c r="A430" s="4">
        <v>45293</v>
      </c>
      <c r="B430" s="31">
        <v>185.40299999999999</v>
      </c>
      <c r="C430" s="28">
        <f t="shared" si="18"/>
        <v>-3.6446812201594112E-2</v>
      </c>
      <c r="D430" s="51">
        <f>+$B$5*EXP(C430)</f>
        <v>165.26548716748576</v>
      </c>
      <c r="E430" s="52">
        <f t="shared" si="19"/>
        <v>4821046.8835322568</v>
      </c>
      <c r="F430" s="53">
        <f t="shared" si="20"/>
        <v>-178953.11646774318</v>
      </c>
      <c r="G430" s="42"/>
      <c r="I430" s="41"/>
      <c r="J430" s="47"/>
      <c r="K430" s="42"/>
      <c r="L430" s="48"/>
    </row>
    <row r="431" spans="1:12" x14ac:dyDescent="0.25">
      <c r="A431" s="4">
        <v>45294</v>
      </c>
      <c r="B431" s="31">
        <v>184.01499999999999</v>
      </c>
      <c r="C431" s="28">
        <f t="shared" si="18"/>
        <v>-7.5145582052139484E-3</v>
      </c>
      <c r="D431" s="51">
        <f>+$B$5*EXP(C431)</f>
        <v>170.11683198222249</v>
      </c>
      <c r="E431" s="52">
        <f t="shared" si="19"/>
        <v>4962568.0274860701</v>
      </c>
      <c r="F431" s="53">
        <f t="shared" si="20"/>
        <v>-37431.972513929941</v>
      </c>
      <c r="G431" s="42"/>
      <c r="I431" s="41"/>
      <c r="J431" s="47"/>
      <c r="K431" s="42"/>
      <c r="L431" s="48"/>
    </row>
    <row r="432" spans="1:12" x14ac:dyDescent="0.25">
      <c r="A432" s="4">
        <v>45295</v>
      </c>
      <c r="B432" s="31">
        <v>181.678</v>
      </c>
      <c r="C432" s="28">
        <f t="shared" si="18"/>
        <v>-1.2781386655047567E-2</v>
      </c>
      <c r="D432" s="51">
        <f>+$B$5*EXP(C432)</f>
        <v>169.22321115126485</v>
      </c>
      <c r="E432" s="52">
        <f t="shared" si="19"/>
        <v>4936499.7418688694</v>
      </c>
      <c r="F432" s="53">
        <f t="shared" si="20"/>
        <v>-63500.258131130598</v>
      </c>
      <c r="G432" s="42"/>
      <c r="I432" s="41"/>
      <c r="J432" s="47"/>
      <c r="K432" s="42"/>
      <c r="L432" s="48"/>
    </row>
    <row r="433" spans="1:12" x14ac:dyDescent="0.25">
      <c r="A433" s="4">
        <v>45296</v>
      </c>
      <c r="B433" s="31">
        <v>180.94900000000001</v>
      </c>
      <c r="C433" s="28">
        <f t="shared" si="18"/>
        <v>-4.0206657643762347E-3</v>
      </c>
      <c r="D433" s="51">
        <f>+$B$5*EXP(C433)</f>
        <v>170.71224143814882</v>
      </c>
      <c r="E433" s="52">
        <f t="shared" si="19"/>
        <v>4979937.0314512495</v>
      </c>
      <c r="F433" s="53">
        <f t="shared" si="20"/>
        <v>-20062.968548750505</v>
      </c>
      <c r="G433" s="42"/>
      <c r="I433" s="41"/>
      <c r="J433" s="47"/>
      <c r="K433" s="42"/>
      <c r="L433" s="48"/>
    </row>
    <row r="434" spans="1:12" x14ac:dyDescent="0.25">
      <c r="A434" s="4">
        <v>45299</v>
      </c>
      <c r="B434" s="31">
        <v>185.32400000000001</v>
      </c>
      <c r="C434" s="28">
        <f t="shared" si="18"/>
        <v>2.3890420996173806E-2</v>
      </c>
      <c r="D434" s="51">
        <f>+$B$5*EXP(C434)</f>
        <v>175.54412348230719</v>
      </c>
      <c r="E434" s="52">
        <f t="shared" si="19"/>
        <v>5120890.4166367324</v>
      </c>
      <c r="F434" s="53">
        <f t="shared" si="20"/>
        <v>120890.41663673241</v>
      </c>
      <c r="G434" s="42"/>
      <c r="I434" s="41"/>
      <c r="J434" s="47"/>
      <c r="K434" s="42"/>
      <c r="L434" s="48"/>
    </row>
    <row r="435" spans="1:12" x14ac:dyDescent="0.25">
      <c r="A435" s="4">
        <v>45300</v>
      </c>
      <c r="B435" s="31">
        <v>184.904</v>
      </c>
      <c r="C435" s="28">
        <f t="shared" si="18"/>
        <v>-2.2688731277617368E-3</v>
      </c>
      <c r="D435" s="51">
        <f>+$B$5*EXP(C435)</f>
        <v>171.01155597763915</v>
      </c>
      <c r="E435" s="52">
        <f t="shared" si="19"/>
        <v>4988668.4940968249</v>
      </c>
      <c r="F435" s="53">
        <f t="shared" si="20"/>
        <v>-11331.505903175101</v>
      </c>
      <c r="G435" s="42"/>
      <c r="I435" s="41"/>
      <c r="J435" s="47"/>
      <c r="K435" s="42"/>
      <c r="L435" s="48"/>
    </row>
    <row r="436" spans="1:12" x14ac:dyDescent="0.25">
      <c r="A436" s="4">
        <v>45301</v>
      </c>
      <c r="B436" s="31">
        <v>185.953</v>
      </c>
      <c r="C436" s="28">
        <f t="shared" si="18"/>
        <v>5.6571821357349799E-3</v>
      </c>
      <c r="D436" s="51">
        <f>+$B$5*EXP(C436)</f>
        <v>172.37238891532905</v>
      </c>
      <c r="E436" s="52">
        <f t="shared" si="19"/>
        <v>5028366.0710422713</v>
      </c>
      <c r="F436" s="53">
        <f t="shared" si="20"/>
        <v>28366.071042271331</v>
      </c>
      <c r="G436" s="42"/>
      <c r="I436" s="41"/>
      <c r="J436" s="47"/>
      <c r="K436" s="42"/>
      <c r="L436" s="48"/>
    </row>
    <row r="437" spans="1:12" x14ac:dyDescent="0.25">
      <c r="A437" s="4">
        <v>45302</v>
      </c>
      <c r="B437" s="31">
        <v>185.35400000000001</v>
      </c>
      <c r="C437" s="28">
        <f t="shared" si="18"/>
        <v>-3.2264434531494037E-3</v>
      </c>
      <c r="D437" s="51">
        <f>+$B$5*EXP(C437)</f>
        <v>170.84787876506431</v>
      </c>
      <c r="E437" s="52">
        <f t="shared" si="19"/>
        <v>4983893.7796109775</v>
      </c>
      <c r="F437" s="53">
        <f t="shared" si="20"/>
        <v>-16106.220389022492</v>
      </c>
      <c r="G437" s="42"/>
      <c r="I437" s="41"/>
      <c r="J437" s="47"/>
      <c r="K437" s="42"/>
      <c r="L437" s="48"/>
    </row>
    <row r="438" spans="1:12" x14ac:dyDescent="0.25">
      <c r="A438" s="4">
        <v>45303</v>
      </c>
      <c r="B438" s="31">
        <v>185.68299999999999</v>
      </c>
      <c r="C438" s="28">
        <f t="shared" si="18"/>
        <v>1.7734085076408291E-3</v>
      </c>
      <c r="D438" s="51">
        <f>+$B$5*EXP(C438)</f>
        <v>171.70423190219793</v>
      </c>
      <c r="E438" s="52">
        <f t="shared" si="19"/>
        <v>5008874.9096323783</v>
      </c>
      <c r="F438" s="53">
        <f t="shared" si="20"/>
        <v>8874.9096323782578</v>
      </c>
      <c r="G438" s="42"/>
      <c r="I438" s="41"/>
      <c r="J438" s="47"/>
      <c r="K438" s="42"/>
      <c r="L438" s="48"/>
    </row>
    <row r="439" spans="1:12" x14ac:dyDescent="0.25">
      <c r="A439" s="4">
        <v>45306</v>
      </c>
      <c r="B439" s="31">
        <v>185.68299999999999</v>
      </c>
      <c r="C439" s="28">
        <f t="shared" si="18"/>
        <v>0</v>
      </c>
      <c r="D439" s="51">
        <f>+$B$5*EXP(C439)</f>
        <v>171.4</v>
      </c>
      <c r="E439" s="52">
        <f t="shared" si="19"/>
        <v>5000000</v>
      </c>
      <c r="F439" s="53">
        <f t="shared" si="20"/>
        <v>0</v>
      </c>
      <c r="G439" s="42"/>
      <c r="I439" s="41"/>
      <c r="J439" s="47"/>
      <c r="K439" s="42"/>
      <c r="L439" s="48"/>
    </row>
    <row r="440" spans="1:12" x14ac:dyDescent="0.25">
      <c r="A440" s="4">
        <v>45307</v>
      </c>
      <c r="B440" s="31">
        <v>183.39599999999999</v>
      </c>
      <c r="C440" s="28">
        <f t="shared" si="18"/>
        <v>-1.2393169330914895E-2</v>
      </c>
      <c r="D440" s="51">
        <f>+$B$5*EXP(C440)</f>
        <v>169.28891928717223</v>
      </c>
      <c r="E440" s="52">
        <f t="shared" si="19"/>
        <v>4938416.5486339619</v>
      </c>
      <c r="F440" s="53">
        <f t="shared" si="20"/>
        <v>-61583.451366038062</v>
      </c>
      <c r="G440" s="42"/>
      <c r="I440" s="41"/>
      <c r="J440" s="47"/>
      <c r="K440" s="42"/>
      <c r="L440" s="48"/>
    </row>
    <row r="441" spans="1:12" x14ac:dyDescent="0.25">
      <c r="A441" s="4">
        <v>45308</v>
      </c>
      <c r="B441" s="31">
        <v>182.447</v>
      </c>
      <c r="C441" s="28">
        <f t="shared" si="18"/>
        <v>-5.188029447486019E-3</v>
      </c>
      <c r="D441" s="51">
        <f>+$B$5*EXP(C441)</f>
        <v>170.51307444000963</v>
      </c>
      <c r="E441" s="52">
        <f t="shared" si="19"/>
        <v>4974127.025671226</v>
      </c>
      <c r="F441" s="53">
        <f t="shared" si="20"/>
        <v>-25872.974328774028</v>
      </c>
      <c r="G441" s="42"/>
      <c r="I441" s="41"/>
      <c r="J441" s="47"/>
      <c r="K441" s="42"/>
      <c r="L441" s="48"/>
    </row>
    <row r="442" spans="1:12" x14ac:dyDescent="0.25">
      <c r="A442" s="4">
        <v>45309</v>
      </c>
      <c r="B442" s="31">
        <v>188.39</v>
      </c>
      <c r="C442" s="28">
        <f t="shared" si="18"/>
        <v>3.2054562291069337E-2</v>
      </c>
      <c r="D442" s="51">
        <f>+$B$5*EXP(C442)</f>
        <v>176.98315675237191</v>
      </c>
      <c r="E442" s="52">
        <f t="shared" si="19"/>
        <v>5162869.21681365</v>
      </c>
      <c r="F442" s="53">
        <f t="shared" si="20"/>
        <v>162869.21681364998</v>
      </c>
      <c r="G442" s="42"/>
      <c r="I442" s="41"/>
      <c r="J442" s="47"/>
      <c r="K442" s="42"/>
      <c r="L442" s="48"/>
    </row>
    <row r="443" spans="1:12" x14ac:dyDescent="0.25">
      <c r="A443" s="4">
        <v>45310</v>
      </c>
      <c r="B443" s="31">
        <v>191.316</v>
      </c>
      <c r="C443" s="28">
        <f t="shared" si="18"/>
        <v>1.5412229035945654E-2</v>
      </c>
      <c r="D443" s="51">
        <f>+$B$5*EXP(C443)</f>
        <v>174.06211794681249</v>
      </c>
      <c r="E443" s="52">
        <f t="shared" si="19"/>
        <v>5077658.0497903293</v>
      </c>
      <c r="F443" s="53">
        <f t="shared" si="20"/>
        <v>77658.0497903293</v>
      </c>
      <c r="G443" s="42"/>
      <c r="I443" s="41"/>
      <c r="J443" s="47"/>
      <c r="K443" s="42"/>
      <c r="L443" s="48"/>
    </row>
    <row r="444" spans="1:12" x14ac:dyDescent="0.25">
      <c r="A444" s="4">
        <v>45313</v>
      </c>
      <c r="B444" s="31">
        <v>193.643</v>
      </c>
      <c r="C444" s="28">
        <f t="shared" si="18"/>
        <v>1.2089746405059202E-2</v>
      </c>
      <c r="D444" s="51">
        <f>+$B$5*EXP(C444)</f>
        <v>173.48475924648224</v>
      </c>
      <c r="E444" s="52">
        <f t="shared" si="19"/>
        <v>5060815.6139580579</v>
      </c>
      <c r="F444" s="53">
        <f t="shared" si="20"/>
        <v>60815.613958057947</v>
      </c>
      <c r="G444" s="42"/>
      <c r="I444" s="41"/>
      <c r="J444" s="47"/>
      <c r="K444" s="42"/>
      <c r="L444" s="48"/>
    </row>
    <row r="445" spans="1:12" x14ac:dyDescent="0.25">
      <c r="A445" s="4">
        <v>45314</v>
      </c>
      <c r="B445" s="31">
        <v>194.93100000000001</v>
      </c>
      <c r="C445" s="28">
        <f t="shared" si="18"/>
        <v>6.6293921732906141E-3</v>
      </c>
      <c r="D445" s="51">
        <f>+$B$5*EXP(C445)</f>
        <v>172.54005257096824</v>
      </c>
      <c r="E445" s="52">
        <f t="shared" si="19"/>
        <v>5033257.076165935</v>
      </c>
      <c r="F445" s="53">
        <f t="shared" si="20"/>
        <v>33257.076165935025</v>
      </c>
      <c r="G445" s="42"/>
      <c r="I445" s="41"/>
      <c r="J445" s="47"/>
      <c r="K445" s="42"/>
      <c r="L445" s="48"/>
    </row>
    <row r="446" spans="1:12" x14ac:dyDescent="0.25">
      <c r="A446" s="4">
        <v>45315</v>
      </c>
      <c r="B446" s="31">
        <v>194.25200000000001</v>
      </c>
      <c r="C446" s="28">
        <f t="shared" si="18"/>
        <v>-3.4893645865291629E-3</v>
      </c>
      <c r="D446" s="51">
        <f>+$B$5*EXP(C446)</f>
        <v>170.80296515177164</v>
      </c>
      <c r="E446" s="52">
        <f t="shared" si="19"/>
        <v>4982583.5808568159</v>
      </c>
      <c r="F446" s="53">
        <f t="shared" si="20"/>
        <v>-17416.419143184088</v>
      </c>
      <c r="G446" s="42"/>
      <c r="I446" s="41"/>
      <c r="J446" s="47"/>
      <c r="K446" s="42"/>
      <c r="L446" s="48"/>
    </row>
    <row r="447" spans="1:12" x14ac:dyDescent="0.25">
      <c r="A447" s="4">
        <v>45316</v>
      </c>
      <c r="B447" s="31">
        <v>193.923</v>
      </c>
      <c r="C447" s="28">
        <f t="shared" si="18"/>
        <v>-1.6951121467338169E-3</v>
      </c>
      <c r="D447" s="51">
        <f>+$B$5*EXP(C447)</f>
        <v>171.10970388979263</v>
      </c>
      <c r="E447" s="52">
        <f t="shared" si="19"/>
        <v>4991531.6187220719</v>
      </c>
      <c r="F447" s="53">
        <f t="shared" si="20"/>
        <v>-8468.3812779281288</v>
      </c>
      <c r="G447" s="42"/>
      <c r="I447" s="41"/>
      <c r="J447" s="47"/>
      <c r="K447" s="42"/>
      <c r="L447" s="48"/>
    </row>
    <row r="448" spans="1:12" x14ac:dyDescent="0.25">
      <c r="A448" s="4">
        <v>45317</v>
      </c>
      <c r="B448" s="31">
        <v>192.17500000000001</v>
      </c>
      <c r="C448" s="28">
        <f t="shared" si="18"/>
        <v>-9.0547578231197755E-3</v>
      </c>
      <c r="D448" s="51">
        <f>+$B$5*EXP(C448)</f>
        <v>169.85501977589044</v>
      </c>
      <c r="E448" s="52">
        <f t="shared" si="19"/>
        <v>4954930.565224342</v>
      </c>
      <c r="F448" s="53">
        <f t="shared" si="20"/>
        <v>-45069.434775657952</v>
      </c>
      <c r="G448" s="42"/>
      <c r="I448" s="41"/>
      <c r="J448" s="47"/>
      <c r="K448" s="42"/>
      <c r="L448" s="48"/>
    </row>
    <row r="449" spans="1:12" x14ac:dyDescent="0.25">
      <c r="A449" s="4">
        <v>45320</v>
      </c>
      <c r="B449" s="31">
        <v>191.48599999999999</v>
      </c>
      <c r="C449" s="28">
        <f t="shared" si="18"/>
        <v>-3.5917163365541058E-3</v>
      </c>
      <c r="D449" s="51">
        <f>+$B$5*EXP(C449)</f>
        <v>170.78548406400415</v>
      </c>
      <c r="E449" s="52">
        <f t="shared" si="19"/>
        <v>4982073.6308052549</v>
      </c>
      <c r="F449" s="53">
        <f t="shared" si="20"/>
        <v>-17926.369194745086</v>
      </c>
      <c r="G449" s="42"/>
      <c r="I449" s="41"/>
      <c r="J449" s="47"/>
      <c r="K449" s="42"/>
      <c r="L449" s="48"/>
    </row>
    <row r="450" spans="1:12" x14ac:dyDescent="0.25">
      <c r="A450" s="4">
        <v>45321</v>
      </c>
      <c r="B450" s="31">
        <v>187.8</v>
      </c>
      <c r="C450" s="28">
        <f t="shared" si="18"/>
        <v>-1.9437132124479041E-2</v>
      </c>
      <c r="D450" s="51">
        <f>+$B$5*EXP(C450)</f>
        <v>168.10064443353565</v>
      </c>
      <c r="E450" s="52">
        <f t="shared" si="19"/>
        <v>4903752.7547705844</v>
      </c>
      <c r="F450" s="53">
        <f t="shared" si="20"/>
        <v>-96247.245229415596</v>
      </c>
      <c r="G450" s="42"/>
      <c r="I450" s="41"/>
      <c r="J450" s="47"/>
      <c r="K450" s="42"/>
      <c r="L450" s="48"/>
    </row>
    <row r="451" spans="1:12" x14ac:dyDescent="0.25">
      <c r="A451" s="4">
        <v>45322</v>
      </c>
      <c r="B451" s="31">
        <v>184.16499999999999</v>
      </c>
      <c r="C451" s="28">
        <f t="shared" si="18"/>
        <v>-1.954547186506958E-2</v>
      </c>
      <c r="D451" s="51">
        <f>+$B$5*EXP(C451)</f>
        <v>168.0824334398296</v>
      </c>
      <c r="E451" s="52">
        <f t="shared" si="19"/>
        <v>4903221.5122470707</v>
      </c>
      <c r="F451" s="53">
        <f t="shared" si="20"/>
        <v>-96778.48775292933</v>
      </c>
      <c r="G451" s="42"/>
      <c r="I451" s="41"/>
      <c r="J451" s="47"/>
      <c r="K451" s="42"/>
      <c r="L451" s="48"/>
    </row>
    <row r="452" spans="1:12" x14ac:dyDescent="0.25">
      <c r="A452" s="4">
        <v>45323</v>
      </c>
      <c r="B452" s="31">
        <v>186.62200000000001</v>
      </c>
      <c r="C452" s="28">
        <f t="shared" si="18"/>
        <v>1.3253085804312148E-2</v>
      </c>
      <c r="D452" s="51">
        <f>+$B$5*EXP(C452)</f>
        <v>173.68669834116147</v>
      </c>
      <c r="E452" s="52">
        <f t="shared" si="19"/>
        <v>5066706.4860315481</v>
      </c>
      <c r="F452" s="53">
        <f t="shared" si="20"/>
        <v>66706.48603154812</v>
      </c>
      <c r="G452" s="42"/>
      <c r="I452" s="41"/>
      <c r="J452" s="47"/>
      <c r="K452" s="42"/>
      <c r="L452" s="48"/>
    </row>
    <row r="453" spans="1:12" x14ac:dyDescent="0.25">
      <c r="A453" s="4">
        <v>45324</v>
      </c>
      <c r="B453" s="31">
        <v>185.613</v>
      </c>
      <c r="C453" s="28">
        <f t="shared" si="18"/>
        <v>-5.4213197107604479E-3</v>
      </c>
      <c r="D453" s="51">
        <f>+$B$5*EXP(C453)</f>
        <v>170.47330003965234</v>
      </c>
      <c r="E453" s="52">
        <f t="shared" si="19"/>
        <v>4972966.7456141291</v>
      </c>
      <c r="F453" s="53">
        <f t="shared" si="20"/>
        <v>-27033.254385870881</v>
      </c>
      <c r="G453" s="42"/>
      <c r="I453" s="41"/>
      <c r="J453" s="47"/>
      <c r="K453" s="42"/>
      <c r="L453" s="48"/>
    </row>
    <row r="454" spans="1:12" x14ac:dyDescent="0.25">
      <c r="A454" s="4">
        <v>45327</v>
      </c>
      <c r="B454" s="31">
        <v>187.441</v>
      </c>
      <c r="C454" s="28">
        <f t="shared" si="18"/>
        <v>9.8002682232104423E-3</v>
      </c>
      <c r="D454" s="51">
        <f>+$B$5*EXP(C454)</f>
        <v>173.08802400693918</v>
      </c>
      <c r="E454" s="52">
        <f t="shared" si="19"/>
        <v>5049242.2405758221</v>
      </c>
      <c r="F454" s="53">
        <f t="shared" si="20"/>
        <v>49242.24057582207</v>
      </c>
      <c r="G454" s="42"/>
      <c r="I454" s="41"/>
      <c r="J454" s="47"/>
      <c r="K454" s="42"/>
      <c r="L454" s="48"/>
    </row>
    <row r="455" spans="1:12" x14ac:dyDescent="0.25">
      <c r="A455" s="4">
        <v>45328</v>
      </c>
      <c r="B455" s="31">
        <v>189.059</v>
      </c>
      <c r="C455" s="28">
        <f t="shared" ref="C455:C494" si="21">LN(B455/B454)</f>
        <v>8.5950064312545101E-3</v>
      </c>
      <c r="D455" s="51">
        <f>+$B$5*EXP(C455)</f>
        <v>172.87953329314288</v>
      </c>
      <c r="E455" s="52">
        <f t="shared" ref="E455:E494" si="22">+D455*$B$4</f>
        <v>5043160.2477579601</v>
      </c>
      <c r="F455" s="53">
        <f t="shared" ref="F455:F494" si="23">+E455-$B$1</f>
        <v>43160.247757960111</v>
      </c>
      <c r="G455" s="42"/>
      <c r="I455" s="41"/>
      <c r="J455" s="47"/>
      <c r="K455" s="42"/>
      <c r="L455" s="48"/>
    </row>
    <row r="456" spans="1:12" x14ac:dyDescent="0.25">
      <c r="A456" s="4">
        <v>45329</v>
      </c>
      <c r="B456" s="31">
        <v>189.16900000000001</v>
      </c>
      <c r="C456" s="28">
        <f t="shared" si="21"/>
        <v>5.8165975602743824E-4</v>
      </c>
      <c r="D456" s="51">
        <f>+$B$5*EXP(C456)</f>
        <v>171.49972548252137</v>
      </c>
      <c r="E456" s="52">
        <f t="shared" si="22"/>
        <v>5002909.144764334</v>
      </c>
      <c r="F456" s="53">
        <f t="shared" si="23"/>
        <v>2909.1447643339634</v>
      </c>
      <c r="G456" s="42"/>
      <c r="I456" s="41"/>
      <c r="J456" s="47"/>
      <c r="K456" s="42"/>
      <c r="L456" s="48"/>
    </row>
    <row r="457" spans="1:12" x14ac:dyDescent="0.25">
      <c r="A457" s="4">
        <v>45330</v>
      </c>
      <c r="B457" s="31">
        <v>188.08</v>
      </c>
      <c r="C457" s="28">
        <f t="shared" si="21"/>
        <v>-5.7733911813230661E-3</v>
      </c>
      <c r="D457" s="51">
        <f>+$B$5*EXP(C457)</f>
        <v>170.4132918184269</v>
      </c>
      <c r="E457" s="52">
        <f t="shared" si="22"/>
        <v>4971216.2140731299</v>
      </c>
      <c r="F457" s="53">
        <f t="shared" si="23"/>
        <v>-28783.78592687007</v>
      </c>
      <c r="G457" s="42"/>
      <c r="I457" s="41"/>
      <c r="J457" s="47"/>
      <c r="K457" s="42"/>
      <c r="L457" s="48"/>
    </row>
    <row r="458" spans="1:12" x14ac:dyDescent="0.25">
      <c r="A458" s="4">
        <v>45331</v>
      </c>
      <c r="B458" s="31">
        <v>188.85</v>
      </c>
      <c r="C458" s="28">
        <f t="shared" si="21"/>
        <v>4.0856449266517643E-3</v>
      </c>
      <c r="D458" s="51">
        <f>+$B$5*EXP(C458)</f>
        <v>172.10171203743087</v>
      </c>
      <c r="E458" s="52">
        <f t="shared" si="22"/>
        <v>5020470.0127605274</v>
      </c>
      <c r="F458" s="53">
        <f t="shared" si="23"/>
        <v>20470.012760527432</v>
      </c>
      <c r="G458" s="42"/>
      <c r="I458" s="41"/>
      <c r="J458" s="47"/>
      <c r="K458" s="42"/>
      <c r="L458" s="48"/>
    </row>
    <row r="459" spans="1:12" x14ac:dyDescent="0.25">
      <c r="A459" s="4">
        <v>45334</v>
      </c>
      <c r="B459" s="31">
        <v>187.15</v>
      </c>
      <c r="C459" s="28">
        <f t="shared" si="21"/>
        <v>-9.0426148080278088E-3</v>
      </c>
      <c r="D459" s="51">
        <f>+$B$5*EXP(C459)</f>
        <v>169.8570823404819</v>
      </c>
      <c r="E459" s="52">
        <f t="shared" si="22"/>
        <v>4954990.7333862865</v>
      </c>
      <c r="F459" s="53">
        <f t="shared" si="23"/>
        <v>-45009.266613713466</v>
      </c>
      <c r="G459" s="42"/>
      <c r="I459" s="41"/>
      <c r="J459" s="47"/>
      <c r="K459" s="42"/>
      <c r="L459" s="48"/>
    </row>
    <row r="460" spans="1:12" x14ac:dyDescent="0.25">
      <c r="A460" s="4">
        <v>45335</v>
      </c>
      <c r="B460" s="31">
        <v>185.04</v>
      </c>
      <c r="C460" s="28">
        <f t="shared" si="21"/>
        <v>-1.1338416427254269E-2</v>
      </c>
      <c r="D460" s="51">
        <f>+$B$5*EXP(C460)</f>
        <v>169.46757146673792</v>
      </c>
      <c r="E460" s="52">
        <f t="shared" si="22"/>
        <v>4943628.1057974892</v>
      </c>
      <c r="F460" s="53">
        <f t="shared" si="23"/>
        <v>-56371.894202510826</v>
      </c>
      <c r="G460" s="42"/>
      <c r="I460" s="41"/>
      <c r="J460" s="47"/>
      <c r="K460" s="42"/>
      <c r="L460" s="48"/>
    </row>
    <row r="461" spans="1:12" x14ac:dyDescent="0.25">
      <c r="A461" s="4">
        <v>45336</v>
      </c>
      <c r="B461" s="31">
        <v>184.15</v>
      </c>
      <c r="C461" s="28">
        <f t="shared" si="21"/>
        <v>-4.8213750321093058E-3</v>
      </c>
      <c r="D461" s="51">
        <f>+$B$5*EXP(C461)</f>
        <v>170.57560527453526</v>
      </c>
      <c r="E461" s="52">
        <f t="shared" si="22"/>
        <v>4975951.1456982279</v>
      </c>
      <c r="F461" s="53">
        <f t="shared" si="23"/>
        <v>-24048.85430177208</v>
      </c>
      <c r="G461" s="42"/>
      <c r="I461" s="41"/>
      <c r="J461" s="47"/>
      <c r="K461" s="42"/>
      <c r="L461" s="48"/>
    </row>
    <row r="462" spans="1:12" x14ac:dyDescent="0.25">
      <c r="A462" s="4">
        <v>45337</v>
      </c>
      <c r="B462" s="31">
        <v>183.86</v>
      </c>
      <c r="C462" s="28">
        <f t="shared" si="21"/>
        <v>-1.5760444554656545E-3</v>
      </c>
      <c r="D462" s="51">
        <f>+$B$5*EXP(C462)</f>
        <v>171.1300787401575</v>
      </c>
      <c r="E462" s="52">
        <f t="shared" si="22"/>
        <v>4992125.9842519686</v>
      </c>
      <c r="F462" s="53">
        <f t="shared" si="23"/>
        <v>-7874.0157480314374</v>
      </c>
      <c r="G462" s="42"/>
      <c r="I462" s="41"/>
      <c r="J462" s="47"/>
      <c r="K462" s="42"/>
      <c r="L462" s="48"/>
    </row>
    <row r="463" spans="1:12" x14ac:dyDescent="0.25">
      <c r="A463" s="4">
        <v>45338</v>
      </c>
      <c r="B463" s="31">
        <v>182.31</v>
      </c>
      <c r="C463" s="28">
        <f t="shared" si="21"/>
        <v>-8.4660636202350554E-3</v>
      </c>
      <c r="D463" s="51">
        <f>+$B$5*EXP(C463)</f>
        <v>169.95504187969107</v>
      </c>
      <c r="E463" s="52">
        <f t="shared" si="22"/>
        <v>4957848.3628848037</v>
      </c>
      <c r="F463" s="53">
        <f t="shared" si="23"/>
        <v>-42151.637115196325</v>
      </c>
      <c r="G463" s="42"/>
      <c r="I463" s="41"/>
      <c r="J463" s="47"/>
      <c r="K463" s="42"/>
      <c r="L463" s="48"/>
    </row>
    <row r="464" spans="1:12" x14ac:dyDescent="0.25">
      <c r="A464" s="4">
        <v>45341</v>
      </c>
      <c r="B464" s="31">
        <v>182.31</v>
      </c>
      <c r="C464" s="28">
        <f t="shared" si="21"/>
        <v>0</v>
      </c>
      <c r="D464" s="51">
        <f>+$B$5*EXP(C464)</f>
        <v>171.4</v>
      </c>
      <c r="E464" s="52">
        <f t="shared" si="22"/>
        <v>5000000</v>
      </c>
      <c r="F464" s="53">
        <f t="shared" si="23"/>
        <v>0</v>
      </c>
      <c r="G464" s="42"/>
      <c r="I464" s="41"/>
      <c r="J464" s="47"/>
      <c r="K464" s="42"/>
      <c r="L464" s="48"/>
    </row>
    <row r="465" spans="1:12" x14ac:dyDescent="0.25">
      <c r="A465" s="4">
        <v>45342</v>
      </c>
      <c r="B465" s="31">
        <v>181.56</v>
      </c>
      <c r="C465" s="28">
        <f t="shared" si="21"/>
        <v>-4.1223572271086705E-3</v>
      </c>
      <c r="D465" s="51">
        <f>+$B$5*EXP(C465)</f>
        <v>170.6948823432615</v>
      </c>
      <c r="E465" s="52">
        <f t="shared" si="22"/>
        <v>4979430.6401184797</v>
      </c>
      <c r="F465" s="53">
        <f t="shared" si="23"/>
        <v>-20569.359881520271</v>
      </c>
      <c r="G465" s="42"/>
      <c r="I465" s="41"/>
      <c r="J465" s="47"/>
      <c r="K465" s="42"/>
      <c r="L465" s="48"/>
    </row>
    <row r="466" spans="1:12" x14ac:dyDescent="0.25">
      <c r="A466" s="4">
        <v>45343</v>
      </c>
      <c r="B466" s="31">
        <v>182.32</v>
      </c>
      <c r="C466" s="28">
        <f t="shared" si="21"/>
        <v>4.1772073491637982E-3</v>
      </c>
      <c r="D466" s="51">
        <f>+$B$5*EXP(C466)</f>
        <v>172.11747080854812</v>
      </c>
      <c r="E466" s="52">
        <f t="shared" si="22"/>
        <v>5020929.7202026872</v>
      </c>
      <c r="F466" s="53">
        <f t="shared" si="23"/>
        <v>20929.720202687196</v>
      </c>
      <c r="G466" s="42"/>
      <c r="I466" s="41"/>
      <c r="J466" s="47"/>
      <c r="K466" s="42"/>
      <c r="L466" s="48"/>
    </row>
    <row r="467" spans="1:12" x14ac:dyDescent="0.25">
      <c r="A467" s="4">
        <v>45344</v>
      </c>
      <c r="B467" s="31">
        <v>184.37</v>
      </c>
      <c r="C467" s="28">
        <f t="shared" si="21"/>
        <v>1.1181223144870737E-2</v>
      </c>
      <c r="D467" s="51">
        <f>+$B$5*EXP(C467)</f>
        <v>173.32721588415976</v>
      </c>
      <c r="E467" s="52">
        <f t="shared" si="22"/>
        <v>5056219.8332602028</v>
      </c>
      <c r="F467" s="53">
        <f t="shared" si="23"/>
        <v>56219.83326020278</v>
      </c>
      <c r="G467" s="42"/>
      <c r="I467" s="41"/>
      <c r="J467" s="47"/>
      <c r="K467" s="42"/>
      <c r="L467" s="48"/>
    </row>
    <row r="468" spans="1:12" x14ac:dyDescent="0.25">
      <c r="A468" s="4">
        <v>45345</v>
      </c>
      <c r="B468" s="31">
        <v>182.52</v>
      </c>
      <c r="C468" s="28">
        <f t="shared" si="21"/>
        <v>-1.0084852023097546E-2</v>
      </c>
      <c r="D468" s="51">
        <f>+$B$5*EXP(C468)</f>
        <v>169.68014319032383</v>
      </c>
      <c r="E468" s="52">
        <f t="shared" si="22"/>
        <v>4949829.1479090964</v>
      </c>
      <c r="F468" s="53">
        <f t="shared" si="23"/>
        <v>-50170.852090903558</v>
      </c>
      <c r="G468" s="42"/>
      <c r="I468" s="41"/>
      <c r="J468" s="47"/>
      <c r="K468" s="42"/>
      <c r="L468" s="48"/>
    </row>
    <row r="469" spans="1:12" x14ac:dyDescent="0.25">
      <c r="A469" s="4">
        <v>45348</v>
      </c>
      <c r="B469" s="31">
        <v>181.16</v>
      </c>
      <c r="C469" s="28">
        <f t="shared" si="21"/>
        <v>-7.4791373711888022E-3</v>
      </c>
      <c r="D469" s="51">
        <f>+$B$5*EXP(C469)</f>
        <v>170.1228577690116</v>
      </c>
      <c r="E469" s="52">
        <f t="shared" si="22"/>
        <v>4962743.8088976545</v>
      </c>
      <c r="F469" s="53">
        <f t="shared" si="23"/>
        <v>-37256.191102345474</v>
      </c>
      <c r="G469" s="42"/>
      <c r="I469" s="41"/>
      <c r="J469" s="47"/>
      <c r="K469" s="42"/>
      <c r="L469" s="48"/>
    </row>
    <row r="470" spans="1:12" x14ac:dyDescent="0.25">
      <c r="A470" s="4">
        <v>45349</v>
      </c>
      <c r="B470" s="31">
        <v>182.63</v>
      </c>
      <c r="C470" s="28">
        <f t="shared" si="21"/>
        <v>8.0816295159372147E-3</v>
      </c>
      <c r="D470" s="51">
        <f>+$B$5*EXP(C470)</f>
        <v>172.79080370942813</v>
      </c>
      <c r="E470" s="52">
        <f t="shared" si="22"/>
        <v>5040571.8701700158</v>
      </c>
      <c r="F470" s="53">
        <f t="shared" si="23"/>
        <v>40571.870170015842</v>
      </c>
      <c r="G470" s="42"/>
      <c r="I470" s="41"/>
      <c r="J470" s="47"/>
      <c r="K470" s="42"/>
      <c r="L470" s="48"/>
    </row>
    <row r="471" spans="1:12" x14ac:dyDescent="0.25">
      <c r="A471" s="4">
        <v>45350</v>
      </c>
      <c r="B471" s="31">
        <v>181.42</v>
      </c>
      <c r="C471" s="28">
        <f t="shared" si="21"/>
        <v>-6.6474630171523214E-3</v>
      </c>
      <c r="D471" s="51">
        <f>+$B$5*EXP(C471)</f>
        <v>170.26440343864644</v>
      </c>
      <c r="E471" s="52">
        <f t="shared" si="22"/>
        <v>4966872.9124459289</v>
      </c>
      <c r="F471" s="53">
        <f t="shared" si="23"/>
        <v>-33127.087554071099</v>
      </c>
      <c r="G471" s="42"/>
      <c r="I471" s="41"/>
      <c r="J471" s="47"/>
      <c r="K471" s="42"/>
      <c r="L471" s="48"/>
    </row>
    <row r="472" spans="1:12" x14ac:dyDescent="0.25">
      <c r="A472" s="4">
        <v>45351</v>
      </c>
      <c r="B472" s="31">
        <v>180.75</v>
      </c>
      <c r="C472" s="28">
        <f t="shared" si="21"/>
        <v>-3.6999241479239351E-3</v>
      </c>
      <c r="D472" s="51">
        <f>+$B$5*EXP(C472)</f>
        <v>170.76700474038145</v>
      </c>
      <c r="E472" s="52">
        <f t="shared" si="22"/>
        <v>4981534.560687907</v>
      </c>
      <c r="F472" s="53">
        <f t="shared" si="23"/>
        <v>-18465.43931209296</v>
      </c>
      <c r="G472" s="42"/>
      <c r="I472" s="41"/>
      <c r="J472" s="47"/>
      <c r="K472" s="42"/>
      <c r="L472" s="48"/>
    </row>
    <row r="473" spans="1:12" x14ac:dyDescent="0.25">
      <c r="A473" s="4">
        <v>45352</v>
      </c>
      <c r="B473" s="31">
        <v>179.66</v>
      </c>
      <c r="C473" s="28">
        <f t="shared" si="21"/>
        <v>-6.0486852378135621E-3</v>
      </c>
      <c r="D473" s="51">
        <f>+$B$5*EXP(C473)</f>
        <v>170.36638450899031</v>
      </c>
      <c r="E473" s="52">
        <f t="shared" si="22"/>
        <v>4969847.8561549094</v>
      </c>
      <c r="F473" s="53">
        <f t="shared" si="23"/>
        <v>-30152.143845090643</v>
      </c>
      <c r="G473" s="42"/>
      <c r="I473" s="41"/>
      <c r="J473" s="47"/>
      <c r="K473" s="42"/>
      <c r="L473" s="48"/>
    </row>
    <row r="474" spans="1:12" x14ac:dyDescent="0.25">
      <c r="A474" s="4">
        <v>45355</v>
      </c>
      <c r="B474" s="31">
        <v>175.1</v>
      </c>
      <c r="C474" s="28">
        <f t="shared" si="21"/>
        <v>-2.5708936509254418E-2</v>
      </c>
      <c r="D474" s="51">
        <f>+$B$5*EXP(C474)</f>
        <v>167.04964933763776</v>
      </c>
      <c r="E474" s="52">
        <f t="shared" si="22"/>
        <v>4873093.6212846488</v>
      </c>
      <c r="F474" s="53">
        <f t="shared" si="23"/>
        <v>-126906.37871535122</v>
      </c>
      <c r="G474" s="42"/>
      <c r="I474" s="41"/>
      <c r="J474" s="47"/>
      <c r="K474" s="42"/>
      <c r="L474" s="48"/>
    </row>
    <row r="475" spans="1:12" x14ac:dyDescent="0.25">
      <c r="A475" s="4">
        <v>45356</v>
      </c>
      <c r="B475" s="31">
        <v>170.12</v>
      </c>
      <c r="C475" s="28">
        <f t="shared" si="21"/>
        <v>-2.8853168906373343E-2</v>
      </c>
      <c r="D475" s="51">
        <f>+$B$5*EXP(C475)</f>
        <v>166.52523129640207</v>
      </c>
      <c r="E475" s="52">
        <f t="shared" si="22"/>
        <v>4857795.5454026274</v>
      </c>
      <c r="F475" s="53">
        <f t="shared" si="23"/>
        <v>-142204.45459737256</v>
      </c>
      <c r="G475" s="42"/>
      <c r="I475" s="41"/>
      <c r="J475" s="47"/>
      <c r="K475" s="42"/>
      <c r="L475" s="48"/>
    </row>
    <row r="476" spans="1:12" x14ac:dyDescent="0.25">
      <c r="A476" s="4">
        <v>45357</v>
      </c>
      <c r="B476" s="31">
        <v>169.12</v>
      </c>
      <c r="C476" s="28">
        <f t="shared" si="21"/>
        <v>-5.8955482635053178E-3</v>
      </c>
      <c r="D476" s="51">
        <f>+$B$5*EXP(C476)</f>
        <v>170.39247589936517</v>
      </c>
      <c r="E476" s="52">
        <f t="shared" si="22"/>
        <v>4970608.9818951329</v>
      </c>
      <c r="F476" s="53">
        <f t="shared" si="23"/>
        <v>-29391.018104867078</v>
      </c>
      <c r="G476" s="42"/>
      <c r="I476" s="41"/>
      <c r="J476" s="47"/>
      <c r="K476" s="42"/>
      <c r="L476" s="48"/>
    </row>
    <row r="477" spans="1:12" x14ac:dyDescent="0.25">
      <c r="A477" s="4">
        <v>45358</v>
      </c>
      <c r="B477" s="31">
        <v>169</v>
      </c>
      <c r="C477" s="28">
        <f t="shared" si="21"/>
        <v>-7.0980719885401129E-4</v>
      </c>
      <c r="D477" s="51">
        <f>+$B$5*EXP(C477)</f>
        <v>171.27838221381268</v>
      </c>
      <c r="E477" s="52">
        <f t="shared" si="22"/>
        <v>4996452.2232734151</v>
      </c>
      <c r="F477" s="53">
        <f t="shared" si="23"/>
        <v>-3547.7767265848815</v>
      </c>
      <c r="G477" s="42"/>
      <c r="I477" s="41"/>
      <c r="J477" s="47"/>
      <c r="K477" s="42"/>
      <c r="L477" s="48"/>
    </row>
    <row r="478" spans="1:12" x14ac:dyDescent="0.25">
      <c r="A478" s="4">
        <v>45359</v>
      </c>
      <c r="B478" s="31">
        <v>170.73</v>
      </c>
      <c r="C478" s="28">
        <f t="shared" si="21"/>
        <v>1.0184646360068749E-2</v>
      </c>
      <c r="D478" s="51">
        <f>+$B$5*EXP(C478)</f>
        <v>173.15456804733728</v>
      </c>
      <c r="E478" s="52">
        <f t="shared" si="22"/>
        <v>5051183.4319526628</v>
      </c>
      <c r="F478" s="53">
        <f t="shared" si="23"/>
        <v>51183.431952662766</v>
      </c>
      <c r="G478" s="42"/>
      <c r="I478" s="41"/>
      <c r="J478" s="47"/>
      <c r="K478" s="42"/>
      <c r="L478" s="48"/>
    </row>
    <row r="479" spans="1:12" x14ac:dyDescent="0.25">
      <c r="A479" s="4">
        <v>45362</v>
      </c>
      <c r="B479" s="31">
        <v>172.75</v>
      </c>
      <c r="C479" s="28">
        <f t="shared" si="21"/>
        <v>1.1762101364637088E-2</v>
      </c>
      <c r="D479" s="51">
        <f>+$B$5*EXP(C479)</f>
        <v>173.42792713641424</v>
      </c>
      <c r="E479" s="52">
        <f t="shared" si="22"/>
        <v>5059157.7344344873</v>
      </c>
      <c r="F479" s="53">
        <f t="shared" si="23"/>
        <v>59157.734434487298</v>
      </c>
      <c r="G479" s="42"/>
      <c r="I479" s="41"/>
      <c r="J479" s="47"/>
      <c r="K479" s="42"/>
      <c r="L479" s="48"/>
    </row>
    <row r="480" spans="1:12" x14ac:dyDescent="0.25">
      <c r="A480" s="4">
        <v>45363</v>
      </c>
      <c r="B480" s="31">
        <v>173.23</v>
      </c>
      <c r="C480" s="28">
        <f t="shared" si="21"/>
        <v>2.7747286430700939E-3</v>
      </c>
      <c r="D480" s="51">
        <f>+$B$5*EXP(C480)</f>
        <v>171.87624891461647</v>
      </c>
      <c r="E480" s="52">
        <f t="shared" si="22"/>
        <v>5013892.9088277845</v>
      </c>
      <c r="F480" s="53">
        <f t="shared" si="23"/>
        <v>13892.908827784471</v>
      </c>
      <c r="G480" s="42"/>
      <c r="I480" s="41"/>
      <c r="J480" s="47"/>
      <c r="K480" s="42"/>
      <c r="L480" s="48"/>
    </row>
    <row r="481" spans="1:12" x14ac:dyDescent="0.25">
      <c r="A481" s="4">
        <v>45364</v>
      </c>
      <c r="B481" s="31">
        <v>171.13</v>
      </c>
      <c r="C481" s="28">
        <f t="shared" si="21"/>
        <v>-1.2196689701489101E-2</v>
      </c>
      <c r="D481" s="51">
        <f>+$B$5*EXP(C481)</f>
        <v>169.32218437914912</v>
      </c>
      <c r="E481" s="52">
        <f t="shared" si="22"/>
        <v>4939386.9422155516</v>
      </c>
      <c r="F481" s="53">
        <f t="shared" si="23"/>
        <v>-60613.057784448378</v>
      </c>
      <c r="G481" s="42"/>
      <c r="I481" s="41"/>
      <c r="J481" s="47"/>
      <c r="K481" s="42"/>
      <c r="L481" s="48"/>
    </row>
    <row r="482" spans="1:12" x14ac:dyDescent="0.25">
      <c r="A482" s="4">
        <v>45365</v>
      </c>
      <c r="B482" s="31">
        <v>173</v>
      </c>
      <c r="C482" s="28">
        <f t="shared" si="21"/>
        <v>1.0868092908418524E-2</v>
      </c>
      <c r="D482" s="51">
        <f>+$B$5*EXP(C482)</f>
        <v>173.27295038859347</v>
      </c>
      <c r="E482" s="52">
        <f t="shared" si="22"/>
        <v>5054636.8258049432</v>
      </c>
      <c r="F482" s="53">
        <f t="shared" si="23"/>
        <v>54636.825804943219</v>
      </c>
      <c r="G482" s="42"/>
      <c r="I482" s="41"/>
      <c r="J482" s="47"/>
      <c r="K482" s="42"/>
      <c r="L482" s="48"/>
    </row>
    <row r="483" spans="1:12" x14ac:dyDescent="0.25">
      <c r="A483" s="4">
        <v>45366</v>
      </c>
      <c r="B483" s="31">
        <v>172.62</v>
      </c>
      <c r="C483" s="28">
        <f t="shared" si="21"/>
        <v>-2.1989477062673733E-3</v>
      </c>
      <c r="D483" s="51">
        <f>+$B$5*EXP(C483)</f>
        <v>171.02351445086705</v>
      </c>
      <c r="E483" s="52">
        <f t="shared" si="22"/>
        <v>4989017.3410404623</v>
      </c>
      <c r="F483" s="53">
        <f t="shared" si="23"/>
        <v>-10982.658959537745</v>
      </c>
      <c r="G483" s="42"/>
      <c r="I483" s="41"/>
      <c r="J483" s="47"/>
      <c r="K483" s="42"/>
      <c r="L483" s="48"/>
    </row>
    <row r="484" spans="1:12" x14ac:dyDescent="0.25">
      <c r="A484" s="4">
        <v>45369</v>
      </c>
      <c r="B484" s="31">
        <v>173.72</v>
      </c>
      <c r="C484" s="28">
        <f t="shared" si="21"/>
        <v>6.3521608751096097E-3</v>
      </c>
      <c r="D484" s="51">
        <f>+$B$5*EXP(C484)</f>
        <v>172.49222569806511</v>
      </c>
      <c r="E484" s="52">
        <f t="shared" si="22"/>
        <v>5031861.8931757612</v>
      </c>
      <c r="F484" s="53">
        <f t="shared" si="23"/>
        <v>31861.893175761215</v>
      </c>
      <c r="G484" s="42"/>
      <c r="I484" s="41"/>
      <c r="J484" s="47"/>
      <c r="K484" s="42"/>
      <c r="L484" s="48"/>
    </row>
    <row r="485" spans="1:12" x14ac:dyDescent="0.25">
      <c r="A485" s="4">
        <v>45370</v>
      </c>
      <c r="B485" s="31">
        <v>176.08</v>
      </c>
      <c r="C485" s="28">
        <f t="shared" si="21"/>
        <v>1.3493629551585165E-2</v>
      </c>
      <c r="D485" s="51">
        <f>+$B$5*EXP(C485)</f>
        <v>173.72848261570346</v>
      </c>
      <c r="E485" s="52">
        <f t="shared" si="22"/>
        <v>5067925.3971908828</v>
      </c>
      <c r="F485" s="53">
        <f t="shared" si="23"/>
        <v>67925.397190882824</v>
      </c>
      <c r="G485" s="42"/>
      <c r="I485" s="41"/>
      <c r="J485" s="47"/>
      <c r="K485" s="42"/>
      <c r="L485" s="48"/>
    </row>
    <row r="486" spans="1:12" x14ac:dyDescent="0.25">
      <c r="A486" s="4">
        <v>45371</v>
      </c>
      <c r="B486" s="31">
        <v>178.67</v>
      </c>
      <c r="C486" s="28">
        <f t="shared" si="21"/>
        <v>1.4602091726869399E-2</v>
      </c>
      <c r="D486" s="51">
        <f>+$B$5*EXP(C486)</f>
        <v>173.92116083598361</v>
      </c>
      <c r="E486" s="52">
        <f t="shared" si="22"/>
        <v>5073546.1154020885</v>
      </c>
      <c r="F486" s="53">
        <f t="shared" si="23"/>
        <v>73546.115402088501</v>
      </c>
      <c r="G486" s="42"/>
      <c r="I486" s="41"/>
      <c r="J486" s="47"/>
      <c r="K486" s="42"/>
      <c r="L486" s="48"/>
    </row>
    <row r="487" spans="1:12" x14ac:dyDescent="0.25">
      <c r="A487" s="4">
        <v>45372</v>
      </c>
      <c r="B487" s="31">
        <v>171.37</v>
      </c>
      <c r="C487" s="28">
        <f t="shared" si="21"/>
        <v>-4.1715567272317969E-2</v>
      </c>
      <c r="D487" s="51">
        <f>+$B$5*EXP(C487)</f>
        <v>164.39703363743214</v>
      </c>
      <c r="E487" s="52">
        <f t="shared" si="22"/>
        <v>4795712.7665528627</v>
      </c>
      <c r="F487" s="53">
        <f t="shared" si="23"/>
        <v>-204287.23344713729</v>
      </c>
      <c r="G487" s="42"/>
      <c r="I487" s="41"/>
      <c r="J487" s="47"/>
      <c r="K487" s="42"/>
      <c r="L487" s="48"/>
    </row>
    <row r="488" spans="1:12" x14ac:dyDescent="0.25">
      <c r="A488" s="4">
        <v>45373</v>
      </c>
      <c r="B488" s="31">
        <v>172.28</v>
      </c>
      <c r="C488" s="28">
        <f t="shared" si="21"/>
        <v>5.2960985131520685E-3</v>
      </c>
      <c r="D488" s="51">
        <f>+$B$5*EXP(C488)</f>
        <v>172.31015930442902</v>
      </c>
      <c r="E488" s="52">
        <f t="shared" si="22"/>
        <v>5026550.7381688748</v>
      </c>
      <c r="F488" s="53">
        <f t="shared" si="23"/>
        <v>26550.738168874756</v>
      </c>
      <c r="G488" s="42"/>
      <c r="I488" s="41"/>
      <c r="J488" s="47"/>
      <c r="K488" s="42"/>
      <c r="L488" s="48"/>
    </row>
    <row r="489" spans="1:12" ht="15" customHeight="1" x14ac:dyDescent="0.25">
      <c r="A489" s="4">
        <v>45376</v>
      </c>
      <c r="B489" s="31">
        <v>170.85</v>
      </c>
      <c r="C489" s="28">
        <f t="shared" si="21"/>
        <v>-8.3350816246090791E-3</v>
      </c>
      <c r="D489" s="51">
        <f>+$B$5*EXP(C489)</f>
        <v>169.97730438820523</v>
      </c>
      <c r="E489" s="52">
        <f t="shared" si="22"/>
        <v>4958497.794288367</v>
      </c>
      <c r="F489" s="53">
        <f t="shared" si="23"/>
        <v>-41502.205711632967</v>
      </c>
      <c r="G489" s="42"/>
      <c r="I489" s="41"/>
      <c r="J489" s="47"/>
      <c r="K489" s="42"/>
      <c r="L489" s="48"/>
    </row>
    <row r="490" spans="1:12" ht="15" customHeight="1" x14ac:dyDescent="0.25">
      <c r="A490" s="4">
        <v>45377</v>
      </c>
      <c r="B490" s="31">
        <v>169.71</v>
      </c>
      <c r="C490" s="28">
        <f t="shared" si="21"/>
        <v>-6.6948805381267596E-3</v>
      </c>
      <c r="D490" s="51">
        <f>+$B$5*EXP(C490)</f>
        <v>170.25633011413521</v>
      </c>
      <c r="E490" s="52">
        <f t="shared" si="22"/>
        <v>4966637.4012291487</v>
      </c>
      <c r="F490" s="53">
        <f t="shared" si="23"/>
        <v>-33362.598770851269</v>
      </c>
      <c r="G490" s="42"/>
      <c r="I490" s="41"/>
      <c r="J490" s="47"/>
      <c r="K490" s="42"/>
      <c r="L490" s="48"/>
    </row>
    <row r="491" spans="1:12" ht="15" customHeight="1" x14ac:dyDescent="0.25">
      <c r="A491" s="4">
        <v>45378</v>
      </c>
      <c r="B491" s="31">
        <v>173.31</v>
      </c>
      <c r="C491" s="28">
        <f t="shared" si="21"/>
        <v>2.0990800438109806E-2</v>
      </c>
      <c r="D491" s="51">
        <f>+$B$5*EXP(C491)</f>
        <v>175.03584939013612</v>
      </c>
      <c r="E491" s="52">
        <f t="shared" si="22"/>
        <v>5106063.2844263744</v>
      </c>
      <c r="F491" s="53">
        <f t="shared" si="23"/>
        <v>106063.28442637436</v>
      </c>
      <c r="G491" s="42"/>
      <c r="I491" s="41"/>
      <c r="J491" s="47"/>
      <c r="K491" s="42"/>
      <c r="L491" s="48"/>
    </row>
    <row r="492" spans="1:12" x14ac:dyDescent="0.25">
      <c r="A492" s="4">
        <v>45379</v>
      </c>
      <c r="B492" s="31">
        <v>171.48</v>
      </c>
      <c r="C492" s="28">
        <f t="shared" si="21"/>
        <v>-1.0615256731507589E-2</v>
      </c>
      <c r="D492" s="51">
        <f>+$B$5*EXP(C492)</f>
        <v>169.59016790721827</v>
      </c>
      <c r="E492" s="52">
        <f>+D492*$B$4</f>
        <v>4947204.43136576</v>
      </c>
      <c r="F492" s="53">
        <f t="shared" si="23"/>
        <v>-52795.568634239957</v>
      </c>
      <c r="G492" s="42"/>
      <c r="I492" s="41"/>
      <c r="J492" s="47"/>
      <c r="K492" s="42"/>
      <c r="L492" s="48"/>
    </row>
    <row r="493" spans="1:12" x14ac:dyDescent="0.25">
      <c r="A493" s="4">
        <v>45380</v>
      </c>
      <c r="B493" s="31">
        <v>171.48</v>
      </c>
      <c r="C493" s="28">
        <f t="shared" si="21"/>
        <v>0</v>
      </c>
      <c r="D493" s="51">
        <f>+$B$5*EXP(C493)</f>
        <v>171.4</v>
      </c>
      <c r="E493" s="52">
        <f t="shared" si="22"/>
        <v>5000000</v>
      </c>
      <c r="F493" s="53">
        <f t="shared" si="23"/>
        <v>0</v>
      </c>
      <c r="G493" s="42"/>
      <c r="I493" s="41"/>
      <c r="J493" s="47"/>
      <c r="K493" s="42"/>
      <c r="L493" s="48"/>
    </row>
    <row r="494" spans="1:12" ht="15.6" thickBot="1" x14ac:dyDescent="0.3">
      <c r="A494" s="4">
        <v>45383</v>
      </c>
      <c r="B494" s="32">
        <v>171.4</v>
      </c>
      <c r="C494" s="33">
        <f t="shared" si="21"/>
        <v>-4.6663556609685485E-4</v>
      </c>
      <c r="D494" s="34">
        <f>+$B$5*EXP(C494)</f>
        <v>171.3200373221367</v>
      </c>
      <c r="E494" s="35">
        <f t="shared" si="22"/>
        <v>4997667.3664567294</v>
      </c>
      <c r="F494" s="54">
        <f t="shared" si="23"/>
        <v>-2332.6335432706401</v>
      </c>
      <c r="G494" s="42"/>
      <c r="I494" s="41"/>
      <c r="J494" s="47"/>
      <c r="K494" s="42"/>
      <c r="L494" s="48"/>
    </row>
    <row r="495" spans="1:12" ht="15.6" x14ac:dyDescent="0.3">
      <c r="G495" s="19">
        <f ca="1">PERCENTILE(F501:F1500,5%)</f>
        <v>-141220.65553849508</v>
      </c>
      <c r="H495" s="19" t="s">
        <v>20</v>
      </c>
    </row>
    <row r="496" spans="1:12" ht="15.6" x14ac:dyDescent="0.3">
      <c r="B496" s="2"/>
      <c r="G496" s="19">
        <f ca="1">AVERAGEIF(F501:F1500,"&lt;"&amp;G495)</f>
        <v>-170776.31666241563</v>
      </c>
      <c r="H496" s="19" t="s">
        <v>12</v>
      </c>
    </row>
    <row r="497" spans="2:8" ht="15.6" x14ac:dyDescent="0.3">
      <c r="G497" s="19">
        <f ca="1">PERCENTILE(F501:F1500,95%)</f>
        <v>143335.91767107591</v>
      </c>
      <c r="H497" s="19" t="s">
        <v>21</v>
      </c>
    </row>
    <row r="498" spans="2:8" ht="16.2" thickBot="1" x14ac:dyDescent="0.35">
      <c r="G498" s="68">
        <f ca="1">ABS(G497/G495)</f>
        <v>1.0149784188758721</v>
      </c>
      <c r="H498" s="19" t="s">
        <v>22</v>
      </c>
    </row>
    <row r="499" spans="2:8" ht="15.6" thickBot="1" x14ac:dyDescent="0.3">
      <c r="B499" s="38" t="s">
        <v>25</v>
      </c>
      <c r="C499" s="39">
        <f>STDEVA(C7:C494)</f>
        <v>1.6461323650803588E-2</v>
      </c>
    </row>
    <row r="500" spans="2:8" ht="15.6" thickBot="1" x14ac:dyDescent="0.3">
      <c r="B500" s="55"/>
      <c r="C500" s="40" t="s">
        <v>27</v>
      </c>
      <c r="D500" s="40" t="s">
        <v>28</v>
      </c>
      <c r="E500" s="40" t="s">
        <v>29</v>
      </c>
      <c r="F500" s="40" t="s">
        <v>30</v>
      </c>
    </row>
    <row r="501" spans="2:8" x14ac:dyDescent="0.25">
      <c r="B501" s="58">
        <v>1</v>
      </c>
      <c r="C501" s="61">
        <f ca="1">$C$499*NORMSINV(RAND())</f>
        <v>5.2013114856956774E-3</v>
      </c>
      <c r="D501" s="64">
        <f ca="1">$B$5*(1+C501)</f>
        <v>172.29150478864824</v>
      </c>
      <c r="E501" s="64">
        <f ca="1">D501*$B$4</f>
        <v>5026006.5574284783</v>
      </c>
      <c r="F501" s="56">
        <f ca="1">E501-$B$1</f>
        <v>26006.557428478263</v>
      </c>
    </row>
    <row r="502" spans="2:8" x14ac:dyDescent="0.25">
      <c r="B502" s="59">
        <v>2</v>
      </c>
      <c r="C502" s="62">
        <f ca="1">$C$499*NORMSINV(RAND())</f>
        <v>-2.2048323921051716E-2</v>
      </c>
      <c r="D502" s="65">
        <f t="shared" ref="D502:D565" ca="1" si="24">$B$5*(1+C502)</f>
        <v>167.62091727993175</v>
      </c>
      <c r="E502" s="65">
        <f t="shared" ref="E502:E565" ca="1" si="25">D502*$B$4</f>
        <v>4889758.3803947419</v>
      </c>
      <c r="F502" s="56">
        <f t="shared" ref="F502:F565" ca="1" si="26">E502-$B$1</f>
        <v>-110241.61960525811</v>
      </c>
    </row>
    <row r="503" spans="2:8" x14ac:dyDescent="0.25">
      <c r="B503" s="59">
        <v>3</v>
      </c>
      <c r="C503" s="62">
        <f ca="1">$C$499*NORMSINV(RAND())</f>
        <v>2.362391595758713E-2</v>
      </c>
      <c r="D503" s="65">
        <f t="shared" ca="1" si="24"/>
        <v>175.44913919513044</v>
      </c>
      <c r="E503" s="65">
        <f t="shared" ca="1" si="25"/>
        <v>5118119.5797879361</v>
      </c>
      <c r="F503" s="56">
        <f t="shared" ca="1" si="26"/>
        <v>118119.57978793606</v>
      </c>
    </row>
    <row r="504" spans="2:8" x14ac:dyDescent="0.25">
      <c r="B504" s="59">
        <v>4</v>
      </c>
      <c r="C504" s="62">
        <f ca="1">$C$499*NORMSINV(RAND())</f>
        <v>4.2636675128542812E-3</v>
      </c>
      <c r="D504" s="65">
        <f t="shared" ca="1" si="24"/>
        <v>172.13079261170321</v>
      </c>
      <c r="E504" s="65">
        <f t="shared" ca="1" si="25"/>
        <v>5021318.3375642709</v>
      </c>
      <c r="F504" s="56">
        <f t="shared" ca="1" si="26"/>
        <v>21318.337564270943</v>
      </c>
    </row>
    <row r="505" spans="2:8" x14ac:dyDescent="0.25">
      <c r="B505" s="59">
        <v>5</v>
      </c>
      <c r="C505" s="62">
        <f ca="1">$C$499*NORMSINV(RAND())</f>
        <v>-2.8131397734250049E-2</v>
      </c>
      <c r="D505" s="65">
        <f t="shared" ca="1" si="24"/>
        <v>166.57827842834956</v>
      </c>
      <c r="E505" s="65">
        <f t="shared" ca="1" si="25"/>
        <v>4859343.0113287503</v>
      </c>
      <c r="F505" s="56">
        <f t="shared" ca="1" si="26"/>
        <v>-140656.98867124971</v>
      </c>
    </row>
    <row r="506" spans="2:8" x14ac:dyDescent="0.25">
      <c r="B506" s="59">
        <v>6</v>
      </c>
      <c r="C506" s="62">
        <f ca="1">$C$499*NORMSINV(RAND())</f>
        <v>3.032480684831152E-3</v>
      </c>
      <c r="D506" s="65">
        <f t="shared" ca="1" si="24"/>
        <v>171.91976718938008</v>
      </c>
      <c r="E506" s="65">
        <f t="shared" ca="1" si="25"/>
        <v>5015162.4034241559</v>
      </c>
      <c r="F506" s="56">
        <f t="shared" ca="1" si="26"/>
        <v>15162.403424155898</v>
      </c>
    </row>
    <row r="507" spans="2:8" x14ac:dyDescent="0.25">
      <c r="B507" s="59">
        <v>7</v>
      </c>
      <c r="C507" s="62">
        <f ca="1">$C$499*NORMSINV(RAND())</f>
        <v>2.5962097014064413E-2</v>
      </c>
      <c r="D507" s="65">
        <f t="shared" ca="1" si="24"/>
        <v>175.84990342821064</v>
      </c>
      <c r="E507" s="65">
        <f t="shared" ca="1" si="25"/>
        <v>5129810.4850703217</v>
      </c>
      <c r="F507" s="56">
        <f t="shared" ca="1" si="26"/>
        <v>129810.48507032171</v>
      </c>
    </row>
    <row r="508" spans="2:8" x14ac:dyDescent="0.25">
      <c r="B508" s="59">
        <v>8</v>
      </c>
      <c r="C508" s="62">
        <f ca="1">$C$499*NORMSINV(RAND())</f>
        <v>-2.4487917947524307E-2</v>
      </c>
      <c r="D508" s="65">
        <f t="shared" ca="1" si="24"/>
        <v>167.20277086379434</v>
      </c>
      <c r="E508" s="65">
        <f t="shared" ca="1" si="25"/>
        <v>4877560.4102623789</v>
      </c>
      <c r="F508" s="56">
        <f t="shared" ca="1" si="26"/>
        <v>-122439.58973762114</v>
      </c>
    </row>
    <row r="509" spans="2:8" x14ac:dyDescent="0.25">
      <c r="B509" s="59">
        <v>9</v>
      </c>
      <c r="C509" s="62">
        <f ca="1">$C$499*NORMSINV(RAND())</f>
        <v>3.1751158390885194E-2</v>
      </c>
      <c r="D509" s="65">
        <f t="shared" ca="1" si="24"/>
        <v>176.84214854819771</v>
      </c>
      <c r="E509" s="65">
        <f t="shared" ca="1" si="25"/>
        <v>5158755.7919544252</v>
      </c>
      <c r="F509" s="56">
        <f t="shared" ca="1" si="26"/>
        <v>158755.79195442516</v>
      </c>
    </row>
    <row r="510" spans="2:8" x14ac:dyDescent="0.25">
      <c r="B510" s="59">
        <v>10</v>
      </c>
      <c r="C510" s="62">
        <f ca="1">$C$499*NORMSINV(RAND())</f>
        <v>-1.0641883196852484E-2</v>
      </c>
      <c r="D510" s="65">
        <f t="shared" ca="1" si="24"/>
        <v>169.5759812200595</v>
      </c>
      <c r="E510" s="65">
        <f t="shared" ca="1" si="25"/>
        <v>4946790.5840157382</v>
      </c>
      <c r="F510" s="56">
        <f t="shared" ca="1" si="26"/>
        <v>-53209.415984261781</v>
      </c>
    </row>
    <row r="511" spans="2:8" x14ac:dyDescent="0.25">
      <c r="B511" s="59">
        <v>11</v>
      </c>
      <c r="C511" s="62">
        <f ca="1">$C$499*NORMSINV(RAND())</f>
        <v>1.7685501122701225E-3</v>
      </c>
      <c r="D511" s="65">
        <f t="shared" ca="1" si="24"/>
        <v>171.70312948924311</v>
      </c>
      <c r="E511" s="65">
        <f t="shared" ca="1" si="25"/>
        <v>5008842.750561351</v>
      </c>
      <c r="F511" s="56">
        <f t="shared" ca="1" si="26"/>
        <v>8842.7505613509566</v>
      </c>
    </row>
    <row r="512" spans="2:8" x14ac:dyDescent="0.25">
      <c r="B512" s="59">
        <v>12</v>
      </c>
      <c r="C512" s="62">
        <f ca="1">$C$499*NORMSINV(RAND())</f>
        <v>-2.0579191469529454E-2</v>
      </c>
      <c r="D512" s="65">
        <f t="shared" ca="1" si="24"/>
        <v>167.87272658212265</v>
      </c>
      <c r="E512" s="65">
        <f t="shared" ca="1" si="25"/>
        <v>4897104.0426523527</v>
      </c>
      <c r="F512" s="56">
        <f t="shared" ca="1" si="26"/>
        <v>-102895.95734764729</v>
      </c>
    </row>
    <row r="513" spans="2:6" x14ac:dyDescent="0.25">
      <c r="B513" s="59">
        <v>13</v>
      </c>
      <c r="C513" s="62">
        <f ca="1">$C$499*NORMSINV(RAND())</f>
        <v>3.4361809607206917E-2</v>
      </c>
      <c r="D513" s="65">
        <f t="shared" ca="1" si="24"/>
        <v>177.28961416667528</v>
      </c>
      <c r="E513" s="65">
        <f t="shared" ca="1" si="25"/>
        <v>5171809.0480360352</v>
      </c>
      <c r="F513" s="56">
        <f t="shared" ca="1" si="26"/>
        <v>171809.04803603515</v>
      </c>
    </row>
    <row r="514" spans="2:6" x14ac:dyDescent="0.25">
      <c r="B514" s="59">
        <v>14</v>
      </c>
      <c r="C514" s="62">
        <f ca="1">$C$499*NORMSINV(RAND())</f>
        <v>1.602273840276161E-2</v>
      </c>
      <c r="D514" s="65">
        <f t="shared" ca="1" si="24"/>
        <v>174.14629736223335</v>
      </c>
      <c r="E514" s="65">
        <f t="shared" ca="1" si="25"/>
        <v>5080113.6920138085</v>
      </c>
      <c r="F514" s="56">
        <f t="shared" ca="1" si="26"/>
        <v>80113.692013808526</v>
      </c>
    </row>
    <row r="515" spans="2:6" x14ac:dyDescent="0.25">
      <c r="B515" s="59">
        <v>15</v>
      </c>
      <c r="C515" s="62">
        <f ca="1">$C$499*NORMSINV(RAND())</f>
        <v>-1.4507515892068088E-2</v>
      </c>
      <c r="D515" s="65">
        <f t="shared" ca="1" si="24"/>
        <v>168.91341177609954</v>
      </c>
      <c r="E515" s="65">
        <f t="shared" ca="1" si="25"/>
        <v>4927462.4205396594</v>
      </c>
      <c r="F515" s="56">
        <f t="shared" ca="1" si="26"/>
        <v>-72537.579460340552</v>
      </c>
    </row>
    <row r="516" spans="2:6" x14ac:dyDescent="0.25">
      <c r="B516" s="59">
        <v>16</v>
      </c>
      <c r="C516" s="62">
        <f ca="1">$C$499*NORMSINV(RAND())</f>
        <v>-9.0990443399712947E-3</v>
      </c>
      <c r="D516" s="65">
        <f t="shared" ca="1" si="24"/>
        <v>169.84042380012892</v>
      </c>
      <c r="E516" s="65">
        <f t="shared" ca="1" si="25"/>
        <v>4954504.7783001428</v>
      </c>
      <c r="F516" s="56">
        <f t="shared" ca="1" si="26"/>
        <v>-45495.221699857153</v>
      </c>
    </row>
    <row r="517" spans="2:6" x14ac:dyDescent="0.25">
      <c r="B517" s="59">
        <v>17</v>
      </c>
      <c r="C517" s="62">
        <f ca="1">$C$499*NORMSINV(RAND())</f>
        <v>1.1409326265125742E-2</v>
      </c>
      <c r="D517" s="65">
        <f t="shared" ca="1" si="24"/>
        <v>173.35555852184257</v>
      </c>
      <c r="E517" s="65">
        <f t="shared" ca="1" si="25"/>
        <v>5057046.6313256286</v>
      </c>
      <c r="F517" s="56">
        <f t="shared" ca="1" si="26"/>
        <v>57046.631325628608</v>
      </c>
    </row>
    <row r="518" spans="2:6" x14ac:dyDescent="0.25">
      <c r="B518" s="59">
        <v>18</v>
      </c>
      <c r="C518" s="62">
        <f ca="1">$C$499*NORMSINV(RAND())</f>
        <v>8.8138137157515277E-3</v>
      </c>
      <c r="D518" s="65">
        <f t="shared" ca="1" si="24"/>
        <v>172.91068767087984</v>
      </c>
      <c r="E518" s="65">
        <f t="shared" ca="1" si="25"/>
        <v>5044069.0685787583</v>
      </c>
      <c r="F518" s="56">
        <f t="shared" ca="1" si="26"/>
        <v>44069.068578758277</v>
      </c>
    </row>
    <row r="519" spans="2:6" x14ac:dyDescent="0.25">
      <c r="B519" s="59">
        <v>19</v>
      </c>
      <c r="C519" s="62">
        <f ca="1">$C$499*NORMSINV(RAND())</f>
        <v>-2.10693173823523E-2</v>
      </c>
      <c r="D519" s="65">
        <f t="shared" ca="1" si="24"/>
        <v>167.78871900066483</v>
      </c>
      <c r="E519" s="65">
        <f t="shared" ca="1" si="25"/>
        <v>4894653.4130882388</v>
      </c>
      <c r="F519" s="56">
        <f t="shared" ca="1" si="26"/>
        <v>-105346.5869117612</v>
      </c>
    </row>
    <row r="520" spans="2:6" x14ac:dyDescent="0.25">
      <c r="B520" s="59">
        <v>20</v>
      </c>
      <c r="C520" s="62">
        <f ca="1">$C$499*NORMSINV(RAND())</f>
        <v>6.0462357980979884E-3</v>
      </c>
      <c r="D520" s="65">
        <f t="shared" ca="1" si="24"/>
        <v>172.43632481579399</v>
      </c>
      <c r="E520" s="65">
        <f t="shared" ca="1" si="25"/>
        <v>5030231.1789904898</v>
      </c>
      <c r="F520" s="56">
        <f t="shared" ca="1" si="26"/>
        <v>30231.178990489803</v>
      </c>
    </row>
    <row r="521" spans="2:6" x14ac:dyDescent="0.25">
      <c r="B521" s="59">
        <v>21</v>
      </c>
      <c r="C521" s="62">
        <f ca="1">$C$499*NORMSINV(RAND())</f>
        <v>1.1802563551303715E-3</v>
      </c>
      <c r="D521" s="65">
        <f t="shared" ca="1" si="24"/>
        <v>171.60229593926937</v>
      </c>
      <c r="E521" s="65">
        <f t="shared" ca="1" si="25"/>
        <v>5005901.2817756524</v>
      </c>
      <c r="F521" s="56">
        <f t="shared" ca="1" si="26"/>
        <v>5901.281775652431</v>
      </c>
    </row>
    <row r="522" spans="2:6" x14ac:dyDescent="0.25">
      <c r="B522" s="59">
        <v>22</v>
      </c>
      <c r="C522" s="62">
        <f ca="1">$C$499*NORMSINV(RAND())</f>
        <v>1.0243772649913005E-2</v>
      </c>
      <c r="D522" s="65">
        <f t="shared" ca="1" si="24"/>
        <v>173.15578263219507</v>
      </c>
      <c r="E522" s="65">
        <f t="shared" ca="1" si="25"/>
        <v>5051218.8632495645</v>
      </c>
      <c r="F522" s="56">
        <f t="shared" ca="1" si="26"/>
        <v>51218.863249564543</v>
      </c>
    </row>
    <row r="523" spans="2:6" x14ac:dyDescent="0.25">
      <c r="B523" s="59">
        <v>23</v>
      </c>
      <c r="C523" s="62">
        <f ca="1">$C$499*NORMSINV(RAND())</f>
        <v>1.5081020400251492E-2</v>
      </c>
      <c r="D523" s="65">
        <f t="shared" ca="1" si="24"/>
        <v>173.98488689660309</v>
      </c>
      <c r="E523" s="65">
        <f t="shared" ca="1" si="25"/>
        <v>5075405.1020012563</v>
      </c>
      <c r="F523" s="56">
        <f t="shared" ca="1" si="26"/>
        <v>75405.102001256309</v>
      </c>
    </row>
    <row r="524" spans="2:6" x14ac:dyDescent="0.25">
      <c r="B524" s="59">
        <v>24</v>
      </c>
      <c r="C524" s="62">
        <f ca="1">$C$499*NORMSINV(RAND())</f>
        <v>5.0838350427404935E-3</v>
      </c>
      <c r="D524" s="65">
        <f t="shared" ca="1" si="24"/>
        <v>172.27136932632573</v>
      </c>
      <c r="E524" s="65">
        <f t="shared" ca="1" si="25"/>
        <v>5025419.175213702</v>
      </c>
      <c r="F524" s="56">
        <f t="shared" ca="1" si="26"/>
        <v>25419.175213702023</v>
      </c>
    </row>
    <row r="525" spans="2:6" x14ac:dyDescent="0.25">
      <c r="B525" s="59">
        <v>25</v>
      </c>
      <c r="C525" s="62">
        <f ca="1">$C$499*NORMSINV(RAND())</f>
        <v>3.4078620018854091E-3</v>
      </c>
      <c r="D525" s="65">
        <f t="shared" ca="1" si="24"/>
        <v>171.98410754712316</v>
      </c>
      <c r="E525" s="65">
        <f t="shared" ca="1" si="25"/>
        <v>5017039.3100094264</v>
      </c>
      <c r="F525" s="56">
        <f t="shared" ca="1" si="26"/>
        <v>17039.310009426437</v>
      </c>
    </row>
    <row r="526" spans="2:6" x14ac:dyDescent="0.25">
      <c r="B526" s="59">
        <v>26</v>
      </c>
      <c r="C526" s="62">
        <f ca="1">$C$499*NORMSINV(RAND())</f>
        <v>1.1507311367419507E-2</v>
      </c>
      <c r="D526" s="65">
        <f t="shared" ca="1" si="24"/>
        <v>173.37235316837572</v>
      </c>
      <c r="E526" s="65">
        <f t="shared" ca="1" si="25"/>
        <v>5057536.5568370977</v>
      </c>
      <c r="F526" s="56">
        <f t="shared" ca="1" si="26"/>
        <v>57536.556837097742</v>
      </c>
    </row>
    <row r="527" spans="2:6" x14ac:dyDescent="0.25">
      <c r="B527" s="59">
        <v>27</v>
      </c>
      <c r="C527" s="62">
        <f ca="1">$C$499*NORMSINV(RAND())</f>
        <v>1.7156816853066928E-3</v>
      </c>
      <c r="D527" s="65">
        <f t="shared" ca="1" si="24"/>
        <v>171.69406784086158</v>
      </c>
      <c r="E527" s="65">
        <f t="shared" ca="1" si="25"/>
        <v>5008578.4084265335</v>
      </c>
      <c r="F527" s="56">
        <f t="shared" ca="1" si="26"/>
        <v>8578.4084265334532</v>
      </c>
    </row>
    <row r="528" spans="2:6" x14ac:dyDescent="0.25">
      <c r="B528" s="59">
        <v>28</v>
      </c>
      <c r="C528" s="62">
        <f ca="1">$C$499*NORMSINV(RAND())</f>
        <v>-1.7291040941730562E-2</v>
      </c>
      <c r="D528" s="65">
        <f t="shared" ca="1" si="24"/>
        <v>168.43631558258738</v>
      </c>
      <c r="E528" s="65">
        <f t="shared" ca="1" si="25"/>
        <v>4913544.7952913474</v>
      </c>
      <c r="F528" s="56">
        <f t="shared" ca="1" si="26"/>
        <v>-86455.204708652571</v>
      </c>
    </row>
    <row r="529" spans="2:6" x14ac:dyDescent="0.25">
      <c r="B529" s="59">
        <v>29</v>
      </c>
      <c r="C529" s="62">
        <f ca="1">$C$499*NORMSINV(RAND())</f>
        <v>-1.5358271176416555E-2</v>
      </c>
      <c r="D529" s="65">
        <f t="shared" ca="1" si="24"/>
        <v>168.76759232036221</v>
      </c>
      <c r="E529" s="65">
        <f t="shared" ca="1" si="25"/>
        <v>4923208.6441179169</v>
      </c>
      <c r="F529" s="56">
        <f t="shared" ca="1" si="26"/>
        <v>-76791.355882083066</v>
      </c>
    </row>
    <row r="530" spans="2:6" x14ac:dyDescent="0.25">
      <c r="B530" s="59">
        <v>30</v>
      </c>
      <c r="C530" s="62">
        <f ca="1">$C$499*NORMSINV(RAND())</f>
        <v>2.0119115281667741E-2</v>
      </c>
      <c r="D530" s="65">
        <f t="shared" ca="1" si="24"/>
        <v>174.84841635927785</v>
      </c>
      <c r="E530" s="65">
        <f t="shared" ca="1" si="25"/>
        <v>5100595.5764083387</v>
      </c>
      <c r="F530" s="56">
        <f t="shared" ca="1" si="26"/>
        <v>100595.57640833873</v>
      </c>
    </row>
    <row r="531" spans="2:6" x14ac:dyDescent="0.25">
      <c r="B531" s="59">
        <v>31</v>
      </c>
      <c r="C531" s="62">
        <f ca="1">$C$499*NORMSINV(RAND())</f>
        <v>-6.5329971766174433E-3</v>
      </c>
      <c r="D531" s="65">
        <f t="shared" ca="1" si="24"/>
        <v>170.28024428392777</v>
      </c>
      <c r="E531" s="65">
        <f t="shared" ca="1" si="25"/>
        <v>4967335.0141169131</v>
      </c>
      <c r="F531" s="56">
        <f t="shared" ca="1" si="26"/>
        <v>-32664.98588308692</v>
      </c>
    </row>
    <row r="532" spans="2:6" x14ac:dyDescent="0.25">
      <c r="B532" s="59">
        <v>32</v>
      </c>
      <c r="C532" s="62">
        <f ca="1">$C$499*NORMSINV(RAND())</f>
        <v>-3.0985903455783819E-2</v>
      </c>
      <c r="D532" s="65">
        <f t="shared" ca="1" si="24"/>
        <v>166.08901614767868</v>
      </c>
      <c r="E532" s="65">
        <f t="shared" ca="1" si="25"/>
        <v>4845070.482721081</v>
      </c>
      <c r="F532" s="56">
        <f t="shared" ca="1" si="26"/>
        <v>-154929.517278919</v>
      </c>
    </row>
    <row r="533" spans="2:6" x14ac:dyDescent="0.25">
      <c r="B533" s="59">
        <v>33</v>
      </c>
      <c r="C533" s="62">
        <f ca="1">$C$499*NORMSINV(RAND())</f>
        <v>-8.6206775423238961E-3</v>
      </c>
      <c r="D533" s="65">
        <f t="shared" ca="1" si="24"/>
        <v>169.9224158692457</v>
      </c>
      <c r="E533" s="65">
        <f t="shared" ca="1" si="25"/>
        <v>4956896.612288381</v>
      </c>
      <c r="F533" s="56">
        <f t="shared" ca="1" si="26"/>
        <v>-43103.387711619027</v>
      </c>
    </row>
    <row r="534" spans="2:6" x14ac:dyDescent="0.25">
      <c r="B534" s="59">
        <v>34</v>
      </c>
      <c r="C534" s="62">
        <f ca="1">$C$499*NORMSINV(RAND())</f>
        <v>1.6176829966588493E-2</v>
      </c>
      <c r="D534" s="65">
        <f t="shared" ca="1" si="24"/>
        <v>174.17270865627327</v>
      </c>
      <c r="E534" s="65">
        <f t="shared" ca="1" si="25"/>
        <v>5080884.1498329425</v>
      </c>
      <c r="F534" s="56">
        <f t="shared" ca="1" si="26"/>
        <v>80884.149832942523</v>
      </c>
    </row>
    <row r="535" spans="2:6" x14ac:dyDescent="0.25">
      <c r="B535" s="59">
        <v>35</v>
      </c>
      <c r="C535" s="62">
        <f ca="1">$C$499*NORMSINV(RAND())</f>
        <v>1.9193489412730223E-2</v>
      </c>
      <c r="D535" s="65">
        <f t="shared" ca="1" si="24"/>
        <v>174.68976408534195</v>
      </c>
      <c r="E535" s="65">
        <f t="shared" ca="1" si="25"/>
        <v>5095967.4470636509</v>
      </c>
      <c r="F535" s="56">
        <f t="shared" ca="1" si="26"/>
        <v>95967.447063650936</v>
      </c>
    </row>
    <row r="536" spans="2:6" x14ac:dyDescent="0.25">
      <c r="B536" s="59">
        <v>36</v>
      </c>
      <c r="C536" s="62">
        <f ca="1">$C$499*NORMSINV(RAND())</f>
        <v>-3.6121009854757969E-3</v>
      </c>
      <c r="D536" s="65">
        <f t="shared" ca="1" si="24"/>
        <v>170.78088589108944</v>
      </c>
      <c r="E536" s="65">
        <f t="shared" ca="1" si="25"/>
        <v>4981939.4950726209</v>
      </c>
      <c r="F536" s="56">
        <f t="shared" ca="1" si="26"/>
        <v>-18060.504927379079</v>
      </c>
    </row>
    <row r="537" spans="2:6" x14ac:dyDescent="0.25">
      <c r="B537" s="59">
        <v>37</v>
      </c>
      <c r="C537" s="62">
        <f ca="1">$C$499*NORMSINV(RAND())</f>
        <v>1.0226058408244575E-2</v>
      </c>
      <c r="D537" s="65">
        <f t="shared" ca="1" si="24"/>
        <v>173.15274641117313</v>
      </c>
      <c r="E537" s="65">
        <f t="shared" ca="1" si="25"/>
        <v>5051130.2920412226</v>
      </c>
      <c r="F537" s="56">
        <f t="shared" ca="1" si="26"/>
        <v>51130.292041222565</v>
      </c>
    </row>
    <row r="538" spans="2:6" x14ac:dyDescent="0.25">
      <c r="B538" s="59">
        <v>38</v>
      </c>
      <c r="C538" s="62">
        <f ca="1">$C$499*NORMSINV(RAND())</f>
        <v>4.595530514693514E-3</v>
      </c>
      <c r="D538" s="65">
        <f t="shared" ca="1" si="24"/>
        <v>172.18767393021847</v>
      </c>
      <c r="E538" s="65">
        <f t="shared" ca="1" si="25"/>
        <v>5022977.6525734672</v>
      </c>
      <c r="F538" s="56">
        <f t="shared" ca="1" si="26"/>
        <v>22977.652573467232</v>
      </c>
    </row>
    <row r="539" spans="2:6" x14ac:dyDescent="0.25">
      <c r="B539" s="59">
        <v>39</v>
      </c>
      <c r="C539" s="62">
        <f ca="1">$C$499*NORMSINV(RAND())</f>
        <v>6.4472688168123815E-3</v>
      </c>
      <c r="D539" s="65">
        <f t="shared" ca="1" si="24"/>
        <v>172.50506187520165</v>
      </c>
      <c r="E539" s="65">
        <f t="shared" ca="1" si="25"/>
        <v>5032236.3440840617</v>
      </c>
      <c r="F539" s="56">
        <f t="shared" ca="1" si="26"/>
        <v>32236.344084061682</v>
      </c>
    </row>
    <row r="540" spans="2:6" x14ac:dyDescent="0.25">
      <c r="B540" s="59">
        <v>40</v>
      </c>
      <c r="C540" s="62">
        <f ca="1">$C$499*NORMSINV(RAND())</f>
        <v>4.6984558089219986E-3</v>
      </c>
      <c r="D540" s="65">
        <f t="shared" ca="1" si="24"/>
        <v>172.20531532564925</v>
      </c>
      <c r="E540" s="65">
        <f t="shared" ca="1" si="25"/>
        <v>5023492.2790446104</v>
      </c>
      <c r="F540" s="56">
        <f t="shared" ca="1" si="26"/>
        <v>23492.279044610448</v>
      </c>
    </row>
    <row r="541" spans="2:6" x14ac:dyDescent="0.25">
      <c r="B541" s="59">
        <v>41</v>
      </c>
      <c r="C541" s="62">
        <f ca="1">$C$499*NORMSINV(RAND())</f>
        <v>3.0007146290081273E-2</v>
      </c>
      <c r="D541" s="65">
        <f t="shared" ca="1" si="24"/>
        <v>176.54322487411994</v>
      </c>
      <c r="E541" s="65">
        <f t="shared" ca="1" si="25"/>
        <v>5150035.7314504068</v>
      </c>
      <c r="F541" s="56">
        <f t="shared" ca="1" si="26"/>
        <v>150035.73145040683</v>
      </c>
    </row>
    <row r="542" spans="2:6" x14ac:dyDescent="0.25">
      <c r="B542" s="59">
        <v>42</v>
      </c>
      <c r="C542" s="62">
        <f ca="1">$C$499*NORMSINV(RAND())</f>
        <v>-3.1762550246767725E-2</v>
      </c>
      <c r="D542" s="65">
        <f t="shared" ca="1" si="24"/>
        <v>165.955898887704</v>
      </c>
      <c r="E542" s="65">
        <f t="shared" ca="1" si="25"/>
        <v>4841187.2487661606</v>
      </c>
      <c r="F542" s="56">
        <f t="shared" ca="1" si="26"/>
        <v>-158812.75123383943</v>
      </c>
    </row>
    <row r="543" spans="2:6" x14ac:dyDescent="0.25">
      <c r="B543" s="59">
        <v>43</v>
      </c>
      <c r="C543" s="62">
        <f ca="1">$C$499*NORMSINV(RAND())</f>
        <v>4.1070781274924603E-3</v>
      </c>
      <c r="D543" s="65">
        <f t="shared" ca="1" si="24"/>
        <v>172.10395319105223</v>
      </c>
      <c r="E543" s="65">
        <f t="shared" ca="1" si="25"/>
        <v>5020535.390637463</v>
      </c>
      <c r="F543" s="56">
        <f t="shared" ca="1" si="26"/>
        <v>20535.390637462959</v>
      </c>
    </row>
    <row r="544" spans="2:6" x14ac:dyDescent="0.25">
      <c r="B544" s="59">
        <v>44</v>
      </c>
      <c r="C544" s="62">
        <f ca="1">$C$499*NORMSINV(RAND())</f>
        <v>-5.9944437306108916E-3</v>
      </c>
      <c r="D544" s="65">
        <f t="shared" ca="1" si="24"/>
        <v>170.37255234457331</v>
      </c>
      <c r="E544" s="65">
        <f t="shared" ca="1" si="25"/>
        <v>4970027.781346946</v>
      </c>
      <c r="F544" s="56">
        <f t="shared" ca="1" si="26"/>
        <v>-29972.218653053977</v>
      </c>
    </row>
    <row r="545" spans="2:6" x14ac:dyDescent="0.25">
      <c r="B545" s="59">
        <v>45</v>
      </c>
      <c r="C545" s="62">
        <f ca="1">$C$499*NORMSINV(RAND())</f>
        <v>5.8259989665760318E-5</v>
      </c>
      <c r="D545" s="65">
        <f t="shared" ca="1" si="24"/>
        <v>171.4099857622287</v>
      </c>
      <c r="E545" s="65">
        <f t="shared" ca="1" si="25"/>
        <v>5000291.2999483282</v>
      </c>
      <c r="F545" s="56">
        <f t="shared" ca="1" si="26"/>
        <v>291.29994832817465</v>
      </c>
    </row>
    <row r="546" spans="2:6" x14ac:dyDescent="0.25">
      <c r="B546" s="59">
        <v>46</v>
      </c>
      <c r="C546" s="62">
        <f ca="1">$C$499*NORMSINV(RAND())</f>
        <v>-3.7982762800871581E-3</v>
      </c>
      <c r="D546" s="65">
        <f t="shared" ca="1" si="24"/>
        <v>170.74897544559309</v>
      </c>
      <c r="E546" s="65">
        <f t="shared" ca="1" si="25"/>
        <v>4981008.6185995648</v>
      </c>
      <c r="F546" s="56">
        <f t="shared" ca="1" si="26"/>
        <v>-18991.381400435232</v>
      </c>
    </row>
    <row r="547" spans="2:6" x14ac:dyDescent="0.25">
      <c r="B547" s="59">
        <v>47</v>
      </c>
      <c r="C547" s="62">
        <f ca="1">$C$499*NORMSINV(RAND())</f>
        <v>2.308139996520267E-2</v>
      </c>
      <c r="D547" s="65">
        <f t="shared" ca="1" si="24"/>
        <v>175.35615195403574</v>
      </c>
      <c r="E547" s="65">
        <f t="shared" ca="1" si="25"/>
        <v>5115406.9998260131</v>
      </c>
      <c r="F547" s="56">
        <f t="shared" ca="1" si="26"/>
        <v>115406.99982601311</v>
      </c>
    </row>
    <row r="548" spans="2:6" x14ac:dyDescent="0.25">
      <c r="B548" s="59">
        <v>48</v>
      </c>
      <c r="C548" s="62">
        <f ca="1">$C$499*NORMSINV(RAND())</f>
        <v>-1.0008184359708313E-2</v>
      </c>
      <c r="D548" s="65">
        <f t="shared" ca="1" si="24"/>
        <v>169.684597200746</v>
      </c>
      <c r="E548" s="65">
        <f t="shared" ca="1" si="25"/>
        <v>4949959.0782014588</v>
      </c>
      <c r="F548" s="56">
        <f t="shared" ca="1" si="26"/>
        <v>-50040.921798541211</v>
      </c>
    </row>
    <row r="549" spans="2:6" x14ac:dyDescent="0.25">
      <c r="B549" s="59">
        <v>49</v>
      </c>
      <c r="C549" s="62">
        <f ca="1">$C$499*NORMSINV(RAND())</f>
        <v>1.6521346487556328E-2</v>
      </c>
      <c r="D549" s="65">
        <f t="shared" ca="1" si="24"/>
        <v>174.23175878796718</v>
      </c>
      <c r="E549" s="65">
        <f t="shared" ca="1" si="25"/>
        <v>5082606.732437782</v>
      </c>
      <c r="F549" s="56">
        <f t="shared" ca="1" si="26"/>
        <v>82606.73243778199</v>
      </c>
    </row>
    <row r="550" spans="2:6" x14ac:dyDescent="0.25">
      <c r="B550" s="59">
        <v>50</v>
      </c>
      <c r="C550" s="62">
        <f ca="1">$C$499*NORMSINV(RAND())</f>
        <v>5.243843776373971E-3</v>
      </c>
      <c r="D550" s="65">
        <f t="shared" ca="1" si="24"/>
        <v>172.2987948232705</v>
      </c>
      <c r="E550" s="65">
        <f t="shared" ca="1" si="25"/>
        <v>5026219.2188818697</v>
      </c>
      <c r="F550" s="56">
        <f t="shared" ca="1" si="26"/>
        <v>26219.218881869689</v>
      </c>
    </row>
    <row r="551" spans="2:6" x14ac:dyDescent="0.25">
      <c r="B551" s="59">
        <v>51</v>
      </c>
      <c r="C551" s="62">
        <f ca="1">$C$499*NORMSINV(RAND())</f>
        <v>3.6801293106234943E-2</v>
      </c>
      <c r="D551" s="65">
        <f t="shared" ca="1" si="24"/>
        <v>177.70774163840866</v>
      </c>
      <c r="E551" s="65">
        <f t="shared" ca="1" si="25"/>
        <v>5184006.4655311741</v>
      </c>
      <c r="F551" s="56">
        <f t="shared" ca="1" si="26"/>
        <v>184006.46553117409</v>
      </c>
    </row>
    <row r="552" spans="2:6" x14ac:dyDescent="0.25">
      <c r="B552" s="59">
        <v>52</v>
      </c>
      <c r="C552" s="62">
        <f ca="1">$C$499*NORMSINV(RAND())</f>
        <v>-2.6785138472904091E-2</v>
      </c>
      <c r="D552" s="65">
        <f t="shared" ca="1" si="24"/>
        <v>166.80902726574425</v>
      </c>
      <c r="E552" s="65">
        <f t="shared" ca="1" si="25"/>
        <v>4866074.3076354796</v>
      </c>
      <c r="F552" s="56">
        <f t="shared" ca="1" si="26"/>
        <v>-133925.69236452039</v>
      </c>
    </row>
    <row r="553" spans="2:6" x14ac:dyDescent="0.25">
      <c r="B553" s="59">
        <v>53</v>
      </c>
      <c r="C553" s="62">
        <f ca="1">$C$499*NORMSINV(RAND())</f>
        <v>9.2978507636754903E-4</v>
      </c>
      <c r="D553" s="65">
        <f t="shared" ca="1" si="24"/>
        <v>171.55936516208942</v>
      </c>
      <c r="E553" s="65">
        <f t="shared" ca="1" si="25"/>
        <v>5004648.9253818383</v>
      </c>
      <c r="F553" s="56">
        <f t="shared" ca="1" si="26"/>
        <v>4648.925381838344</v>
      </c>
    </row>
    <row r="554" spans="2:6" x14ac:dyDescent="0.25">
      <c r="B554" s="59">
        <v>54</v>
      </c>
      <c r="C554" s="62">
        <f ca="1">$C$499*NORMSINV(RAND())</f>
        <v>5.9943258262757588E-3</v>
      </c>
      <c r="D554" s="65">
        <f t="shared" ca="1" si="24"/>
        <v>172.42742744662368</v>
      </c>
      <c r="E554" s="65">
        <f t="shared" ca="1" si="25"/>
        <v>5029971.6291313795</v>
      </c>
      <c r="F554" s="56">
        <f t="shared" ca="1" si="26"/>
        <v>29971.629131379537</v>
      </c>
    </row>
    <row r="555" spans="2:6" x14ac:dyDescent="0.25">
      <c r="B555" s="59">
        <v>55</v>
      </c>
      <c r="C555" s="62">
        <f ca="1">$C$499*NORMSINV(RAND())</f>
        <v>1.5555906345856501E-2</v>
      </c>
      <c r="D555" s="65">
        <f t="shared" ca="1" si="24"/>
        <v>174.06628234767982</v>
      </c>
      <c r="E555" s="65">
        <f t="shared" ca="1" si="25"/>
        <v>5077779.5317292828</v>
      </c>
      <c r="F555" s="56">
        <f t="shared" ca="1" si="26"/>
        <v>77779.531729282811</v>
      </c>
    </row>
    <row r="556" spans="2:6" x14ac:dyDescent="0.25">
      <c r="B556" s="59">
        <v>56</v>
      </c>
      <c r="C556" s="62">
        <f ca="1">$C$499*NORMSINV(RAND())</f>
        <v>1.9078762537227005E-2</v>
      </c>
      <c r="D556" s="65">
        <f t="shared" ca="1" si="24"/>
        <v>174.67009989888072</v>
      </c>
      <c r="E556" s="65">
        <f t="shared" ca="1" si="25"/>
        <v>5095393.8126861351</v>
      </c>
      <c r="F556" s="56">
        <f t="shared" ca="1" si="26"/>
        <v>95393.812686135061</v>
      </c>
    </row>
    <row r="557" spans="2:6" x14ac:dyDescent="0.25">
      <c r="B557" s="59">
        <v>57</v>
      </c>
      <c r="C557" s="62">
        <f ca="1">$C$499*NORMSINV(RAND())</f>
        <v>1.5858419804599993E-2</v>
      </c>
      <c r="D557" s="65">
        <f t="shared" ca="1" si="24"/>
        <v>174.11813315450843</v>
      </c>
      <c r="E557" s="65">
        <f t="shared" ca="1" si="25"/>
        <v>5079292.0990229994</v>
      </c>
      <c r="F557" s="56">
        <f t="shared" ca="1" si="26"/>
        <v>79292.099022999406</v>
      </c>
    </row>
    <row r="558" spans="2:6" x14ac:dyDescent="0.25">
      <c r="B558" s="59">
        <v>58</v>
      </c>
      <c r="C558" s="62">
        <f ca="1">$C$499*NORMSINV(RAND())</f>
        <v>-2.3896267665631785E-2</v>
      </c>
      <c r="D558" s="65">
        <f t="shared" ca="1" si="24"/>
        <v>167.30417972211072</v>
      </c>
      <c r="E558" s="65">
        <f t="shared" ca="1" si="25"/>
        <v>4880518.6616718415</v>
      </c>
      <c r="F558" s="56">
        <f t="shared" ca="1" si="26"/>
        <v>-119481.33832815848</v>
      </c>
    </row>
    <row r="559" spans="2:6" x14ac:dyDescent="0.25">
      <c r="B559" s="59">
        <v>59</v>
      </c>
      <c r="C559" s="62">
        <f ca="1">$C$499*NORMSINV(RAND())</f>
        <v>2.5560995607240958E-2</v>
      </c>
      <c r="D559" s="65">
        <f t="shared" ca="1" si="24"/>
        <v>175.78115464708111</v>
      </c>
      <c r="E559" s="65">
        <f t="shared" ca="1" si="25"/>
        <v>5127804.9780362053</v>
      </c>
      <c r="F559" s="56">
        <f t="shared" ca="1" si="26"/>
        <v>127804.97803620528</v>
      </c>
    </row>
    <row r="560" spans="2:6" x14ac:dyDescent="0.25">
      <c r="B560" s="59">
        <v>60</v>
      </c>
      <c r="C560" s="62">
        <f ca="1">$C$499*NORMSINV(RAND())</f>
        <v>2.1436448100540183E-3</v>
      </c>
      <c r="D560" s="65">
        <f t="shared" ca="1" si="24"/>
        <v>171.76742072044325</v>
      </c>
      <c r="E560" s="65">
        <f t="shared" ca="1" si="25"/>
        <v>5010718.2240502695</v>
      </c>
      <c r="F560" s="56">
        <f t="shared" ca="1" si="26"/>
        <v>10718.224050269462</v>
      </c>
    </row>
    <row r="561" spans="2:6" x14ac:dyDescent="0.25">
      <c r="B561" s="59">
        <v>61</v>
      </c>
      <c r="C561" s="62">
        <f ca="1">$C$499*NORMSINV(RAND())</f>
        <v>1.3894947621942643E-2</v>
      </c>
      <c r="D561" s="65">
        <f t="shared" ca="1" si="24"/>
        <v>173.78159402240095</v>
      </c>
      <c r="E561" s="65">
        <f t="shared" ca="1" si="25"/>
        <v>5069474.7381097125</v>
      </c>
      <c r="F561" s="56">
        <f t="shared" ca="1" si="26"/>
        <v>69474.738109712489</v>
      </c>
    </row>
    <row r="562" spans="2:6" x14ac:dyDescent="0.25">
      <c r="B562" s="59">
        <v>62</v>
      </c>
      <c r="C562" s="62">
        <f ca="1">$C$499*NORMSINV(RAND())</f>
        <v>-3.7251901354242866E-3</v>
      </c>
      <c r="D562" s="65">
        <f t="shared" ca="1" si="24"/>
        <v>170.7615024107883</v>
      </c>
      <c r="E562" s="65">
        <f t="shared" ca="1" si="25"/>
        <v>4981374.0493228789</v>
      </c>
      <c r="F562" s="56">
        <f t="shared" ca="1" si="26"/>
        <v>-18625.950677121058</v>
      </c>
    </row>
    <row r="563" spans="2:6" x14ac:dyDescent="0.25">
      <c r="B563" s="59">
        <v>63</v>
      </c>
      <c r="C563" s="62">
        <f ca="1">$C$499*NORMSINV(RAND())</f>
        <v>1.8228947572499789E-2</v>
      </c>
      <c r="D563" s="65">
        <f t="shared" ca="1" si="24"/>
        <v>174.52444161392646</v>
      </c>
      <c r="E563" s="65">
        <f t="shared" ca="1" si="25"/>
        <v>5091144.7378624985</v>
      </c>
      <c r="F563" s="56">
        <f t="shared" ca="1" si="26"/>
        <v>91144.737862498499</v>
      </c>
    </row>
    <row r="564" spans="2:6" x14ac:dyDescent="0.25">
      <c r="B564" s="59">
        <v>64</v>
      </c>
      <c r="C564" s="62">
        <f ca="1">$C$499*NORMSINV(RAND())</f>
        <v>1.3643542243607053E-2</v>
      </c>
      <c r="D564" s="65">
        <f t="shared" ca="1" si="24"/>
        <v>173.73850314055423</v>
      </c>
      <c r="E564" s="65">
        <f t="shared" ca="1" si="25"/>
        <v>5068217.7112180348</v>
      </c>
      <c r="F564" s="56">
        <f t="shared" ca="1" si="26"/>
        <v>68217.711218034849</v>
      </c>
    </row>
    <row r="565" spans="2:6" x14ac:dyDescent="0.25">
      <c r="B565" s="59">
        <v>65</v>
      </c>
      <c r="C565" s="62">
        <f ca="1">$C$499*NORMSINV(RAND())</f>
        <v>-9.6998498942863706E-3</v>
      </c>
      <c r="D565" s="65">
        <f t="shared" ca="1" si="24"/>
        <v>169.73744572811933</v>
      </c>
      <c r="E565" s="65">
        <f t="shared" ca="1" si="25"/>
        <v>4951500.7505285684</v>
      </c>
      <c r="F565" s="56">
        <f t="shared" ca="1" si="26"/>
        <v>-48499.249471431598</v>
      </c>
    </row>
    <row r="566" spans="2:6" x14ac:dyDescent="0.25">
      <c r="B566" s="59">
        <v>66</v>
      </c>
      <c r="C566" s="62">
        <f ca="1">$C$499*NORMSINV(RAND())</f>
        <v>1.4543635381832572E-2</v>
      </c>
      <c r="D566" s="65">
        <f t="shared" ref="D566:D629" ca="1" si="27">$B$5*(1+C566)</f>
        <v>173.89277910444613</v>
      </c>
      <c r="E566" s="65">
        <f t="shared" ref="E566:E629" ca="1" si="28">D566*$B$4</f>
        <v>5072718.1769091636</v>
      </c>
      <c r="F566" s="56">
        <f t="shared" ref="F566:F629" ca="1" si="29">E566-$B$1</f>
        <v>72718.176909163594</v>
      </c>
    </row>
    <row r="567" spans="2:6" x14ac:dyDescent="0.25">
      <c r="B567" s="59">
        <v>67</v>
      </c>
      <c r="C567" s="62">
        <f ca="1">$C$499*NORMSINV(RAND())</f>
        <v>-2.9450513411753632E-2</v>
      </c>
      <c r="D567" s="65">
        <f t="shared" ca="1" si="27"/>
        <v>166.35218200122543</v>
      </c>
      <c r="E567" s="65">
        <f t="shared" ca="1" si="28"/>
        <v>4852747.4329412319</v>
      </c>
      <c r="F567" s="56">
        <f t="shared" ca="1" si="29"/>
        <v>-147252.56705876812</v>
      </c>
    </row>
    <row r="568" spans="2:6" x14ac:dyDescent="0.25">
      <c r="B568" s="59">
        <v>68</v>
      </c>
      <c r="C568" s="62">
        <f ca="1">$C$499*NORMSINV(RAND())</f>
        <v>-3.1141594302363546E-2</v>
      </c>
      <c r="D568" s="65">
        <f t="shared" ca="1" si="27"/>
        <v>166.06233073657489</v>
      </c>
      <c r="E568" s="65">
        <f t="shared" ca="1" si="28"/>
        <v>4844292.0284881825</v>
      </c>
      <c r="F568" s="56">
        <f t="shared" ca="1" si="29"/>
        <v>-155707.97151181754</v>
      </c>
    </row>
    <row r="569" spans="2:6" x14ac:dyDescent="0.25">
      <c r="B569" s="59">
        <v>69</v>
      </c>
      <c r="C569" s="62">
        <f ca="1">$C$499*NORMSINV(RAND())</f>
        <v>-9.426044798645325E-3</v>
      </c>
      <c r="D569" s="65">
        <f t="shared" ca="1" si="27"/>
        <v>169.78437592151221</v>
      </c>
      <c r="E569" s="65">
        <f t="shared" ca="1" si="28"/>
        <v>4952869.776006774</v>
      </c>
      <c r="F569" s="56">
        <f t="shared" ca="1" si="29"/>
        <v>-47130.223993225954</v>
      </c>
    </row>
    <row r="570" spans="2:6" x14ac:dyDescent="0.25">
      <c r="B570" s="59">
        <v>70</v>
      </c>
      <c r="C570" s="62">
        <f ca="1">$C$499*NORMSINV(RAND())</f>
        <v>8.9499411928152372E-3</v>
      </c>
      <c r="D570" s="65">
        <f t="shared" ca="1" si="27"/>
        <v>172.93401992044855</v>
      </c>
      <c r="E570" s="65">
        <f t="shared" ca="1" si="28"/>
        <v>5044749.7059640763</v>
      </c>
      <c r="F570" s="56">
        <f t="shared" ca="1" si="29"/>
        <v>44749.705964076333</v>
      </c>
    </row>
    <row r="571" spans="2:6" x14ac:dyDescent="0.25">
      <c r="B571" s="59">
        <v>71</v>
      </c>
      <c r="C571" s="62">
        <f ca="1">$C$499*NORMSINV(RAND())</f>
        <v>1.7586840714710755E-2</v>
      </c>
      <c r="D571" s="65">
        <f t="shared" ca="1" si="27"/>
        <v>174.41438449850145</v>
      </c>
      <c r="E571" s="65">
        <f t="shared" ca="1" si="28"/>
        <v>5087934.2035735548</v>
      </c>
      <c r="F571" s="56">
        <f t="shared" ca="1" si="29"/>
        <v>87934.203573554754</v>
      </c>
    </row>
    <row r="572" spans="2:6" x14ac:dyDescent="0.25">
      <c r="B572" s="59">
        <v>72</v>
      </c>
      <c r="C572" s="62">
        <f ca="1">$C$499*NORMSINV(RAND())</f>
        <v>2.34675378800673E-2</v>
      </c>
      <c r="D572" s="65">
        <f t="shared" ca="1" si="27"/>
        <v>175.42233599264353</v>
      </c>
      <c r="E572" s="65">
        <f t="shared" ca="1" si="28"/>
        <v>5117337.6894003358</v>
      </c>
      <c r="F572" s="56">
        <f t="shared" ca="1" si="29"/>
        <v>117337.68940033577</v>
      </c>
    </row>
    <row r="573" spans="2:6" x14ac:dyDescent="0.25">
      <c r="B573" s="59">
        <v>73</v>
      </c>
      <c r="C573" s="62">
        <f ca="1">$C$499*NORMSINV(RAND())</f>
        <v>3.3328319844513096E-3</v>
      </c>
      <c r="D573" s="65">
        <f t="shared" ca="1" si="27"/>
        <v>171.97124740213494</v>
      </c>
      <c r="E573" s="65">
        <f t="shared" ca="1" si="28"/>
        <v>5016664.1599222561</v>
      </c>
      <c r="F573" s="56">
        <f t="shared" ca="1" si="29"/>
        <v>16664.159922256134</v>
      </c>
    </row>
    <row r="574" spans="2:6" x14ac:dyDescent="0.25">
      <c r="B574" s="59">
        <v>74</v>
      </c>
      <c r="C574" s="62">
        <f ca="1">$C$499*NORMSINV(RAND())</f>
        <v>4.4544272138143562E-2</v>
      </c>
      <c r="D574" s="65">
        <f t="shared" ca="1" si="27"/>
        <v>179.0348882444778</v>
      </c>
      <c r="E574" s="65">
        <f t="shared" ca="1" si="28"/>
        <v>5222721.3606907176</v>
      </c>
      <c r="F574" s="56">
        <f t="shared" ca="1" si="29"/>
        <v>222721.36069071759</v>
      </c>
    </row>
    <row r="575" spans="2:6" x14ac:dyDescent="0.25">
      <c r="B575" s="59">
        <v>75</v>
      </c>
      <c r="C575" s="62">
        <f ca="1">$C$499*NORMSINV(RAND())</f>
        <v>-1.9220039190782572E-2</v>
      </c>
      <c r="D575" s="65">
        <f t="shared" ca="1" si="27"/>
        <v>168.10568528269988</v>
      </c>
      <c r="E575" s="65">
        <f t="shared" ca="1" si="28"/>
        <v>4903899.804046087</v>
      </c>
      <c r="F575" s="56">
        <f t="shared" ca="1" si="29"/>
        <v>-96100.195953913033</v>
      </c>
    </row>
    <row r="576" spans="2:6" x14ac:dyDescent="0.25">
      <c r="B576" s="59">
        <v>76</v>
      </c>
      <c r="C576" s="62">
        <f ca="1">$C$499*NORMSINV(RAND())</f>
        <v>8.9214252768965423E-3</v>
      </c>
      <c r="D576" s="65">
        <f t="shared" ca="1" si="27"/>
        <v>172.92913229246008</v>
      </c>
      <c r="E576" s="65">
        <f t="shared" ca="1" si="28"/>
        <v>5044607.1263844827</v>
      </c>
      <c r="F576" s="56">
        <f t="shared" ca="1" si="29"/>
        <v>44607.126384482719</v>
      </c>
    </row>
    <row r="577" spans="2:6" x14ac:dyDescent="0.25">
      <c r="B577" s="59">
        <v>77</v>
      </c>
      <c r="C577" s="62">
        <f ca="1">$C$499*NORMSINV(RAND())</f>
        <v>2.3726118500613916E-2</v>
      </c>
      <c r="D577" s="65">
        <f t="shared" ca="1" si="27"/>
        <v>175.46665671100524</v>
      </c>
      <c r="E577" s="65">
        <f t="shared" ca="1" si="28"/>
        <v>5118630.5925030699</v>
      </c>
      <c r="F577" s="56">
        <f t="shared" ca="1" si="29"/>
        <v>118630.5925030699</v>
      </c>
    </row>
    <row r="578" spans="2:6" x14ac:dyDescent="0.25">
      <c r="B578" s="59">
        <v>78</v>
      </c>
      <c r="C578" s="62">
        <f ca="1">$C$499*NORMSINV(RAND())</f>
        <v>1.6630533141453515E-3</v>
      </c>
      <c r="D578" s="65">
        <f t="shared" ca="1" si="27"/>
        <v>171.68504733804451</v>
      </c>
      <c r="E578" s="65">
        <f t="shared" ca="1" si="28"/>
        <v>5008315.2665707264</v>
      </c>
      <c r="F578" s="56">
        <f t="shared" ca="1" si="29"/>
        <v>8315.2665707264096</v>
      </c>
    </row>
    <row r="579" spans="2:6" x14ac:dyDescent="0.25">
      <c r="B579" s="59">
        <v>79</v>
      </c>
      <c r="C579" s="62">
        <f ca="1">$C$499*NORMSINV(RAND())</f>
        <v>-3.8203840737208727E-3</v>
      </c>
      <c r="D579" s="65">
        <f t="shared" ca="1" si="27"/>
        <v>170.74518616976425</v>
      </c>
      <c r="E579" s="65">
        <f t="shared" ca="1" si="28"/>
        <v>4980898.0796313956</v>
      </c>
      <c r="F579" s="56">
        <f t="shared" ca="1" si="29"/>
        <v>-19101.920368604362</v>
      </c>
    </row>
    <row r="580" spans="2:6" x14ac:dyDescent="0.25">
      <c r="B580" s="59">
        <v>80</v>
      </c>
      <c r="C580" s="62">
        <f ca="1">$C$499*NORMSINV(RAND())</f>
        <v>-1.7157601921449061E-3</v>
      </c>
      <c r="D580" s="65">
        <f t="shared" ca="1" si="27"/>
        <v>171.10591870306638</v>
      </c>
      <c r="E580" s="65">
        <f t="shared" ca="1" si="28"/>
        <v>4991421.1990392758</v>
      </c>
      <c r="F580" s="56">
        <f t="shared" ca="1" si="29"/>
        <v>-8578.800960724242</v>
      </c>
    </row>
    <row r="581" spans="2:6" x14ac:dyDescent="0.25">
      <c r="B581" s="59">
        <v>81</v>
      </c>
      <c r="C581" s="62">
        <f ca="1">$C$499*NORMSINV(RAND())</f>
        <v>-1.9570967484168556E-3</v>
      </c>
      <c r="D581" s="65">
        <f t="shared" ca="1" si="27"/>
        <v>171.06455361732137</v>
      </c>
      <c r="E581" s="65">
        <f t="shared" ca="1" si="28"/>
        <v>4990214.5162579156</v>
      </c>
      <c r="F581" s="56">
        <f t="shared" ca="1" si="29"/>
        <v>-9785.4837420843542</v>
      </c>
    </row>
    <row r="582" spans="2:6" x14ac:dyDescent="0.25">
      <c r="B582" s="59">
        <v>82</v>
      </c>
      <c r="C582" s="62">
        <f ca="1">$C$499*NORMSINV(RAND())</f>
        <v>1.0781349365635328E-2</v>
      </c>
      <c r="D582" s="65">
        <f t="shared" ca="1" si="27"/>
        <v>173.24792328126989</v>
      </c>
      <c r="E582" s="65">
        <f t="shared" ca="1" si="28"/>
        <v>5053906.7468281761</v>
      </c>
      <c r="F582" s="56">
        <f t="shared" ca="1" si="29"/>
        <v>53906.746828176081</v>
      </c>
    </row>
    <row r="583" spans="2:6" x14ac:dyDescent="0.25">
      <c r="B583" s="59">
        <v>83</v>
      </c>
      <c r="C583" s="62">
        <f ca="1">$C$499*NORMSINV(RAND())</f>
        <v>2.8582602011585603E-2</v>
      </c>
      <c r="D583" s="65">
        <f t="shared" ca="1" si="27"/>
        <v>176.29905798478578</v>
      </c>
      <c r="E583" s="65">
        <f t="shared" ca="1" si="28"/>
        <v>5142913.010057928</v>
      </c>
      <c r="F583" s="56">
        <f t="shared" ca="1" si="29"/>
        <v>142913.01005792804</v>
      </c>
    </row>
    <row r="584" spans="2:6" x14ac:dyDescent="0.25">
      <c r="B584" s="59">
        <v>84</v>
      </c>
      <c r="C584" s="62">
        <f ca="1">$C$499*NORMSINV(RAND())</f>
        <v>-1.3721992213223134E-2</v>
      </c>
      <c r="D584" s="65">
        <f t="shared" ca="1" si="27"/>
        <v>169.04805053465356</v>
      </c>
      <c r="E584" s="65">
        <f t="shared" ca="1" si="28"/>
        <v>4931390.0389338844</v>
      </c>
      <c r="F584" s="56">
        <f t="shared" ca="1" si="29"/>
        <v>-68609.961066115648</v>
      </c>
    </row>
    <row r="585" spans="2:6" x14ac:dyDescent="0.25">
      <c r="B585" s="59">
        <v>85</v>
      </c>
      <c r="C585" s="62">
        <f ca="1">$C$499*NORMSINV(RAND())</f>
        <v>-7.9917807519627835E-4</v>
      </c>
      <c r="D585" s="65">
        <f t="shared" ca="1" si="27"/>
        <v>171.26302087791137</v>
      </c>
      <c r="E585" s="65">
        <f t="shared" ca="1" si="28"/>
        <v>4996004.1096240189</v>
      </c>
      <c r="F585" s="56">
        <f t="shared" ca="1" si="29"/>
        <v>-3995.8903759811074</v>
      </c>
    </row>
    <row r="586" spans="2:6" x14ac:dyDescent="0.25">
      <c r="B586" s="59">
        <v>86</v>
      </c>
      <c r="C586" s="62">
        <f ca="1">$C$499*NORMSINV(RAND())</f>
        <v>-1.3156459055451111E-2</v>
      </c>
      <c r="D586" s="65">
        <f t="shared" ca="1" si="27"/>
        <v>169.14498291789567</v>
      </c>
      <c r="E586" s="65">
        <f t="shared" ca="1" si="28"/>
        <v>4934217.7047227444</v>
      </c>
      <c r="F586" s="56">
        <f t="shared" ca="1" si="29"/>
        <v>-65782.295277255587</v>
      </c>
    </row>
    <row r="587" spans="2:6" x14ac:dyDescent="0.25">
      <c r="B587" s="59">
        <v>87</v>
      </c>
      <c r="C587" s="62">
        <f ca="1">$C$499*NORMSINV(RAND())</f>
        <v>-6.8696218046359267E-3</v>
      </c>
      <c r="D587" s="65">
        <f t="shared" ca="1" si="27"/>
        <v>170.22254682268542</v>
      </c>
      <c r="E587" s="65">
        <f t="shared" ca="1" si="28"/>
        <v>4965651.8909768211</v>
      </c>
      <c r="F587" s="56">
        <f t="shared" ca="1" si="29"/>
        <v>-34348.109023178928</v>
      </c>
    </row>
    <row r="588" spans="2:6" x14ac:dyDescent="0.25">
      <c r="B588" s="59">
        <v>88</v>
      </c>
      <c r="C588" s="62">
        <f ca="1">$C$499*NORMSINV(RAND())</f>
        <v>-1.7401533490330388E-2</v>
      </c>
      <c r="D588" s="65">
        <f t="shared" ca="1" si="27"/>
        <v>168.41737715975739</v>
      </c>
      <c r="E588" s="65">
        <f t="shared" ca="1" si="28"/>
        <v>4912992.3325483482</v>
      </c>
      <c r="F588" s="56">
        <f t="shared" ca="1" si="29"/>
        <v>-87007.667451651767</v>
      </c>
    </row>
    <row r="589" spans="2:6" x14ac:dyDescent="0.25">
      <c r="B589" s="59">
        <v>89</v>
      </c>
      <c r="C589" s="62">
        <f ca="1">$C$499*NORMSINV(RAND())</f>
        <v>9.6266805914630941E-3</v>
      </c>
      <c r="D589" s="65">
        <f t="shared" ca="1" si="27"/>
        <v>173.05001305337677</v>
      </c>
      <c r="E589" s="65">
        <f t="shared" ca="1" si="28"/>
        <v>5048133.4029573156</v>
      </c>
      <c r="F589" s="56">
        <f t="shared" ca="1" si="29"/>
        <v>48133.402957315557</v>
      </c>
    </row>
    <row r="590" spans="2:6" x14ac:dyDescent="0.25">
      <c r="B590" s="59">
        <v>90</v>
      </c>
      <c r="C590" s="62">
        <f ca="1">$C$499*NORMSINV(RAND())</f>
        <v>6.0114444734148415E-3</v>
      </c>
      <c r="D590" s="65">
        <f t="shared" ca="1" si="27"/>
        <v>172.43036158274333</v>
      </c>
      <c r="E590" s="65">
        <f t="shared" ca="1" si="28"/>
        <v>5030057.2223670753</v>
      </c>
      <c r="F590" s="56">
        <f t="shared" ca="1" si="29"/>
        <v>30057.222367075272</v>
      </c>
    </row>
    <row r="591" spans="2:6" x14ac:dyDescent="0.25">
      <c r="B591" s="59">
        <v>91</v>
      </c>
      <c r="C591" s="62">
        <f ca="1">$C$499*NORMSINV(RAND())</f>
        <v>4.3601620272924269E-5</v>
      </c>
      <c r="D591" s="65">
        <f t="shared" ca="1" si="27"/>
        <v>171.40747331771479</v>
      </c>
      <c r="E591" s="65">
        <f t="shared" ca="1" si="28"/>
        <v>5000218.0081013646</v>
      </c>
      <c r="F591" s="56">
        <f t="shared" ca="1" si="29"/>
        <v>218.00810136459768</v>
      </c>
    </row>
    <row r="592" spans="2:6" x14ac:dyDescent="0.25">
      <c r="B592" s="59">
        <v>92</v>
      </c>
      <c r="C592" s="62">
        <f ca="1">$C$499*NORMSINV(RAND())</f>
        <v>2.1718558318626602E-3</v>
      </c>
      <c r="D592" s="65">
        <f t="shared" ca="1" si="27"/>
        <v>171.77225608958125</v>
      </c>
      <c r="E592" s="65">
        <f t="shared" ca="1" si="28"/>
        <v>5010859.2791593131</v>
      </c>
      <c r="F592" s="56">
        <f t="shared" ca="1" si="29"/>
        <v>10859.279159313068</v>
      </c>
    </row>
    <row r="593" spans="2:6" x14ac:dyDescent="0.25">
      <c r="B593" s="59">
        <v>93</v>
      </c>
      <c r="C593" s="62">
        <f ca="1">$C$499*NORMSINV(RAND())</f>
        <v>1.4608006081823119E-2</v>
      </c>
      <c r="D593" s="65">
        <f t="shared" ca="1" si="27"/>
        <v>173.90381224242449</v>
      </c>
      <c r="E593" s="65">
        <f t="shared" ca="1" si="28"/>
        <v>5073040.0304091154</v>
      </c>
      <c r="F593" s="56">
        <f t="shared" ca="1" si="29"/>
        <v>73040.030409115367</v>
      </c>
    </row>
    <row r="594" spans="2:6" x14ac:dyDescent="0.25">
      <c r="B594" s="59">
        <v>94</v>
      </c>
      <c r="C594" s="62">
        <f ca="1">$C$499*NORMSINV(RAND())</f>
        <v>2.1241623848283274E-3</v>
      </c>
      <c r="D594" s="65">
        <f t="shared" ca="1" si="27"/>
        <v>171.76408143275958</v>
      </c>
      <c r="E594" s="65">
        <f t="shared" ca="1" si="28"/>
        <v>5010620.8119241418</v>
      </c>
      <c r="F594" s="56">
        <f t="shared" ca="1" si="29"/>
        <v>10620.811924141832</v>
      </c>
    </row>
    <row r="595" spans="2:6" x14ac:dyDescent="0.25">
      <c r="B595" s="59">
        <v>95</v>
      </c>
      <c r="C595" s="62">
        <f ca="1">$C$499*NORMSINV(RAND())</f>
        <v>6.9205621930293606E-3</v>
      </c>
      <c r="D595" s="65">
        <f t="shared" ca="1" si="27"/>
        <v>172.58618435988524</v>
      </c>
      <c r="E595" s="65">
        <f t="shared" ca="1" si="28"/>
        <v>5034602.8109651469</v>
      </c>
      <c r="F595" s="56">
        <f t="shared" ca="1" si="29"/>
        <v>34602.810965146869</v>
      </c>
    </row>
    <row r="596" spans="2:6" x14ac:dyDescent="0.25">
      <c r="B596" s="59">
        <v>96</v>
      </c>
      <c r="C596" s="62">
        <f ca="1">$C$499*NORMSINV(RAND())</f>
        <v>2.5933666487540075E-2</v>
      </c>
      <c r="D596" s="65">
        <f t="shared" ca="1" si="27"/>
        <v>175.84503043596436</v>
      </c>
      <c r="E596" s="65">
        <f t="shared" ca="1" si="28"/>
        <v>5129668.3324376997</v>
      </c>
      <c r="F596" s="56">
        <f t="shared" ca="1" si="29"/>
        <v>129668.33243769966</v>
      </c>
    </row>
    <row r="597" spans="2:6" x14ac:dyDescent="0.25">
      <c r="B597" s="59">
        <v>97</v>
      </c>
      <c r="C597" s="62">
        <f ca="1">$C$499*NORMSINV(RAND())</f>
        <v>-1.5258664063528358E-2</v>
      </c>
      <c r="D597" s="65">
        <f t="shared" ca="1" si="27"/>
        <v>168.78466497951123</v>
      </c>
      <c r="E597" s="65">
        <f t="shared" ca="1" si="28"/>
        <v>4923706.6796823582</v>
      </c>
      <c r="F597" s="56">
        <f t="shared" ca="1" si="29"/>
        <v>-76293.320317641832</v>
      </c>
    </row>
    <row r="598" spans="2:6" x14ac:dyDescent="0.25">
      <c r="B598" s="59">
        <v>98</v>
      </c>
      <c r="C598" s="62">
        <f ca="1">$C$499*NORMSINV(RAND())</f>
        <v>-4.8510514205555612E-3</v>
      </c>
      <c r="D598" s="65">
        <f t="shared" ca="1" si="27"/>
        <v>170.56852978651679</v>
      </c>
      <c r="E598" s="65">
        <f t="shared" ca="1" si="28"/>
        <v>4975744.7428972227</v>
      </c>
      <c r="F598" s="56">
        <f t="shared" ca="1" si="29"/>
        <v>-24255.25710277725</v>
      </c>
    </row>
    <row r="599" spans="2:6" x14ac:dyDescent="0.25">
      <c r="B599" s="59">
        <v>99</v>
      </c>
      <c r="C599" s="62">
        <f ca="1">$C$499*NORMSINV(RAND())</f>
        <v>1.2719609346844338E-2</v>
      </c>
      <c r="D599" s="65">
        <f t="shared" ca="1" si="27"/>
        <v>173.58014104204912</v>
      </c>
      <c r="E599" s="65">
        <f t="shared" ca="1" si="28"/>
        <v>5063598.0467342213</v>
      </c>
      <c r="F599" s="56">
        <f t="shared" ca="1" si="29"/>
        <v>63598.04673422128</v>
      </c>
    </row>
    <row r="600" spans="2:6" x14ac:dyDescent="0.25">
      <c r="B600" s="59">
        <v>100</v>
      </c>
      <c r="C600" s="62">
        <f ca="1">$C$499*NORMSINV(RAND())</f>
        <v>1.5341993117182564E-3</v>
      </c>
      <c r="D600" s="65">
        <f t="shared" ca="1" si="27"/>
        <v>171.66296176202849</v>
      </c>
      <c r="E600" s="65">
        <f t="shared" ca="1" si="28"/>
        <v>5007670.9965585908</v>
      </c>
      <c r="F600" s="56">
        <f t="shared" ca="1" si="29"/>
        <v>7670.9965585907921</v>
      </c>
    </row>
    <row r="601" spans="2:6" x14ac:dyDescent="0.25">
      <c r="B601" s="59">
        <v>101</v>
      </c>
      <c r="C601" s="62">
        <f ca="1">$C$499*NORMSINV(RAND())</f>
        <v>-2.3374241508155119E-2</v>
      </c>
      <c r="D601" s="65">
        <f t="shared" ca="1" si="27"/>
        <v>167.39365500550221</v>
      </c>
      <c r="E601" s="65">
        <f t="shared" ca="1" si="28"/>
        <v>4883128.7924592244</v>
      </c>
      <c r="F601" s="56">
        <f t="shared" ca="1" si="29"/>
        <v>-116871.20754077565</v>
      </c>
    </row>
    <row r="602" spans="2:6" x14ac:dyDescent="0.25">
      <c r="B602" s="59">
        <v>102</v>
      </c>
      <c r="C602" s="62">
        <f ca="1">$C$499*NORMSINV(RAND())</f>
        <v>3.7767624159085909E-3</v>
      </c>
      <c r="D602" s="65">
        <f t="shared" ca="1" si="27"/>
        <v>172.04733707808674</v>
      </c>
      <c r="E602" s="65">
        <f t="shared" ca="1" si="28"/>
        <v>5018883.8120795432</v>
      </c>
      <c r="F602" s="56">
        <f t="shared" ca="1" si="29"/>
        <v>18883.812079543248</v>
      </c>
    </row>
    <row r="603" spans="2:6" x14ac:dyDescent="0.25">
      <c r="B603" s="59">
        <v>103</v>
      </c>
      <c r="C603" s="62">
        <f ca="1">$C$499*NORMSINV(RAND())</f>
        <v>-2.845029731685738E-2</v>
      </c>
      <c r="D603" s="65">
        <f t="shared" ca="1" si="27"/>
        <v>166.52361903989066</v>
      </c>
      <c r="E603" s="65">
        <f t="shared" ca="1" si="28"/>
        <v>4857748.5134157138</v>
      </c>
      <c r="F603" s="56">
        <f t="shared" ca="1" si="29"/>
        <v>-142251.48658428621</v>
      </c>
    </row>
    <row r="604" spans="2:6" x14ac:dyDescent="0.25">
      <c r="B604" s="59">
        <v>104</v>
      </c>
      <c r="C604" s="62">
        <f ca="1">$C$499*NORMSINV(RAND())</f>
        <v>-9.2631007092373128E-3</v>
      </c>
      <c r="D604" s="65">
        <f t="shared" ca="1" si="27"/>
        <v>169.81230453843673</v>
      </c>
      <c r="E604" s="65">
        <f t="shared" ca="1" si="28"/>
        <v>4953684.4964538133</v>
      </c>
      <c r="F604" s="56">
        <f t="shared" ca="1" si="29"/>
        <v>-46315.503546186723</v>
      </c>
    </row>
    <row r="605" spans="2:6" x14ac:dyDescent="0.25">
      <c r="B605" s="59">
        <v>105</v>
      </c>
      <c r="C605" s="62">
        <f ca="1">$C$499*NORMSINV(RAND())</f>
        <v>4.1615946809605122E-3</v>
      </c>
      <c r="D605" s="65">
        <f t="shared" ca="1" si="27"/>
        <v>172.11329732831663</v>
      </c>
      <c r="E605" s="65">
        <f t="shared" ca="1" si="28"/>
        <v>5020807.9734048024</v>
      </c>
      <c r="F605" s="56">
        <f t="shared" ca="1" si="29"/>
        <v>20807.973404802382</v>
      </c>
    </row>
    <row r="606" spans="2:6" x14ac:dyDescent="0.25">
      <c r="B606" s="59">
        <v>106</v>
      </c>
      <c r="C606" s="62">
        <f ca="1">$C$499*NORMSINV(RAND())</f>
        <v>-5.3996598957576948E-3</v>
      </c>
      <c r="D606" s="65">
        <f t="shared" ca="1" si="27"/>
        <v>170.47449829386713</v>
      </c>
      <c r="E606" s="65">
        <f t="shared" ca="1" si="28"/>
        <v>4973001.7005212111</v>
      </c>
      <c r="F606" s="56">
        <f t="shared" ca="1" si="29"/>
        <v>-26998.29947878886</v>
      </c>
    </row>
    <row r="607" spans="2:6" x14ac:dyDescent="0.25">
      <c r="B607" s="59">
        <v>107</v>
      </c>
      <c r="C607" s="62">
        <f ca="1">$C$499*NORMSINV(RAND())</f>
        <v>2.5378869270836418E-2</v>
      </c>
      <c r="D607" s="65">
        <f t="shared" ca="1" si="27"/>
        <v>175.74993819302136</v>
      </c>
      <c r="E607" s="65">
        <f t="shared" ca="1" si="28"/>
        <v>5126894.3463541819</v>
      </c>
      <c r="F607" s="56">
        <f t="shared" ca="1" si="29"/>
        <v>126894.34635418188</v>
      </c>
    </row>
    <row r="608" spans="2:6" x14ac:dyDescent="0.25">
      <c r="B608" s="59">
        <v>108</v>
      </c>
      <c r="C608" s="62">
        <f ca="1">$C$499*NORMSINV(RAND())</f>
        <v>-2.5360289015148455E-3</v>
      </c>
      <c r="D608" s="65">
        <f t="shared" ca="1" si="27"/>
        <v>170.96532464628035</v>
      </c>
      <c r="E608" s="65">
        <f t="shared" ca="1" si="28"/>
        <v>4987319.8554924252</v>
      </c>
      <c r="F608" s="56">
        <f t="shared" ca="1" si="29"/>
        <v>-12680.144507574849</v>
      </c>
    </row>
    <row r="609" spans="2:6" x14ac:dyDescent="0.25">
      <c r="B609" s="59">
        <v>109</v>
      </c>
      <c r="C609" s="62">
        <f ca="1">$C$499*NORMSINV(RAND())</f>
        <v>-1.622631931746964E-2</v>
      </c>
      <c r="D609" s="65">
        <f t="shared" ca="1" si="27"/>
        <v>168.6188088689857</v>
      </c>
      <c r="E609" s="65">
        <f t="shared" ca="1" si="28"/>
        <v>4918868.4034126513</v>
      </c>
      <c r="F609" s="56">
        <f t="shared" ca="1" si="29"/>
        <v>-81131.596587348729</v>
      </c>
    </row>
    <row r="610" spans="2:6" x14ac:dyDescent="0.25">
      <c r="B610" s="59">
        <v>110</v>
      </c>
      <c r="C610" s="62">
        <f ca="1">$C$499*NORMSINV(RAND())</f>
        <v>9.1615201624508265E-3</v>
      </c>
      <c r="D610" s="65">
        <f t="shared" ca="1" si="27"/>
        <v>172.97028455584407</v>
      </c>
      <c r="E610" s="65">
        <f t="shared" ca="1" si="28"/>
        <v>5045807.6008122545</v>
      </c>
      <c r="F610" s="56">
        <f t="shared" ca="1" si="29"/>
        <v>45807.600812254474</v>
      </c>
    </row>
    <row r="611" spans="2:6" x14ac:dyDescent="0.25">
      <c r="B611" s="59">
        <v>111</v>
      </c>
      <c r="C611" s="62">
        <f ca="1">$C$499*NORMSINV(RAND())</f>
        <v>-7.8659926258827489E-3</v>
      </c>
      <c r="D611" s="65">
        <f t="shared" ca="1" si="27"/>
        <v>170.05176886392371</v>
      </c>
      <c r="E611" s="65">
        <f t="shared" ca="1" si="28"/>
        <v>4960670.0368705867</v>
      </c>
      <c r="F611" s="56">
        <f t="shared" ca="1" si="29"/>
        <v>-39329.963129413314</v>
      </c>
    </row>
    <row r="612" spans="2:6" x14ac:dyDescent="0.25">
      <c r="B612" s="59">
        <v>112</v>
      </c>
      <c r="C612" s="62">
        <f ca="1">$C$499*NORMSINV(RAND())</f>
        <v>3.5460985659938174E-2</v>
      </c>
      <c r="D612" s="65">
        <f t="shared" ca="1" si="27"/>
        <v>177.47801294211339</v>
      </c>
      <c r="E612" s="65">
        <f t="shared" ca="1" si="28"/>
        <v>5177304.9282996906</v>
      </c>
      <c r="F612" s="56">
        <f t="shared" ca="1" si="29"/>
        <v>177304.9282996906</v>
      </c>
    </row>
    <row r="613" spans="2:6" x14ac:dyDescent="0.25">
      <c r="B613" s="59">
        <v>113</v>
      </c>
      <c r="C613" s="62">
        <f ca="1">$C$499*NORMSINV(RAND())</f>
        <v>2.1320306073013193E-2</v>
      </c>
      <c r="D613" s="65">
        <f t="shared" ca="1" si="27"/>
        <v>175.05430046091448</v>
      </c>
      <c r="E613" s="65">
        <f t="shared" ca="1" si="28"/>
        <v>5106601.5303650666</v>
      </c>
      <c r="F613" s="56">
        <f t="shared" ca="1" si="29"/>
        <v>106601.5303650666</v>
      </c>
    </row>
    <row r="614" spans="2:6" x14ac:dyDescent="0.25">
      <c r="B614" s="59">
        <v>114</v>
      </c>
      <c r="C614" s="62">
        <f ca="1">$C$499*NORMSINV(RAND())</f>
        <v>-1.6613479281975461E-2</v>
      </c>
      <c r="D614" s="65">
        <f t="shared" ca="1" si="27"/>
        <v>168.55244965106942</v>
      </c>
      <c r="E614" s="65">
        <f t="shared" ca="1" si="28"/>
        <v>4916932.6035901234</v>
      </c>
      <c r="F614" s="56">
        <f t="shared" ca="1" si="29"/>
        <v>-83067.396409876645</v>
      </c>
    </row>
    <row r="615" spans="2:6" x14ac:dyDescent="0.25">
      <c r="B615" s="59">
        <v>115</v>
      </c>
      <c r="C615" s="62">
        <f ca="1">$C$499*NORMSINV(RAND())</f>
        <v>-5.9823323496225279E-3</v>
      </c>
      <c r="D615" s="65">
        <f t="shared" ca="1" si="27"/>
        <v>170.37462823527471</v>
      </c>
      <c r="E615" s="65">
        <f t="shared" ca="1" si="28"/>
        <v>4970088.3382518878</v>
      </c>
      <c r="F615" s="56">
        <f t="shared" ca="1" si="29"/>
        <v>-29911.661748112179</v>
      </c>
    </row>
    <row r="616" spans="2:6" x14ac:dyDescent="0.25">
      <c r="B616" s="59">
        <v>116</v>
      </c>
      <c r="C616" s="62">
        <f ca="1">$C$499*NORMSINV(RAND())</f>
        <v>3.4057348710527457E-2</v>
      </c>
      <c r="D616" s="65">
        <f t="shared" ca="1" si="27"/>
        <v>177.2374295689844</v>
      </c>
      <c r="E616" s="65">
        <f t="shared" ca="1" si="28"/>
        <v>5170286.7435526373</v>
      </c>
      <c r="F616" s="56">
        <f t="shared" ca="1" si="29"/>
        <v>170286.74355263729</v>
      </c>
    </row>
    <row r="617" spans="2:6" x14ac:dyDescent="0.25">
      <c r="B617" s="59">
        <v>117</v>
      </c>
      <c r="C617" s="62">
        <f ca="1">$C$499*NORMSINV(RAND())</f>
        <v>2.3342604204945973E-2</v>
      </c>
      <c r="D617" s="65">
        <f t="shared" ca="1" si="27"/>
        <v>175.40092236072775</v>
      </c>
      <c r="E617" s="65">
        <f t="shared" ca="1" si="28"/>
        <v>5116713.0210247301</v>
      </c>
      <c r="F617" s="56">
        <f t="shared" ca="1" si="29"/>
        <v>116713.02102473006</v>
      </c>
    </row>
    <row r="618" spans="2:6" x14ac:dyDescent="0.25">
      <c r="B618" s="59">
        <v>118</v>
      </c>
      <c r="C618" s="62">
        <f ca="1">$C$499*NORMSINV(RAND())</f>
        <v>1.4785032935393797E-2</v>
      </c>
      <c r="D618" s="65">
        <f t="shared" ca="1" si="27"/>
        <v>173.93415464512651</v>
      </c>
      <c r="E618" s="65">
        <f t="shared" ca="1" si="28"/>
        <v>5073925.1646769689</v>
      </c>
      <c r="F618" s="56">
        <f t="shared" ca="1" si="29"/>
        <v>73925.16467696894</v>
      </c>
    </row>
    <row r="619" spans="2:6" x14ac:dyDescent="0.25">
      <c r="B619" s="59">
        <v>119</v>
      </c>
      <c r="C619" s="62">
        <f ca="1">$C$499*NORMSINV(RAND())</f>
        <v>-2.7513922164289373E-2</v>
      </c>
      <c r="D619" s="65">
        <f t="shared" ca="1" si="27"/>
        <v>166.68411374104082</v>
      </c>
      <c r="E619" s="65">
        <f t="shared" ca="1" si="28"/>
        <v>4862430.3891785536</v>
      </c>
      <c r="F619" s="56">
        <f t="shared" ca="1" si="29"/>
        <v>-137569.6108214464</v>
      </c>
    </row>
    <row r="620" spans="2:6" x14ac:dyDescent="0.25">
      <c r="B620" s="59">
        <v>120</v>
      </c>
      <c r="C620" s="62">
        <f ca="1">$C$499*NORMSINV(RAND())</f>
        <v>2.4406868021179307E-3</v>
      </c>
      <c r="D620" s="65">
        <f t="shared" ca="1" si="27"/>
        <v>171.81833371788301</v>
      </c>
      <c r="E620" s="65">
        <f t="shared" ca="1" si="28"/>
        <v>5012203.4340105895</v>
      </c>
      <c r="F620" s="56">
        <f t="shared" ca="1" si="29"/>
        <v>12203.434010589495</v>
      </c>
    </row>
    <row r="621" spans="2:6" x14ac:dyDescent="0.25">
      <c r="B621" s="59">
        <v>121</v>
      </c>
      <c r="C621" s="62">
        <f ca="1">$C$499*NORMSINV(RAND())</f>
        <v>-1.3551113305942159E-2</v>
      </c>
      <c r="D621" s="65">
        <f t="shared" ca="1" si="27"/>
        <v>169.07733917936153</v>
      </c>
      <c r="E621" s="65">
        <f t="shared" ca="1" si="28"/>
        <v>4932244.4334702892</v>
      </c>
      <c r="F621" s="56">
        <f t="shared" ca="1" si="29"/>
        <v>-67755.566529710777</v>
      </c>
    </row>
    <row r="622" spans="2:6" x14ac:dyDescent="0.25">
      <c r="B622" s="59">
        <v>122</v>
      </c>
      <c r="C622" s="62">
        <f ca="1">$C$499*NORMSINV(RAND())</f>
        <v>3.7919041744416432E-2</v>
      </c>
      <c r="D622" s="65">
        <f t="shared" ca="1" si="27"/>
        <v>177.89932375499299</v>
      </c>
      <c r="E622" s="65">
        <f t="shared" ca="1" si="28"/>
        <v>5189595.2087220829</v>
      </c>
      <c r="F622" s="56">
        <f t="shared" ca="1" si="29"/>
        <v>189595.2087220829</v>
      </c>
    </row>
    <row r="623" spans="2:6" x14ac:dyDescent="0.25">
      <c r="B623" s="59">
        <v>123</v>
      </c>
      <c r="C623" s="62">
        <f ca="1">$C$499*NORMSINV(RAND())</f>
        <v>1.1086307027299564E-2</v>
      </c>
      <c r="D623" s="65">
        <f t="shared" ca="1" si="27"/>
        <v>173.30019302447914</v>
      </c>
      <c r="E623" s="65">
        <f t="shared" ca="1" si="28"/>
        <v>5055431.5351364976</v>
      </c>
      <c r="F623" s="56">
        <f t="shared" ca="1" si="29"/>
        <v>55431.53513649758</v>
      </c>
    </row>
    <row r="624" spans="2:6" x14ac:dyDescent="0.25">
      <c r="B624" s="59">
        <v>124</v>
      </c>
      <c r="C624" s="62">
        <f ca="1">$C$499*NORMSINV(RAND())</f>
        <v>-4.0944186525759992E-2</v>
      </c>
      <c r="D624" s="65">
        <f t="shared" ca="1" si="27"/>
        <v>164.38216642948473</v>
      </c>
      <c r="E624" s="65">
        <f t="shared" ca="1" si="28"/>
        <v>4795279.0673711998</v>
      </c>
      <c r="F624" s="56">
        <f t="shared" ca="1" si="29"/>
        <v>-204720.93262880016</v>
      </c>
    </row>
    <row r="625" spans="2:6" x14ac:dyDescent="0.25">
      <c r="B625" s="59">
        <v>125</v>
      </c>
      <c r="C625" s="62">
        <f ca="1">$C$499*NORMSINV(RAND())</f>
        <v>-1.4482219921394402E-3</v>
      </c>
      <c r="D625" s="65">
        <f t="shared" ca="1" si="27"/>
        <v>171.1517747505473</v>
      </c>
      <c r="E625" s="65">
        <f t="shared" ca="1" si="28"/>
        <v>4992758.8900393024</v>
      </c>
      <c r="F625" s="56">
        <f t="shared" ca="1" si="29"/>
        <v>-7241.1099606975913</v>
      </c>
    </row>
    <row r="626" spans="2:6" x14ac:dyDescent="0.25">
      <c r="B626" s="59">
        <v>126</v>
      </c>
      <c r="C626" s="62">
        <f ca="1">$C$499*NORMSINV(RAND())</f>
        <v>-4.0383022641509926E-2</v>
      </c>
      <c r="D626" s="65">
        <f t="shared" ca="1" si="27"/>
        <v>164.4783499192452</v>
      </c>
      <c r="E626" s="65">
        <f t="shared" ca="1" si="28"/>
        <v>4798084.8867924502</v>
      </c>
      <c r="F626" s="56">
        <f t="shared" ca="1" si="29"/>
        <v>-201915.11320754979</v>
      </c>
    </row>
    <row r="627" spans="2:6" x14ac:dyDescent="0.25">
      <c r="B627" s="59">
        <v>127</v>
      </c>
      <c r="C627" s="62">
        <f ca="1">$C$499*NORMSINV(RAND())</f>
        <v>2.6289082833461624E-2</v>
      </c>
      <c r="D627" s="65">
        <f t="shared" ca="1" si="27"/>
        <v>175.90594879765533</v>
      </c>
      <c r="E627" s="65">
        <f t="shared" ca="1" si="28"/>
        <v>5131445.4141673082</v>
      </c>
      <c r="F627" s="56">
        <f t="shared" ca="1" si="29"/>
        <v>131445.41416730825</v>
      </c>
    </row>
    <row r="628" spans="2:6" x14ac:dyDescent="0.25">
      <c r="B628" s="59">
        <v>128</v>
      </c>
      <c r="C628" s="62">
        <f ca="1">$C$499*NORMSINV(RAND())</f>
        <v>-1.8852297507092507E-2</v>
      </c>
      <c r="D628" s="65">
        <f t="shared" ca="1" si="27"/>
        <v>168.16871620728435</v>
      </c>
      <c r="E628" s="65">
        <f t="shared" ca="1" si="28"/>
        <v>4905738.5124645373</v>
      </c>
      <c r="F628" s="56">
        <f t="shared" ca="1" si="29"/>
        <v>-94261.487535462715</v>
      </c>
    </row>
    <row r="629" spans="2:6" x14ac:dyDescent="0.25">
      <c r="B629" s="59">
        <v>129</v>
      </c>
      <c r="C629" s="62">
        <f ca="1">$C$499*NORMSINV(RAND())</f>
        <v>4.7911342399010112E-3</v>
      </c>
      <c r="D629" s="65">
        <f t="shared" ca="1" si="27"/>
        <v>172.22120040871903</v>
      </c>
      <c r="E629" s="65">
        <f t="shared" ca="1" si="28"/>
        <v>5023955.6711995043</v>
      </c>
      <c r="F629" s="56">
        <f t="shared" ca="1" si="29"/>
        <v>23955.671199504286</v>
      </c>
    </row>
    <row r="630" spans="2:6" x14ac:dyDescent="0.25">
      <c r="B630" s="59">
        <v>130</v>
      </c>
      <c r="C630" s="62">
        <f ca="1">$C$499*NORMSINV(RAND())</f>
        <v>-8.1687656744328756E-3</v>
      </c>
      <c r="D630" s="65">
        <f t="shared" ref="D630:D693" ca="1" si="30">$B$5*(1+C630)</f>
        <v>169.99987356340219</v>
      </c>
      <c r="E630" s="65">
        <f t="shared" ref="E630:E693" ca="1" si="31">D630*$B$4</f>
        <v>4959156.1716278354</v>
      </c>
      <c r="F630" s="56">
        <f t="shared" ref="F630:F693" ca="1" si="32">E630-$B$1</f>
        <v>-40843.828372164629</v>
      </c>
    </row>
    <row r="631" spans="2:6" x14ac:dyDescent="0.25">
      <c r="B631" s="59">
        <v>131</v>
      </c>
      <c r="C631" s="62">
        <f ca="1">$C$499*NORMSINV(RAND())</f>
        <v>-1.3830822412959106E-2</v>
      </c>
      <c r="D631" s="65">
        <f t="shared" ca="1" si="30"/>
        <v>169.02939703841881</v>
      </c>
      <c r="E631" s="65">
        <f t="shared" ca="1" si="31"/>
        <v>4930845.8879352044</v>
      </c>
      <c r="F631" s="56">
        <f t="shared" ca="1" si="32"/>
        <v>-69154.112064795569</v>
      </c>
    </row>
    <row r="632" spans="2:6" x14ac:dyDescent="0.25">
      <c r="B632" s="59">
        <v>132</v>
      </c>
      <c r="C632" s="62">
        <f ca="1">$C$499*NORMSINV(RAND())</f>
        <v>-1.2739847574636276E-3</v>
      </c>
      <c r="D632" s="65">
        <f t="shared" ca="1" si="30"/>
        <v>171.18163901257074</v>
      </c>
      <c r="E632" s="65">
        <f t="shared" ca="1" si="31"/>
        <v>4993630.0762126818</v>
      </c>
      <c r="F632" s="56">
        <f t="shared" ca="1" si="32"/>
        <v>-6369.9237873181701</v>
      </c>
    </row>
    <row r="633" spans="2:6" x14ac:dyDescent="0.25">
      <c r="B633" s="59">
        <v>133</v>
      </c>
      <c r="C633" s="62">
        <f ca="1">$C$499*NORMSINV(RAND())</f>
        <v>-1.9411837980330313E-3</v>
      </c>
      <c r="D633" s="65">
        <f t="shared" ca="1" si="30"/>
        <v>171.06728109701714</v>
      </c>
      <c r="E633" s="65">
        <f t="shared" ca="1" si="31"/>
        <v>4990294.081009835</v>
      </c>
      <c r="F633" s="56">
        <f t="shared" ca="1" si="32"/>
        <v>-9705.9189901649952</v>
      </c>
    </row>
    <row r="634" spans="2:6" x14ac:dyDescent="0.25">
      <c r="B634" s="59">
        <v>134</v>
      </c>
      <c r="C634" s="62">
        <f ca="1">$C$499*NORMSINV(RAND())</f>
        <v>-2.1287769768075435E-2</v>
      </c>
      <c r="D634" s="65">
        <f t="shared" ca="1" si="30"/>
        <v>167.75127626175188</v>
      </c>
      <c r="E634" s="65">
        <f t="shared" ca="1" si="31"/>
        <v>4893561.1511596227</v>
      </c>
      <c r="F634" s="56">
        <f t="shared" ca="1" si="32"/>
        <v>-106438.84884037729</v>
      </c>
    </row>
    <row r="635" spans="2:6" x14ac:dyDescent="0.25">
      <c r="B635" s="59">
        <v>135</v>
      </c>
      <c r="C635" s="62">
        <f ca="1">$C$499*NORMSINV(RAND())</f>
        <v>-1.1804757128536314E-2</v>
      </c>
      <c r="D635" s="65">
        <f t="shared" ca="1" si="30"/>
        <v>169.37666462816887</v>
      </c>
      <c r="E635" s="65">
        <f t="shared" ca="1" si="31"/>
        <v>4940976.2143573184</v>
      </c>
      <c r="F635" s="56">
        <f t="shared" ca="1" si="32"/>
        <v>-59023.785642681643</v>
      </c>
    </row>
    <row r="636" spans="2:6" x14ac:dyDescent="0.25">
      <c r="B636" s="59">
        <v>136</v>
      </c>
      <c r="C636" s="62">
        <f ca="1">$C$499*NORMSINV(RAND())</f>
        <v>3.732499608355451E-2</v>
      </c>
      <c r="D636" s="65">
        <f t="shared" ca="1" si="30"/>
        <v>177.79750432872123</v>
      </c>
      <c r="E636" s="65">
        <f t="shared" ca="1" si="31"/>
        <v>5186624.9804177722</v>
      </c>
      <c r="F636" s="56">
        <f t="shared" ca="1" si="32"/>
        <v>186624.9804177722</v>
      </c>
    </row>
    <row r="637" spans="2:6" x14ac:dyDescent="0.25">
      <c r="B637" s="59">
        <v>137</v>
      </c>
      <c r="C637" s="62">
        <f ca="1">$C$499*NORMSINV(RAND())</f>
        <v>-5.9430064329170438E-4</v>
      </c>
      <c r="D637" s="65">
        <f t="shared" ca="1" si="30"/>
        <v>171.29813686973981</v>
      </c>
      <c r="E637" s="65">
        <f t="shared" ca="1" si="31"/>
        <v>4997028.4967835415</v>
      </c>
      <c r="F637" s="56">
        <f t="shared" ca="1" si="32"/>
        <v>-2971.5032164584845</v>
      </c>
    </row>
    <row r="638" spans="2:6" x14ac:dyDescent="0.25">
      <c r="B638" s="59">
        <v>138</v>
      </c>
      <c r="C638" s="62">
        <f ca="1">$C$499*NORMSINV(RAND())</f>
        <v>-3.0728772212778095E-2</v>
      </c>
      <c r="D638" s="65">
        <f t="shared" ca="1" si="30"/>
        <v>166.13308844272984</v>
      </c>
      <c r="E638" s="65">
        <f t="shared" ca="1" si="31"/>
        <v>4846356.1389361098</v>
      </c>
      <c r="F638" s="56">
        <f t="shared" ca="1" si="32"/>
        <v>-153643.86106389016</v>
      </c>
    </row>
    <row r="639" spans="2:6" x14ac:dyDescent="0.25">
      <c r="B639" s="59">
        <v>139</v>
      </c>
      <c r="C639" s="62">
        <f ca="1">$C$499*NORMSINV(RAND())</f>
        <v>2.6791098737689576E-3</v>
      </c>
      <c r="D639" s="65">
        <f t="shared" ca="1" si="30"/>
        <v>171.85919943236399</v>
      </c>
      <c r="E639" s="65">
        <f t="shared" ca="1" si="31"/>
        <v>5013395.5493688444</v>
      </c>
      <c r="F639" s="56">
        <f t="shared" ca="1" si="32"/>
        <v>13395.549368844368</v>
      </c>
    </row>
    <row r="640" spans="2:6" x14ac:dyDescent="0.25">
      <c r="B640" s="59">
        <v>140</v>
      </c>
      <c r="C640" s="62">
        <f ca="1">$C$499*NORMSINV(RAND())</f>
        <v>3.0038917484519027E-2</v>
      </c>
      <c r="D640" s="65">
        <f t="shared" ca="1" si="30"/>
        <v>176.54867045684657</v>
      </c>
      <c r="E640" s="65">
        <f t="shared" ca="1" si="31"/>
        <v>5150194.5874225954</v>
      </c>
      <c r="F640" s="56">
        <f t="shared" ca="1" si="32"/>
        <v>150194.58742259536</v>
      </c>
    </row>
    <row r="641" spans="2:6" x14ac:dyDescent="0.25">
      <c r="B641" s="59">
        <v>141</v>
      </c>
      <c r="C641" s="62">
        <f ca="1">$C$499*NORMSINV(RAND())</f>
        <v>9.206699210144071E-3</v>
      </c>
      <c r="D641" s="65">
        <f t="shared" ca="1" si="30"/>
        <v>172.97802824461868</v>
      </c>
      <c r="E641" s="65">
        <f t="shared" ca="1" si="31"/>
        <v>5046033.4960507201</v>
      </c>
      <c r="F641" s="56">
        <f t="shared" ca="1" si="32"/>
        <v>46033.496050720103</v>
      </c>
    </row>
    <row r="642" spans="2:6" x14ac:dyDescent="0.25">
      <c r="B642" s="59">
        <v>142</v>
      </c>
      <c r="C642" s="62">
        <f ca="1">$C$499*NORMSINV(RAND())</f>
        <v>5.1074627020122089E-3</v>
      </c>
      <c r="D642" s="65">
        <f t="shared" ca="1" si="30"/>
        <v>172.27541910712489</v>
      </c>
      <c r="E642" s="65">
        <f t="shared" ca="1" si="31"/>
        <v>5025537.3135100612</v>
      </c>
      <c r="F642" s="56">
        <f t="shared" ca="1" si="32"/>
        <v>25537.313510061242</v>
      </c>
    </row>
    <row r="643" spans="2:6" x14ac:dyDescent="0.25">
      <c r="B643" s="59">
        <v>143</v>
      </c>
      <c r="C643" s="62">
        <f ca="1">$C$499*NORMSINV(RAND())</f>
        <v>-7.479461611862962E-3</v>
      </c>
      <c r="D643" s="65">
        <f t="shared" ca="1" si="30"/>
        <v>170.11802027972669</v>
      </c>
      <c r="E643" s="65">
        <f t="shared" ca="1" si="31"/>
        <v>4962602.6919406848</v>
      </c>
      <c r="F643" s="56">
        <f t="shared" ca="1" si="32"/>
        <v>-37397.308059315197</v>
      </c>
    </row>
    <row r="644" spans="2:6" x14ac:dyDescent="0.25">
      <c r="B644" s="59">
        <v>144</v>
      </c>
      <c r="C644" s="62">
        <f ca="1">$C$499*NORMSINV(RAND())</f>
        <v>-1.8969410987932481E-2</v>
      </c>
      <c r="D644" s="65">
        <f t="shared" ca="1" si="30"/>
        <v>168.14864295666837</v>
      </c>
      <c r="E644" s="65">
        <f t="shared" ca="1" si="31"/>
        <v>4905152.945060337</v>
      </c>
      <c r="F644" s="56">
        <f t="shared" ca="1" si="32"/>
        <v>-94847.054939663038</v>
      </c>
    </row>
    <row r="645" spans="2:6" x14ac:dyDescent="0.25">
      <c r="B645" s="59">
        <v>145</v>
      </c>
      <c r="C645" s="62">
        <f ca="1">$C$499*NORMSINV(RAND())</f>
        <v>-1.6857886750148935E-2</v>
      </c>
      <c r="D645" s="65">
        <f t="shared" ca="1" si="30"/>
        <v>168.51055821102446</v>
      </c>
      <c r="E645" s="65">
        <f t="shared" ca="1" si="31"/>
        <v>4915710.5662492551</v>
      </c>
      <c r="F645" s="56">
        <f t="shared" ca="1" si="32"/>
        <v>-84289.433750744909</v>
      </c>
    </row>
    <row r="646" spans="2:6" x14ac:dyDescent="0.25">
      <c r="B646" s="59">
        <v>146</v>
      </c>
      <c r="C646" s="62">
        <f ca="1">$C$499*NORMSINV(RAND())</f>
        <v>-1.7584197628113796E-3</v>
      </c>
      <c r="D646" s="65">
        <f t="shared" ca="1" si="30"/>
        <v>171.09860685265414</v>
      </c>
      <c r="E646" s="65">
        <f t="shared" ca="1" si="31"/>
        <v>4991207.9011859437</v>
      </c>
      <c r="F646" s="56">
        <f t="shared" ca="1" si="32"/>
        <v>-8792.0988140562549</v>
      </c>
    </row>
    <row r="647" spans="2:6" x14ac:dyDescent="0.25">
      <c r="B647" s="59">
        <v>147</v>
      </c>
      <c r="C647" s="62">
        <f ca="1">$C$499*NORMSINV(RAND())</f>
        <v>-3.2684053805324416E-2</v>
      </c>
      <c r="D647" s="65">
        <f t="shared" ca="1" si="30"/>
        <v>165.7979531777674</v>
      </c>
      <c r="E647" s="65">
        <f t="shared" ca="1" si="31"/>
        <v>4836579.7309733778</v>
      </c>
      <c r="F647" s="56">
        <f t="shared" ca="1" si="32"/>
        <v>-163420.26902662218</v>
      </c>
    </row>
    <row r="648" spans="2:6" x14ac:dyDescent="0.25">
      <c r="B648" s="59">
        <v>148</v>
      </c>
      <c r="C648" s="62">
        <f ca="1">$C$499*NORMSINV(RAND())</f>
        <v>-1.0207004105618827E-2</v>
      </c>
      <c r="D648" s="65">
        <f t="shared" ca="1" si="30"/>
        <v>169.65051949629694</v>
      </c>
      <c r="E648" s="65">
        <f t="shared" ca="1" si="31"/>
        <v>4948964.9794719061</v>
      </c>
      <c r="F648" s="56">
        <f t="shared" ca="1" si="32"/>
        <v>-51035.020528093912</v>
      </c>
    </row>
    <row r="649" spans="2:6" x14ac:dyDescent="0.25">
      <c r="B649" s="59">
        <v>149</v>
      </c>
      <c r="C649" s="62">
        <f ca="1">$C$499*NORMSINV(RAND())</f>
        <v>-1.0868250357516955E-2</v>
      </c>
      <c r="D649" s="65">
        <f t="shared" ca="1" si="30"/>
        <v>169.53718188872159</v>
      </c>
      <c r="E649" s="65">
        <f t="shared" ca="1" si="31"/>
        <v>4945658.7482124148</v>
      </c>
      <c r="F649" s="56">
        <f t="shared" ca="1" si="32"/>
        <v>-54341.251787585206</v>
      </c>
    </row>
    <row r="650" spans="2:6" x14ac:dyDescent="0.25">
      <c r="B650" s="59">
        <v>150</v>
      </c>
      <c r="C650" s="62">
        <f ca="1">$C$499*NORMSINV(RAND())</f>
        <v>1.7368163223385927E-2</v>
      </c>
      <c r="D650" s="65">
        <f t="shared" ca="1" si="30"/>
        <v>174.37690317648836</v>
      </c>
      <c r="E650" s="65">
        <f t="shared" ca="1" si="31"/>
        <v>5086840.81611693</v>
      </c>
      <c r="F650" s="56">
        <f t="shared" ca="1" si="32"/>
        <v>86840.816116929986</v>
      </c>
    </row>
    <row r="651" spans="2:6" x14ac:dyDescent="0.25">
      <c r="B651" s="59">
        <v>151</v>
      </c>
      <c r="C651" s="62">
        <f ca="1">$C$499*NORMSINV(RAND())</f>
        <v>-2.9159648189863762E-3</v>
      </c>
      <c r="D651" s="65">
        <f t="shared" ca="1" si="30"/>
        <v>170.90020363002574</v>
      </c>
      <c r="E651" s="65">
        <f t="shared" ca="1" si="31"/>
        <v>4985420.1759050684</v>
      </c>
      <c r="F651" s="56">
        <f t="shared" ca="1" si="32"/>
        <v>-14579.824094931595</v>
      </c>
    </row>
    <row r="652" spans="2:6" x14ac:dyDescent="0.25">
      <c r="B652" s="59">
        <v>152</v>
      </c>
      <c r="C652" s="62">
        <f ca="1">$C$499*NORMSINV(RAND())</f>
        <v>-1.4612154961313078E-3</v>
      </c>
      <c r="D652" s="65">
        <f t="shared" ca="1" si="30"/>
        <v>171.14954766396309</v>
      </c>
      <c r="E652" s="65">
        <f t="shared" ca="1" si="31"/>
        <v>4992693.922519343</v>
      </c>
      <c r="F652" s="56">
        <f t="shared" ca="1" si="32"/>
        <v>-7306.0774806570262</v>
      </c>
    </row>
    <row r="653" spans="2:6" x14ac:dyDescent="0.25">
      <c r="B653" s="59">
        <v>153</v>
      </c>
      <c r="C653" s="62">
        <f ca="1">$C$499*NORMSINV(RAND())</f>
        <v>-7.2237513610843495E-3</v>
      </c>
      <c r="D653" s="65">
        <f t="shared" ca="1" si="30"/>
        <v>170.16184901671016</v>
      </c>
      <c r="E653" s="65">
        <f t="shared" ca="1" si="31"/>
        <v>4963881.2431945791</v>
      </c>
      <c r="F653" s="56">
        <f t="shared" ca="1" si="32"/>
        <v>-36118.756805420853</v>
      </c>
    </row>
    <row r="654" spans="2:6" x14ac:dyDescent="0.25">
      <c r="B654" s="59">
        <v>154</v>
      </c>
      <c r="C654" s="62">
        <f ca="1">$C$499*NORMSINV(RAND())</f>
        <v>-2.8928551025993766E-2</v>
      </c>
      <c r="D654" s="65">
        <f t="shared" ca="1" si="30"/>
        <v>166.44164635414467</v>
      </c>
      <c r="E654" s="65">
        <f t="shared" ca="1" si="31"/>
        <v>4855357.2448700313</v>
      </c>
      <c r="F654" s="56">
        <f t="shared" ca="1" si="32"/>
        <v>-144642.75512996875</v>
      </c>
    </row>
    <row r="655" spans="2:6" x14ac:dyDescent="0.25">
      <c r="B655" s="59">
        <v>155</v>
      </c>
      <c r="C655" s="62">
        <f ca="1">$C$499*NORMSINV(RAND())</f>
        <v>-2.8243900757422627E-2</v>
      </c>
      <c r="D655" s="65">
        <f t="shared" ca="1" si="30"/>
        <v>166.55899541017777</v>
      </c>
      <c r="E655" s="65">
        <f t="shared" ca="1" si="31"/>
        <v>4858780.4962128866</v>
      </c>
      <c r="F655" s="56">
        <f t="shared" ca="1" si="32"/>
        <v>-141219.50378711335</v>
      </c>
    </row>
    <row r="656" spans="2:6" x14ac:dyDescent="0.25">
      <c r="B656" s="59">
        <v>156</v>
      </c>
      <c r="C656" s="62">
        <f ca="1">$C$499*NORMSINV(RAND())</f>
        <v>-3.2415651490981731E-2</v>
      </c>
      <c r="D656" s="65">
        <f t="shared" ca="1" si="30"/>
        <v>165.84395733444575</v>
      </c>
      <c r="E656" s="65">
        <f t="shared" ca="1" si="31"/>
        <v>4837921.7425450915</v>
      </c>
      <c r="F656" s="56">
        <f t="shared" ca="1" si="32"/>
        <v>-162078.25745490845</v>
      </c>
    </row>
    <row r="657" spans="2:6" x14ac:dyDescent="0.25">
      <c r="B657" s="59">
        <v>157</v>
      </c>
      <c r="C657" s="62">
        <f ca="1">$C$499*NORMSINV(RAND())</f>
        <v>-1.3583427013654406E-2</v>
      </c>
      <c r="D657" s="65">
        <f t="shared" ca="1" si="30"/>
        <v>169.07180060985962</v>
      </c>
      <c r="E657" s="65">
        <f t="shared" ca="1" si="31"/>
        <v>4932082.8649317278</v>
      </c>
      <c r="F657" s="56">
        <f t="shared" ca="1" si="32"/>
        <v>-67917.13506827224</v>
      </c>
    </row>
    <row r="658" spans="2:6" x14ac:dyDescent="0.25">
      <c r="B658" s="59">
        <v>158</v>
      </c>
      <c r="C658" s="62">
        <f ca="1">$C$499*NORMSINV(RAND())</f>
        <v>2.4431442216245342E-3</v>
      </c>
      <c r="D658" s="65">
        <f t="shared" ca="1" si="30"/>
        <v>171.81875491958647</v>
      </c>
      <c r="E658" s="65">
        <f t="shared" ca="1" si="31"/>
        <v>5012215.7211081227</v>
      </c>
      <c r="F658" s="56">
        <f t="shared" ca="1" si="32"/>
        <v>12215.721108122729</v>
      </c>
    </row>
    <row r="659" spans="2:6" x14ac:dyDescent="0.25">
      <c r="B659" s="59">
        <v>159</v>
      </c>
      <c r="C659" s="62">
        <f ca="1">$C$499*NORMSINV(RAND())</f>
        <v>-2.9386407216816408E-2</v>
      </c>
      <c r="D659" s="65">
        <f t="shared" ca="1" si="30"/>
        <v>166.36316980303766</v>
      </c>
      <c r="E659" s="65">
        <f t="shared" ca="1" si="31"/>
        <v>4853067.963915918</v>
      </c>
      <c r="F659" s="56">
        <f t="shared" ca="1" si="32"/>
        <v>-146932.03608408198</v>
      </c>
    </row>
    <row r="660" spans="2:6" x14ac:dyDescent="0.25">
      <c r="B660" s="59">
        <v>160</v>
      </c>
      <c r="C660" s="62">
        <f ca="1">$C$499*NORMSINV(RAND())</f>
        <v>9.0809669597884425E-3</v>
      </c>
      <c r="D660" s="65">
        <f t="shared" ca="1" si="30"/>
        <v>172.95647773690774</v>
      </c>
      <c r="E660" s="65">
        <f t="shared" ca="1" si="31"/>
        <v>5045404.8347989423</v>
      </c>
      <c r="F660" s="56">
        <f t="shared" ca="1" si="32"/>
        <v>45404.83479894232</v>
      </c>
    </row>
    <row r="661" spans="2:6" x14ac:dyDescent="0.25">
      <c r="B661" s="59">
        <v>161</v>
      </c>
      <c r="C661" s="62">
        <f ca="1">$C$499*NORMSINV(RAND())</f>
        <v>3.5680436435113145E-3</v>
      </c>
      <c r="D661" s="65">
        <f t="shared" ca="1" si="30"/>
        <v>172.01156268049783</v>
      </c>
      <c r="E661" s="65">
        <f t="shared" ca="1" si="31"/>
        <v>5017840.2182175564</v>
      </c>
      <c r="F661" s="56">
        <f t="shared" ca="1" si="32"/>
        <v>17840.218217556365</v>
      </c>
    </row>
    <row r="662" spans="2:6" x14ac:dyDescent="0.25">
      <c r="B662" s="59">
        <v>162</v>
      </c>
      <c r="C662" s="62">
        <f ca="1">$C$499*NORMSINV(RAND())</f>
        <v>-1.8534317812275415E-2</v>
      </c>
      <c r="D662" s="65">
        <f t="shared" ca="1" si="30"/>
        <v>168.22321792697599</v>
      </c>
      <c r="E662" s="65">
        <f t="shared" ca="1" si="31"/>
        <v>4907328.4109386224</v>
      </c>
      <c r="F662" s="56">
        <f t="shared" ca="1" si="32"/>
        <v>-92671.58906137757</v>
      </c>
    </row>
    <row r="663" spans="2:6" x14ac:dyDescent="0.25">
      <c r="B663" s="59">
        <v>163</v>
      </c>
      <c r="C663" s="62">
        <f ca="1">$C$499*NORMSINV(RAND())</f>
        <v>-1.4079266405295873E-2</v>
      </c>
      <c r="D663" s="65">
        <f t="shared" ca="1" si="30"/>
        <v>168.9868137381323</v>
      </c>
      <c r="E663" s="65">
        <f t="shared" ca="1" si="31"/>
        <v>4929603.6679735212</v>
      </c>
      <c r="F663" s="56">
        <f t="shared" ca="1" si="32"/>
        <v>-70396.332026478834</v>
      </c>
    </row>
    <row r="664" spans="2:6" x14ac:dyDescent="0.25">
      <c r="B664" s="59">
        <v>164</v>
      </c>
      <c r="C664" s="62">
        <f ca="1">$C$499*NORMSINV(RAND())</f>
        <v>2.2895188374192882E-2</v>
      </c>
      <c r="D664" s="65">
        <f t="shared" ca="1" si="30"/>
        <v>175.32423528733665</v>
      </c>
      <c r="E664" s="65">
        <f t="shared" ca="1" si="31"/>
        <v>5114475.9418709641</v>
      </c>
      <c r="F664" s="56">
        <f t="shared" ca="1" si="32"/>
        <v>114475.94187096413</v>
      </c>
    </row>
    <row r="665" spans="2:6" x14ac:dyDescent="0.25">
      <c r="B665" s="59">
        <v>165</v>
      </c>
      <c r="C665" s="62">
        <f ca="1">$C$499*NORMSINV(RAND())</f>
        <v>-1.9339380415970754E-2</v>
      </c>
      <c r="D665" s="65">
        <f t="shared" ca="1" si="30"/>
        <v>168.08523019670261</v>
      </c>
      <c r="E665" s="65">
        <f t="shared" ca="1" si="31"/>
        <v>4903303.0979201458</v>
      </c>
      <c r="F665" s="56">
        <f t="shared" ca="1" si="32"/>
        <v>-96696.902079854161</v>
      </c>
    </row>
    <row r="666" spans="2:6" x14ac:dyDescent="0.25">
      <c r="B666" s="59">
        <v>166</v>
      </c>
      <c r="C666" s="62">
        <f ca="1">$C$499*NORMSINV(RAND())</f>
        <v>8.0012026727818517E-3</v>
      </c>
      <c r="D666" s="65">
        <f t="shared" ca="1" si="30"/>
        <v>172.7714061381148</v>
      </c>
      <c r="E666" s="65">
        <f t="shared" ca="1" si="31"/>
        <v>5040006.013363909</v>
      </c>
      <c r="F666" s="56">
        <f t="shared" ca="1" si="32"/>
        <v>40006.013363908976</v>
      </c>
    </row>
    <row r="667" spans="2:6" x14ac:dyDescent="0.25">
      <c r="B667" s="59">
        <v>167</v>
      </c>
      <c r="C667" s="62">
        <f ca="1">$C$499*NORMSINV(RAND())</f>
        <v>3.1446564345052717E-4</v>
      </c>
      <c r="D667" s="65">
        <f t="shared" ca="1" si="30"/>
        <v>171.45389941128744</v>
      </c>
      <c r="E667" s="65">
        <f t="shared" ca="1" si="31"/>
        <v>5001572.3282172531</v>
      </c>
      <c r="F667" s="56">
        <f t="shared" ca="1" si="32"/>
        <v>1572.328217253089</v>
      </c>
    </row>
    <row r="668" spans="2:6" x14ac:dyDescent="0.25">
      <c r="B668" s="59">
        <v>168</v>
      </c>
      <c r="C668" s="62">
        <f ca="1">$C$499*NORMSINV(RAND())</f>
        <v>-1.642153957331188E-3</v>
      </c>
      <c r="D668" s="65">
        <f t="shared" ca="1" si="30"/>
        <v>171.11853481171346</v>
      </c>
      <c r="E668" s="65">
        <f t="shared" ca="1" si="31"/>
        <v>4991789.230213345</v>
      </c>
      <c r="F668" s="56">
        <f t="shared" ca="1" si="32"/>
        <v>-8210.7697866549715</v>
      </c>
    </row>
    <row r="669" spans="2:6" x14ac:dyDescent="0.25">
      <c r="B669" s="59">
        <v>169</v>
      </c>
      <c r="C669" s="62">
        <f ca="1">$C$499*NORMSINV(RAND())</f>
        <v>3.8408158052492705E-3</v>
      </c>
      <c r="D669" s="65">
        <f t="shared" ca="1" si="30"/>
        <v>172.0583158290197</v>
      </c>
      <c r="E669" s="65">
        <f t="shared" ca="1" si="31"/>
        <v>5019204.0790262455</v>
      </c>
      <c r="F669" s="56">
        <f t="shared" ca="1" si="32"/>
        <v>19204.079026245512</v>
      </c>
    </row>
    <row r="670" spans="2:6" x14ac:dyDescent="0.25">
      <c r="B670" s="59">
        <v>170</v>
      </c>
      <c r="C670" s="62">
        <f ca="1">$C$499*NORMSINV(RAND())</f>
        <v>-2.7118539039781848E-2</v>
      </c>
      <c r="D670" s="65">
        <f t="shared" ca="1" si="30"/>
        <v>166.75188240858139</v>
      </c>
      <c r="E670" s="65">
        <f t="shared" ca="1" si="31"/>
        <v>4864407.3048010906</v>
      </c>
      <c r="F670" s="56">
        <f t="shared" ca="1" si="32"/>
        <v>-135592.69519890938</v>
      </c>
    </row>
    <row r="671" spans="2:6" x14ac:dyDescent="0.25">
      <c r="B671" s="59">
        <v>171</v>
      </c>
      <c r="C671" s="62">
        <f ca="1">$C$499*NORMSINV(RAND())</f>
        <v>5.1196689384016333E-3</v>
      </c>
      <c r="D671" s="65">
        <f t="shared" ca="1" si="30"/>
        <v>172.27751125604206</v>
      </c>
      <c r="E671" s="65">
        <f t="shared" ca="1" si="31"/>
        <v>5025598.3446920086</v>
      </c>
      <c r="F671" s="56">
        <f t="shared" ca="1" si="32"/>
        <v>25598.34469200857</v>
      </c>
    </row>
    <row r="672" spans="2:6" x14ac:dyDescent="0.25">
      <c r="B672" s="59">
        <v>172</v>
      </c>
      <c r="C672" s="62">
        <f ca="1">$C$499*NORMSINV(RAND())</f>
        <v>-1.5402152531770817E-2</v>
      </c>
      <c r="D672" s="65">
        <f t="shared" ca="1" si="30"/>
        <v>168.7600710560545</v>
      </c>
      <c r="E672" s="65">
        <f t="shared" ca="1" si="31"/>
        <v>4922989.237341146</v>
      </c>
      <c r="F672" s="56">
        <f t="shared" ca="1" si="32"/>
        <v>-77010.762658854015</v>
      </c>
    </row>
    <row r="673" spans="2:6" x14ac:dyDescent="0.25">
      <c r="B673" s="59">
        <v>173</v>
      </c>
      <c r="C673" s="62">
        <f ca="1">$C$499*NORMSINV(RAND())</f>
        <v>-6.6164462639598117E-4</v>
      </c>
      <c r="D673" s="65">
        <f t="shared" ca="1" si="30"/>
        <v>171.28659411103573</v>
      </c>
      <c r="E673" s="65">
        <f t="shared" ca="1" si="31"/>
        <v>4996691.7768680202</v>
      </c>
      <c r="F673" s="56">
        <f t="shared" ca="1" si="32"/>
        <v>-3308.2231319798157</v>
      </c>
    </row>
    <row r="674" spans="2:6" x14ac:dyDescent="0.25">
      <c r="B674" s="59">
        <v>174</v>
      </c>
      <c r="C674" s="62">
        <f ca="1">$C$499*NORMSINV(RAND())</f>
        <v>3.6714357601206923E-3</v>
      </c>
      <c r="D674" s="65">
        <f t="shared" ca="1" si="30"/>
        <v>172.02928408928469</v>
      </c>
      <c r="E674" s="65">
        <f t="shared" ca="1" si="31"/>
        <v>5018357.1788006034</v>
      </c>
      <c r="F674" s="56">
        <f t="shared" ca="1" si="32"/>
        <v>18357.178800603375</v>
      </c>
    </row>
    <row r="675" spans="2:6" x14ac:dyDescent="0.25">
      <c r="B675" s="59">
        <v>175</v>
      </c>
      <c r="C675" s="62">
        <f ca="1">$C$499*NORMSINV(RAND())</f>
        <v>-1.0010179597756061E-4</v>
      </c>
      <c r="D675" s="65">
        <f t="shared" ca="1" si="30"/>
        <v>171.38284255216945</v>
      </c>
      <c r="E675" s="65">
        <f t="shared" ca="1" si="31"/>
        <v>4999499.4910201123</v>
      </c>
      <c r="F675" s="56">
        <f t="shared" ca="1" si="32"/>
        <v>-500.50897988770157</v>
      </c>
    </row>
    <row r="676" spans="2:6" x14ac:dyDescent="0.25">
      <c r="B676" s="59">
        <v>176</v>
      </c>
      <c r="C676" s="62">
        <f ca="1">$C$499*NORMSINV(RAND())</f>
        <v>-1.5660282765698072E-2</v>
      </c>
      <c r="D676" s="65">
        <f t="shared" ca="1" si="30"/>
        <v>168.71582753395936</v>
      </c>
      <c r="E676" s="65">
        <f t="shared" ca="1" si="31"/>
        <v>4921698.5861715097</v>
      </c>
      <c r="F676" s="56">
        <f t="shared" ca="1" si="32"/>
        <v>-78301.413828490302</v>
      </c>
    </row>
    <row r="677" spans="2:6" x14ac:dyDescent="0.25">
      <c r="B677" s="59">
        <v>177</v>
      </c>
      <c r="C677" s="62">
        <f ca="1">$C$499*NORMSINV(RAND())</f>
        <v>3.4857299506406043E-2</v>
      </c>
      <c r="D677" s="65">
        <f t="shared" ca="1" si="30"/>
        <v>177.374541135398</v>
      </c>
      <c r="E677" s="65">
        <f t="shared" ca="1" si="31"/>
        <v>5174286.4975320306</v>
      </c>
      <c r="F677" s="56">
        <f t="shared" ca="1" si="32"/>
        <v>174286.49753203057</v>
      </c>
    </row>
    <row r="678" spans="2:6" x14ac:dyDescent="0.25">
      <c r="B678" s="59">
        <v>178</v>
      </c>
      <c r="C678" s="62">
        <f ca="1">$C$499*NORMSINV(RAND())</f>
        <v>-5.8288538692844597E-3</v>
      </c>
      <c r="D678" s="65">
        <f t="shared" ca="1" si="30"/>
        <v>170.40093444680465</v>
      </c>
      <c r="E678" s="65">
        <f t="shared" ca="1" si="31"/>
        <v>4970855.7306535775</v>
      </c>
      <c r="F678" s="56">
        <f t="shared" ca="1" si="32"/>
        <v>-29144.269346422516</v>
      </c>
    </row>
    <row r="679" spans="2:6" x14ac:dyDescent="0.25">
      <c r="B679" s="59">
        <v>179</v>
      </c>
      <c r="C679" s="62">
        <f ca="1">$C$499*NORMSINV(RAND())</f>
        <v>-4.4419387400380511E-3</v>
      </c>
      <c r="D679" s="65">
        <f t="shared" ca="1" si="30"/>
        <v>170.63865169995748</v>
      </c>
      <c r="E679" s="65">
        <f t="shared" ca="1" si="31"/>
        <v>4977790.3062998094</v>
      </c>
      <c r="F679" s="56">
        <f t="shared" ca="1" si="32"/>
        <v>-22209.693700190634</v>
      </c>
    </row>
    <row r="680" spans="2:6" x14ac:dyDescent="0.25">
      <c r="B680" s="59">
        <v>180</v>
      </c>
      <c r="C680" s="62">
        <f ca="1">$C$499*NORMSINV(RAND())</f>
        <v>-1.0783687090199744E-2</v>
      </c>
      <c r="D680" s="65">
        <f t="shared" ca="1" si="30"/>
        <v>169.55167603273978</v>
      </c>
      <c r="E680" s="65">
        <f t="shared" ca="1" si="31"/>
        <v>4946081.5645490019</v>
      </c>
      <c r="F680" s="56">
        <f t="shared" ca="1" si="32"/>
        <v>-53918.435450998135</v>
      </c>
    </row>
    <row r="681" spans="2:6" x14ac:dyDescent="0.25">
      <c r="B681" s="59">
        <v>181</v>
      </c>
      <c r="C681" s="62">
        <f ca="1">$C$499*NORMSINV(RAND())</f>
        <v>-5.4610213336262836E-3</v>
      </c>
      <c r="D681" s="65">
        <f t="shared" ca="1" si="30"/>
        <v>170.46398094341646</v>
      </c>
      <c r="E681" s="65">
        <f t="shared" ca="1" si="31"/>
        <v>4972694.8933318686</v>
      </c>
      <c r="F681" s="56">
        <f t="shared" ca="1" si="32"/>
        <v>-27305.106668131426</v>
      </c>
    </row>
    <row r="682" spans="2:6" x14ac:dyDescent="0.25">
      <c r="B682" s="59">
        <v>182</v>
      </c>
      <c r="C682" s="62">
        <f ca="1">$C$499*NORMSINV(RAND())</f>
        <v>5.0608200398678533E-4</v>
      </c>
      <c r="D682" s="65">
        <f t="shared" ca="1" si="30"/>
        <v>171.48674245548335</v>
      </c>
      <c r="E682" s="65">
        <f t="shared" ca="1" si="31"/>
        <v>5002530.4100199342</v>
      </c>
      <c r="F682" s="56">
        <f t="shared" ca="1" si="32"/>
        <v>2530.4100199341774</v>
      </c>
    </row>
    <row r="683" spans="2:6" x14ac:dyDescent="0.25">
      <c r="B683" s="59">
        <v>183</v>
      </c>
      <c r="C683" s="62">
        <f ca="1">$C$499*NORMSINV(RAND())</f>
        <v>-2.2956001636616527E-2</v>
      </c>
      <c r="D683" s="65">
        <f t="shared" ca="1" si="30"/>
        <v>167.46534131948394</v>
      </c>
      <c r="E683" s="65">
        <f t="shared" ca="1" si="31"/>
        <v>4885219.9918169174</v>
      </c>
      <c r="F683" s="56">
        <f t="shared" ca="1" si="32"/>
        <v>-114780.00818308257</v>
      </c>
    </row>
    <row r="684" spans="2:6" x14ac:dyDescent="0.25">
      <c r="B684" s="59">
        <v>184</v>
      </c>
      <c r="C684" s="62">
        <f ca="1">$C$499*NORMSINV(RAND())</f>
        <v>-1.5161921443652825E-2</v>
      </c>
      <c r="D684" s="65">
        <f t="shared" ca="1" si="30"/>
        <v>168.80124666455791</v>
      </c>
      <c r="E684" s="65">
        <f t="shared" ca="1" si="31"/>
        <v>4924190.3927817354</v>
      </c>
      <c r="F684" s="56">
        <f t="shared" ca="1" si="32"/>
        <v>-75809.607218264602</v>
      </c>
    </row>
    <row r="685" spans="2:6" x14ac:dyDescent="0.25">
      <c r="B685" s="59">
        <v>185</v>
      </c>
      <c r="C685" s="62">
        <f ca="1">$C$499*NORMSINV(RAND())</f>
        <v>2.263703059913386E-2</v>
      </c>
      <c r="D685" s="65">
        <f t="shared" ca="1" si="30"/>
        <v>175.27998704469155</v>
      </c>
      <c r="E685" s="65">
        <f t="shared" ca="1" si="31"/>
        <v>5113185.1529956693</v>
      </c>
      <c r="F685" s="56">
        <f t="shared" ca="1" si="32"/>
        <v>113185.15299566928</v>
      </c>
    </row>
    <row r="686" spans="2:6" x14ac:dyDescent="0.25">
      <c r="B686" s="59">
        <v>186</v>
      </c>
      <c r="C686" s="62">
        <f ca="1">$C$499*NORMSINV(RAND())</f>
        <v>-1.1614646844644033E-2</v>
      </c>
      <c r="D686" s="65">
        <f t="shared" ca="1" si="30"/>
        <v>169.40924953082802</v>
      </c>
      <c r="E686" s="65">
        <f t="shared" ca="1" si="31"/>
        <v>4941926.7657767795</v>
      </c>
      <c r="F686" s="56">
        <f t="shared" ca="1" si="32"/>
        <v>-58073.234223220497</v>
      </c>
    </row>
    <row r="687" spans="2:6" x14ac:dyDescent="0.25">
      <c r="B687" s="59">
        <v>187</v>
      </c>
      <c r="C687" s="62">
        <f ca="1">$C$499*NORMSINV(RAND())</f>
        <v>6.0626439403241254E-3</v>
      </c>
      <c r="D687" s="65">
        <f t="shared" ca="1" si="30"/>
        <v>172.43913717137158</v>
      </c>
      <c r="E687" s="65">
        <f t="shared" ca="1" si="31"/>
        <v>5030313.2197016217</v>
      </c>
      <c r="F687" s="56">
        <f t="shared" ca="1" si="32"/>
        <v>30313.219701621681</v>
      </c>
    </row>
    <row r="688" spans="2:6" x14ac:dyDescent="0.25">
      <c r="B688" s="59">
        <v>188</v>
      </c>
      <c r="C688" s="62">
        <f ca="1">$C$499*NORMSINV(RAND())</f>
        <v>-2.1327206250676731E-2</v>
      </c>
      <c r="D688" s="65">
        <f t="shared" ca="1" si="30"/>
        <v>167.74451684863402</v>
      </c>
      <c r="E688" s="65">
        <f t="shared" ca="1" si="31"/>
        <v>4893363.9687466165</v>
      </c>
      <c r="F688" s="56">
        <f t="shared" ca="1" si="32"/>
        <v>-106636.03125338349</v>
      </c>
    </row>
    <row r="689" spans="2:6" x14ac:dyDescent="0.25">
      <c r="B689" s="59">
        <v>189</v>
      </c>
      <c r="C689" s="62">
        <f ca="1">$C$499*NORMSINV(RAND())</f>
        <v>-2.3442392759809274E-2</v>
      </c>
      <c r="D689" s="65">
        <f t="shared" ca="1" si="30"/>
        <v>167.3819738809687</v>
      </c>
      <c r="E689" s="65">
        <f t="shared" ca="1" si="31"/>
        <v>4882788.0362009536</v>
      </c>
      <c r="F689" s="56">
        <f t="shared" ca="1" si="32"/>
        <v>-117211.96379904635</v>
      </c>
    </row>
    <row r="690" spans="2:6" x14ac:dyDescent="0.25">
      <c r="B690" s="59">
        <v>190</v>
      </c>
      <c r="C690" s="62">
        <f ca="1">$C$499*NORMSINV(RAND())</f>
        <v>-1.2300658508377662E-2</v>
      </c>
      <c r="D690" s="65">
        <f t="shared" ca="1" si="30"/>
        <v>169.29166713166407</v>
      </c>
      <c r="E690" s="65">
        <f t="shared" ca="1" si="31"/>
        <v>4938496.7074581115</v>
      </c>
      <c r="F690" s="56">
        <f t="shared" ca="1" si="32"/>
        <v>-61503.292541888542</v>
      </c>
    </row>
    <row r="691" spans="2:6" x14ac:dyDescent="0.25">
      <c r="B691" s="59">
        <v>191</v>
      </c>
      <c r="C691" s="62">
        <f ca="1">$C$499*NORMSINV(RAND())</f>
        <v>-2.6977055399775272E-2</v>
      </c>
      <c r="D691" s="65">
        <f t="shared" ca="1" si="30"/>
        <v>166.77613270447853</v>
      </c>
      <c r="E691" s="65">
        <f t="shared" ca="1" si="31"/>
        <v>4865114.7230011234</v>
      </c>
      <c r="F691" s="56">
        <f t="shared" ca="1" si="32"/>
        <v>-134885.27699887659</v>
      </c>
    </row>
    <row r="692" spans="2:6" x14ac:dyDescent="0.25">
      <c r="B692" s="59">
        <v>192</v>
      </c>
      <c r="C692" s="62">
        <f ca="1">$C$499*NORMSINV(RAND())</f>
        <v>-1.8539446905552166E-2</v>
      </c>
      <c r="D692" s="65">
        <f t="shared" ca="1" si="30"/>
        <v>168.22233880038837</v>
      </c>
      <c r="E692" s="65">
        <f t="shared" ca="1" si="31"/>
        <v>4907302.7654722398</v>
      </c>
      <c r="F692" s="56">
        <f t="shared" ca="1" si="32"/>
        <v>-92697.234527760185</v>
      </c>
    </row>
    <row r="693" spans="2:6" x14ac:dyDescent="0.25">
      <c r="B693" s="59">
        <v>193</v>
      </c>
      <c r="C693" s="62">
        <f ca="1">$C$499*NORMSINV(RAND())</f>
        <v>3.8116429711802882E-3</v>
      </c>
      <c r="D693" s="65">
        <f t="shared" ca="1" si="30"/>
        <v>172.05331560526031</v>
      </c>
      <c r="E693" s="65">
        <f t="shared" ca="1" si="31"/>
        <v>5019058.2148559019</v>
      </c>
      <c r="F693" s="56">
        <f t="shared" ca="1" si="32"/>
        <v>19058.214855901897</v>
      </c>
    </row>
    <row r="694" spans="2:6" x14ac:dyDescent="0.25">
      <c r="B694" s="59">
        <v>194</v>
      </c>
      <c r="C694" s="62">
        <f ca="1">$C$499*NORMSINV(RAND())</f>
        <v>-7.0233730801497604E-3</v>
      </c>
      <c r="D694" s="65">
        <f t="shared" ref="D694:D757" ca="1" si="33">$B$5*(1+C694)</f>
        <v>170.19619385406233</v>
      </c>
      <c r="E694" s="65">
        <f t="shared" ref="E694:E757" ca="1" si="34">D694*$B$4</f>
        <v>4964883.1345992507</v>
      </c>
      <c r="F694" s="56">
        <f t="shared" ref="F694:F757" ca="1" si="35">E694-$B$1</f>
        <v>-35116.865400749259</v>
      </c>
    </row>
    <row r="695" spans="2:6" x14ac:dyDescent="0.25">
      <c r="B695" s="59">
        <v>195</v>
      </c>
      <c r="C695" s="62">
        <f ca="1">$C$499*NORMSINV(RAND())</f>
        <v>2.3294162011710893E-3</v>
      </c>
      <c r="D695" s="65">
        <f t="shared" ca="1" si="33"/>
        <v>171.79926193688073</v>
      </c>
      <c r="E695" s="65">
        <f t="shared" ca="1" si="34"/>
        <v>5011647.0810058555</v>
      </c>
      <c r="F695" s="56">
        <f t="shared" ca="1" si="35"/>
        <v>11647.081005855463</v>
      </c>
    </row>
    <row r="696" spans="2:6" x14ac:dyDescent="0.25">
      <c r="B696" s="59">
        <v>196</v>
      </c>
      <c r="C696" s="62">
        <f ca="1">$C$499*NORMSINV(RAND())</f>
        <v>-7.4841837525500285E-3</v>
      </c>
      <c r="D696" s="65">
        <f t="shared" ca="1" si="33"/>
        <v>170.11721090481294</v>
      </c>
      <c r="E696" s="65">
        <f t="shared" ca="1" si="34"/>
        <v>4962579.08123725</v>
      </c>
      <c r="F696" s="56">
        <f t="shared" ca="1" si="35"/>
        <v>-37420.918762749992</v>
      </c>
    </row>
    <row r="697" spans="2:6" x14ac:dyDescent="0.25">
      <c r="B697" s="59">
        <v>197</v>
      </c>
      <c r="C697" s="62">
        <f ca="1">$C$499*NORMSINV(RAND())</f>
        <v>2.5274711592852859E-2</v>
      </c>
      <c r="D697" s="65">
        <f t="shared" ca="1" si="33"/>
        <v>175.73208556701499</v>
      </c>
      <c r="E697" s="65">
        <f t="shared" ca="1" si="34"/>
        <v>5126373.5579642644</v>
      </c>
      <c r="F697" s="56">
        <f t="shared" ca="1" si="35"/>
        <v>126373.55796426442</v>
      </c>
    </row>
    <row r="698" spans="2:6" x14ac:dyDescent="0.25">
      <c r="B698" s="59">
        <v>198</v>
      </c>
      <c r="C698" s="62">
        <f ca="1">$C$499*NORMSINV(RAND())</f>
        <v>4.0197796362122874E-2</v>
      </c>
      <c r="D698" s="65">
        <f t="shared" ca="1" si="33"/>
        <v>178.28990229646789</v>
      </c>
      <c r="E698" s="65">
        <f t="shared" ca="1" si="34"/>
        <v>5200988.9818106154</v>
      </c>
      <c r="F698" s="56">
        <f t="shared" ca="1" si="35"/>
        <v>200988.9818106154</v>
      </c>
    </row>
    <row r="699" spans="2:6" x14ac:dyDescent="0.25">
      <c r="B699" s="59">
        <v>199</v>
      </c>
      <c r="C699" s="62">
        <f ca="1">$C$499*NORMSINV(RAND())</f>
        <v>8.5882421946111061E-3</v>
      </c>
      <c r="D699" s="65">
        <f t="shared" ca="1" si="33"/>
        <v>172.87202471215633</v>
      </c>
      <c r="E699" s="65">
        <f t="shared" ca="1" si="34"/>
        <v>5042941.2109730551</v>
      </c>
      <c r="F699" s="56">
        <f t="shared" ca="1" si="35"/>
        <v>42941.210973055102</v>
      </c>
    </row>
    <row r="700" spans="2:6" x14ac:dyDescent="0.25">
      <c r="B700" s="59">
        <v>200</v>
      </c>
      <c r="C700" s="62">
        <f ca="1">$C$499*NORMSINV(RAND())</f>
        <v>-2.3122332800919472E-2</v>
      </c>
      <c r="D700" s="65">
        <f t="shared" ca="1" si="33"/>
        <v>167.4368321579224</v>
      </c>
      <c r="E700" s="65">
        <f t="shared" ca="1" si="34"/>
        <v>4884388.3359954022</v>
      </c>
      <c r="F700" s="56">
        <f t="shared" ca="1" si="35"/>
        <v>-115611.66400459781</v>
      </c>
    </row>
    <row r="701" spans="2:6" x14ac:dyDescent="0.25">
      <c r="B701" s="59">
        <v>201</v>
      </c>
      <c r="C701" s="62">
        <f ca="1">$C$499*NORMSINV(RAND())</f>
        <v>3.6004930697251312E-3</v>
      </c>
      <c r="D701" s="65">
        <f t="shared" ca="1" si="33"/>
        <v>172.0171245121509</v>
      </c>
      <c r="E701" s="65">
        <f t="shared" ca="1" si="34"/>
        <v>5018002.4653486256</v>
      </c>
      <c r="F701" s="56">
        <f t="shared" ca="1" si="35"/>
        <v>18002.465348625556</v>
      </c>
    </row>
    <row r="702" spans="2:6" x14ac:dyDescent="0.25">
      <c r="B702" s="59">
        <v>202</v>
      </c>
      <c r="C702" s="62">
        <f ca="1">$C$499*NORMSINV(RAND())</f>
        <v>8.9948360848766829E-3</v>
      </c>
      <c r="D702" s="65">
        <f t="shared" ca="1" si="33"/>
        <v>172.94171490494784</v>
      </c>
      <c r="E702" s="65">
        <f t="shared" ca="1" si="34"/>
        <v>5044974.1804243829</v>
      </c>
      <c r="F702" s="56">
        <f t="shared" ca="1" si="35"/>
        <v>44974.18042438291</v>
      </c>
    </row>
    <row r="703" spans="2:6" x14ac:dyDescent="0.25">
      <c r="B703" s="59">
        <v>203</v>
      </c>
      <c r="C703" s="62">
        <f ca="1">$C$499*NORMSINV(RAND())</f>
        <v>-1.5415222525855796E-2</v>
      </c>
      <c r="D703" s="65">
        <f t="shared" ca="1" si="33"/>
        <v>168.75783085906832</v>
      </c>
      <c r="E703" s="65">
        <f t="shared" ca="1" si="34"/>
        <v>4922923.8873707214</v>
      </c>
      <c r="F703" s="56">
        <f t="shared" ca="1" si="35"/>
        <v>-77076.112629278563</v>
      </c>
    </row>
    <row r="704" spans="2:6" x14ac:dyDescent="0.25">
      <c r="B704" s="59">
        <v>204</v>
      </c>
      <c r="C704" s="62">
        <f ca="1">$C$499*NORMSINV(RAND())</f>
        <v>3.0088353146928487E-3</v>
      </c>
      <c r="D704" s="65">
        <f t="shared" ca="1" si="33"/>
        <v>171.91571437293837</v>
      </c>
      <c r="E704" s="65">
        <f t="shared" ca="1" si="34"/>
        <v>5015044.1765734646</v>
      </c>
      <c r="F704" s="56">
        <f t="shared" ca="1" si="35"/>
        <v>15044.176573464647</v>
      </c>
    </row>
    <row r="705" spans="2:6" x14ac:dyDescent="0.25">
      <c r="B705" s="59">
        <v>205</v>
      </c>
      <c r="C705" s="62">
        <f ca="1">$C$499*NORMSINV(RAND())</f>
        <v>7.0812379155378909E-3</v>
      </c>
      <c r="D705" s="65">
        <f t="shared" ca="1" si="33"/>
        <v>172.6137241787232</v>
      </c>
      <c r="E705" s="65">
        <f t="shared" ca="1" si="34"/>
        <v>5035406.1895776894</v>
      </c>
      <c r="F705" s="56">
        <f t="shared" ca="1" si="35"/>
        <v>35406.189577689394</v>
      </c>
    </row>
    <row r="706" spans="2:6" x14ac:dyDescent="0.25">
      <c r="B706" s="59">
        <v>206</v>
      </c>
      <c r="C706" s="62">
        <f ca="1">$C$499*NORMSINV(RAND())</f>
        <v>2.901350817932825E-4</v>
      </c>
      <c r="D706" s="65">
        <f t="shared" ca="1" si="33"/>
        <v>171.44972915301935</v>
      </c>
      <c r="E706" s="65">
        <f t="shared" ca="1" si="34"/>
        <v>5001450.6754089659</v>
      </c>
      <c r="F706" s="56">
        <f t="shared" ca="1" si="35"/>
        <v>1450.675408965908</v>
      </c>
    </row>
    <row r="707" spans="2:6" x14ac:dyDescent="0.25">
      <c r="B707" s="59">
        <v>207</v>
      </c>
      <c r="C707" s="62">
        <f ca="1">$C$499*NORMSINV(RAND())</f>
        <v>5.4037680630800305E-3</v>
      </c>
      <c r="D707" s="65">
        <f t="shared" ca="1" si="33"/>
        <v>172.32620584601193</v>
      </c>
      <c r="E707" s="65">
        <f t="shared" ca="1" si="34"/>
        <v>5027018.8403154006</v>
      </c>
      <c r="F707" s="56">
        <f t="shared" ca="1" si="35"/>
        <v>27018.840315400623</v>
      </c>
    </row>
    <row r="708" spans="2:6" x14ac:dyDescent="0.25">
      <c r="B708" s="59">
        <v>208</v>
      </c>
      <c r="C708" s="62">
        <f ca="1">$C$499*NORMSINV(RAND())</f>
        <v>1.1777731565645504E-2</v>
      </c>
      <c r="D708" s="65">
        <f t="shared" ca="1" si="33"/>
        <v>173.41870319035166</v>
      </c>
      <c r="E708" s="65">
        <f t="shared" ca="1" si="34"/>
        <v>5058888.6578282285</v>
      </c>
      <c r="F708" s="56">
        <f t="shared" ca="1" si="35"/>
        <v>58888.657828228548</v>
      </c>
    </row>
    <row r="709" spans="2:6" x14ac:dyDescent="0.25">
      <c r="B709" s="59">
        <v>209</v>
      </c>
      <c r="C709" s="62">
        <f ca="1">$C$499*NORMSINV(RAND())</f>
        <v>1.3444631046892457E-2</v>
      </c>
      <c r="D709" s="65">
        <f t="shared" ca="1" si="33"/>
        <v>173.70440976143738</v>
      </c>
      <c r="E709" s="65">
        <f t="shared" ca="1" si="34"/>
        <v>5067223.1552344626</v>
      </c>
      <c r="F709" s="56">
        <f t="shared" ca="1" si="35"/>
        <v>67223.155234462582</v>
      </c>
    </row>
    <row r="710" spans="2:6" x14ac:dyDescent="0.25">
      <c r="B710" s="59">
        <v>210</v>
      </c>
      <c r="C710" s="62">
        <f ca="1">$C$499*NORMSINV(RAND())</f>
        <v>-1.442365071595942E-2</v>
      </c>
      <c r="D710" s="65">
        <f t="shared" ca="1" si="33"/>
        <v>168.92778626728457</v>
      </c>
      <c r="E710" s="65">
        <f t="shared" ca="1" si="34"/>
        <v>4927881.7464202037</v>
      </c>
      <c r="F710" s="56">
        <f t="shared" ca="1" si="35"/>
        <v>-72118.253579796292</v>
      </c>
    </row>
    <row r="711" spans="2:6" x14ac:dyDescent="0.25">
      <c r="B711" s="59">
        <v>211</v>
      </c>
      <c r="C711" s="62">
        <f ca="1">$C$499*NORMSINV(RAND())</f>
        <v>-2.7504695775336672E-2</v>
      </c>
      <c r="D711" s="65">
        <f t="shared" ca="1" si="33"/>
        <v>166.68569514410731</v>
      </c>
      <c r="E711" s="65">
        <f t="shared" ca="1" si="34"/>
        <v>4862476.5211233171</v>
      </c>
      <c r="F711" s="56">
        <f t="shared" ca="1" si="35"/>
        <v>-137523.47887668293</v>
      </c>
    </row>
    <row r="712" spans="2:6" x14ac:dyDescent="0.25">
      <c r="B712" s="59">
        <v>212</v>
      </c>
      <c r="C712" s="62">
        <f ca="1">$C$499*NORMSINV(RAND())</f>
        <v>9.5426484623574032E-3</v>
      </c>
      <c r="D712" s="65">
        <f t="shared" ca="1" si="33"/>
        <v>173.03560994644806</v>
      </c>
      <c r="E712" s="65">
        <f t="shared" ca="1" si="34"/>
        <v>5047713.2423117869</v>
      </c>
      <c r="F712" s="56">
        <f t="shared" ca="1" si="35"/>
        <v>47713.24231178686</v>
      </c>
    </row>
    <row r="713" spans="2:6" x14ac:dyDescent="0.25">
      <c r="B713" s="59">
        <v>213</v>
      </c>
      <c r="C713" s="62">
        <f ca="1">$C$499*NORMSINV(RAND())</f>
        <v>1.5284702658856184E-2</v>
      </c>
      <c r="D713" s="65">
        <f t="shared" ca="1" si="33"/>
        <v>174.01979803572797</v>
      </c>
      <c r="E713" s="65">
        <f t="shared" ca="1" si="34"/>
        <v>5076423.5132942814</v>
      </c>
      <c r="F713" s="56">
        <f t="shared" ca="1" si="35"/>
        <v>76423.513294281438</v>
      </c>
    </row>
    <row r="714" spans="2:6" x14ac:dyDescent="0.25">
      <c r="B714" s="59">
        <v>214</v>
      </c>
      <c r="C714" s="62">
        <f ca="1">$C$499*NORMSINV(RAND())</f>
        <v>3.4298970156878633E-2</v>
      </c>
      <c r="D714" s="65">
        <f t="shared" ca="1" si="33"/>
        <v>177.27884348488899</v>
      </c>
      <c r="E714" s="65">
        <f t="shared" ca="1" si="34"/>
        <v>5171494.850784393</v>
      </c>
      <c r="F714" s="56">
        <f t="shared" ca="1" si="35"/>
        <v>171494.85078439303</v>
      </c>
    </row>
    <row r="715" spans="2:6" x14ac:dyDescent="0.25">
      <c r="B715" s="59">
        <v>215</v>
      </c>
      <c r="C715" s="62">
        <f ca="1">$C$499*NORMSINV(RAND())</f>
        <v>-3.9915524176463175E-3</v>
      </c>
      <c r="D715" s="65">
        <f t="shared" ca="1" si="33"/>
        <v>170.71584791561543</v>
      </c>
      <c r="E715" s="65">
        <f t="shared" ca="1" si="34"/>
        <v>4980042.2379117683</v>
      </c>
      <c r="F715" s="56">
        <f t="shared" ca="1" si="35"/>
        <v>-19957.762088231742</v>
      </c>
    </row>
    <row r="716" spans="2:6" x14ac:dyDescent="0.25">
      <c r="B716" s="59">
        <v>216</v>
      </c>
      <c r="C716" s="62">
        <f ca="1">$C$499*NORMSINV(RAND())</f>
        <v>1.7048831730666451E-2</v>
      </c>
      <c r="D716" s="65">
        <f t="shared" ca="1" si="33"/>
        <v>174.32216975863625</v>
      </c>
      <c r="E716" s="65">
        <f t="shared" ca="1" si="34"/>
        <v>5085244.1586533329</v>
      </c>
      <c r="F716" s="56">
        <f t="shared" ca="1" si="35"/>
        <v>85244.158653332852</v>
      </c>
    </row>
    <row r="717" spans="2:6" x14ac:dyDescent="0.25">
      <c r="B717" s="59">
        <v>217</v>
      </c>
      <c r="C717" s="62">
        <f ca="1">$C$499*NORMSINV(RAND())</f>
        <v>-5.2093884516159926E-3</v>
      </c>
      <c r="D717" s="65">
        <f t="shared" ca="1" si="33"/>
        <v>170.50711081939303</v>
      </c>
      <c r="E717" s="65">
        <f t="shared" ca="1" si="34"/>
        <v>4973953.0577419205</v>
      </c>
      <c r="F717" s="56">
        <f t="shared" ca="1" si="35"/>
        <v>-26046.942258079536</v>
      </c>
    </row>
    <row r="718" spans="2:6" x14ac:dyDescent="0.25">
      <c r="B718" s="59">
        <v>218</v>
      </c>
      <c r="C718" s="62">
        <f ca="1">$C$499*NORMSINV(RAND())</f>
        <v>-7.0383429358849125E-3</v>
      </c>
      <c r="D718" s="65">
        <f t="shared" ca="1" si="33"/>
        <v>170.19362802078933</v>
      </c>
      <c r="E718" s="65">
        <f t="shared" ca="1" si="34"/>
        <v>4964808.2853205753</v>
      </c>
      <c r="F718" s="56">
        <f t="shared" ca="1" si="35"/>
        <v>-35191.714679424651</v>
      </c>
    </row>
    <row r="719" spans="2:6" x14ac:dyDescent="0.25">
      <c r="B719" s="59">
        <v>219</v>
      </c>
      <c r="C719" s="62">
        <f ca="1">$C$499*NORMSINV(RAND())</f>
        <v>-6.377173189424332E-3</v>
      </c>
      <c r="D719" s="65">
        <f t="shared" ca="1" si="33"/>
        <v>170.30695251533268</v>
      </c>
      <c r="E719" s="65">
        <f t="shared" ca="1" si="34"/>
        <v>4968114.1340528782</v>
      </c>
      <c r="F719" s="56">
        <f t="shared" ca="1" si="35"/>
        <v>-31885.865947121754</v>
      </c>
    </row>
    <row r="720" spans="2:6" x14ac:dyDescent="0.25">
      <c r="B720" s="59">
        <v>220</v>
      </c>
      <c r="C720" s="62">
        <f ca="1">$C$499*NORMSINV(RAND())</f>
        <v>3.224722475073058E-2</v>
      </c>
      <c r="D720" s="65">
        <f t="shared" ca="1" si="33"/>
        <v>176.92717432227522</v>
      </c>
      <c r="E720" s="65">
        <f t="shared" ca="1" si="34"/>
        <v>5161236.1237536529</v>
      </c>
      <c r="F720" s="56">
        <f t="shared" ca="1" si="35"/>
        <v>161236.12375365291</v>
      </c>
    </row>
    <row r="721" spans="2:6" x14ac:dyDescent="0.25">
      <c r="B721" s="59">
        <v>221</v>
      </c>
      <c r="C721" s="62">
        <f ca="1">$C$499*NORMSINV(RAND())</f>
        <v>5.281193939540703E-3</v>
      </c>
      <c r="D721" s="65">
        <f t="shared" ca="1" si="33"/>
        <v>172.3051966412373</v>
      </c>
      <c r="E721" s="65">
        <f t="shared" ca="1" si="34"/>
        <v>5026405.9696977045</v>
      </c>
      <c r="F721" s="56">
        <f t="shared" ca="1" si="35"/>
        <v>26405.969697704539</v>
      </c>
    </row>
    <row r="722" spans="2:6" x14ac:dyDescent="0.25">
      <c r="B722" s="59">
        <v>222</v>
      </c>
      <c r="C722" s="62">
        <f ca="1">$C$499*NORMSINV(RAND())</f>
        <v>1.9474224486382599E-4</v>
      </c>
      <c r="D722" s="65">
        <f t="shared" ca="1" si="33"/>
        <v>171.43337882076966</v>
      </c>
      <c r="E722" s="65">
        <f t="shared" ca="1" si="34"/>
        <v>5000973.7112243194</v>
      </c>
      <c r="F722" s="56">
        <f t="shared" ca="1" si="35"/>
        <v>973.7112243194133</v>
      </c>
    </row>
    <row r="723" spans="2:6" x14ac:dyDescent="0.25">
      <c r="B723" s="59">
        <v>223</v>
      </c>
      <c r="C723" s="62">
        <f ca="1">$C$499*NORMSINV(RAND())</f>
        <v>3.6834139749766432E-3</v>
      </c>
      <c r="D723" s="65">
        <f t="shared" ca="1" si="33"/>
        <v>172.03133715531101</v>
      </c>
      <c r="E723" s="65">
        <f t="shared" ca="1" si="34"/>
        <v>5018417.0698748836</v>
      </c>
      <c r="F723" s="56">
        <f t="shared" ca="1" si="35"/>
        <v>18417.069874883629</v>
      </c>
    </row>
    <row r="724" spans="2:6" x14ac:dyDescent="0.25">
      <c r="B724" s="59">
        <v>224</v>
      </c>
      <c r="C724" s="62">
        <f ca="1">$C$499*NORMSINV(RAND())</f>
        <v>-9.8713336188521374E-3</v>
      </c>
      <c r="D724" s="65">
        <f t="shared" ca="1" si="33"/>
        <v>169.70805341772873</v>
      </c>
      <c r="E724" s="65">
        <f t="shared" ca="1" si="34"/>
        <v>4950643.3319057385</v>
      </c>
      <c r="F724" s="56">
        <f t="shared" ca="1" si="35"/>
        <v>-49356.668094261549</v>
      </c>
    </row>
    <row r="725" spans="2:6" x14ac:dyDescent="0.25">
      <c r="B725" s="59">
        <v>225</v>
      </c>
      <c r="C725" s="62">
        <f ca="1">$C$499*NORMSINV(RAND())</f>
        <v>3.0622328517979212E-2</v>
      </c>
      <c r="D725" s="65">
        <f t="shared" ca="1" si="33"/>
        <v>176.64866710798165</v>
      </c>
      <c r="E725" s="65">
        <f t="shared" ca="1" si="34"/>
        <v>5153111.642589896</v>
      </c>
      <c r="F725" s="56">
        <f t="shared" ca="1" si="35"/>
        <v>153111.64258989599</v>
      </c>
    </row>
    <row r="726" spans="2:6" x14ac:dyDescent="0.25">
      <c r="B726" s="59">
        <v>226</v>
      </c>
      <c r="C726" s="62">
        <f ca="1">$C$499*NORMSINV(RAND())</f>
        <v>3.9699163884706824E-2</v>
      </c>
      <c r="D726" s="65">
        <f t="shared" ca="1" si="33"/>
        <v>178.20443668983876</v>
      </c>
      <c r="E726" s="65">
        <f t="shared" ca="1" si="34"/>
        <v>5198495.819423534</v>
      </c>
      <c r="F726" s="56">
        <f t="shared" ca="1" si="35"/>
        <v>198495.81942353398</v>
      </c>
    </row>
    <row r="727" spans="2:6" x14ac:dyDescent="0.25">
      <c r="B727" s="59">
        <v>227</v>
      </c>
      <c r="C727" s="62">
        <f ca="1">$C$499*NORMSINV(RAND())</f>
        <v>1.1193508577911416E-2</v>
      </c>
      <c r="D727" s="65">
        <f t="shared" ca="1" si="33"/>
        <v>173.31856737025402</v>
      </c>
      <c r="E727" s="65">
        <f t="shared" ca="1" si="34"/>
        <v>5055967.5428895568</v>
      </c>
      <c r="F727" s="56">
        <f t="shared" ca="1" si="35"/>
        <v>55967.542889556848</v>
      </c>
    </row>
    <row r="728" spans="2:6" x14ac:dyDescent="0.25">
      <c r="B728" s="59">
        <v>228</v>
      </c>
      <c r="C728" s="62">
        <f ca="1">$C$499*NORMSINV(RAND())</f>
        <v>-6.614264378534236E-3</v>
      </c>
      <c r="D728" s="65">
        <f t="shared" ca="1" si="33"/>
        <v>170.26631508551924</v>
      </c>
      <c r="E728" s="65">
        <f t="shared" ca="1" si="34"/>
        <v>4966928.6781073287</v>
      </c>
      <c r="F728" s="56">
        <f t="shared" ca="1" si="35"/>
        <v>-33071.321892671287</v>
      </c>
    </row>
    <row r="729" spans="2:6" x14ac:dyDescent="0.25">
      <c r="B729" s="59">
        <v>229</v>
      </c>
      <c r="C729" s="62">
        <f ca="1">$C$499*NORMSINV(RAND())</f>
        <v>-2.1283147617010875E-2</v>
      </c>
      <c r="D729" s="65">
        <f t="shared" ca="1" si="33"/>
        <v>167.75206849844434</v>
      </c>
      <c r="E729" s="65">
        <f t="shared" ca="1" si="34"/>
        <v>4893584.2619149461</v>
      </c>
      <c r="F729" s="56">
        <f t="shared" ca="1" si="35"/>
        <v>-106415.73808505386</v>
      </c>
    </row>
    <row r="730" spans="2:6" x14ac:dyDescent="0.25">
      <c r="B730" s="59">
        <v>230</v>
      </c>
      <c r="C730" s="62">
        <f ca="1">$C$499*NORMSINV(RAND())</f>
        <v>2.2042774626214769E-2</v>
      </c>
      <c r="D730" s="65">
        <f t="shared" ca="1" si="33"/>
        <v>175.17813157093323</v>
      </c>
      <c r="E730" s="65">
        <f t="shared" ca="1" si="34"/>
        <v>5110213.873131074</v>
      </c>
      <c r="F730" s="56">
        <f t="shared" ca="1" si="35"/>
        <v>110213.87313107401</v>
      </c>
    </row>
    <row r="731" spans="2:6" x14ac:dyDescent="0.25">
      <c r="B731" s="59">
        <v>231</v>
      </c>
      <c r="C731" s="62">
        <f ca="1">$C$499*NORMSINV(RAND())</f>
        <v>2.5238194408336124E-2</v>
      </c>
      <c r="D731" s="65">
        <f t="shared" ca="1" si="33"/>
        <v>175.72582652158883</v>
      </c>
      <c r="E731" s="65">
        <f t="shared" ca="1" si="34"/>
        <v>5126190.9720416814</v>
      </c>
      <c r="F731" s="56">
        <f t="shared" ca="1" si="35"/>
        <v>126190.97204168141</v>
      </c>
    </row>
    <row r="732" spans="2:6" x14ac:dyDescent="0.25">
      <c r="B732" s="59">
        <v>232</v>
      </c>
      <c r="C732" s="62">
        <f ca="1">$C$499*NORMSINV(RAND())</f>
        <v>5.1718577279792188E-3</v>
      </c>
      <c r="D732" s="65">
        <f t="shared" ca="1" si="33"/>
        <v>172.28645641457564</v>
      </c>
      <c r="E732" s="65">
        <f t="shared" ca="1" si="34"/>
        <v>5025859.2886398956</v>
      </c>
      <c r="F732" s="56">
        <f t="shared" ca="1" si="35"/>
        <v>25859.288639895618</v>
      </c>
    </row>
    <row r="733" spans="2:6" x14ac:dyDescent="0.25">
      <c r="B733" s="59">
        <v>233</v>
      </c>
      <c r="C733" s="62">
        <f ca="1">$C$499*NORMSINV(RAND())</f>
        <v>-2.9094928745518476E-2</v>
      </c>
      <c r="D733" s="65">
        <f t="shared" ca="1" si="33"/>
        <v>166.41312921301815</v>
      </c>
      <c r="E733" s="65">
        <f t="shared" ca="1" si="34"/>
        <v>4854525.3562724078</v>
      </c>
      <c r="F733" s="56">
        <f t="shared" ca="1" si="35"/>
        <v>-145474.64372759219</v>
      </c>
    </row>
    <row r="734" spans="2:6" x14ac:dyDescent="0.25">
      <c r="B734" s="59">
        <v>234</v>
      </c>
      <c r="C734" s="62">
        <f ca="1">$C$499*NORMSINV(RAND())</f>
        <v>-1.9662627573034039E-2</v>
      </c>
      <c r="D734" s="65">
        <f t="shared" ca="1" si="33"/>
        <v>168.02982563398197</v>
      </c>
      <c r="E734" s="65">
        <f t="shared" ca="1" si="34"/>
        <v>4901686.8621348301</v>
      </c>
      <c r="F734" s="56">
        <f t="shared" ca="1" si="35"/>
        <v>-98313.137865169905</v>
      </c>
    </row>
    <row r="735" spans="2:6" x14ac:dyDescent="0.25">
      <c r="B735" s="59">
        <v>235</v>
      </c>
      <c r="C735" s="62">
        <f ca="1">$C$499*NORMSINV(RAND())</f>
        <v>-1.3362640191653879E-2</v>
      </c>
      <c r="D735" s="65">
        <f t="shared" ca="1" si="33"/>
        <v>169.10964347115052</v>
      </c>
      <c r="E735" s="65">
        <f t="shared" ca="1" si="34"/>
        <v>4933186.7990417304</v>
      </c>
      <c r="F735" s="56">
        <f t="shared" ca="1" si="35"/>
        <v>-66813.200958269648</v>
      </c>
    </row>
    <row r="736" spans="2:6" x14ac:dyDescent="0.25">
      <c r="B736" s="59">
        <v>236</v>
      </c>
      <c r="C736" s="62">
        <f ca="1">$C$499*NORMSINV(RAND())</f>
        <v>-1.6758007593526629E-2</v>
      </c>
      <c r="D736" s="65">
        <f t="shared" ca="1" si="33"/>
        <v>168.52767749846953</v>
      </c>
      <c r="E736" s="65">
        <f t="shared" ca="1" si="34"/>
        <v>4916209.9620323665</v>
      </c>
      <c r="F736" s="56">
        <f t="shared" ca="1" si="35"/>
        <v>-83790.037967633456</v>
      </c>
    </row>
    <row r="737" spans="2:6" x14ac:dyDescent="0.25">
      <c r="B737" s="59">
        <v>237</v>
      </c>
      <c r="C737" s="62">
        <f ca="1">$C$499*NORMSINV(RAND())</f>
        <v>-1.4063801427283727E-2</v>
      </c>
      <c r="D737" s="65">
        <f t="shared" ca="1" si="33"/>
        <v>168.98946443536357</v>
      </c>
      <c r="E737" s="65">
        <f t="shared" ca="1" si="34"/>
        <v>4929680.9928635815</v>
      </c>
      <c r="F737" s="56">
        <f t="shared" ca="1" si="35"/>
        <v>-70319.007136418484</v>
      </c>
    </row>
    <row r="738" spans="2:6" x14ac:dyDescent="0.25">
      <c r="B738" s="59">
        <v>238</v>
      </c>
      <c r="C738" s="62">
        <f ca="1">$C$499*NORMSINV(RAND())</f>
        <v>2.1099688904997516E-2</v>
      </c>
      <c r="D738" s="65">
        <f t="shared" ca="1" si="33"/>
        <v>175.01648667831657</v>
      </c>
      <c r="E738" s="65">
        <f t="shared" ca="1" si="34"/>
        <v>5105498.4445249876</v>
      </c>
      <c r="F738" s="56">
        <f t="shared" ca="1" si="35"/>
        <v>105498.4445249876</v>
      </c>
    </row>
    <row r="739" spans="2:6" x14ac:dyDescent="0.25">
      <c r="B739" s="59">
        <v>239</v>
      </c>
      <c r="C739" s="62">
        <f ca="1">$C$499*NORMSINV(RAND())</f>
        <v>-2.4331143260758151E-2</v>
      </c>
      <c r="D739" s="65">
        <f t="shared" ca="1" si="33"/>
        <v>167.22964204510606</v>
      </c>
      <c r="E739" s="65">
        <f t="shared" ca="1" si="34"/>
        <v>4878344.2836962091</v>
      </c>
      <c r="F739" s="56">
        <f t="shared" ca="1" si="35"/>
        <v>-121655.71630379092</v>
      </c>
    </row>
    <row r="740" spans="2:6" x14ac:dyDescent="0.25">
      <c r="B740" s="59">
        <v>240</v>
      </c>
      <c r="C740" s="62">
        <f ca="1">$C$499*NORMSINV(RAND())</f>
        <v>-5.8069127649784903E-3</v>
      </c>
      <c r="D740" s="65">
        <f t="shared" ca="1" si="33"/>
        <v>170.4046951520827</v>
      </c>
      <c r="E740" s="65">
        <f t="shared" ca="1" si="34"/>
        <v>4970965.436175108</v>
      </c>
      <c r="F740" s="56">
        <f t="shared" ca="1" si="35"/>
        <v>-29034.563824892044</v>
      </c>
    </row>
    <row r="741" spans="2:6" x14ac:dyDescent="0.25">
      <c r="B741" s="59">
        <v>241</v>
      </c>
      <c r="C741" s="62">
        <f ca="1">$C$499*NORMSINV(RAND())</f>
        <v>-9.6605308955299667E-3</v>
      </c>
      <c r="D741" s="65">
        <f t="shared" ca="1" si="33"/>
        <v>169.74418500450616</v>
      </c>
      <c r="E741" s="65">
        <f t="shared" ca="1" si="34"/>
        <v>4951697.3455223497</v>
      </c>
      <c r="F741" s="56">
        <f t="shared" ca="1" si="35"/>
        <v>-48302.6544776503</v>
      </c>
    </row>
    <row r="742" spans="2:6" x14ac:dyDescent="0.25">
      <c r="B742" s="59">
        <v>242</v>
      </c>
      <c r="C742" s="62">
        <f ca="1">$C$499*NORMSINV(RAND())</f>
        <v>3.9619168842540018E-3</v>
      </c>
      <c r="D742" s="65">
        <f t="shared" ca="1" si="33"/>
        <v>172.07907255396114</v>
      </c>
      <c r="E742" s="65">
        <f t="shared" ca="1" si="34"/>
        <v>5019809.5844212696</v>
      </c>
      <c r="F742" s="56">
        <f t="shared" ca="1" si="35"/>
        <v>19809.584421269596</v>
      </c>
    </row>
    <row r="743" spans="2:6" x14ac:dyDescent="0.25">
      <c r="B743" s="59">
        <v>243</v>
      </c>
      <c r="C743" s="62">
        <f ca="1">$C$499*NORMSINV(RAND())</f>
        <v>3.4124410198197674E-2</v>
      </c>
      <c r="D743" s="65">
        <f t="shared" ca="1" si="33"/>
        <v>177.24892390797109</v>
      </c>
      <c r="E743" s="65">
        <f t="shared" ca="1" si="34"/>
        <v>5170622.0509909885</v>
      </c>
      <c r="F743" s="56">
        <f t="shared" ca="1" si="35"/>
        <v>170622.0509909885</v>
      </c>
    </row>
    <row r="744" spans="2:6" x14ac:dyDescent="0.25">
      <c r="B744" s="59">
        <v>244</v>
      </c>
      <c r="C744" s="62">
        <f ca="1">$C$499*NORMSINV(RAND())</f>
        <v>-6.1951766783519035E-3</v>
      </c>
      <c r="D744" s="65">
        <f t="shared" ca="1" si="33"/>
        <v>170.33814671733049</v>
      </c>
      <c r="E744" s="65">
        <f t="shared" ca="1" si="34"/>
        <v>4969024.1166082406</v>
      </c>
      <c r="F744" s="56">
        <f t="shared" ca="1" si="35"/>
        <v>-30975.883391759358</v>
      </c>
    </row>
    <row r="745" spans="2:6" x14ac:dyDescent="0.25">
      <c r="B745" s="59">
        <v>245</v>
      </c>
      <c r="C745" s="62">
        <f ca="1">$C$499*NORMSINV(RAND())</f>
        <v>2.810077489801157E-2</v>
      </c>
      <c r="D745" s="65">
        <f t="shared" ca="1" si="33"/>
        <v>176.21647281751919</v>
      </c>
      <c r="E745" s="65">
        <f t="shared" ca="1" si="34"/>
        <v>5140503.874490058</v>
      </c>
      <c r="F745" s="56">
        <f t="shared" ca="1" si="35"/>
        <v>140503.87449005805</v>
      </c>
    </row>
    <row r="746" spans="2:6" x14ac:dyDescent="0.25">
      <c r="B746" s="59">
        <v>246</v>
      </c>
      <c r="C746" s="62">
        <f ca="1">$C$499*NORMSINV(RAND())</f>
        <v>-4.8685197707269432E-3</v>
      </c>
      <c r="D746" s="65">
        <f t="shared" ca="1" si="33"/>
        <v>170.5655357112974</v>
      </c>
      <c r="E746" s="65">
        <f t="shared" ca="1" si="34"/>
        <v>4975657.4011463653</v>
      </c>
      <c r="F746" s="56">
        <f t="shared" ca="1" si="35"/>
        <v>-24342.59885363467</v>
      </c>
    </row>
    <row r="747" spans="2:6" x14ac:dyDescent="0.25">
      <c r="B747" s="59">
        <v>247</v>
      </c>
      <c r="C747" s="62">
        <f ca="1">$C$499*NORMSINV(RAND())</f>
        <v>1.3279410744376387E-2</v>
      </c>
      <c r="D747" s="65">
        <f t="shared" ca="1" si="33"/>
        <v>173.67609100158612</v>
      </c>
      <c r="E747" s="65">
        <f t="shared" ca="1" si="34"/>
        <v>5066397.0537218815</v>
      </c>
      <c r="F747" s="56">
        <f t="shared" ca="1" si="35"/>
        <v>66397.053721881472</v>
      </c>
    </row>
    <row r="748" spans="2:6" x14ac:dyDescent="0.25">
      <c r="B748" s="59">
        <v>248</v>
      </c>
      <c r="C748" s="62">
        <f ca="1">$C$499*NORMSINV(RAND())</f>
        <v>6.6830720022151245E-5</v>
      </c>
      <c r="D748" s="65">
        <f t="shared" ca="1" si="33"/>
        <v>171.41145478541182</v>
      </c>
      <c r="E748" s="65">
        <f t="shared" ca="1" si="34"/>
        <v>5000334.1536001116</v>
      </c>
      <c r="F748" s="56">
        <f t="shared" ca="1" si="35"/>
        <v>334.15360011160374</v>
      </c>
    </row>
    <row r="749" spans="2:6" x14ac:dyDescent="0.25">
      <c r="B749" s="59">
        <v>249</v>
      </c>
      <c r="C749" s="62">
        <f ca="1">$C$499*NORMSINV(RAND())</f>
        <v>1.630080145592163E-2</v>
      </c>
      <c r="D749" s="65">
        <f t="shared" ca="1" si="33"/>
        <v>174.19395736954496</v>
      </c>
      <c r="E749" s="65">
        <f t="shared" ca="1" si="34"/>
        <v>5081504.0072796075</v>
      </c>
      <c r="F749" s="56">
        <f t="shared" ca="1" si="35"/>
        <v>81504.007279607467</v>
      </c>
    </row>
    <row r="750" spans="2:6" x14ac:dyDescent="0.25">
      <c r="B750" s="59">
        <v>250</v>
      </c>
      <c r="C750" s="62">
        <f ca="1">$C$499*NORMSINV(RAND())</f>
        <v>-3.6475248539277012E-3</v>
      </c>
      <c r="D750" s="65">
        <f t="shared" ca="1" si="33"/>
        <v>170.77481424003679</v>
      </c>
      <c r="E750" s="65">
        <f t="shared" ca="1" si="34"/>
        <v>4981762.3757303609</v>
      </c>
      <c r="F750" s="56">
        <f t="shared" ca="1" si="35"/>
        <v>-18237.624269639142</v>
      </c>
    </row>
    <row r="751" spans="2:6" x14ac:dyDescent="0.25">
      <c r="B751" s="59">
        <v>251</v>
      </c>
      <c r="C751" s="62">
        <f ca="1">$C$499*NORMSINV(RAND())</f>
        <v>-2.4198638743703729E-2</v>
      </c>
      <c r="D751" s="65">
        <f t="shared" ca="1" si="33"/>
        <v>167.25235331932919</v>
      </c>
      <c r="E751" s="65">
        <f t="shared" ca="1" si="34"/>
        <v>4879006.8062814819</v>
      </c>
      <c r="F751" s="56">
        <f t="shared" ca="1" si="35"/>
        <v>-120993.19371851813</v>
      </c>
    </row>
    <row r="752" spans="2:6" x14ac:dyDescent="0.25">
      <c r="B752" s="59">
        <v>252</v>
      </c>
      <c r="C752" s="62">
        <f ca="1">$C$499*NORMSINV(RAND())</f>
        <v>-9.976414548145714E-3</v>
      </c>
      <c r="D752" s="65">
        <f t="shared" ca="1" si="33"/>
        <v>169.69004254644784</v>
      </c>
      <c r="E752" s="65">
        <f t="shared" ca="1" si="34"/>
        <v>4950117.927259272</v>
      </c>
      <c r="F752" s="56">
        <f t="shared" ca="1" si="35"/>
        <v>-49882.072740728036</v>
      </c>
    </row>
    <row r="753" spans="2:6" x14ac:dyDescent="0.25">
      <c r="B753" s="59">
        <v>253</v>
      </c>
      <c r="C753" s="62">
        <f ca="1">$C$499*NORMSINV(RAND())</f>
        <v>1.0282072623752782E-2</v>
      </c>
      <c r="D753" s="65">
        <f t="shared" ca="1" si="33"/>
        <v>173.16234724771121</v>
      </c>
      <c r="E753" s="65">
        <f t="shared" ca="1" si="34"/>
        <v>5051410.3631187631</v>
      </c>
      <c r="F753" s="56">
        <f t="shared" ca="1" si="35"/>
        <v>51410.363118763082</v>
      </c>
    </row>
    <row r="754" spans="2:6" x14ac:dyDescent="0.25">
      <c r="B754" s="59">
        <v>254</v>
      </c>
      <c r="C754" s="62">
        <f ca="1">$C$499*NORMSINV(RAND())</f>
        <v>3.1611882534118577E-2</v>
      </c>
      <c r="D754" s="65">
        <f t="shared" ca="1" si="33"/>
        <v>176.81827666634791</v>
      </c>
      <c r="E754" s="65">
        <f t="shared" ca="1" si="34"/>
        <v>5158059.4126705928</v>
      </c>
      <c r="F754" s="56">
        <f t="shared" ca="1" si="35"/>
        <v>158059.41267059278</v>
      </c>
    </row>
    <row r="755" spans="2:6" x14ac:dyDescent="0.25">
      <c r="B755" s="59">
        <v>255</v>
      </c>
      <c r="C755" s="62">
        <f ca="1">$C$499*NORMSINV(RAND())</f>
        <v>1.1758810273046125E-2</v>
      </c>
      <c r="D755" s="65">
        <f t="shared" ca="1" si="33"/>
        <v>173.4154600808001</v>
      </c>
      <c r="E755" s="65">
        <f t="shared" ca="1" si="34"/>
        <v>5058794.0513652302</v>
      </c>
      <c r="F755" s="56">
        <f t="shared" ca="1" si="35"/>
        <v>58794.051365230232</v>
      </c>
    </row>
    <row r="756" spans="2:6" x14ac:dyDescent="0.25">
      <c r="B756" s="59">
        <v>256</v>
      </c>
      <c r="C756" s="62">
        <f ca="1">$C$499*NORMSINV(RAND())</f>
        <v>-5.100642423757942E-4</v>
      </c>
      <c r="D756" s="65">
        <f t="shared" ca="1" si="33"/>
        <v>171.3125749888568</v>
      </c>
      <c r="E756" s="65">
        <f t="shared" ca="1" si="34"/>
        <v>4997449.6787881209</v>
      </c>
      <c r="F756" s="56">
        <f t="shared" ca="1" si="35"/>
        <v>-2550.3212118791416</v>
      </c>
    </row>
    <row r="757" spans="2:6" x14ac:dyDescent="0.25">
      <c r="B757" s="59">
        <v>257</v>
      </c>
      <c r="C757" s="62">
        <f ca="1">$C$499*NORMSINV(RAND())</f>
        <v>8.2984712036768809E-3</v>
      </c>
      <c r="D757" s="65">
        <f t="shared" ca="1" si="33"/>
        <v>172.82235796431021</v>
      </c>
      <c r="E757" s="65">
        <f t="shared" ca="1" si="34"/>
        <v>5041492.356018384</v>
      </c>
      <c r="F757" s="56">
        <f t="shared" ca="1" si="35"/>
        <v>41492.356018383987</v>
      </c>
    </row>
    <row r="758" spans="2:6" x14ac:dyDescent="0.25">
      <c r="B758" s="59">
        <v>258</v>
      </c>
      <c r="C758" s="62">
        <f ca="1">$C$499*NORMSINV(RAND())</f>
        <v>4.2682507109794276E-3</v>
      </c>
      <c r="D758" s="65">
        <f t="shared" ref="D758:D821" ca="1" si="36">$B$5*(1+C758)</f>
        <v>172.13157817186189</v>
      </c>
      <c r="E758" s="65">
        <f t="shared" ref="E758:E821" ca="1" si="37">D758*$B$4</f>
        <v>5021341.2535548974</v>
      </c>
      <c r="F758" s="56">
        <f t="shared" ref="F758:F821" ca="1" si="38">E758-$B$1</f>
        <v>21341.253554897383</v>
      </c>
    </row>
    <row r="759" spans="2:6" x14ac:dyDescent="0.25">
      <c r="B759" s="59">
        <v>259</v>
      </c>
      <c r="C759" s="62">
        <f ca="1">$C$499*NORMSINV(RAND())</f>
        <v>3.3601480911044306E-2</v>
      </c>
      <c r="D759" s="65">
        <f t="shared" ca="1" si="36"/>
        <v>177.15929382815301</v>
      </c>
      <c r="E759" s="65">
        <f t="shared" ca="1" si="37"/>
        <v>5168007.404555222</v>
      </c>
      <c r="F759" s="56">
        <f t="shared" ca="1" si="38"/>
        <v>168007.40455522202</v>
      </c>
    </row>
    <row r="760" spans="2:6" x14ac:dyDescent="0.25">
      <c r="B760" s="59">
        <v>260</v>
      </c>
      <c r="C760" s="62">
        <f ca="1">$C$499*NORMSINV(RAND())</f>
        <v>-2.3951868284537891E-2</v>
      </c>
      <c r="D760" s="65">
        <f t="shared" ca="1" si="36"/>
        <v>167.29464977603021</v>
      </c>
      <c r="E760" s="65">
        <f t="shared" ca="1" si="37"/>
        <v>4880240.6585773109</v>
      </c>
      <c r="F760" s="56">
        <f t="shared" ca="1" si="38"/>
        <v>-119759.34142268915</v>
      </c>
    </row>
    <row r="761" spans="2:6" x14ac:dyDescent="0.25">
      <c r="B761" s="59">
        <v>261</v>
      </c>
      <c r="C761" s="62">
        <f ca="1">$C$499*NORMSINV(RAND())</f>
        <v>-2.2946289862830375E-2</v>
      </c>
      <c r="D761" s="65">
        <f t="shared" ca="1" si="36"/>
        <v>167.46700591751087</v>
      </c>
      <c r="E761" s="65">
        <f t="shared" ca="1" si="37"/>
        <v>4885268.5506858481</v>
      </c>
      <c r="F761" s="56">
        <f t="shared" ca="1" si="38"/>
        <v>-114731.44931415189</v>
      </c>
    </row>
    <row r="762" spans="2:6" x14ac:dyDescent="0.25">
      <c r="B762" s="59">
        <v>262</v>
      </c>
      <c r="C762" s="62">
        <f ca="1">$C$499*NORMSINV(RAND())</f>
        <v>3.0416081479705402E-3</v>
      </c>
      <c r="D762" s="65">
        <f t="shared" ca="1" si="36"/>
        <v>171.92133163656214</v>
      </c>
      <c r="E762" s="65">
        <f t="shared" ca="1" si="37"/>
        <v>5015208.040739852</v>
      </c>
      <c r="F762" s="56">
        <f t="shared" ca="1" si="38"/>
        <v>15208.040739852004</v>
      </c>
    </row>
    <row r="763" spans="2:6" x14ac:dyDescent="0.25">
      <c r="B763" s="59">
        <v>263</v>
      </c>
      <c r="C763" s="62">
        <f ca="1">$C$499*NORMSINV(RAND())</f>
        <v>-3.0799556022121602E-2</v>
      </c>
      <c r="D763" s="65">
        <f t="shared" ca="1" si="36"/>
        <v>166.12095609780837</v>
      </c>
      <c r="E763" s="65">
        <f t="shared" ca="1" si="37"/>
        <v>4846002.2198893921</v>
      </c>
      <c r="F763" s="56">
        <f t="shared" ca="1" si="38"/>
        <v>-153997.78011060786</v>
      </c>
    </row>
    <row r="764" spans="2:6" x14ac:dyDescent="0.25">
      <c r="B764" s="59">
        <v>264</v>
      </c>
      <c r="C764" s="62">
        <f ca="1">$C$499*NORMSINV(RAND())</f>
        <v>3.0236223694479016E-2</v>
      </c>
      <c r="D764" s="65">
        <f t="shared" ca="1" si="36"/>
        <v>176.58248874123373</v>
      </c>
      <c r="E764" s="65">
        <f t="shared" ca="1" si="37"/>
        <v>5151181.1184723955</v>
      </c>
      <c r="F764" s="56">
        <f t="shared" ca="1" si="38"/>
        <v>151181.11847239546</v>
      </c>
    </row>
    <row r="765" spans="2:6" x14ac:dyDescent="0.25">
      <c r="B765" s="59">
        <v>265</v>
      </c>
      <c r="C765" s="62">
        <f ca="1">$C$499*NORMSINV(RAND())</f>
        <v>-7.6950075453698025E-3</v>
      </c>
      <c r="D765" s="65">
        <f t="shared" ca="1" si="36"/>
        <v>170.08107570672362</v>
      </c>
      <c r="E765" s="65">
        <f t="shared" ca="1" si="37"/>
        <v>4961524.9622731507</v>
      </c>
      <c r="F765" s="56">
        <f t="shared" ca="1" si="38"/>
        <v>-38475.037726849318</v>
      </c>
    </row>
    <row r="766" spans="2:6" x14ac:dyDescent="0.25">
      <c r="B766" s="59">
        <v>266</v>
      </c>
      <c r="C766" s="62">
        <f ca="1">$C$499*NORMSINV(RAND())</f>
        <v>-9.6596518891995942E-3</v>
      </c>
      <c r="D766" s="65">
        <f t="shared" ca="1" si="36"/>
        <v>169.7443356661912</v>
      </c>
      <c r="E766" s="65">
        <f t="shared" ca="1" si="37"/>
        <v>4951701.7405540021</v>
      </c>
      <c r="F766" s="56">
        <f t="shared" ca="1" si="38"/>
        <v>-48298.259445997886</v>
      </c>
    </row>
    <row r="767" spans="2:6" x14ac:dyDescent="0.25">
      <c r="B767" s="59">
        <v>267</v>
      </c>
      <c r="C767" s="62">
        <f ca="1">$C$499*NORMSINV(RAND())</f>
        <v>-1.5988320199976501E-2</v>
      </c>
      <c r="D767" s="65">
        <f t="shared" ca="1" si="36"/>
        <v>168.65960191772402</v>
      </c>
      <c r="E767" s="65">
        <f t="shared" ca="1" si="37"/>
        <v>4920058.3990001166</v>
      </c>
      <c r="F767" s="56">
        <f t="shared" ca="1" si="38"/>
        <v>-79941.600999883376</v>
      </c>
    </row>
    <row r="768" spans="2:6" x14ac:dyDescent="0.25">
      <c r="B768" s="59">
        <v>268</v>
      </c>
      <c r="C768" s="62">
        <f ca="1">$C$499*NORMSINV(RAND())</f>
        <v>1.0012605949042458E-2</v>
      </c>
      <c r="D768" s="65">
        <f t="shared" ca="1" si="36"/>
        <v>173.11616065966587</v>
      </c>
      <c r="E768" s="65">
        <f t="shared" ca="1" si="37"/>
        <v>5050063.0297452118</v>
      </c>
      <c r="F768" s="56">
        <f t="shared" ca="1" si="38"/>
        <v>50063.029745211825</v>
      </c>
    </row>
    <row r="769" spans="2:6" x14ac:dyDescent="0.25">
      <c r="B769" s="59">
        <v>269</v>
      </c>
      <c r="C769" s="62">
        <f ca="1">$C$499*NORMSINV(RAND())</f>
        <v>-8.745223866844315E-3</v>
      </c>
      <c r="D769" s="65">
        <f t="shared" ca="1" si="36"/>
        <v>169.90106862922289</v>
      </c>
      <c r="E769" s="65">
        <f t="shared" ca="1" si="37"/>
        <v>4956273.8806657782</v>
      </c>
      <c r="F769" s="56">
        <f t="shared" ca="1" si="38"/>
        <v>-43726.119334221818</v>
      </c>
    </row>
    <row r="770" spans="2:6" x14ac:dyDescent="0.25">
      <c r="B770" s="59">
        <v>270</v>
      </c>
      <c r="C770" s="62">
        <f ca="1">$C$499*NORMSINV(RAND())</f>
        <v>1.5830701164546657E-2</v>
      </c>
      <c r="D770" s="65">
        <f t="shared" ca="1" si="36"/>
        <v>174.11338217960329</v>
      </c>
      <c r="E770" s="65">
        <f t="shared" ca="1" si="37"/>
        <v>5079153.505822733</v>
      </c>
      <c r="F770" s="56">
        <f t="shared" ca="1" si="38"/>
        <v>79153.505822733045</v>
      </c>
    </row>
    <row r="771" spans="2:6" x14ac:dyDescent="0.25">
      <c r="B771" s="59">
        <v>271</v>
      </c>
      <c r="C771" s="62">
        <f ca="1">$C$499*NORMSINV(RAND())</f>
        <v>2.9075031167867956E-3</v>
      </c>
      <c r="D771" s="65">
        <f t="shared" ca="1" si="36"/>
        <v>171.89834603421727</v>
      </c>
      <c r="E771" s="65">
        <f t="shared" ca="1" si="37"/>
        <v>5014537.5155839343</v>
      </c>
      <c r="F771" s="56">
        <f t="shared" ca="1" si="38"/>
        <v>14537.515583934262</v>
      </c>
    </row>
    <row r="772" spans="2:6" x14ac:dyDescent="0.25">
      <c r="B772" s="59">
        <v>272</v>
      </c>
      <c r="C772" s="62">
        <f ca="1">$C$499*NORMSINV(RAND())</f>
        <v>6.3048929302380865E-3</v>
      </c>
      <c r="D772" s="65">
        <f t="shared" ca="1" si="36"/>
        <v>172.48065864824281</v>
      </c>
      <c r="E772" s="65">
        <f t="shared" ca="1" si="37"/>
        <v>5031524.4646511907</v>
      </c>
      <c r="F772" s="56">
        <f t="shared" ca="1" si="38"/>
        <v>31524.464651190676</v>
      </c>
    </row>
    <row r="773" spans="2:6" x14ac:dyDescent="0.25">
      <c r="B773" s="59">
        <v>273</v>
      </c>
      <c r="C773" s="62">
        <f ca="1">$C$499*NORMSINV(RAND())</f>
        <v>-1.2106838488785002E-2</v>
      </c>
      <c r="D773" s="65">
        <f t="shared" ca="1" si="36"/>
        <v>169.32488788302226</v>
      </c>
      <c r="E773" s="65">
        <f t="shared" ca="1" si="37"/>
        <v>4939465.807556075</v>
      </c>
      <c r="F773" s="56">
        <f t="shared" ca="1" si="38"/>
        <v>-60534.192443924956</v>
      </c>
    </row>
    <row r="774" spans="2:6" x14ac:dyDescent="0.25">
      <c r="B774" s="59">
        <v>274</v>
      </c>
      <c r="C774" s="62">
        <f ca="1">$C$499*NORMSINV(RAND())</f>
        <v>1.3921622012201664E-3</v>
      </c>
      <c r="D774" s="65">
        <f t="shared" ca="1" si="36"/>
        <v>171.63861660128913</v>
      </c>
      <c r="E774" s="65">
        <f t="shared" ca="1" si="37"/>
        <v>5006960.8110061008</v>
      </c>
      <c r="F774" s="56">
        <f t="shared" ca="1" si="38"/>
        <v>6960.8110061008483</v>
      </c>
    </row>
    <row r="775" spans="2:6" x14ac:dyDescent="0.25">
      <c r="B775" s="59">
        <v>275</v>
      </c>
      <c r="C775" s="62">
        <f ca="1">$C$499*NORMSINV(RAND())</f>
        <v>1.8237490499768274E-4</v>
      </c>
      <c r="D775" s="65">
        <f t="shared" ca="1" si="36"/>
        <v>171.43125905871659</v>
      </c>
      <c r="E775" s="65">
        <f t="shared" ca="1" si="37"/>
        <v>5000911.8745249882</v>
      </c>
      <c r="F775" s="56">
        <f t="shared" ca="1" si="38"/>
        <v>911.87452498823404</v>
      </c>
    </row>
    <row r="776" spans="2:6" x14ac:dyDescent="0.25">
      <c r="B776" s="59">
        <v>276</v>
      </c>
      <c r="C776" s="62">
        <f ca="1">$C$499*NORMSINV(RAND())</f>
        <v>-2.3560462514137259E-3</v>
      </c>
      <c r="D776" s="65">
        <f t="shared" ca="1" si="36"/>
        <v>170.99617367250769</v>
      </c>
      <c r="E776" s="65">
        <f t="shared" ca="1" si="37"/>
        <v>4988219.7687429311</v>
      </c>
      <c r="F776" s="56">
        <f t="shared" ca="1" si="38"/>
        <v>-11780.231257068925</v>
      </c>
    </row>
    <row r="777" spans="2:6" x14ac:dyDescent="0.25">
      <c r="B777" s="59">
        <v>277</v>
      </c>
      <c r="C777" s="62">
        <f ca="1">$C$499*NORMSINV(RAND())</f>
        <v>1.303465434133165E-2</v>
      </c>
      <c r="D777" s="65">
        <f t="shared" ca="1" si="36"/>
        <v>173.63413975410424</v>
      </c>
      <c r="E777" s="65">
        <f t="shared" ca="1" si="37"/>
        <v>5065173.2717066575</v>
      </c>
      <c r="F777" s="56">
        <f t="shared" ca="1" si="38"/>
        <v>65173.271706657484</v>
      </c>
    </row>
    <row r="778" spans="2:6" x14ac:dyDescent="0.25">
      <c r="B778" s="59">
        <v>278</v>
      </c>
      <c r="C778" s="62">
        <f ca="1">$C$499*NORMSINV(RAND())</f>
        <v>1.7808379262953502E-2</v>
      </c>
      <c r="D778" s="65">
        <f t="shared" ca="1" si="36"/>
        <v>174.45235620567024</v>
      </c>
      <c r="E778" s="65">
        <f t="shared" ca="1" si="37"/>
        <v>5089041.8963147681</v>
      </c>
      <c r="F778" s="56">
        <f t="shared" ca="1" si="38"/>
        <v>89041.896314768121</v>
      </c>
    </row>
    <row r="779" spans="2:6" x14ac:dyDescent="0.25">
      <c r="B779" s="59">
        <v>279</v>
      </c>
      <c r="C779" s="62">
        <f ca="1">$C$499*NORMSINV(RAND())</f>
        <v>2.5588952293344833E-2</v>
      </c>
      <c r="D779" s="65">
        <f t="shared" ca="1" si="36"/>
        <v>175.78594642307931</v>
      </c>
      <c r="E779" s="65">
        <f t="shared" ca="1" si="37"/>
        <v>5127944.7614667239</v>
      </c>
      <c r="F779" s="56">
        <f t="shared" ca="1" si="38"/>
        <v>127944.76146672387</v>
      </c>
    </row>
    <row r="780" spans="2:6" x14ac:dyDescent="0.25">
      <c r="B780" s="59">
        <v>280</v>
      </c>
      <c r="C780" s="62">
        <f ca="1">$C$499*NORMSINV(RAND())</f>
        <v>3.7654643021174305E-3</v>
      </c>
      <c r="D780" s="65">
        <f t="shared" ca="1" si="36"/>
        <v>172.04540058138292</v>
      </c>
      <c r="E780" s="65">
        <f t="shared" ca="1" si="37"/>
        <v>5018827.3215105869</v>
      </c>
      <c r="F780" s="56">
        <f t="shared" ca="1" si="38"/>
        <v>18827.321510586888</v>
      </c>
    </row>
    <row r="781" spans="2:6" x14ac:dyDescent="0.25">
      <c r="B781" s="59">
        <v>281</v>
      </c>
      <c r="C781" s="62">
        <f ca="1">$C$499*NORMSINV(RAND())</f>
        <v>-2.4772815188299997E-2</v>
      </c>
      <c r="D781" s="65">
        <f t="shared" ca="1" si="36"/>
        <v>167.15393947672538</v>
      </c>
      <c r="E781" s="65">
        <f t="shared" ca="1" si="37"/>
        <v>4876135.9240584997</v>
      </c>
      <c r="F781" s="56">
        <f t="shared" ca="1" si="38"/>
        <v>-123864.07594150025</v>
      </c>
    </row>
    <row r="782" spans="2:6" x14ac:dyDescent="0.25">
      <c r="B782" s="59">
        <v>282</v>
      </c>
      <c r="C782" s="62">
        <f ca="1">$C$499*NORMSINV(RAND())</f>
        <v>2.8730519306292196E-2</v>
      </c>
      <c r="D782" s="65">
        <f t="shared" ca="1" si="36"/>
        <v>176.32441100909847</v>
      </c>
      <c r="E782" s="65">
        <f t="shared" ca="1" si="37"/>
        <v>5143652.5965314601</v>
      </c>
      <c r="F782" s="56">
        <f t="shared" ca="1" si="38"/>
        <v>143652.59653146006</v>
      </c>
    </row>
    <row r="783" spans="2:6" x14ac:dyDescent="0.25">
      <c r="B783" s="59">
        <v>283</v>
      </c>
      <c r="C783" s="62">
        <f ca="1">$C$499*NORMSINV(RAND())</f>
        <v>-3.6008299810946318E-2</v>
      </c>
      <c r="D783" s="65">
        <f t="shared" ca="1" si="36"/>
        <v>165.2281774124038</v>
      </c>
      <c r="E783" s="65">
        <f t="shared" ca="1" si="37"/>
        <v>4819958.5009452682</v>
      </c>
      <c r="F783" s="56">
        <f t="shared" ca="1" si="38"/>
        <v>-180041.4990547318</v>
      </c>
    </row>
    <row r="784" spans="2:6" x14ac:dyDescent="0.25">
      <c r="B784" s="59">
        <v>284</v>
      </c>
      <c r="C784" s="62">
        <f ca="1">$C$499*NORMSINV(RAND())</f>
        <v>2.0248706072474344E-3</v>
      </c>
      <c r="D784" s="65">
        <f t="shared" ca="1" si="36"/>
        <v>171.74706282208223</v>
      </c>
      <c r="E784" s="65">
        <f t="shared" ca="1" si="37"/>
        <v>5010124.3530362379</v>
      </c>
      <c r="F784" s="56">
        <f t="shared" ca="1" si="38"/>
        <v>10124.353036237881</v>
      </c>
    </row>
    <row r="785" spans="2:6" x14ac:dyDescent="0.25">
      <c r="B785" s="59">
        <v>285</v>
      </c>
      <c r="C785" s="62">
        <f ca="1">$C$499*NORMSINV(RAND())</f>
        <v>-1.2814359887693434E-3</v>
      </c>
      <c r="D785" s="65">
        <f t="shared" ca="1" si="36"/>
        <v>171.18036187152492</v>
      </c>
      <c r="E785" s="65">
        <f t="shared" ca="1" si="37"/>
        <v>4993592.8200561525</v>
      </c>
      <c r="F785" s="56">
        <f t="shared" ca="1" si="38"/>
        <v>-6407.17994384747</v>
      </c>
    </row>
    <row r="786" spans="2:6" x14ac:dyDescent="0.25">
      <c r="B786" s="59">
        <v>286</v>
      </c>
      <c r="C786" s="62">
        <f ca="1">$C$499*NORMSINV(RAND())</f>
        <v>1.6193538707081151E-2</v>
      </c>
      <c r="D786" s="65">
        <f t="shared" ca="1" si="36"/>
        <v>174.17557253439369</v>
      </c>
      <c r="E786" s="65">
        <f t="shared" ca="1" si="37"/>
        <v>5080967.6935354052</v>
      </c>
      <c r="F786" s="56">
        <f t="shared" ca="1" si="38"/>
        <v>80967.693535405211</v>
      </c>
    </row>
    <row r="787" spans="2:6" x14ac:dyDescent="0.25">
      <c r="B787" s="59">
        <v>287</v>
      </c>
      <c r="C787" s="62">
        <f ca="1">$C$499*NORMSINV(RAND())</f>
        <v>-3.5839527718201465E-3</v>
      </c>
      <c r="D787" s="65">
        <f t="shared" ca="1" si="36"/>
        <v>170.78571049491003</v>
      </c>
      <c r="E787" s="65">
        <f t="shared" ca="1" si="37"/>
        <v>4982080.2361408994</v>
      </c>
      <c r="F787" s="56">
        <f t="shared" ca="1" si="38"/>
        <v>-17919.76385910064</v>
      </c>
    </row>
    <row r="788" spans="2:6" x14ac:dyDescent="0.25">
      <c r="B788" s="59">
        <v>288</v>
      </c>
      <c r="C788" s="62">
        <f ca="1">$C$499*NORMSINV(RAND())</f>
        <v>1.7232011360935218E-2</v>
      </c>
      <c r="D788" s="65">
        <f t="shared" ca="1" si="36"/>
        <v>174.3535667472643</v>
      </c>
      <c r="E788" s="65">
        <f t="shared" ca="1" si="37"/>
        <v>5086160.0568046756</v>
      </c>
      <c r="F788" s="56">
        <f t="shared" ca="1" si="38"/>
        <v>86160.056804675609</v>
      </c>
    </row>
    <row r="789" spans="2:6" x14ac:dyDescent="0.25">
      <c r="B789" s="59">
        <v>289</v>
      </c>
      <c r="C789" s="62">
        <f ca="1">$C$499*NORMSINV(RAND())</f>
        <v>-8.5660726235797149E-3</v>
      </c>
      <c r="D789" s="65">
        <f t="shared" ca="1" si="36"/>
        <v>169.93177515231844</v>
      </c>
      <c r="E789" s="65">
        <f t="shared" ca="1" si="37"/>
        <v>4957169.6368821012</v>
      </c>
      <c r="F789" s="56">
        <f t="shared" ca="1" si="38"/>
        <v>-42830.363117898814</v>
      </c>
    </row>
    <row r="790" spans="2:6" x14ac:dyDescent="0.25">
      <c r="B790" s="59">
        <v>290</v>
      </c>
      <c r="C790" s="62">
        <f ca="1">$C$499*NORMSINV(RAND())</f>
        <v>-2.2017721742631089E-2</v>
      </c>
      <c r="D790" s="65">
        <f t="shared" ca="1" si="36"/>
        <v>167.62616249331305</v>
      </c>
      <c r="E790" s="65">
        <f t="shared" ca="1" si="37"/>
        <v>4889911.3912868444</v>
      </c>
      <c r="F790" s="56">
        <f t="shared" ca="1" si="38"/>
        <v>-110088.60871315561</v>
      </c>
    </row>
    <row r="791" spans="2:6" x14ac:dyDescent="0.25">
      <c r="B791" s="59">
        <v>291</v>
      </c>
      <c r="C791" s="62">
        <f ca="1">$C$499*NORMSINV(RAND())</f>
        <v>2.5788576083631692E-3</v>
      </c>
      <c r="D791" s="65">
        <f t="shared" ca="1" si="36"/>
        <v>171.84201619407347</v>
      </c>
      <c r="E791" s="65">
        <f t="shared" ca="1" si="37"/>
        <v>5012894.2880418161</v>
      </c>
      <c r="F791" s="56">
        <f t="shared" ca="1" si="38"/>
        <v>12894.288041816093</v>
      </c>
    </row>
    <row r="792" spans="2:6" x14ac:dyDescent="0.25">
      <c r="B792" s="59">
        <v>292</v>
      </c>
      <c r="C792" s="62">
        <f ca="1">$C$499*NORMSINV(RAND())</f>
        <v>-5.255674038897996E-3</v>
      </c>
      <c r="D792" s="65">
        <f t="shared" ca="1" si="36"/>
        <v>170.49917746973287</v>
      </c>
      <c r="E792" s="65">
        <f t="shared" ca="1" si="37"/>
        <v>4973721.6298055099</v>
      </c>
      <c r="F792" s="56">
        <f t="shared" ca="1" si="38"/>
        <v>-26278.370194490068</v>
      </c>
    </row>
    <row r="793" spans="2:6" x14ac:dyDescent="0.25">
      <c r="B793" s="59">
        <v>293</v>
      </c>
      <c r="C793" s="62">
        <f ca="1">$C$499*NORMSINV(RAND())</f>
        <v>-5.6212526881446047E-2</v>
      </c>
      <c r="D793" s="65">
        <f t="shared" ca="1" si="36"/>
        <v>161.76517289252016</v>
      </c>
      <c r="E793" s="65">
        <f t="shared" ca="1" si="37"/>
        <v>4718937.3655927703</v>
      </c>
      <c r="F793" s="56">
        <f t="shared" ca="1" si="38"/>
        <v>-281062.63440722972</v>
      </c>
    </row>
    <row r="794" spans="2:6" x14ac:dyDescent="0.25">
      <c r="B794" s="59">
        <v>294</v>
      </c>
      <c r="C794" s="62">
        <f ca="1">$C$499*NORMSINV(RAND())</f>
        <v>8.0538628336367102E-3</v>
      </c>
      <c r="D794" s="65">
        <f t="shared" ca="1" si="36"/>
        <v>172.78043208968532</v>
      </c>
      <c r="E794" s="65">
        <f t="shared" ca="1" si="37"/>
        <v>5040269.3141681831</v>
      </c>
      <c r="F794" s="56">
        <f t="shared" ca="1" si="38"/>
        <v>40269.314168183133</v>
      </c>
    </row>
    <row r="795" spans="2:6" x14ac:dyDescent="0.25">
      <c r="B795" s="59">
        <v>295</v>
      </c>
      <c r="C795" s="62">
        <f ca="1">$C$499*NORMSINV(RAND())</f>
        <v>2.4920282054571898E-3</v>
      </c>
      <c r="D795" s="65">
        <f t="shared" ca="1" si="36"/>
        <v>171.82713363441539</v>
      </c>
      <c r="E795" s="65">
        <f t="shared" ca="1" si="37"/>
        <v>5012460.1410272866</v>
      </c>
      <c r="F795" s="56">
        <f t="shared" ca="1" si="38"/>
        <v>12460.141027286649</v>
      </c>
    </row>
    <row r="796" spans="2:6" x14ac:dyDescent="0.25">
      <c r="B796" s="59">
        <v>296</v>
      </c>
      <c r="C796" s="62">
        <f ca="1">$C$499*NORMSINV(RAND())</f>
        <v>5.6586453824976849E-3</v>
      </c>
      <c r="D796" s="65">
        <f t="shared" ca="1" si="36"/>
        <v>172.36989181856009</v>
      </c>
      <c r="E796" s="65">
        <f t="shared" ca="1" si="37"/>
        <v>5028293.2269124882</v>
      </c>
      <c r="F796" s="56">
        <f t="shared" ca="1" si="38"/>
        <v>28293.22691248823</v>
      </c>
    </row>
    <row r="797" spans="2:6" x14ac:dyDescent="0.25">
      <c r="B797" s="59">
        <v>297</v>
      </c>
      <c r="C797" s="62">
        <f ca="1">$C$499*NORMSINV(RAND())</f>
        <v>-1.2870101883385389E-2</v>
      </c>
      <c r="D797" s="65">
        <f t="shared" ca="1" si="36"/>
        <v>169.19406453718773</v>
      </c>
      <c r="E797" s="65">
        <f t="shared" ca="1" si="37"/>
        <v>4935649.4905830724</v>
      </c>
      <c r="F797" s="56">
        <f t="shared" ca="1" si="38"/>
        <v>-64350.509416927584</v>
      </c>
    </row>
    <row r="798" spans="2:6" x14ac:dyDescent="0.25">
      <c r="B798" s="59">
        <v>298</v>
      </c>
      <c r="C798" s="62">
        <f ca="1">$C$499*NORMSINV(RAND())</f>
        <v>-1.180289881176508E-2</v>
      </c>
      <c r="D798" s="65">
        <f t="shared" ca="1" si="36"/>
        <v>169.37698314366347</v>
      </c>
      <c r="E798" s="65">
        <f t="shared" ca="1" si="37"/>
        <v>4940985.5059411749</v>
      </c>
      <c r="F798" s="56">
        <f t="shared" ca="1" si="38"/>
        <v>-59014.494058825076</v>
      </c>
    </row>
    <row r="799" spans="2:6" x14ac:dyDescent="0.25">
      <c r="B799" s="59">
        <v>299</v>
      </c>
      <c r="C799" s="62">
        <f ca="1">$C$499*NORMSINV(RAND())</f>
        <v>1.4467224157538717E-2</v>
      </c>
      <c r="D799" s="65">
        <f t="shared" ca="1" si="36"/>
        <v>173.87968222060215</v>
      </c>
      <c r="E799" s="65">
        <f t="shared" ca="1" si="37"/>
        <v>5072336.1207876941</v>
      </c>
      <c r="F799" s="56">
        <f t="shared" ca="1" si="38"/>
        <v>72336.120787694119</v>
      </c>
    </row>
    <row r="800" spans="2:6" x14ac:dyDescent="0.25">
      <c r="B800" s="59">
        <v>300</v>
      </c>
      <c r="C800" s="62">
        <f ca="1">$C$499*NORMSINV(RAND())</f>
        <v>-4.8863099170152382E-3</v>
      </c>
      <c r="D800" s="65">
        <f t="shared" ca="1" si="36"/>
        <v>170.56248648022358</v>
      </c>
      <c r="E800" s="65">
        <f t="shared" ca="1" si="37"/>
        <v>4975568.450414924</v>
      </c>
      <c r="F800" s="56">
        <f t="shared" ca="1" si="38"/>
        <v>-24431.549585076049</v>
      </c>
    </row>
    <row r="801" spans="2:6" x14ac:dyDescent="0.25">
      <c r="B801" s="59">
        <v>301</v>
      </c>
      <c r="C801" s="62">
        <f ca="1">$C$499*NORMSINV(RAND())</f>
        <v>-2.1240082380190473E-3</v>
      </c>
      <c r="D801" s="65">
        <f t="shared" ca="1" si="36"/>
        <v>171.03594498800354</v>
      </c>
      <c r="E801" s="65">
        <f t="shared" ca="1" si="37"/>
        <v>4989379.9588099048</v>
      </c>
      <c r="F801" s="56">
        <f t="shared" ca="1" si="38"/>
        <v>-10620.041190095246</v>
      </c>
    </row>
    <row r="802" spans="2:6" x14ac:dyDescent="0.25">
      <c r="B802" s="59">
        <v>302</v>
      </c>
      <c r="C802" s="62">
        <f ca="1">$C$499*NORMSINV(RAND())</f>
        <v>1.4255455301897554E-2</v>
      </c>
      <c r="D802" s="65">
        <f t="shared" ca="1" si="36"/>
        <v>173.84338503874525</v>
      </c>
      <c r="E802" s="65">
        <f t="shared" ca="1" si="37"/>
        <v>5071277.276509488</v>
      </c>
      <c r="F802" s="56">
        <f t="shared" ca="1" si="38"/>
        <v>71277.276509488001</v>
      </c>
    </row>
    <row r="803" spans="2:6" x14ac:dyDescent="0.25">
      <c r="B803" s="59">
        <v>303</v>
      </c>
      <c r="C803" s="62">
        <f ca="1">$C$499*NORMSINV(RAND())</f>
        <v>-1.7817424429919841E-2</v>
      </c>
      <c r="D803" s="65">
        <f t="shared" ca="1" si="36"/>
        <v>168.34609345271176</v>
      </c>
      <c r="E803" s="65">
        <f t="shared" ca="1" si="37"/>
        <v>4910912.8778504012</v>
      </c>
      <c r="F803" s="56">
        <f t="shared" ca="1" si="38"/>
        <v>-89087.122149598785</v>
      </c>
    </row>
    <row r="804" spans="2:6" x14ac:dyDescent="0.25">
      <c r="B804" s="59">
        <v>304</v>
      </c>
      <c r="C804" s="62">
        <f ca="1">$C$499*NORMSINV(RAND())</f>
        <v>1.0591533458645745E-2</v>
      </c>
      <c r="D804" s="65">
        <f t="shared" ca="1" si="36"/>
        <v>173.21538883481188</v>
      </c>
      <c r="E804" s="65">
        <f t="shared" ca="1" si="37"/>
        <v>5052957.6672932282</v>
      </c>
      <c r="F804" s="56">
        <f t="shared" ca="1" si="38"/>
        <v>52957.667293228209</v>
      </c>
    </row>
    <row r="805" spans="2:6" x14ac:dyDescent="0.25">
      <c r="B805" s="59">
        <v>305</v>
      </c>
      <c r="C805" s="62">
        <f ca="1">$C$499*NORMSINV(RAND())</f>
        <v>3.0591073581731111E-2</v>
      </c>
      <c r="D805" s="65">
        <f t="shared" ca="1" si="36"/>
        <v>176.64331001190874</v>
      </c>
      <c r="E805" s="65">
        <f t="shared" ca="1" si="37"/>
        <v>5152955.3679086566</v>
      </c>
      <c r="F805" s="56">
        <f t="shared" ca="1" si="38"/>
        <v>152955.3679086566</v>
      </c>
    </row>
    <row r="806" spans="2:6" x14ac:dyDescent="0.25">
      <c r="B806" s="59">
        <v>306</v>
      </c>
      <c r="C806" s="62">
        <f ca="1">$C$499*NORMSINV(RAND())</f>
        <v>3.1519635045962793E-2</v>
      </c>
      <c r="D806" s="65">
        <f t="shared" ca="1" si="36"/>
        <v>176.80246544687802</v>
      </c>
      <c r="E806" s="65">
        <f t="shared" ca="1" si="37"/>
        <v>5157598.1752298139</v>
      </c>
      <c r="F806" s="56">
        <f t="shared" ca="1" si="38"/>
        <v>157598.1752298139</v>
      </c>
    </row>
    <row r="807" spans="2:6" x14ac:dyDescent="0.25">
      <c r="B807" s="59">
        <v>307</v>
      </c>
      <c r="C807" s="62">
        <f ca="1">$C$499*NORMSINV(RAND())</f>
        <v>2.7187409314672572E-2</v>
      </c>
      <c r="D807" s="65">
        <f t="shared" ca="1" si="36"/>
        <v>176.05992195653491</v>
      </c>
      <c r="E807" s="65">
        <f t="shared" ca="1" si="37"/>
        <v>5135937.0465733632</v>
      </c>
      <c r="F807" s="56">
        <f t="shared" ca="1" si="38"/>
        <v>135937.04657336324</v>
      </c>
    </row>
    <row r="808" spans="2:6" x14ac:dyDescent="0.25">
      <c r="B808" s="59">
        <v>308</v>
      </c>
      <c r="C808" s="62">
        <f ca="1">$C$499*NORMSINV(RAND())</f>
        <v>-1.1637709323294609E-2</v>
      </c>
      <c r="D808" s="65">
        <f t="shared" ca="1" si="36"/>
        <v>169.4052966219873</v>
      </c>
      <c r="E808" s="65">
        <f t="shared" ca="1" si="37"/>
        <v>4941811.4533835268</v>
      </c>
      <c r="F808" s="56">
        <f t="shared" ca="1" si="38"/>
        <v>-58188.546616473235</v>
      </c>
    </row>
    <row r="809" spans="2:6" x14ac:dyDescent="0.25">
      <c r="B809" s="59">
        <v>309</v>
      </c>
      <c r="C809" s="62">
        <f ca="1">$C$499*NORMSINV(RAND())</f>
        <v>2.0728657975602877E-2</v>
      </c>
      <c r="D809" s="65">
        <f t="shared" ca="1" si="36"/>
        <v>174.95289197701837</v>
      </c>
      <c r="E809" s="65">
        <f t="shared" ca="1" si="37"/>
        <v>5103643.2898780154</v>
      </c>
      <c r="F809" s="56">
        <f t="shared" ca="1" si="38"/>
        <v>103643.28987801541</v>
      </c>
    </row>
    <row r="810" spans="2:6" x14ac:dyDescent="0.25">
      <c r="B810" s="59">
        <v>310</v>
      </c>
      <c r="C810" s="62">
        <f ca="1">$C$499*NORMSINV(RAND())</f>
        <v>1.5969592691695726E-2</v>
      </c>
      <c r="D810" s="65">
        <f t="shared" ca="1" si="36"/>
        <v>174.13718818735663</v>
      </c>
      <c r="E810" s="65">
        <f t="shared" ca="1" si="37"/>
        <v>5079847.9634584775</v>
      </c>
      <c r="F810" s="56">
        <f t="shared" ca="1" si="38"/>
        <v>79847.963458477519</v>
      </c>
    </row>
    <row r="811" spans="2:6" x14ac:dyDescent="0.25">
      <c r="B811" s="59">
        <v>311</v>
      </c>
      <c r="C811" s="62">
        <f ca="1">$C$499*NORMSINV(RAND())</f>
        <v>-2.1106834856221689E-2</v>
      </c>
      <c r="D811" s="65">
        <f t="shared" ca="1" si="36"/>
        <v>167.78228850564361</v>
      </c>
      <c r="E811" s="65">
        <f t="shared" ca="1" si="37"/>
        <v>4894465.8257188918</v>
      </c>
      <c r="F811" s="56">
        <f t="shared" ca="1" si="38"/>
        <v>-105534.17428110819</v>
      </c>
    </row>
    <row r="812" spans="2:6" x14ac:dyDescent="0.25">
      <c r="B812" s="59">
        <v>312</v>
      </c>
      <c r="C812" s="62">
        <f ca="1">$C$499*NORMSINV(RAND())</f>
        <v>5.0315930501675628E-3</v>
      </c>
      <c r="D812" s="65">
        <f t="shared" ca="1" si="36"/>
        <v>172.26241504879874</v>
      </c>
      <c r="E812" s="65">
        <f t="shared" ca="1" si="37"/>
        <v>5025157.9652508385</v>
      </c>
      <c r="F812" s="56">
        <f t="shared" ca="1" si="38"/>
        <v>25157.965250838548</v>
      </c>
    </row>
    <row r="813" spans="2:6" x14ac:dyDescent="0.25">
      <c r="B813" s="59">
        <v>313</v>
      </c>
      <c r="C813" s="62">
        <f ca="1">$C$499*NORMSINV(RAND())</f>
        <v>-5.5977712475854379E-3</v>
      </c>
      <c r="D813" s="65">
        <f t="shared" ca="1" si="36"/>
        <v>170.44054200816387</v>
      </c>
      <c r="E813" s="65">
        <f t="shared" ca="1" si="37"/>
        <v>4972011.1437620735</v>
      </c>
      <c r="F813" s="56">
        <f t="shared" ca="1" si="38"/>
        <v>-27988.85623792652</v>
      </c>
    </row>
    <row r="814" spans="2:6" x14ac:dyDescent="0.25">
      <c r="B814" s="59">
        <v>314</v>
      </c>
      <c r="C814" s="62">
        <f ca="1">$C$499*NORMSINV(RAND())</f>
        <v>1.0530842831136207E-2</v>
      </c>
      <c r="D814" s="65">
        <f t="shared" ca="1" si="36"/>
        <v>173.20498646125674</v>
      </c>
      <c r="E814" s="65">
        <f t="shared" ca="1" si="37"/>
        <v>5052654.2141556805</v>
      </c>
      <c r="F814" s="56">
        <f t="shared" ca="1" si="38"/>
        <v>52654.2141556805</v>
      </c>
    </row>
    <row r="815" spans="2:6" x14ac:dyDescent="0.25">
      <c r="B815" s="59">
        <v>315</v>
      </c>
      <c r="C815" s="62">
        <f ca="1">$C$499*NORMSINV(RAND())</f>
        <v>2.5659805496214105E-2</v>
      </c>
      <c r="D815" s="65">
        <f t="shared" ca="1" si="36"/>
        <v>175.7980906620511</v>
      </c>
      <c r="E815" s="65">
        <f t="shared" ca="1" si="37"/>
        <v>5128299.0274810707</v>
      </c>
      <c r="F815" s="56">
        <f t="shared" ca="1" si="38"/>
        <v>128299.02748107072</v>
      </c>
    </row>
    <row r="816" spans="2:6" x14ac:dyDescent="0.25">
      <c r="B816" s="59">
        <v>316</v>
      </c>
      <c r="C816" s="62">
        <f ca="1">$C$499*NORMSINV(RAND())</f>
        <v>7.2827098915711121E-3</v>
      </c>
      <c r="D816" s="65">
        <f t="shared" ca="1" si="36"/>
        <v>172.64825647541528</v>
      </c>
      <c r="E816" s="65">
        <f t="shared" ca="1" si="37"/>
        <v>5036413.5494578555</v>
      </c>
      <c r="F816" s="56">
        <f t="shared" ca="1" si="38"/>
        <v>36413.549457855523</v>
      </c>
    </row>
    <row r="817" spans="2:6" x14ac:dyDescent="0.25">
      <c r="B817" s="59">
        <v>317</v>
      </c>
      <c r="C817" s="62">
        <f ca="1">$C$499*NORMSINV(RAND())</f>
        <v>6.5679568095473369E-3</v>
      </c>
      <c r="D817" s="65">
        <f t="shared" ca="1" si="36"/>
        <v>172.52574779715641</v>
      </c>
      <c r="E817" s="65">
        <f t="shared" ca="1" si="37"/>
        <v>5032839.7840477368</v>
      </c>
      <c r="F817" s="56">
        <f t="shared" ca="1" si="38"/>
        <v>32839.784047736786</v>
      </c>
    </row>
    <row r="818" spans="2:6" x14ac:dyDescent="0.25">
      <c r="B818" s="59">
        <v>318</v>
      </c>
      <c r="C818" s="62">
        <f ca="1">$C$499*NORMSINV(RAND())</f>
        <v>3.009142949201625E-2</v>
      </c>
      <c r="D818" s="65">
        <f t="shared" ca="1" si="36"/>
        <v>176.5576710149316</v>
      </c>
      <c r="E818" s="65">
        <f t="shared" ca="1" si="37"/>
        <v>5150457.1474600816</v>
      </c>
      <c r="F818" s="56">
        <f t="shared" ca="1" si="38"/>
        <v>150457.14746008161</v>
      </c>
    </row>
    <row r="819" spans="2:6" x14ac:dyDescent="0.25">
      <c r="B819" s="59">
        <v>319</v>
      </c>
      <c r="C819" s="62">
        <f ca="1">$C$499*NORMSINV(RAND())</f>
        <v>-2.184032057162064E-2</v>
      </c>
      <c r="D819" s="65">
        <f t="shared" ca="1" si="36"/>
        <v>167.65656905402423</v>
      </c>
      <c r="E819" s="65">
        <f t="shared" ca="1" si="37"/>
        <v>4890798.3971418971</v>
      </c>
      <c r="F819" s="56">
        <f t="shared" ca="1" si="38"/>
        <v>-109201.60285810288</v>
      </c>
    </row>
    <row r="820" spans="2:6" x14ac:dyDescent="0.25">
      <c r="B820" s="59">
        <v>320</v>
      </c>
      <c r="C820" s="62">
        <f ca="1">$C$499*NORMSINV(RAND())</f>
        <v>-6.7492506350981876E-3</v>
      </c>
      <c r="D820" s="65">
        <f t="shared" ca="1" si="36"/>
        <v>170.24317844114418</v>
      </c>
      <c r="E820" s="65">
        <f t="shared" ca="1" si="37"/>
        <v>4966253.7468245095</v>
      </c>
      <c r="F820" s="56">
        <f t="shared" ca="1" si="38"/>
        <v>-33746.253175490536</v>
      </c>
    </row>
    <row r="821" spans="2:6" x14ac:dyDescent="0.25">
      <c r="B821" s="59">
        <v>321</v>
      </c>
      <c r="C821" s="62">
        <f ca="1">$C$499*NORMSINV(RAND())</f>
        <v>8.3812909676568622E-3</v>
      </c>
      <c r="D821" s="65">
        <f t="shared" ca="1" si="36"/>
        <v>172.83655327185639</v>
      </c>
      <c r="E821" s="65">
        <f t="shared" ca="1" si="37"/>
        <v>5041906.4548382843</v>
      </c>
      <c r="F821" s="56">
        <f t="shared" ca="1" si="38"/>
        <v>41906.454838284291</v>
      </c>
    </row>
    <row r="822" spans="2:6" x14ac:dyDescent="0.25">
      <c r="B822" s="59">
        <v>322</v>
      </c>
      <c r="C822" s="62">
        <f ca="1">$C$499*NORMSINV(RAND())</f>
        <v>-1.5839185160506531E-3</v>
      </c>
      <c r="D822" s="65">
        <f t="shared" ref="D822:D885" ca="1" si="39">$B$5*(1+C822)</f>
        <v>171.12851636634892</v>
      </c>
      <c r="E822" s="65">
        <f t="shared" ref="E822:E885" ca="1" si="40">D822*$B$4</f>
        <v>4992080.4074197467</v>
      </c>
      <c r="F822" s="56">
        <f t="shared" ref="F822:F885" ca="1" si="41">E822-$B$1</f>
        <v>-7919.5925802532583</v>
      </c>
    </row>
    <row r="823" spans="2:6" x14ac:dyDescent="0.25">
      <c r="B823" s="59">
        <v>323</v>
      </c>
      <c r="C823" s="62">
        <f ca="1">$C$499*NORMSINV(RAND())</f>
        <v>1.160999755695364E-2</v>
      </c>
      <c r="D823" s="65">
        <f t="shared" ca="1" si="39"/>
        <v>173.38995358126186</v>
      </c>
      <c r="E823" s="65">
        <f t="shared" ca="1" si="40"/>
        <v>5058049.9877847685</v>
      </c>
      <c r="F823" s="56">
        <f t="shared" ca="1" si="41"/>
        <v>58049.987784768455</v>
      </c>
    </row>
    <row r="824" spans="2:6" x14ac:dyDescent="0.25">
      <c r="B824" s="59">
        <v>324</v>
      </c>
      <c r="C824" s="62">
        <f ca="1">$C$499*NORMSINV(RAND())</f>
        <v>1.6087758047880504E-3</v>
      </c>
      <c r="D824" s="65">
        <f t="shared" ca="1" si="39"/>
        <v>171.67574417294068</v>
      </c>
      <c r="E824" s="65">
        <f t="shared" ca="1" si="40"/>
        <v>5008043.8790239403</v>
      </c>
      <c r="F824" s="56">
        <f t="shared" ca="1" si="41"/>
        <v>8043.8790239403024</v>
      </c>
    </row>
    <row r="825" spans="2:6" x14ac:dyDescent="0.25">
      <c r="B825" s="59">
        <v>325</v>
      </c>
      <c r="C825" s="62">
        <f ca="1">$C$499*NORMSINV(RAND())</f>
        <v>1.514580999967958E-3</v>
      </c>
      <c r="D825" s="65">
        <f t="shared" ca="1" si="39"/>
        <v>171.6595991833945</v>
      </c>
      <c r="E825" s="65">
        <f t="shared" ca="1" si="40"/>
        <v>5007572.9049998391</v>
      </c>
      <c r="F825" s="56">
        <f t="shared" ca="1" si="41"/>
        <v>7572.904999839142</v>
      </c>
    </row>
    <row r="826" spans="2:6" x14ac:dyDescent="0.25">
      <c r="B826" s="59">
        <v>326</v>
      </c>
      <c r="C826" s="62">
        <f ca="1">$C$499*NORMSINV(RAND())</f>
        <v>-1.905771590030414E-2</v>
      </c>
      <c r="D826" s="65">
        <f t="shared" ca="1" si="39"/>
        <v>168.13350749468788</v>
      </c>
      <c r="E826" s="65">
        <f t="shared" ca="1" si="40"/>
        <v>4904711.4204984792</v>
      </c>
      <c r="F826" s="56">
        <f t="shared" ca="1" si="41"/>
        <v>-95288.579501520842</v>
      </c>
    </row>
    <row r="827" spans="2:6" x14ac:dyDescent="0.25">
      <c r="B827" s="59">
        <v>327</v>
      </c>
      <c r="C827" s="62">
        <f ca="1">$C$499*NORMSINV(RAND())</f>
        <v>4.0719926441688285E-3</v>
      </c>
      <c r="D827" s="65">
        <f t="shared" ca="1" si="39"/>
        <v>172.09793953921053</v>
      </c>
      <c r="E827" s="65">
        <f t="shared" ca="1" si="40"/>
        <v>5020359.963220844</v>
      </c>
      <c r="F827" s="56">
        <f t="shared" ca="1" si="41"/>
        <v>20359.963220844045</v>
      </c>
    </row>
    <row r="828" spans="2:6" x14ac:dyDescent="0.25">
      <c r="B828" s="59">
        <v>328</v>
      </c>
      <c r="C828" s="62">
        <f ca="1">$C$499*NORMSINV(RAND())</f>
        <v>-7.3792776289042204E-3</v>
      </c>
      <c r="D828" s="65">
        <f t="shared" ca="1" si="39"/>
        <v>170.13519181440583</v>
      </c>
      <c r="E828" s="65">
        <f t="shared" ca="1" si="40"/>
        <v>4963103.611855479</v>
      </c>
      <c r="F828" s="56">
        <f t="shared" ca="1" si="41"/>
        <v>-36896.388144521043</v>
      </c>
    </row>
    <row r="829" spans="2:6" x14ac:dyDescent="0.25">
      <c r="B829" s="59">
        <v>329</v>
      </c>
      <c r="C829" s="62">
        <f ca="1">$C$499*NORMSINV(RAND())</f>
        <v>-1.9515696783576249E-3</v>
      </c>
      <c r="D829" s="65">
        <f t="shared" ca="1" si="39"/>
        <v>171.0655009571295</v>
      </c>
      <c r="E829" s="65">
        <f t="shared" ca="1" si="40"/>
        <v>4990242.1516082119</v>
      </c>
      <c r="F829" s="56">
        <f t="shared" ca="1" si="41"/>
        <v>-9757.8483917880803</v>
      </c>
    </row>
    <row r="830" spans="2:6" x14ac:dyDescent="0.25">
      <c r="B830" s="59">
        <v>330</v>
      </c>
      <c r="C830" s="62">
        <f ca="1">$C$499*NORMSINV(RAND())</f>
        <v>3.6726118834955704E-2</v>
      </c>
      <c r="D830" s="65">
        <f t="shared" ca="1" si="39"/>
        <v>177.69485676831141</v>
      </c>
      <c r="E830" s="65">
        <f t="shared" ca="1" si="40"/>
        <v>5183630.5941747781</v>
      </c>
      <c r="F830" s="56">
        <f t="shared" ca="1" si="41"/>
        <v>183630.59417477809</v>
      </c>
    </row>
    <row r="831" spans="2:6" x14ac:dyDescent="0.25">
      <c r="B831" s="59">
        <v>331</v>
      </c>
      <c r="C831" s="62">
        <f ca="1">$C$499*NORMSINV(RAND())</f>
        <v>1.2793612671611537E-2</v>
      </c>
      <c r="D831" s="65">
        <f t="shared" ca="1" si="39"/>
        <v>173.5928252119142</v>
      </c>
      <c r="E831" s="65">
        <f t="shared" ca="1" si="40"/>
        <v>5063968.0633580573</v>
      </c>
      <c r="F831" s="56">
        <f t="shared" ca="1" si="41"/>
        <v>63968.06335805729</v>
      </c>
    </row>
    <row r="832" spans="2:6" x14ac:dyDescent="0.25">
      <c r="B832" s="59">
        <v>332</v>
      </c>
      <c r="C832" s="62">
        <f ca="1">$C$499*NORMSINV(RAND())</f>
        <v>4.9299219078988311E-3</v>
      </c>
      <c r="D832" s="65">
        <f t="shared" ca="1" si="39"/>
        <v>172.24498861501388</v>
      </c>
      <c r="E832" s="65">
        <f t="shared" ca="1" si="40"/>
        <v>5024649.6095394948</v>
      </c>
      <c r="F832" s="56">
        <f t="shared" ca="1" si="41"/>
        <v>24649.60953949485</v>
      </c>
    </row>
    <row r="833" spans="2:6" x14ac:dyDescent="0.25">
      <c r="B833" s="59">
        <v>333</v>
      </c>
      <c r="C833" s="62">
        <f ca="1">$C$499*NORMSINV(RAND())</f>
        <v>-1.6582551182728028E-2</v>
      </c>
      <c r="D833" s="65">
        <f t="shared" ca="1" si="39"/>
        <v>168.55775072728042</v>
      </c>
      <c r="E833" s="65">
        <f t="shared" ca="1" si="40"/>
        <v>4917087.2440863596</v>
      </c>
      <c r="F833" s="56">
        <f t="shared" ca="1" si="41"/>
        <v>-82912.755913640372</v>
      </c>
    </row>
    <row r="834" spans="2:6" x14ac:dyDescent="0.25">
      <c r="B834" s="59">
        <v>334</v>
      </c>
      <c r="C834" s="62">
        <f ca="1">$C$499*NORMSINV(RAND())</f>
        <v>1.6466678302136918E-2</v>
      </c>
      <c r="D834" s="65">
        <f t="shared" ca="1" si="39"/>
        <v>174.2223886609863</v>
      </c>
      <c r="E834" s="65">
        <f t="shared" ca="1" si="40"/>
        <v>5082333.391510685</v>
      </c>
      <c r="F834" s="56">
        <f t="shared" ca="1" si="41"/>
        <v>82333.391510684974</v>
      </c>
    </row>
    <row r="835" spans="2:6" x14ac:dyDescent="0.25">
      <c r="B835" s="59">
        <v>335</v>
      </c>
      <c r="C835" s="62">
        <f ca="1">$C$499*NORMSINV(RAND())</f>
        <v>7.4682049660202031E-3</v>
      </c>
      <c r="D835" s="65">
        <f t="shared" ca="1" si="39"/>
        <v>172.68005033117586</v>
      </c>
      <c r="E835" s="65">
        <f t="shared" ca="1" si="40"/>
        <v>5037341.0248301011</v>
      </c>
      <c r="F835" s="56">
        <f t="shared" ca="1" si="41"/>
        <v>37341.024830101058</v>
      </c>
    </row>
    <row r="836" spans="2:6" x14ac:dyDescent="0.25">
      <c r="B836" s="59">
        <v>336</v>
      </c>
      <c r="C836" s="62">
        <f ca="1">$C$499*NORMSINV(RAND())</f>
        <v>-9.5284455693866524E-3</v>
      </c>
      <c r="D836" s="65">
        <f t="shared" ca="1" si="39"/>
        <v>169.76682442940714</v>
      </c>
      <c r="E836" s="65">
        <f t="shared" ca="1" si="40"/>
        <v>4952357.7721530665</v>
      </c>
      <c r="F836" s="56">
        <f t="shared" ca="1" si="41"/>
        <v>-47642.227846933529</v>
      </c>
    </row>
    <row r="837" spans="2:6" x14ac:dyDescent="0.25">
      <c r="B837" s="59">
        <v>337</v>
      </c>
      <c r="C837" s="62">
        <f ca="1">$C$499*NORMSINV(RAND())</f>
        <v>1.0406424251073593E-2</v>
      </c>
      <c r="D837" s="65">
        <f t="shared" ca="1" si="39"/>
        <v>173.183661116634</v>
      </c>
      <c r="E837" s="65">
        <f t="shared" ca="1" si="40"/>
        <v>5052032.1212553671</v>
      </c>
      <c r="F837" s="56">
        <f t="shared" ca="1" si="41"/>
        <v>52032.121255367063</v>
      </c>
    </row>
    <row r="838" spans="2:6" x14ac:dyDescent="0.25">
      <c r="B838" s="59">
        <v>338</v>
      </c>
      <c r="C838" s="62">
        <f ca="1">$C$499*NORMSINV(RAND())</f>
        <v>-1.5203644562057493E-2</v>
      </c>
      <c r="D838" s="65">
        <f t="shared" ca="1" si="39"/>
        <v>168.79409532206336</v>
      </c>
      <c r="E838" s="65">
        <f t="shared" ca="1" si="40"/>
        <v>4923981.777189713</v>
      </c>
      <c r="F838" s="56">
        <f t="shared" ca="1" si="41"/>
        <v>-76018.222810287029</v>
      </c>
    </row>
    <row r="839" spans="2:6" x14ac:dyDescent="0.25">
      <c r="B839" s="59">
        <v>339</v>
      </c>
      <c r="C839" s="62">
        <f ca="1">$C$499*NORMSINV(RAND())</f>
        <v>-1.9744117525412927E-2</v>
      </c>
      <c r="D839" s="65">
        <f t="shared" ca="1" si="39"/>
        <v>168.01585825614424</v>
      </c>
      <c r="E839" s="65">
        <f t="shared" ca="1" si="40"/>
        <v>4901279.4123729356</v>
      </c>
      <c r="F839" s="56">
        <f t="shared" ca="1" si="41"/>
        <v>-98720.587627064437</v>
      </c>
    </row>
    <row r="840" spans="2:6" x14ac:dyDescent="0.25">
      <c r="B840" s="59">
        <v>340</v>
      </c>
      <c r="C840" s="62">
        <f ca="1">$C$499*NORMSINV(RAND())</f>
        <v>2.4193989281246095E-2</v>
      </c>
      <c r="D840" s="65">
        <f t="shared" ca="1" si="39"/>
        <v>175.54684976280561</v>
      </c>
      <c r="E840" s="65">
        <f t="shared" ca="1" si="40"/>
        <v>5120969.9464062313</v>
      </c>
      <c r="F840" s="56">
        <f t="shared" ca="1" si="41"/>
        <v>120969.94640623126</v>
      </c>
    </row>
    <row r="841" spans="2:6" x14ac:dyDescent="0.25">
      <c r="B841" s="59">
        <v>341</v>
      </c>
      <c r="C841" s="62">
        <f ca="1">$C$499*NORMSINV(RAND())</f>
        <v>-2.2715911134687499E-2</v>
      </c>
      <c r="D841" s="65">
        <f t="shared" ca="1" si="39"/>
        <v>167.50649283151458</v>
      </c>
      <c r="E841" s="65">
        <f t="shared" ca="1" si="40"/>
        <v>4886420.4443265628</v>
      </c>
      <c r="F841" s="56">
        <f t="shared" ca="1" si="41"/>
        <v>-113579.55567343719</v>
      </c>
    </row>
    <row r="842" spans="2:6" x14ac:dyDescent="0.25">
      <c r="B842" s="59">
        <v>342</v>
      </c>
      <c r="C842" s="62">
        <f ca="1">$C$499*NORMSINV(RAND())</f>
        <v>2.4639369489392188E-2</v>
      </c>
      <c r="D842" s="65">
        <f t="shared" ca="1" si="39"/>
        <v>175.62318793048183</v>
      </c>
      <c r="E842" s="65">
        <f t="shared" ca="1" si="40"/>
        <v>5123196.8474469613</v>
      </c>
      <c r="F842" s="56">
        <f t="shared" ca="1" si="41"/>
        <v>123196.84744696133</v>
      </c>
    </row>
    <row r="843" spans="2:6" x14ac:dyDescent="0.25">
      <c r="B843" s="59">
        <v>343</v>
      </c>
      <c r="C843" s="62">
        <f ca="1">$C$499*NORMSINV(RAND())</f>
        <v>-1.5024215692925802E-2</v>
      </c>
      <c r="D843" s="65">
        <f t="shared" ca="1" si="39"/>
        <v>168.82484943023252</v>
      </c>
      <c r="E843" s="65">
        <f t="shared" ca="1" si="40"/>
        <v>4924878.9215353709</v>
      </c>
      <c r="F843" s="56">
        <f t="shared" ca="1" si="41"/>
        <v>-75121.078464629129</v>
      </c>
    </row>
    <row r="844" spans="2:6" x14ac:dyDescent="0.25">
      <c r="B844" s="59">
        <v>344</v>
      </c>
      <c r="C844" s="62">
        <f ca="1">$C$499*NORMSINV(RAND())</f>
        <v>-3.9057397203143677E-3</v>
      </c>
      <c r="D844" s="65">
        <f t="shared" ca="1" si="39"/>
        <v>170.73055621193811</v>
      </c>
      <c r="E844" s="65">
        <f t="shared" ca="1" si="40"/>
        <v>4980471.3013984282</v>
      </c>
      <c r="F844" s="56">
        <f t="shared" ca="1" si="41"/>
        <v>-19528.698601571843</v>
      </c>
    </row>
    <row r="845" spans="2:6" x14ac:dyDescent="0.25">
      <c r="B845" s="59">
        <v>345</v>
      </c>
      <c r="C845" s="62">
        <f ca="1">$C$499*NORMSINV(RAND())</f>
        <v>-9.7621031088508548E-3</v>
      </c>
      <c r="D845" s="65">
        <f t="shared" ca="1" si="39"/>
        <v>169.72677552714296</v>
      </c>
      <c r="E845" s="65">
        <f t="shared" ca="1" si="40"/>
        <v>4951189.4844557457</v>
      </c>
      <c r="F845" s="56">
        <f t="shared" ca="1" si="41"/>
        <v>-48810.515544254333</v>
      </c>
    </row>
    <row r="846" spans="2:6" x14ac:dyDescent="0.25">
      <c r="B846" s="59">
        <v>346</v>
      </c>
      <c r="C846" s="62">
        <f ca="1">$C$499*NORMSINV(RAND())</f>
        <v>2.7675898094701286E-2</v>
      </c>
      <c r="D846" s="65">
        <f t="shared" ca="1" si="39"/>
        <v>176.14364893343182</v>
      </c>
      <c r="E846" s="65">
        <f t="shared" ca="1" si="40"/>
        <v>5138379.490473507</v>
      </c>
      <c r="F846" s="56">
        <f t="shared" ca="1" si="41"/>
        <v>138379.49047350697</v>
      </c>
    </row>
    <row r="847" spans="2:6" x14ac:dyDescent="0.25">
      <c r="B847" s="59">
        <v>347</v>
      </c>
      <c r="C847" s="62">
        <f ca="1">$C$499*NORMSINV(RAND())</f>
        <v>1.104154033089229E-2</v>
      </c>
      <c r="D847" s="65">
        <f t="shared" ca="1" si="39"/>
        <v>173.29252001271496</v>
      </c>
      <c r="E847" s="65">
        <f t="shared" ca="1" si="40"/>
        <v>5055207.7016544621</v>
      </c>
      <c r="F847" s="56">
        <f t="shared" ca="1" si="41"/>
        <v>55207.701654462144</v>
      </c>
    </row>
    <row r="848" spans="2:6" x14ac:dyDescent="0.25">
      <c r="B848" s="59">
        <v>348</v>
      </c>
      <c r="C848" s="62">
        <f ca="1">$C$499*NORMSINV(RAND())</f>
        <v>-5.9071222264129762E-4</v>
      </c>
      <c r="D848" s="65">
        <f t="shared" ca="1" si="39"/>
        <v>171.29875192503928</v>
      </c>
      <c r="E848" s="65">
        <f t="shared" ca="1" si="40"/>
        <v>4997046.4388867933</v>
      </c>
      <c r="F848" s="56">
        <f t="shared" ca="1" si="41"/>
        <v>-2953.5611132066697</v>
      </c>
    </row>
    <row r="849" spans="2:6" x14ac:dyDescent="0.25">
      <c r="B849" s="59">
        <v>349</v>
      </c>
      <c r="C849" s="62">
        <f ca="1">$C$499*NORMSINV(RAND())</f>
        <v>-3.6408347810703667E-3</v>
      </c>
      <c r="D849" s="65">
        <f t="shared" ca="1" si="39"/>
        <v>170.77596091852453</v>
      </c>
      <c r="E849" s="65">
        <f t="shared" ca="1" si="40"/>
        <v>4981795.8260946479</v>
      </c>
      <c r="F849" s="56">
        <f t="shared" ca="1" si="41"/>
        <v>-18204.173905352131</v>
      </c>
    </row>
    <row r="850" spans="2:6" x14ac:dyDescent="0.25">
      <c r="B850" s="59">
        <v>350</v>
      </c>
      <c r="C850" s="62">
        <f ca="1">$C$499*NORMSINV(RAND())</f>
        <v>3.4373129496156528E-2</v>
      </c>
      <c r="D850" s="65">
        <f t="shared" ca="1" si="39"/>
        <v>177.29155439564121</v>
      </c>
      <c r="E850" s="65">
        <f t="shared" ca="1" si="40"/>
        <v>5171865.6474807821</v>
      </c>
      <c r="F850" s="56">
        <f t="shared" ca="1" si="41"/>
        <v>171865.64748078212</v>
      </c>
    </row>
    <row r="851" spans="2:6" x14ac:dyDescent="0.25">
      <c r="B851" s="59">
        <v>351</v>
      </c>
      <c r="C851" s="62">
        <f ca="1">$C$499*NORMSINV(RAND())</f>
        <v>2.2655153928388405E-2</v>
      </c>
      <c r="D851" s="65">
        <f t="shared" ca="1" si="39"/>
        <v>175.28309338332576</v>
      </c>
      <c r="E851" s="65">
        <f t="shared" ca="1" si="40"/>
        <v>5113275.7696419414</v>
      </c>
      <c r="F851" s="56">
        <f t="shared" ca="1" si="41"/>
        <v>113275.76964194141</v>
      </c>
    </row>
    <row r="852" spans="2:6" x14ac:dyDescent="0.25">
      <c r="B852" s="59">
        <v>352</v>
      </c>
      <c r="C852" s="62">
        <f ca="1">$C$499*NORMSINV(RAND())</f>
        <v>-9.7951990501310548E-3</v>
      </c>
      <c r="D852" s="65">
        <f t="shared" ca="1" si="39"/>
        <v>169.72110288280754</v>
      </c>
      <c r="E852" s="65">
        <f t="shared" ca="1" si="40"/>
        <v>4951024.0047493447</v>
      </c>
      <c r="F852" s="56">
        <f t="shared" ca="1" si="41"/>
        <v>-48975.995250655338</v>
      </c>
    </row>
    <row r="853" spans="2:6" x14ac:dyDescent="0.25">
      <c r="B853" s="59">
        <v>353</v>
      </c>
      <c r="C853" s="62">
        <f ca="1">$C$499*NORMSINV(RAND())</f>
        <v>-2.1194615480742396E-3</v>
      </c>
      <c r="D853" s="65">
        <f t="shared" ca="1" si="39"/>
        <v>171.03672429066009</v>
      </c>
      <c r="E853" s="65">
        <f t="shared" ca="1" si="40"/>
        <v>4989402.6922596293</v>
      </c>
      <c r="F853" s="56">
        <f t="shared" ca="1" si="41"/>
        <v>-10597.307740370743</v>
      </c>
    </row>
    <row r="854" spans="2:6" x14ac:dyDescent="0.25">
      <c r="B854" s="59">
        <v>354</v>
      </c>
      <c r="C854" s="62">
        <f ca="1">$C$499*NORMSINV(RAND())</f>
        <v>-1.7248173729099283E-2</v>
      </c>
      <c r="D854" s="65">
        <f t="shared" ca="1" si="39"/>
        <v>168.4436630228324</v>
      </c>
      <c r="E854" s="65">
        <f t="shared" ca="1" si="40"/>
        <v>4913759.1313545043</v>
      </c>
      <c r="F854" s="56">
        <f t="shared" ca="1" si="41"/>
        <v>-86240.868645495735</v>
      </c>
    </row>
    <row r="855" spans="2:6" x14ac:dyDescent="0.25">
      <c r="B855" s="59">
        <v>355</v>
      </c>
      <c r="C855" s="62">
        <f ca="1">$C$499*NORMSINV(RAND())</f>
        <v>1.8140503070951042E-2</v>
      </c>
      <c r="D855" s="65">
        <f t="shared" ca="1" si="39"/>
        <v>174.50928222636099</v>
      </c>
      <c r="E855" s="65">
        <f t="shared" ca="1" si="40"/>
        <v>5090702.5153547544</v>
      </c>
      <c r="F855" s="56">
        <f t="shared" ca="1" si="41"/>
        <v>90702.515354754403</v>
      </c>
    </row>
    <row r="856" spans="2:6" x14ac:dyDescent="0.25">
      <c r="B856" s="59">
        <v>356</v>
      </c>
      <c r="C856" s="62">
        <f ca="1">$C$499*NORMSINV(RAND())</f>
        <v>-7.2371934049657131E-3</v>
      </c>
      <c r="D856" s="65">
        <f t="shared" ca="1" si="39"/>
        <v>170.15954505038889</v>
      </c>
      <c r="E856" s="65">
        <f t="shared" ca="1" si="40"/>
        <v>4963814.0329751717</v>
      </c>
      <c r="F856" s="56">
        <f t="shared" ca="1" si="41"/>
        <v>-36185.967024828307</v>
      </c>
    </row>
    <row r="857" spans="2:6" x14ac:dyDescent="0.25">
      <c r="B857" s="59">
        <v>357</v>
      </c>
      <c r="C857" s="62">
        <f ca="1">$C$499*NORMSINV(RAND())</f>
        <v>2.3986732365228202E-2</v>
      </c>
      <c r="D857" s="65">
        <f t="shared" ca="1" si="39"/>
        <v>175.51132592740015</v>
      </c>
      <c r="E857" s="65">
        <f t="shared" ca="1" si="40"/>
        <v>5119933.6618261421</v>
      </c>
      <c r="F857" s="56">
        <f t="shared" ca="1" si="41"/>
        <v>119933.66182614211</v>
      </c>
    </row>
    <row r="858" spans="2:6" x14ac:dyDescent="0.25">
      <c r="B858" s="59">
        <v>358</v>
      </c>
      <c r="C858" s="62">
        <f ca="1">$C$499*NORMSINV(RAND())</f>
        <v>-4.9739907748089984E-3</v>
      </c>
      <c r="D858" s="65">
        <f t="shared" ca="1" si="39"/>
        <v>170.54745798119774</v>
      </c>
      <c r="E858" s="65">
        <f t="shared" ca="1" si="40"/>
        <v>4975130.0461259549</v>
      </c>
      <c r="F858" s="56">
        <f t="shared" ca="1" si="41"/>
        <v>-24869.953874045052</v>
      </c>
    </row>
    <row r="859" spans="2:6" x14ac:dyDescent="0.25">
      <c r="B859" s="59">
        <v>359</v>
      </c>
      <c r="C859" s="62">
        <f ca="1">$C$499*NORMSINV(RAND())</f>
        <v>2.1143119389484922E-2</v>
      </c>
      <c r="D859" s="65">
        <f t="shared" ca="1" si="39"/>
        <v>175.0239306633577</v>
      </c>
      <c r="E859" s="65">
        <f t="shared" ca="1" si="40"/>
        <v>5105715.5969474241</v>
      </c>
      <c r="F859" s="56">
        <f t="shared" ca="1" si="41"/>
        <v>105715.59694742411</v>
      </c>
    </row>
    <row r="860" spans="2:6" x14ac:dyDescent="0.25">
      <c r="B860" s="59">
        <v>360</v>
      </c>
      <c r="C860" s="62">
        <f ca="1">$C$499*NORMSINV(RAND())</f>
        <v>-2.407846734026579E-3</v>
      </c>
      <c r="D860" s="65">
        <f t="shared" ca="1" si="39"/>
        <v>170.98729506978785</v>
      </c>
      <c r="E860" s="65">
        <f t="shared" ca="1" si="40"/>
        <v>4987960.7663298668</v>
      </c>
      <c r="F860" s="56">
        <f t="shared" ca="1" si="41"/>
        <v>-12039.233670133166</v>
      </c>
    </row>
    <row r="861" spans="2:6" x14ac:dyDescent="0.25">
      <c r="B861" s="59">
        <v>361</v>
      </c>
      <c r="C861" s="62">
        <f ca="1">$C$499*NORMSINV(RAND())</f>
        <v>2.290711603945959E-2</v>
      </c>
      <c r="D861" s="65">
        <f t="shared" ca="1" si="39"/>
        <v>175.32627968916339</v>
      </c>
      <c r="E861" s="65">
        <f t="shared" ca="1" si="40"/>
        <v>5114535.580197298</v>
      </c>
      <c r="F861" s="56">
        <f t="shared" ca="1" si="41"/>
        <v>114535.58019729797</v>
      </c>
    </row>
    <row r="862" spans="2:6" x14ac:dyDescent="0.25">
      <c r="B862" s="59">
        <v>362</v>
      </c>
      <c r="C862" s="62">
        <f ca="1">$C$499*NORMSINV(RAND())</f>
        <v>-7.3025675774110422E-4</v>
      </c>
      <c r="D862" s="65">
        <f t="shared" ca="1" si="39"/>
        <v>171.2748339917232</v>
      </c>
      <c r="E862" s="65">
        <f t="shared" ca="1" si="40"/>
        <v>4996348.7162112948</v>
      </c>
      <c r="F862" s="56">
        <f t="shared" ca="1" si="41"/>
        <v>-3651.2837887052447</v>
      </c>
    </row>
    <row r="863" spans="2:6" x14ac:dyDescent="0.25">
      <c r="B863" s="59">
        <v>363</v>
      </c>
      <c r="C863" s="62">
        <f ca="1">$C$499*NORMSINV(RAND())</f>
        <v>1.3495701439129209E-2</v>
      </c>
      <c r="D863" s="65">
        <f t="shared" ca="1" si="39"/>
        <v>173.71316322666675</v>
      </c>
      <c r="E863" s="65">
        <f t="shared" ca="1" si="40"/>
        <v>5067478.5071956459</v>
      </c>
      <c r="F863" s="56">
        <f t="shared" ca="1" si="41"/>
        <v>67478.507195645943</v>
      </c>
    </row>
    <row r="864" spans="2:6" x14ac:dyDescent="0.25">
      <c r="B864" s="59">
        <v>364</v>
      </c>
      <c r="C864" s="62">
        <f ca="1">$C$499*NORMSINV(RAND())</f>
        <v>-3.5507885431596631E-3</v>
      </c>
      <c r="D864" s="65">
        <f t="shared" ca="1" si="39"/>
        <v>170.79139484370242</v>
      </c>
      <c r="E864" s="65">
        <f t="shared" ca="1" si="40"/>
        <v>4982246.0572842015</v>
      </c>
      <c r="F864" s="56">
        <f t="shared" ca="1" si="41"/>
        <v>-17753.942715798505</v>
      </c>
    </row>
    <row r="865" spans="2:6" x14ac:dyDescent="0.25">
      <c r="B865" s="59">
        <v>365</v>
      </c>
      <c r="C865" s="62">
        <f ca="1">$C$499*NORMSINV(RAND())</f>
        <v>6.6009788789797453E-3</v>
      </c>
      <c r="D865" s="65">
        <f t="shared" ca="1" si="39"/>
        <v>172.53140777985715</v>
      </c>
      <c r="E865" s="65">
        <f t="shared" ca="1" si="40"/>
        <v>5033004.8943948988</v>
      </c>
      <c r="F865" s="56">
        <f t="shared" ca="1" si="41"/>
        <v>33004.894394898787</v>
      </c>
    </row>
    <row r="866" spans="2:6" x14ac:dyDescent="0.25">
      <c r="B866" s="59">
        <v>366</v>
      </c>
      <c r="C866" s="62">
        <f ca="1">$C$499*NORMSINV(RAND())</f>
        <v>2.0927699998655385E-2</v>
      </c>
      <c r="D866" s="65">
        <f t="shared" ca="1" si="39"/>
        <v>174.98700777976956</v>
      </c>
      <c r="E866" s="65">
        <f t="shared" ca="1" si="40"/>
        <v>5104638.4999932777</v>
      </c>
      <c r="F866" s="56">
        <f t="shared" ca="1" si="41"/>
        <v>104638.49999327771</v>
      </c>
    </row>
    <row r="867" spans="2:6" x14ac:dyDescent="0.25">
      <c r="B867" s="59">
        <v>367</v>
      </c>
      <c r="C867" s="62">
        <f ca="1">$C$499*NORMSINV(RAND())</f>
        <v>-8.9628946462948379E-3</v>
      </c>
      <c r="D867" s="65">
        <f t="shared" ca="1" si="39"/>
        <v>169.86375985762507</v>
      </c>
      <c r="E867" s="65">
        <f t="shared" ca="1" si="40"/>
        <v>4955185.5267685261</v>
      </c>
      <c r="F867" s="56">
        <f t="shared" ca="1" si="41"/>
        <v>-44814.473231473938</v>
      </c>
    </row>
    <row r="868" spans="2:6" x14ac:dyDescent="0.25">
      <c r="B868" s="59">
        <v>368</v>
      </c>
      <c r="C868" s="62">
        <f ca="1">$C$499*NORMSINV(RAND())</f>
        <v>-1.0321955986143144E-2</v>
      </c>
      <c r="D868" s="65">
        <f t="shared" ca="1" si="39"/>
        <v>169.63081674397506</v>
      </c>
      <c r="E868" s="65">
        <f t="shared" ca="1" si="40"/>
        <v>4948390.2200692836</v>
      </c>
      <c r="F868" s="56">
        <f t="shared" ca="1" si="41"/>
        <v>-51609.77993071638</v>
      </c>
    </row>
    <row r="869" spans="2:6" x14ac:dyDescent="0.25">
      <c r="B869" s="59">
        <v>369</v>
      </c>
      <c r="C869" s="62">
        <f ca="1">$C$499*NORMSINV(RAND())</f>
        <v>4.0374296962102001E-3</v>
      </c>
      <c r="D869" s="65">
        <f t="shared" ca="1" si="39"/>
        <v>172.09201544993044</v>
      </c>
      <c r="E869" s="65">
        <f t="shared" ca="1" si="40"/>
        <v>5020187.1484810514</v>
      </c>
      <c r="F869" s="56">
        <f t="shared" ca="1" si="41"/>
        <v>20187.148481051438</v>
      </c>
    </row>
    <row r="870" spans="2:6" x14ac:dyDescent="0.25">
      <c r="B870" s="59">
        <v>370</v>
      </c>
      <c r="C870" s="62">
        <f ca="1">$C$499*NORMSINV(RAND())</f>
        <v>1.0273857748867953E-2</v>
      </c>
      <c r="D870" s="65">
        <f t="shared" ca="1" si="39"/>
        <v>173.16093921815596</v>
      </c>
      <c r="E870" s="65">
        <f t="shared" ca="1" si="40"/>
        <v>5051369.2887443397</v>
      </c>
      <c r="F870" s="56">
        <f t="shared" ca="1" si="41"/>
        <v>51369.288744339719</v>
      </c>
    </row>
    <row r="871" spans="2:6" x14ac:dyDescent="0.25">
      <c r="B871" s="59">
        <v>371</v>
      </c>
      <c r="C871" s="62">
        <f ca="1">$C$499*NORMSINV(RAND())</f>
        <v>-3.1358666321151064E-2</v>
      </c>
      <c r="D871" s="65">
        <f t="shared" ca="1" si="39"/>
        <v>166.02512459255473</v>
      </c>
      <c r="E871" s="65">
        <f t="shared" ca="1" si="40"/>
        <v>4843206.6683942452</v>
      </c>
      <c r="F871" s="56">
        <f t="shared" ca="1" si="41"/>
        <v>-156793.33160575479</v>
      </c>
    </row>
    <row r="872" spans="2:6" x14ac:dyDescent="0.25">
      <c r="B872" s="59">
        <v>372</v>
      </c>
      <c r="C872" s="62">
        <f ca="1">$C$499*NORMSINV(RAND())</f>
        <v>3.9785508199995587E-2</v>
      </c>
      <c r="D872" s="65">
        <f t="shared" ca="1" si="39"/>
        <v>178.21923610547924</v>
      </c>
      <c r="E872" s="65">
        <f t="shared" ca="1" si="40"/>
        <v>5198927.5409999778</v>
      </c>
      <c r="F872" s="56">
        <f t="shared" ca="1" si="41"/>
        <v>198927.54099997785</v>
      </c>
    </row>
    <row r="873" spans="2:6" x14ac:dyDescent="0.25">
      <c r="B873" s="59">
        <v>373</v>
      </c>
      <c r="C873" s="62">
        <f ca="1">$C$499*NORMSINV(RAND())</f>
        <v>-4.2228700409789044E-3</v>
      </c>
      <c r="D873" s="65">
        <f t="shared" ca="1" si="39"/>
        <v>170.67620007497624</v>
      </c>
      <c r="E873" s="65">
        <f t="shared" ca="1" si="40"/>
        <v>4978885.6497951057</v>
      </c>
      <c r="F873" s="56">
        <f t="shared" ca="1" si="41"/>
        <v>-21114.350204894319</v>
      </c>
    </row>
    <row r="874" spans="2:6" x14ac:dyDescent="0.25">
      <c r="B874" s="59">
        <v>374</v>
      </c>
      <c r="C874" s="62">
        <f ca="1">$C$499*NORMSINV(RAND())</f>
        <v>-1.8447681572159595E-2</v>
      </c>
      <c r="D874" s="65">
        <f t="shared" ca="1" si="39"/>
        <v>168.23806737853184</v>
      </c>
      <c r="E874" s="65">
        <f t="shared" ca="1" si="40"/>
        <v>4907761.5921392012</v>
      </c>
      <c r="F874" s="56">
        <f t="shared" ca="1" si="41"/>
        <v>-92238.407860798761</v>
      </c>
    </row>
    <row r="875" spans="2:6" x14ac:dyDescent="0.25">
      <c r="B875" s="59">
        <v>375</v>
      </c>
      <c r="C875" s="62">
        <f ca="1">$C$499*NORMSINV(RAND())</f>
        <v>2.6709164851632932E-5</v>
      </c>
      <c r="D875" s="65">
        <f t="shared" ca="1" si="39"/>
        <v>171.40457795085558</v>
      </c>
      <c r="E875" s="65">
        <f t="shared" ca="1" si="40"/>
        <v>5000133.5458242586</v>
      </c>
      <c r="F875" s="56">
        <f t="shared" ca="1" si="41"/>
        <v>133.54582425858825</v>
      </c>
    </row>
    <row r="876" spans="2:6" x14ac:dyDescent="0.25">
      <c r="B876" s="59">
        <v>376</v>
      </c>
      <c r="C876" s="62">
        <f ca="1">$C$499*NORMSINV(RAND())</f>
        <v>4.4203741295252338E-3</v>
      </c>
      <c r="D876" s="65">
        <f t="shared" ca="1" si="39"/>
        <v>172.15765212580064</v>
      </c>
      <c r="E876" s="65">
        <f t="shared" ca="1" si="40"/>
        <v>5022101.870647626</v>
      </c>
      <c r="F876" s="56">
        <f t="shared" ca="1" si="41"/>
        <v>22101.870647625998</v>
      </c>
    </row>
    <row r="877" spans="2:6" x14ac:dyDescent="0.25">
      <c r="B877" s="59">
        <v>377</v>
      </c>
      <c r="C877" s="62">
        <f ca="1">$C$499*NORMSINV(RAND())</f>
        <v>-2.8530039666481852E-2</v>
      </c>
      <c r="D877" s="65">
        <f t="shared" ca="1" si="39"/>
        <v>166.50995120116502</v>
      </c>
      <c r="E877" s="65">
        <f t="shared" ca="1" si="40"/>
        <v>4857349.8016675906</v>
      </c>
      <c r="F877" s="56">
        <f t="shared" ca="1" si="41"/>
        <v>-142650.19833240937</v>
      </c>
    </row>
    <row r="878" spans="2:6" x14ac:dyDescent="0.25">
      <c r="B878" s="59">
        <v>378</v>
      </c>
      <c r="C878" s="62">
        <f ca="1">$C$499*NORMSINV(RAND())</f>
        <v>3.7066189148324043E-3</v>
      </c>
      <c r="D878" s="65">
        <f t="shared" ca="1" si="39"/>
        <v>172.03531448200229</v>
      </c>
      <c r="E878" s="65">
        <f t="shared" ca="1" si="40"/>
        <v>5018533.0945741627</v>
      </c>
      <c r="F878" s="56">
        <f t="shared" ca="1" si="41"/>
        <v>18533.094574162737</v>
      </c>
    </row>
    <row r="879" spans="2:6" x14ac:dyDescent="0.25">
      <c r="B879" s="59">
        <v>379</v>
      </c>
      <c r="C879" s="62">
        <f ca="1">$C$499*NORMSINV(RAND())</f>
        <v>7.0566037101054704E-4</v>
      </c>
      <c r="D879" s="65">
        <f t="shared" ca="1" si="39"/>
        <v>171.52095018759121</v>
      </c>
      <c r="E879" s="65">
        <f t="shared" ca="1" si="40"/>
        <v>5003528.3018550528</v>
      </c>
      <c r="F879" s="56">
        <f t="shared" ca="1" si="41"/>
        <v>3528.3018550528213</v>
      </c>
    </row>
    <row r="880" spans="2:6" x14ac:dyDescent="0.25">
      <c r="B880" s="59">
        <v>380</v>
      </c>
      <c r="C880" s="62">
        <f ca="1">$C$499*NORMSINV(RAND())</f>
        <v>1.4484651272143764E-2</v>
      </c>
      <c r="D880" s="65">
        <f t="shared" ca="1" si="39"/>
        <v>173.88266922804544</v>
      </c>
      <c r="E880" s="65">
        <f t="shared" ca="1" si="40"/>
        <v>5072423.256360719</v>
      </c>
      <c r="F880" s="56">
        <f t="shared" ca="1" si="41"/>
        <v>72423.25636071898</v>
      </c>
    </row>
    <row r="881" spans="2:6" x14ac:dyDescent="0.25">
      <c r="B881" s="59">
        <v>381</v>
      </c>
      <c r="C881" s="62">
        <f ca="1">$C$499*NORMSINV(RAND())</f>
        <v>-1.8687662751566834E-2</v>
      </c>
      <c r="D881" s="65">
        <f t="shared" ca="1" si="39"/>
        <v>168.19693460438145</v>
      </c>
      <c r="E881" s="65">
        <f t="shared" ca="1" si="40"/>
        <v>4906561.686242166</v>
      </c>
      <c r="F881" s="56">
        <f t="shared" ca="1" si="41"/>
        <v>-93438.313757834025</v>
      </c>
    </row>
    <row r="882" spans="2:6" x14ac:dyDescent="0.25">
      <c r="B882" s="59">
        <v>382</v>
      </c>
      <c r="C882" s="62">
        <f ca="1">$C$499*NORMSINV(RAND())</f>
        <v>1.0465267028814305E-2</v>
      </c>
      <c r="D882" s="65">
        <f t="shared" ca="1" si="39"/>
        <v>173.19374676873878</v>
      </c>
      <c r="E882" s="65">
        <f t="shared" ca="1" si="40"/>
        <v>5052326.3351440718</v>
      </c>
      <c r="F882" s="56">
        <f t="shared" ca="1" si="41"/>
        <v>52326.33514407184</v>
      </c>
    </row>
    <row r="883" spans="2:6" x14ac:dyDescent="0.25">
      <c r="B883" s="59">
        <v>383</v>
      </c>
      <c r="C883" s="62">
        <f ca="1">$C$499*NORMSINV(RAND())</f>
        <v>-1.4400985731039626E-2</v>
      </c>
      <c r="D883" s="65">
        <f t="shared" ca="1" si="39"/>
        <v>168.9316710456998</v>
      </c>
      <c r="E883" s="65">
        <f t="shared" ca="1" si="40"/>
        <v>4927995.0713448012</v>
      </c>
      <c r="F883" s="56">
        <f t="shared" ca="1" si="41"/>
        <v>-72004.928655198775</v>
      </c>
    </row>
    <row r="884" spans="2:6" x14ac:dyDescent="0.25">
      <c r="B884" s="59">
        <v>384</v>
      </c>
      <c r="C884" s="62">
        <f ca="1">$C$499*NORMSINV(RAND())</f>
        <v>-6.4005308837843554E-3</v>
      </c>
      <c r="D884" s="65">
        <f t="shared" ca="1" si="39"/>
        <v>170.30294900651938</v>
      </c>
      <c r="E884" s="65">
        <f t="shared" ca="1" si="40"/>
        <v>4967997.3455810789</v>
      </c>
      <c r="F884" s="56">
        <f t="shared" ca="1" si="41"/>
        <v>-32002.654418921098</v>
      </c>
    </row>
    <row r="885" spans="2:6" x14ac:dyDescent="0.25">
      <c r="B885" s="59">
        <v>385</v>
      </c>
      <c r="C885" s="62">
        <f ca="1">$C$499*NORMSINV(RAND())</f>
        <v>8.6778052395239608E-4</v>
      </c>
      <c r="D885" s="65">
        <f t="shared" ca="1" si="39"/>
        <v>171.54873758180543</v>
      </c>
      <c r="E885" s="65">
        <f t="shared" ca="1" si="40"/>
        <v>5004338.9026197614</v>
      </c>
      <c r="F885" s="56">
        <f t="shared" ca="1" si="41"/>
        <v>4338.9026197614148</v>
      </c>
    </row>
    <row r="886" spans="2:6" x14ac:dyDescent="0.25">
      <c r="B886" s="59">
        <v>386</v>
      </c>
      <c r="C886" s="62">
        <f ca="1">$C$499*NORMSINV(RAND())</f>
        <v>-1.7925191093441768E-2</v>
      </c>
      <c r="D886" s="65">
        <f t="shared" ref="D886:D949" ca="1" si="42">$B$5*(1+C886)</f>
        <v>168.32762224658407</v>
      </c>
      <c r="E886" s="65">
        <f t="shared" ref="E886:E949" ca="1" si="43">D886*$B$4</f>
        <v>4910374.0445327908</v>
      </c>
      <c r="F886" s="56">
        <f t="shared" ref="F886:F949" ca="1" si="44">E886-$B$1</f>
        <v>-89625.95546720922</v>
      </c>
    </row>
    <row r="887" spans="2:6" x14ac:dyDescent="0.25">
      <c r="B887" s="59">
        <v>387</v>
      </c>
      <c r="C887" s="62">
        <f ca="1">$C$499*NORMSINV(RAND())</f>
        <v>-4.0361155588608255E-2</v>
      </c>
      <c r="D887" s="65">
        <f t="shared" ca="1" si="42"/>
        <v>164.48209793211254</v>
      </c>
      <c r="E887" s="65">
        <f t="shared" ca="1" si="43"/>
        <v>4798194.2220569588</v>
      </c>
      <c r="F887" s="56">
        <f t="shared" ca="1" si="44"/>
        <v>-201805.77794304118</v>
      </c>
    </row>
    <row r="888" spans="2:6" x14ac:dyDescent="0.25">
      <c r="B888" s="59">
        <v>388</v>
      </c>
      <c r="C888" s="62">
        <f ca="1">$C$499*NORMSINV(RAND())</f>
        <v>5.8649961453554906E-3</v>
      </c>
      <c r="D888" s="65">
        <f t="shared" ca="1" si="42"/>
        <v>172.40526033931391</v>
      </c>
      <c r="E888" s="65">
        <f t="shared" ca="1" si="43"/>
        <v>5029324.9807267766</v>
      </c>
      <c r="F888" s="56">
        <f t="shared" ca="1" si="44"/>
        <v>29324.980726776645</v>
      </c>
    </row>
    <row r="889" spans="2:6" x14ac:dyDescent="0.25">
      <c r="B889" s="59">
        <v>389</v>
      </c>
      <c r="C889" s="62">
        <f ca="1">$C$499*NORMSINV(RAND())</f>
        <v>-3.3043724669548219E-3</v>
      </c>
      <c r="D889" s="65">
        <f t="shared" ca="1" si="42"/>
        <v>170.83363055916396</v>
      </c>
      <c r="E889" s="65">
        <f t="shared" ca="1" si="43"/>
        <v>4983478.1376652261</v>
      </c>
      <c r="F889" s="56">
        <f t="shared" ca="1" si="44"/>
        <v>-16521.862334773876</v>
      </c>
    </row>
    <row r="890" spans="2:6" x14ac:dyDescent="0.25">
      <c r="B890" s="59">
        <v>390</v>
      </c>
      <c r="C890" s="62">
        <f ca="1">$C$499*NORMSINV(RAND())</f>
        <v>2.0596847487321995E-3</v>
      </c>
      <c r="D890" s="65">
        <f t="shared" ca="1" si="42"/>
        <v>171.75302996593271</v>
      </c>
      <c r="E890" s="65">
        <f t="shared" ca="1" si="43"/>
        <v>5010298.4237436615</v>
      </c>
      <c r="F890" s="56">
        <f t="shared" ca="1" si="44"/>
        <v>10298.423743661493</v>
      </c>
    </row>
    <row r="891" spans="2:6" x14ac:dyDescent="0.25">
      <c r="B891" s="59">
        <v>391</v>
      </c>
      <c r="C891" s="62">
        <f ca="1">$C$499*NORMSINV(RAND())</f>
        <v>-7.6339241909056501E-3</v>
      </c>
      <c r="D891" s="65">
        <f t="shared" ca="1" si="42"/>
        <v>170.09154539367876</v>
      </c>
      <c r="E891" s="65">
        <f t="shared" ca="1" si="43"/>
        <v>4961830.3790454715</v>
      </c>
      <c r="F891" s="56">
        <f t="shared" ca="1" si="44"/>
        <v>-38169.620954528451</v>
      </c>
    </row>
    <row r="892" spans="2:6" x14ac:dyDescent="0.25">
      <c r="B892" s="59">
        <v>392</v>
      </c>
      <c r="C892" s="62">
        <f ca="1">$C$499*NORMSINV(RAND())</f>
        <v>1.2545252844481202E-2</v>
      </c>
      <c r="D892" s="65">
        <f t="shared" ca="1" si="42"/>
        <v>173.55025633754408</v>
      </c>
      <c r="E892" s="65">
        <f t="shared" ca="1" si="43"/>
        <v>5062726.2642224059</v>
      </c>
      <c r="F892" s="56">
        <f t="shared" ca="1" si="44"/>
        <v>62726.264222405851</v>
      </c>
    </row>
    <row r="893" spans="2:6" x14ac:dyDescent="0.25">
      <c r="B893" s="59">
        <v>393</v>
      </c>
      <c r="C893" s="62">
        <f ca="1">$C$499*NORMSINV(RAND())</f>
        <v>3.3520833799009532E-2</v>
      </c>
      <c r="D893" s="65">
        <f t="shared" ca="1" si="42"/>
        <v>177.14547091315026</v>
      </c>
      <c r="E893" s="65">
        <f t="shared" ca="1" si="43"/>
        <v>5167604.1689950479</v>
      </c>
      <c r="F893" s="56">
        <f t="shared" ca="1" si="44"/>
        <v>167604.16899504792</v>
      </c>
    </row>
    <row r="894" spans="2:6" x14ac:dyDescent="0.25">
      <c r="B894" s="59">
        <v>394</v>
      </c>
      <c r="C894" s="62">
        <f ca="1">$C$499*NORMSINV(RAND())</f>
        <v>4.2934434425305305E-3</v>
      </c>
      <c r="D894" s="65">
        <f t="shared" ca="1" si="42"/>
        <v>172.13589620604975</v>
      </c>
      <c r="E894" s="65">
        <f t="shared" ca="1" si="43"/>
        <v>5021467.2172126528</v>
      </c>
      <c r="F894" s="56">
        <f t="shared" ca="1" si="44"/>
        <v>21467.217212652788</v>
      </c>
    </row>
    <row r="895" spans="2:6" x14ac:dyDescent="0.25">
      <c r="B895" s="59">
        <v>395</v>
      </c>
      <c r="C895" s="62">
        <f ca="1">$C$499*NORMSINV(RAND())</f>
        <v>2.0535961157682157E-2</v>
      </c>
      <c r="D895" s="65">
        <f t="shared" ca="1" si="42"/>
        <v>174.91986374242671</v>
      </c>
      <c r="E895" s="65">
        <f t="shared" ca="1" si="43"/>
        <v>5102679.8057884108</v>
      </c>
      <c r="F895" s="56">
        <f t="shared" ca="1" si="44"/>
        <v>102679.80578841083</v>
      </c>
    </row>
    <row r="896" spans="2:6" x14ac:dyDescent="0.25">
      <c r="B896" s="59">
        <v>396</v>
      </c>
      <c r="C896" s="62">
        <f ca="1">$C$499*NORMSINV(RAND())</f>
        <v>1.8922578582656592E-2</v>
      </c>
      <c r="D896" s="65">
        <f t="shared" ca="1" si="42"/>
        <v>174.64332996906734</v>
      </c>
      <c r="E896" s="65">
        <f t="shared" ca="1" si="43"/>
        <v>5094612.8929132828</v>
      </c>
      <c r="F896" s="56">
        <f t="shared" ca="1" si="44"/>
        <v>94612.892913282849</v>
      </c>
    </row>
    <row r="897" spans="2:6" x14ac:dyDescent="0.25">
      <c r="B897" s="59">
        <v>397</v>
      </c>
      <c r="C897" s="62">
        <f ca="1">$C$499*NORMSINV(RAND())</f>
        <v>-1.0245407678829944E-3</v>
      </c>
      <c r="D897" s="65">
        <f t="shared" ca="1" si="42"/>
        <v>171.22439371238488</v>
      </c>
      <c r="E897" s="65">
        <f t="shared" ca="1" si="43"/>
        <v>4994877.2961605852</v>
      </c>
      <c r="F897" s="56">
        <f t="shared" ca="1" si="44"/>
        <v>-5122.703839414753</v>
      </c>
    </row>
    <row r="898" spans="2:6" x14ac:dyDescent="0.25">
      <c r="B898" s="59">
        <v>398</v>
      </c>
      <c r="C898" s="62">
        <f ca="1">$C$499*NORMSINV(RAND())</f>
        <v>1.2141913923318421E-2</v>
      </c>
      <c r="D898" s="65">
        <f t="shared" ca="1" si="42"/>
        <v>173.48112404645676</v>
      </c>
      <c r="E898" s="65">
        <f t="shared" ca="1" si="43"/>
        <v>5060709.5696165916</v>
      </c>
      <c r="F898" s="56">
        <f t="shared" ca="1" si="44"/>
        <v>60709.569616591558</v>
      </c>
    </row>
    <row r="899" spans="2:6" x14ac:dyDescent="0.25">
      <c r="B899" s="59">
        <v>399</v>
      </c>
      <c r="C899" s="62">
        <f ca="1">$C$499*NORMSINV(RAND())</f>
        <v>2.8118988852589267E-3</v>
      </c>
      <c r="D899" s="65">
        <f t="shared" ca="1" si="42"/>
        <v>171.88195946893339</v>
      </c>
      <c r="E899" s="65">
        <f t="shared" ca="1" si="43"/>
        <v>5014059.4944262952</v>
      </c>
      <c r="F899" s="56">
        <f t="shared" ca="1" si="44"/>
        <v>14059.494426295161</v>
      </c>
    </row>
    <row r="900" spans="2:6" x14ac:dyDescent="0.25">
      <c r="B900" s="59">
        <v>400</v>
      </c>
      <c r="C900" s="62">
        <f ca="1">$C$499*NORMSINV(RAND())</f>
        <v>-2.4274443727574764E-2</v>
      </c>
      <c r="D900" s="65">
        <f t="shared" ca="1" si="42"/>
        <v>167.23936034509367</v>
      </c>
      <c r="E900" s="65">
        <f t="shared" ca="1" si="43"/>
        <v>4878627.7813621257</v>
      </c>
      <c r="F900" s="56">
        <f t="shared" ca="1" si="44"/>
        <v>-121372.21863787435</v>
      </c>
    </row>
    <row r="901" spans="2:6" x14ac:dyDescent="0.25">
      <c r="B901" s="59">
        <v>401</v>
      </c>
      <c r="C901" s="62">
        <f ca="1">$C$499*NORMSINV(RAND())</f>
        <v>6.8653605206682412E-4</v>
      </c>
      <c r="D901" s="65">
        <f t="shared" ca="1" si="42"/>
        <v>171.51767227932427</v>
      </c>
      <c r="E901" s="65">
        <f t="shared" ca="1" si="43"/>
        <v>5003432.6802603342</v>
      </c>
      <c r="F901" s="56">
        <f t="shared" ca="1" si="44"/>
        <v>3432.6802603341639</v>
      </c>
    </row>
    <row r="902" spans="2:6" x14ac:dyDescent="0.25">
      <c r="B902" s="59">
        <v>402</v>
      </c>
      <c r="C902" s="62">
        <f ca="1">$C$499*NORMSINV(RAND())</f>
        <v>-1.2360662910944585E-2</v>
      </c>
      <c r="D902" s="65">
        <f t="shared" ca="1" si="42"/>
        <v>169.28138237706409</v>
      </c>
      <c r="E902" s="65">
        <f t="shared" ca="1" si="43"/>
        <v>4938196.685445277</v>
      </c>
      <c r="F902" s="56">
        <f t="shared" ca="1" si="44"/>
        <v>-61803.31455472298</v>
      </c>
    </row>
    <row r="903" spans="2:6" x14ac:dyDescent="0.25">
      <c r="B903" s="59">
        <v>403</v>
      </c>
      <c r="C903" s="62">
        <f ca="1">$C$499*NORMSINV(RAND())</f>
        <v>-8.4455846446883833E-3</v>
      </c>
      <c r="D903" s="65">
        <f t="shared" ca="1" si="42"/>
        <v>169.95242679190042</v>
      </c>
      <c r="E903" s="65">
        <f t="shared" ca="1" si="43"/>
        <v>4957772.0767765585</v>
      </c>
      <c r="F903" s="56">
        <f t="shared" ca="1" si="44"/>
        <v>-42227.923223441467</v>
      </c>
    </row>
    <row r="904" spans="2:6" x14ac:dyDescent="0.25">
      <c r="B904" s="59">
        <v>404</v>
      </c>
      <c r="C904" s="62">
        <f ca="1">$C$499*NORMSINV(RAND())</f>
        <v>-1.2427267987729631E-2</v>
      </c>
      <c r="D904" s="65">
        <f t="shared" ca="1" si="42"/>
        <v>169.26996626690314</v>
      </c>
      <c r="E904" s="65">
        <f t="shared" ca="1" si="43"/>
        <v>4937863.660061352</v>
      </c>
      <c r="F904" s="56">
        <f t="shared" ca="1" si="44"/>
        <v>-62136.339938648045</v>
      </c>
    </row>
    <row r="905" spans="2:6" x14ac:dyDescent="0.25">
      <c r="B905" s="59">
        <v>405</v>
      </c>
      <c r="C905" s="62">
        <f ca="1">$C$499*NORMSINV(RAND())</f>
        <v>2.2312200535802507E-2</v>
      </c>
      <c r="D905" s="65">
        <f t="shared" ca="1" si="42"/>
        <v>175.22431117183655</v>
      </c>
      <c r="E905" s="65">
        <f t="shared" ca="1" si="43"/>
        <v>5111561.0026790127</v>
      </c>
      <c r="F905" s="56">
        <f t="shared" ca="1" si="44"/>
        <v>111561.00267901272</v>
      </c>
    </row>
    <row r="906" spans="2:6" x14ac:dyDescent="0.25">
      <c r="B906" s="59">
        <v>406</v>
      </c>
      <c r="C906" s="62">
        <f ca="1">$C$499*NORMSINV(RAND())</f>
        <v>5.1297657998590025E-3</v>
      </c>
      <c r="D906" s="65">
        <f t="shared" ca="1" si="42"/>
        <v>172.27924185809584</v>
      </c>
      <c r="E906" s="65">
        <f t="shared" ca="1" si="43"/>
        <v>5025648.8289992949</v>
      </c>
      <c r="F906" s="56">
        <f t="shared" ca="1" si="44"/>
        <v>25648.828999294899</v>
      </c>
    </row>
    <row r="907" spans="2:6" x14ac:dyDescent="0.25">
      <c r="B907" s="59">
        <v>407</v>
      </c>
      <c r="C907" s="62">
        <f ca="1">$C$499*NORMSINV(RAND())</f>
        <v>-1.5993157348889644E-2</v>
      </c>
      <c r="D907" s="65">
        <f t="shared" ca="1" si="42"/>
        <v>168.65877283040032</v>
      </c>
      <c r="E907" s="65">
        <f t="shared" ca="1" si="43"/>
        <v>4920034.2132555516</v>
      </c>
      <c r="F907" s="56">
        <f t="shared" ca="1" si="44"/>
        <v>-79965.786744448356</v>
      </c>
    </row>
    <row r="908" spans="2:6" x14ac:dyDescent="0.25">
      <c r="B908" s="59">
        <v>408</v>
      </c>
      <c r="C908" s="62">
        <f ca="1">$C$499*NORMSINV(RAND())</f>
        <v>3.8173400570320716E-3</v>
      </c>
      <c r="D908" s="65">
        <f t="shared" ca="1" si="42"/>
        <v>172.0542920857753</v>
      </c>
      <c r="E908" s="65">
        <f t="shared" ca="1" si="43"/>
        <v>5019086.70028516</v>
      </c>
      <c r="F908" s="56">
        <f t="shared" ca="1" si="44"/>
        <v>19086.700285159983</v>
      </c>
    </row>
    <row r="909" spans="2:6" x14ac:dyDescent="0.25">
      <c r="B909" s="59">
        <v>409</v>
      </c>
      <c r="C909" s="62">
        <f ca="1">$C$499*NORMSINV(RAND())</f>
        <v>9.7208293513104255E-3</v>
      </c>
      <c r="D909" s="65">
        <f t="shared" ca="1" si="42"/>
        <v>173.06615015081462</v>
      </c>
      <c r="E909" s="65">
        <f t="shared" ca="1" si="43"/>
        <v>5048604.1467565522</v>
      </c>
      <c r="F909" s="56">
        <f t="shared" ca="1" si="44"/>
        <v>48604.14675655216</v>
      </c>
    </row>
    <row r="910" spans="2:6" x14ac:dyDescent="0.25">
      <c r="B910" s="59">
        <v>410</v>
      </c>
      <c r="C910" s="62">
        <f ca="1">$C$499*NORMSINV(RAND())</f>
        <v>2.5719379532658398E-3</v>
      </c>
      <c r="D910" s="65">
        <f t="shared" ca="1" si="42"/>
        <v>171.84083016518977</v>
      </c>
      <c r="E910" s="65">
        <f t="shared" ca="1" si="43"/>
        <v>5012859.6897663288</v>
      </c>
      <c r="F910" s="56">
        <f t="shared" ca="1" si="44"/>
        <v>12859.689766328782</v>
      </c>
    </row>
    <row r="911" spans="2:6" x14ac:dyDescent="0.25">
      <c r="B911" s="59">
        <v>411</v>
      </c>
      <c r="C911" s="62">
        <f ca="1">$C$499*NORMSINV(RAND())</f>
        <v>-1.2227680263557739E-2</v>
      </c>
      <c r="D911" s="65">
        <f t="shared" ca="1" si="42"/>
        <v>169.30417560282621</v>
      </c>
      <c r="E911" s="65">
        <f t="shared" ca="1" si="43"/>
        <v>4938861.5986822108</v>
      </c>
      <c r="F911" s="56">
        <f t="shared" ca="1" si="44"/>
        <v>-61138.401317789219</v>
      </c>
    </row>
    <row r="912" spans="2:6" x14ac:dyDescent="0.25">
      <c r="B912" s="59">
        <v>412</v>
      </c>
      <c r="C912" s="62">
        <f ca="1">$C$499*NORMSINV(RAND())</f>
        <v>7.3835893750830587E-3</v>
      </c>
      <c r="D912" s="65">
        <f t="shared" ca="1" si="42"/>
        <v>172.66554721888926</v>
      </c>
      <c r="E912" s="65">
        <f t="shared" ca="1" si="43"/>
        <v>5036917.9468754157</v>
      </c>
      <c r="F912" s="56">
        <f t="shared" ca="1" si="44"/>
        <v>36917.946875415742</v>
      </c>
    </row>
    <row r="913" spans="2:6" x14ac:dyDescent="0.25">
      <c r="B913" s="59">
        <v>413</v>
      </c>
      <c r="C913" s="62">
        <f ca="1">$C$499*NORMSINV(RAND())</f>
        <v>-5.3217422819173523E-3</v>
      </c>
      <c r="D913" s="65">
        <f t="shared" ca="1" si="42"/>
        <v>170.48785337287936</v>
      </c>
      <c r="E913" s="65">
        <f t="shared" ca="1" si="43"/>
        <v>4973391.2885904126</v>
      </c>
      <c r="F913" s="56">
        <f t="shared" ca="1" si="44"/>
        <v>-26608.711409587413</v>
      </c>
    </row>
    <row r="914" spans="2:6" x14ac:dyDescent="0.25">
      <c r="B914" s="59">
        <v>414</v>
      </c>
      <c r="C914" s="62">
        <f ca="1">$C$499*NORMSINV(RAND())</f>
        <v>4.0148683941236205E-3</v>
      </c>
      <c r="D914" s="65">
        <f t="shared" ca="1" si="42"/>
        <v>172.08814844275281</v>
      </c>
      <c r="E914" s="65">
        <f t="shared" ca="1" si="43"/>
        <v>5020074.3419706188</v>
      </c>
      <c r="F914" s="56">
        <f t="shared" ca="1" si="44"/>
        <v>20074.341970618814</v>
      </c>
    </row>
    <row r="915" spans="2:6" x14ac:dyDescent="0.25">
      <c r="B915" s="59">
        <v>415</v>
      </c>
      <c r="C915" s="62">
        <f ca="1">$C$499*NORMSINV(RAND())</f>
        <v>-2.5156632128057674E-2</v>
      </c>
      <c r="D915" s="65">
        <f t="shared" ca="1" si="42"/>
        <v>167.08815325325094</v>
      </c>
      <c r="E915" s="65">
        <f t="shared" ca="1" si="43"/>
        <v>4874216.8393597119</v>
      </c>
      <c r="F915" s="56">
        <f t="shared" ca="1" si="44"/>
        <v>-125783.16064028814</v>
      </c>
    </row>
    <row r="916" spans="2:6" x14ac:dyDescent="0.25">
      <c r="B916" s="59">
        <v>416</v>
      </c>
      <c r="C916" s="62">
        <f ca="1">$C$499*NORMSINV(RAND())</f>
        <v>-1.8189620270220495E-2</v>
      </c>
      <c r="D916" s="65">
        <f t="shared" ca="1" si="42"/>
        <v>168.2822990856842</v>
      </c>
      <c r="E916" s="65">
        <f t="shared" ca="1" si="43"/>
        <v>4909051.8986488972</v>
      </c>
      <c r="F916" s="56">
        <f t="shared" ca="1" si="44"/>
        <v>-90948.101351102814</v>
      </c>
    </row>
    <row r="917" spans="2:6" x14ac:dyDescent="0.25">
      <c r="B917" s="59">
        <v>417</v>
      </c>
      <c r="C917" s="62">
        <f ca="1">$C$499*NORMSINV(RAND())</f>
        <v>-1.5746149470587761E-2</v>
      </c>
      <c r="D917" s="65">
        <f t="shared" ca="1" si="42"/>
        <v>168.70110998074128</v>
      </c>
      <c r="E917" s="65">
        <f t="shared" ca="1" si="43"/>
        <v>4921269.2526470618</v>
      </c>
      <c r="F917" s="56">
        <f t="shared" ca="1" si="44"/>
        <v>-78730.747352938168</v>
      </c>
    </row>
    <row r="918" spans="2:6" x14ac:dyDescent="0.25">
      <c r="B918" s="59">
        <v>418</v>
      </c>
      <c r="C918" s="62">
        <f ca="1">$C$499*NORMSINV(RAND())</f>
        <v>1.3527157289383047E-2</v>
      </c>
      <c r="D918" s="65">
        <f t="shared" ca="1" si="42"/>
        <v>173.71855475940026</v>
      </c>
      <c r="E918" s="65">
        <f t="shared" ca="1" si="43"/>
        <v>5067635.786446915</v>
      </c>
      <c r="F918" s="56">
        <f t="shared" ca="1" si="44"/>
        <v>67635.786446915008</v>
      </c>
    </row>
    <row r="919" spans="2:6" x14ac:dyDescent="0.25">
      <c r="B919" s="59">
        <v>419</v>
      </c>
      <c r="C919" s="62">
        <f ca="1">$C$499*NORMSINV(RAND())</f>
        <v>6.4338840321139651E-3</v>
      </c>
      <c r="D919" s="65">
        <f t="shared" ca="1" si="42"/>
        <v>172.50276772310431</v>
      </c>
      <c r="E919" s="65">
        <f t="shared" ca="1" si="43"/>
        <v>5032169.4201605693</v>
      </c>
      <c r="F919" s="56">
        <f t="shared" ca="1" si="44"/>
        <v>32169.420160569251</v>
      </c>
    </row>
    <row r="920" spans="2:6" x14ac:dyDescent="0.25">
      <c r="B920" s="59">
        <v>420</v>
      </c>
      <c r="C920" s="62">
        <f ca="1">$C$499*NORMSINV(RAND())</f>
        <v>-1.0957798318822088E-2</v>
      </c>
      <c r="D920" s="65">
        <f t="shared" ca="1" si="42"/>
        <v>169.52183336815392</v>
      </c>
      <c r="E920" s="65">
        <f t="shared" ca="1" si="43"/>
        <v>4945211.0084058903</v>
      </c>
      <c r="F920" s="56">
        <f t="shared" ca="1" si="44"/>
        <v>-54788.991594109684</v>
      </c>
    </row>
    <row r="921" spans="2:6" x14ac:dyDescent="0.25">
      <c r="B921" s="59">
        <v>421</v>
      </c>
      <c r="C921" s="62">
        <f ca="1">$C$499*NORMSINV(RAND())</f>
        <v>5.6066803148893318E-3</v>
      </c>
      <c r="D921" s="65">
        <f t="shared" ca="1" si="42"/>
        <v>172.36098500597203</v>
      </c>
      <c r="E921" s="65">
        <f t="shared" ca="1" si="43"/>
        <v>5028033.4015744459</v>
      </c>
      <c r="F921" s="56">
        <f t="shared" ca="1" si="44"/>
        <v>28033.401574445888</v>
      </c>
    </row>
    <row r="922" spans="2:6" x14ac:dyDescent="0.25">
      <c r="B922" s="59">
        <v>422</v>
      </c>
      <c r="C922" s="62">
        <f ca="1">$C$499*NORMSINV(RAND())</f>
        <v>2.7765040150664711E-2</v>
      </c>
      <c r="D922" s="65">
        <f t="shared" ca="1" si="42"/>
        <v>176.15892788182393</v>
      </c>
      <c r="E922" s="65">
        <f t="shared" ca="1" si="43"/>
        <v>5138825.2007533237</v>
      </c>
      <c r="F922" s="56">
        <f t="shared" ca="1" si="44"/>
        <v>138825.20075332373</v>
      </c>
    </row>
    <row r="923" spans="2:6" x14ac:dyDescent="0.25">
      <c r="B923" s="59">
        <v>423</v>
      </c>
      <c r="C923" s="62">
        <f ca="1">$C$499*NORMSINV(RAND())</f>
        <v>-2.1190556176403252E-2</v>
      </c>
      <c r="D923" s="65">
        <f t="shared" ca="1" si="42"/>
        <v>167.7679386713645</v>
      </c>
      <c r="E923" s="65">
        <f t="shared" ca="1" si="43"/>
        <v>4894047.2191179842</v>
      </c>
      <c r="F923" s="56">
        <f t="shared" ca="1" si="44"/>
        <v>-105952.78088201582</v>
      </c>
    </row>
    <row r="924" spans="2:6" x14ac:dyDescent="0.25">
      <c r="B924" s="59">
        <v>424</v>
      </c>
      <c r="C924" s="62">
        <f ca="1">$C$499*NORMSINV(RAND())</f>
        <v>8.4967931429160374E-3</v>
      </c>
      <c r="D924" s="65">
        <f t="shared" ca="1" si="42"/>
        <v>172.85635034469581</v>
      </c>
      <c r="E924" s="65">
        <f t="shared" ca="1" si="43"/>
        <v>5042483.9657145804</v>
      </c>
      <c r="F924" s="56">
        <f t="shared" ca="1" si="44"/>
        <v>42483.965714580379</v>
      </c>
    </row>
    <row r="925" spans="2:6" x14ac:dyDescent="0.25">
      <c r="B925" s="59">
        <v>425</v>
      </c>
      <c r="C925" s="62">
        <f ca="1">$C$499*NORMSINV(RAND())</f>
        <v>2.1735459045320207E-3</v>
      </c>
      <c r="D925" s="65">
        <f t="shared" ca="1" si="42"/>
        <v>171.77254576803679</v>
      </c>
      <c r="E925" s="65">
        <f t="shared" ca="1" si="43"/>
        <v>5010867.7295226604</v>
      </c>
      <c r="F925" s="56">
        <f t="shared" ca="1" si="44"/>
        <v>10867.729522660375</v>
      </c>
    </row>
    <row r="926" spans="2:6" x14ac:dyDescent="0.25">
      <c r="B926" s="59">
        <v>426</v>
      </c>
      <c r="C926" s="62">
        <f ca="1">$C$499*NORMSINV(RAND())</f>
        <v>-2.1708828629348604E-2</v>
      </c>
      <c r="D926" s="65">
        <f t="shared" ca="1" si="42"/>
        <v>167.67910677292966</v>
      </c>
      <c r="E926" s="65">
        <f t="shared" ca="1" si="43"/>
        <v>4891455.8568532569</v>
      </c>
      <c r="F926" s="56">
        <f t="shared" ca="1" si="44"/>
        <v>-108544.14314674307</v>
      </c>
    </row>
    <row r="927" spans="2:6" x14ac:dyDescent="0.25">
      <c r="B927" s="59">
        <v>427</v>
      </c>
      <c r="C927" s="62">
        <f ca="1">$C$499*NORMSINV(RAND())</f>
        <v>1.2999676324178542E-2</v>
      </c>
      <c r="D927" s="65">
        <f t="shared" ca="1" si="42"/>
        <v>173.62814452196423</v>
      </c>
      <c r="E927" s="65">
        <f t="shared" ca="1" si="43"/>
        <v>5064998.3816208933</v>
      </c>
      <c r="F927" s="56">
        <f t="shared" ca="1" si="44"/>
        <v>64998.381620893255</v>
      </c>
    </row>
    <row r="928" spans="2:6" x14ac:dyDescent="0.25">
      <c r="B928" s="59">
        <v>428</v>
      </c>
      <c r="C928" s="62">
        <f ca="1">$C$499*NORMSINV(RAND())</f>
        <v>-2.4597947143481683E-2</v>
      </c>
      <c r="D928" s="65">
        <f t="shared" ca="1" si="42"/>
        <v>167.18391185960724</v>
      </c>
      <c r="E928" s="65">
        <f t="shared" ca="1" si="43"/>
        <v>4877010.2642825916</v>
      </c>
      <c r="F928" s="56">
        <f t="shared" ca="1" si="44"/>
        <v>-122989.73571740836</v>
      </c>
    </row>
    <row r="929" spans="2:6" x14ac:dyDescent="0.25">
      <c r="B929" s="59">
        <v>429</v>
      </c>
      <c r="C929" s="62">
        <f ca="1">$C$499*NORMSINV(RAND())</f>
        <v>4.7524292243687743E-3</v>
      </c>
      <c r="D929" s="65">
        <f t="shared" ca="1" si="42"/>
        <v>172.21456636905683</v>
      </c>
      <c r="E929" s="65">
        <f t="shared" ca="1" si="43"/>
        <v>5023762.1461218446</v>
      </c>
      <c r="F929" s="56">
        <f t="shared" ca="1" si="44"/>
        <v>23762.146121844649</v>
      </c>
    </row>
    <row r="930" spans="2:6" x14ac:dyDescent="0.25">
      <c r="B930" s="59">
        <v>430</v>
      </c>
      <c r="C930" s="62">
        <f ca="1">$C$499*NORMSINV(RAND())</f>
        <v>6.4277953344486173E-3</v>
      </c>
      <c r="D930" s="65">
        <f t="shared" ca="1" si="42"/>
        <v>172.50172412032452</v>
      </c>
      <c r="E930" s="65">
        <f t="shared" ca="1" si="43"/>
        <v>5032138.9766722443</v>
      </c>
      <c r="F930" s="56">
        <f t="shared" ca="1" si="44"/>
        <v>32138.976672244258</v>
      </c>
    </row>
    <row r="931" spans="2:6" x14ac:dyDescent="0.25">
      <c r="B931" s="59">
        <v>431</v>
      </c>
      <c r="C931" s="62">
        <f ca="1">$C$499*NORMSINV(RAND())</f>
        <v>-3.0966697393058771E-2</v>
      </c>
      <c r="D931" s="65">
        <f t="shared" ca="1" si="42"/>
        <v>166.09230806682973</v>
      </c>
      <c r="E931" s="65">
        <f t="shared" ca="1" si="43"/>
        <v>4845166.513034706</v>
      </c>
      <c r="F931" s="56">
        <f t="shared" ca="1" si="44"/>
        <v>-154833.486965294</v>
      </c>
    </row>
    <row r="932" spans="2:6" x14ac:dyDescent="0.25">
      <c r="B932" s="59">
        <v>432</v>
      </c>
      <c r="C932" s="62">
        <f ca="1">$C$499*NORMSINV(RAND())</f>
        <v>-5.64685470014581E-3</v>
      </c>
      <c r="D932" s="65">
        <f t="shared" ca="1" si="42"/>
        <v>170.43212910439502</v>
      </c>
      <c r="E932" s="65">
        <f t="shared" ca="1" si="43"/>
        <v>4971765.7264992706</v>
      </c>
      <c r="F932" s="56">
        <f t="shared" ca="1" si="44"/>
        <v>-28234.273500729352</v>
      </c>
    </row>
    <row r="933" spans="2:6" x14ac:dyDescent="0.25">
      <c r="B933" s="59">
        <v>433</v>
      </c>
      <c r="C933" s="62">
        <f ca="1">$C$499*NORMSINV(RAND())</f>
        <v>-1.0168248855093714E-2</v>
      </c>
      <c r="D933" s="65">
        <f t="shared" ca="1" si="42"/>
        <v>169.65716214623694</v>
      </c>
      <c r="E933" s="65">
        <f t="shared" ca="1" si="43"/>
        <v>4949158.7557245316</v>
      </c>
      <c r="F933" s="56">
        <f t="shared" ca="1" si="44"/>
        <v>-50841.244275468402</v>
      </c>
    </row>
    <row r="934" spans="2:6" x14ac:dyDescent="0.25">
      <c r="B934" s="59">
        <v>434</v>
      </c>
      <c r="C934" s="62">
        <f ca="1">$C$499*NORMSINV(RAND())</f>
        <v>-1.8716515895900919E-4</v>
      </c>
      <c r="D934" s="65">
        <f t="shared" ca="1" si="42"/>
        <v>171.36791989175444</v>
      </c>
      <c r="E934" s="65">
        <f t="shared" ca="1" si="43"/>
        <v>4999064.1742052054</v>
      </c>
      <c r="F934" s="56">
        <f t="shared" ca="1" si="44"/>
        <v>-935.82579479459673</v>
      </c>
    </row>
    <row r="935" spans="2:6" x14ac:dyDescent="0.25">
      <c r="B935" s="59">
        <v>435</v>
      </c>
      <c r="C935" s="62">
        <f ca="1">$C$499*NORMSINV(RAND())</f>
        <v>-1.3944193265405894E-2</v>
      </c>
      <c r="D935" s="65">
        <f t="shared" ca="1" si="42"/>
        <v>169.00996527430945</v>
      </c>
      <c r="E935" s="65">
        <f t="shared" ca="1" si="43"/>
        <v>4930279.0336729707</v>
      </c>
      <c r="F935" s="56">
        <f t="shared" ca="1" si="44"/>
        <v>-69720.96632702928</v>
      </c>
    </row>
    <row r="936" spans="2:6" x14ac:dyDescent="0.25">
      <c r="B936" s="59">
        <v>436</v>
      </c>
      <c r="C936" s="62">
        <f ca="1">$C$499*NORMSINV(RAND())</f>
        <v>-3.5451001402082953E-2</v>
      </c>
      <c r="D936" s="65">
        <f t="shared" ca="1" si="42"/>
        <v>165.32369835968299</v>
      </c>
      <c r="E936" s="65">
        <f t="shared" ca="1" si="43"/>
        <v>4822744.9929895857</v>
      </c>
      <c r="F936" s="56">
        <f t="shared" ca="1" si="44"/>
        <v>-177255.00701041427</v>
      </c>
    </row>
    <row r="937" spans="2:6" x14ac:dyDescent="0.25">
      <c r="B937" s="59">
        <v>437</v>
      </c>
      <c r="C937" s="62">
        <f ca="1">$C$499*NORMSINV(RAND())</f>
        <v>2.9640138244649894E-2</v>
      </c>
      <c r="D937" s="65">
        <f t="shared" ca="1" si="42"/>
        <v>176.48031969513298</v>
      </c>
      <c r="E937" s="65">
        <f t="shared" ca="1" si="43"/>
        <v>5148200.6912232488</v>
      </c>
      <c r="F937" s="56">
        <f t="shared" ca="1" si="44"/>
        <v>148200.69122324884</v>
      </c>
    </row>
    <row r="938" spans="2:6" x14ac:dyDescent="0.25">
      <c r="B938" s="59">
        <v>438</v>
      </c>
      <c r="C938" s="62">
        <f ca="1">$C$499*NORMSINV(RAND())</f>
        <v>-3.6572824931825759E-2</v>
      </c>
      <c r="D938" s="65">
        <f t="shared" ca="1" si="42"/>
        <v>165.13141780668508</v>
      </c>
      <c r="E938" s="65">
        <f t="shared" ca="1" si="43"/>
        <v>4817135.8753408715</v>
      </c>
      <c r="F938" s="56">
        <f t="shared" ca="1" si="44"/>
        <v>-182864.12465912849</v>
      </c>
    </row>
    <row r="939" spans="2:6" x14ac:dyDescent="0.25">
      <c r="B939" s="59">
        <v>439</v>
      </c>
      <c r="C939" s="62">
        <f ca="1">$C$499*NORMSINV(RAND())</f>
        <v>-1.661515491735352E-2</v>
      </c>
      <c r="D939" s="65">
        <f t="shared" ca="1" si="42"/>
        <v>168.55216244716561</v>
      </c>
      <c r="E939" s="65">
        <f t="shared" ca="1" si="43"/>
        <v>4916924.2254132321</v>
      </c>
      <c r="F939" s="56">
        <f t="shared" ca="1" si="44"/>
        <v>-83075.77458676789</v>
      </c>
    </row>
    <row r="940" spans="2:6" x14ac:dyDescent="0.25">
      <c r="B940" s="59">
        <v>440</v>
      </c>
      <c r="C940" s="62">
        <f ca="1">$C$499*NORMSINV(RAND())</f>
        <v>-4.3719727588267246E-3</v>
      </c>
      <c r="D940" s="65">
        <f t="shared" ca="1" si="42"/>
        <v>170.6506438691371</v>
      </c>
      <c r="E940" s="65">
        <f t="shared" ca="1" si="43"/>
        <v>4978140.136205866</v>
      </c>
      <c r="F940" s="56">
        <f t="shared" ca="1" si="44"/>
        <v>-21859.863794133998</v>
      </c>
    </row>
    <row r="941" spans="2:6" x14ac:dyDescent="0.25">
      <c r="B941" s="59">
        <v>441</v>
      </c>
      <c r="C941" s="62">
        <f ca="1">$C$499*NORMSINV(RAND())</f>
        <v>-1.3997735275818561E-2</v>
      </c>
      <c r="D941" s="65">
        <f t="shared" ca="1" si="42"/>
        <v>169.00078817372469</v>
      </c>
      <c r="E941" s="65">
        <f t="shared" ca="1" si="43"/>
        <v>4930011.323620907</v>
      </c>
      <c r="F941" s="56">
        <f t="shared" ca="1" si="44"/>
        <v>-69988.676379092969</v>
      </c>
    </row>
    <row r="942" spans="2:6" x14ac:dyDescent="0.25">
      <c r="B942" s="59">
        <v>442</v>
      </c>
      <c r="C942" s="62">
        <f ca="1">$C$499*NORMSINV(RAND())</f>
        <v>1.4419733926693141E-2</v>
      </c>
      <c r="D942" s="65">
        <f t="shared" ca="1" si="42"/>
        <v>173.87154239503522</v>
      </c>
      <c r="E942" s="65">
        <f t="shared" ca="1" si="43"/>
        <v>5072098.6696334658</v>
      </c>
      <c r="F942" s="56">
        <f t="shared" ca="1" si="44"/>
        <v>72098.669633465819</v>
      </c>
    </row>
    <row r="943" spans="2:6" x14ac:dyDescent="0.25">
      <c r="B943" s="59">
        <v>443</v>
      </c>
      <c r="C943" s="62">
        <f ca="1">$C$499*NORMSINV(RAND())</f>
        <v>-1.9113053503247695E-2</v>
      </c>
      <c r="D943" s="65">
        <f t="shared" ca="1" si="42"/>
        <v>168.12402262954336</v>
      </c>
      <c r="E943" s="65">
        <f t="shared" ca="1" si="43"/>
        <v>4904434.7324837623</v>
      </c>
      <c r="F943" s="56">
        <f t="shared" ca="1" si="44"/>
        <v>-95565.267516237684</v>
      </c>
    </row>
    <row r="944" spans="2:6" x14ac:dyDescent="0.25">
      <c r="B944" s="59">
        <v>444</v>
      </c>
      <c r="C944" s="62">
        <f ca="1">$C$499*NORMSINV(RAND())</f>
        <v>-8.2148583961525624E-3</v>
      </c>
      <c r="D944" s="65">
        <f t="shared" ca="1" si="42"/>
        <v>169.99197327089945</v>
      </c>
      <c r="E944" s="65">
        <f t="shared" ca="1" si="43"/>
        <v>4958925.708019237</v>
      </c>
      <c r="F944" s="56">
        <f t="shared" ca="1" si="44"/>
        <v>-41074.291980762966</v>
      </c>
    </row>
    <row r="945" spans="2:6" x14ac:dyDescent="0.25">
      <c r="B945" s="59">
        <v>445</v>
      </c>
      <c r="C945" s="62">
        <f ca="1">$C$499*NORMSINV(RAND())</f>
        <v>-1.2805587536613284E-3</v>
      </c>
      <c r="D945" s="65">
        <f t="shared" ca="1" si="42"/>
        <v>171.18051222962245</v>
      </c>
      <c r="E945" s="65">
        <f t="shared" ca="1" si="43"/>
        <v>4993597.2062316937</v>
      </c>
      <c r="F945" s="56">
        <f t="shared" ca="1" si="44"/>
        <v>-6402.7937683062628</v>
      </c>
    </row>
    <row r="946" spans="2:6" x14ac:dyDescent="0.25">
      <c r="B946" s="59">
        <v>446</v>
      </c>
      <c r="C946" s="62">
        <f ca="1">$C$499*NORMSINV(RAND())</f>
        <v>2.0702161637925341E-4</v>
      </c>
      <c r="D946" s="65">
        <f t="shared" ca="1" si="42"/>
        <v>171.43548350504739</v>
      </c>
      <c r="E946" s="65">
        <f t="shared" ca="1" si="43"/>
        <v>5001035.1080818959</v>
      </c>
      <c r="F946" s="56">
        <f t="shared" ca="1" si="44"/>
        <v>1035.108081895858</v>
      </c>
    </row>
    <row r="947" spans="2:6" x14ac:dyDescent="0.25">
      <c r="B947" s="59">
        <v>447</v>
      </c>
      <c r="C947" s="62">
        <f ca="1">$C$499*NORMSINV(RAND())</f>
        <v>4.8927601595809112E-2</v>
      </c>
      <c r="D947" s="65">
        <f t="shared" ca="1" si="42"/>
        <v>179.78619091352169</v>
      </c>
      <c r="E947" s="65">
        <f t="shared" ca="1" si="43"/>
        <v>5244638.0079790456</v>
      </c>
      <c r="F947" s="56">
        <f t="shared" ca="1" si="44"/>
        <v>244638.00797904562</v>
      </c>
    </row>
    <row r="948" spans="2:6" x14ac:dyDescent="0.25">
      <c r="B948" s="59">
        <v>448</v>
      </c>
      <c r="C948" s="62">
        <f ca="1">$C$499*NORMSINV(RAND())</f>
        <v>-1.9081342142416396E-2</v>
      </c>
      <c r="D948" s="65">
        <f t="shared" ca="1" si="42"/>
        <v>168.12945795678982</v>
      </c>
      <c r="E948" s="65">
        <f t="shared" ca="1" si="43"/>
        <v>4904593.2892879173</v>
      </c>
      <c r="F948" s="56">
        <f t="shared" ca="1" si="44"/>
        <v>-95406.710712082684</v>
      </c>
    </row>
    <row r="949" spans="2:6" x14ac:dyDescent="0.25">
      <c r="B949" s="59">
        <v>449</v>
      </c>
      <c r="C949" s="62">
        <f ca="1">$C$499*NORMSINV(RAND())</f>
        <v>1.4041277442809509E-3</v>
      </c>
      <c r="D949" s="65">
        <f t="shared" ca="1" si="42"/>
        <v>171.64066749536974</v>
      </c>
      <c r="E949" s="65">
        <f t="shared" ca="1" si="43"/>
        <v>5007020.6387214046</v>
      </c>
      <c r="F949" s="56">
        <f t="shared" ca="1" si="44"/>
        <v>7020.6387214045972</v>
      </c>
    </row>
    <row r="950" spans="2:6" x14ac:dyDescent="0.25">
      <c r="B950" s="59">
        <v>450</v>
      </c>
      <c r="C950" s="62">
        <f ca="1">$C$499*NORMSINV(RAND())</f>
        <v>2.0729052316790599E-3</v>
      </c>
      <c r="D950" s="65">
        <f t="shared" ref="D950:D1013" ca="1" si="45">$B$5*(1+C950)</f>
        <v>171.7552959567098</v>
      </c>
      <c r="E950" s="65">
        <f t="shared" ref="E950:E1013" ca="1" si="46">D950*$B$4</f>
        <v>5010364.5261583952</v>
      </c>
      <c r="F950" s="56">
        <f t="shared" ref="F950:F1013" ca="1" si="47">E950-$B$1</f>
        <v>10364.526158395223</v>
      </c>
    </row>
    <row r="951" spans="2:6" x14ac:dyDescent="0.25">
      <c r="B951" s="59">
        <v>451</v>
      </c>
      <c r="C951" s="62">
        <f ca="1">$C$499*NORMSINV(RAND())</f>
        <v>3.1192378640414055E-2</v>
      </c>
      <c r="D951" s="65">
        <f t="shared" ca="1" si="45"/>
        <v>176.74637369896698</v>
      </c>
      <c r="E951" s="65">
        <f t="shared" ca="1" si="46"/>
        <v>5155961.8932020701</v>
      </c>
      <c r="F951" s="56">
        <f t="shared" ca="1" si="47"/>
        <v>155961.89320207015</v>
      </c>
    </row>
    <row r="952" spans="2:6" x14ac:dyDescent="0.25">
      <c r="B952" s="59">
        <v>452</v>
      </c>
      <c r="C952" s="62">
        <f ca="1">$C$499*NORMSINV(RAND())</f>
        <v>1.5459434160690849E-2</v>
      </c>
      <c r="D952" s="65">
        <f t="shared" ca="1" si="45"/>
        <v>174.04974701514243</v>
      </c>
      <c r="E952" s="65">
        <f t="shared" ca="1" si="46"/>
        <v>5077297.1708034547</v>
      </c>
      <c r="F952" s="56">
        <f t="shared" ca="1" si="47"/>
        <v>77297.170803454705</v>
      </c>
    </row>
    <row r="953" spans="2:6" x14ac:dyDescent="0.25">
      <c r="B953" s="59">
        <v>453</v>
      </c>
      <c r="C953" s="62">
        <f ca="1">$C$499*NORMSINV(RAND())</f>
        <v>-1.7418527548434379E-3</v>
      </c>
      <c r="D953" s="65">
        <f t="shared" ca="1" si="45"/>
        <v>171.10144643781985</v>
      </c>
      <c r="E953" s="65">
        <f t="shared" ca="1" si="46"/>
        <v>4991290.7362257829</v>
      </c>
      <c r="F953" s="56">
        <f t="shared" ca="1" si="47"/>
        <v>-8709.2637742171064</v>
      </c>
    </row>
    <row r="954" spans="2:6" x14ac:dyDescent="0.25">
      <c r="B954" s="59">
        <v>454</v>
      </c>
      <c r="C954" s="62">
        <f ca="1">$C$499*NORMSINV(RAND())</f>
        <v>-8.8141610858944678E-3</v>
      </c>
      <c r="D954" s="65">
        <f t="shared" ca="1" si="45"/>
        <v>169.8892527898777</v>
      </c>
      <c r="E954" s="65">
        <f t="shared" ca="1" si="46"/>
        <v>4955929.1945705283</v>
      </c>
      <c r="F954" s="56">
        <f t="shared" ca="1" si="47"/>
        <v>-44070.805429471657</v>
      </c>
    </row>
    <row r="955" spans="2:6" x14ac:dyDescent="0.25">
      <c r="B955" s="59">
        <v>455</v>
      </c>
      <c r="C955" s="62">
        <f ca="1">$C$499*NORMSINV(RAND())</f>
        <v>2.0016729129480337E-2</v>
      </c>
      <c r="D955" s="65">
        <f t="shared" ca="1" si="45"/>
        <v>174.83086737279294</v>
      </c>
      <c r="E955" s="65">
        <f t="shared" ca="1" si="46"/>
        <v>5100083.6456474019</v>
      </c>
      <c r="F955" s="56">
        <f t="shared" ca="1" si="47"/>
        <v>100083.64564740192</v>
      </c>
    </row>
    <row r="956" spans="2:6" x14ac:dyDescent="0.25">
      <c r="B956" s="59">
        <v>456</v>
      </c>
      <c r="C956" s="62">
        <f ca="1">$C$499*NORMSINV(RAND())</f>
        <v>-4.8331263106507754E-4</v>
      </c>
      <c r="D956" s="65">
        <f t="shared" ca="1" si="45"/>
        <v>171.31716021503544</v>
      </c>
      <c r="E956" s="65">
        <f t="shared" ca="1" si="46"/>
        <v>4997583.4368446739</v>
      </c>
      <c r="F956" s="56">
        <f t="shared" ca="1" si="47"/>
        <v>-2416.563155326061</v>
      </c>
    </row>
    <row r="957" spans="2:6" x14ac:dyDescent="0.25">
      <c r="B957" s="59">
        <v>457</v>
      </c>
      <c r="C957" s="62">
        <f ca="1">$C$499*NORMSINV(RAND())</f>
        <v>-1.8666269488347743E-2</v>
      </c>
      <c r="D957" s="65">
        <f t="shared" ca="1" si="45"/>
        <v>168.20060140969721</v>
      </c>
      <c r="E957" s="65">
        <f t="shared" ca="1" si="46"/>
        <v>4906668.6525582615</v>
      </c>
      <c r="F957" s="56">
        <f t="shared" ca="1" si="47"/>
        <v>-93331.347441738471</v>
      </c>
    </row>
    <row r="958" spans="2:6" x14ac:dyDescent="0.25">
      <c r="B958" s="59">
        <v>458</v>
      </c>
      <c r="C958" s="62">
        <f ca="1">$C$499*NORMSINV(RAND())</f>
        <v>2.0285411101353252E-2</v>
      </c>
      <c r="D958" s="65">
        <f t="shared" ca="1" si="45"/>
        <v>174.87691946277195</v>
      </c>
      <c r="E958" s="65">
        <f t="shared" ca="1" si="46"/>
        <v>5101427.0555067658</v>
      </c>
      <c r="F958" s="56">
        <f t="shared" ca="1" si="47"/>
        <v>101427.05550676584</v>
      </c>
    </row>
    <row r="959" spans="2:6" x14ac:dyDescent="0.25">
      <c r="B959" s="59">
        <v>459</v>
      </c>
      <c r="C959" s="62">
        <f ca="1">$C$499*NORMSINV(RAND())</f>
        <v>2.9200955359922433E-4</v>
      </c>
      <c r="D959" s="65">
        <f t="shared" ca="1" si="45"/>
        <v>171.45005043748691</v>
      </c>
      <c r="E959" s="65">
        <f t="shared" ca="1" si="46"/>
        <v>5001460.0477679959</v>
      </c>
      <c r="F959" s="56">
        <f t="shared" ca="1" si="47"/>
        <v>1460.0477679958567</v>
      </c>
    </row>
    <row r="960" spans="2:6" x14ac:dyDescent="0.25">
      <c r="B960" s="59">
        <v>460</v>
      </c>
      <c r="C960" s="62">
        <f ca="1">$C$499*NORMSINV(RAND())</f>
        <v>-6.6109700494778332E-3</v>
      </c>
      <c r="D960" s="65">
        <f t="shared" ca="1" si="45"/>
        <v>170.26687973351949</v>
      </c>
      <c r="E960" s="65">
        <f t="shared" ca="1" si="46"/>
        <v>4966945.1497526104</v>
      </c>
      <c r="F960" s="56">
        <f t="shared" ca="1" si="47"/>
        <v>-33054.850247389637</v>
      </c>
    </row>
    <row r="961" spans="2:6" x14ac:dyDescent="0.25">
      <c r="B961" s="59">
        <v>461</v>
      </c>
      <c r="C961" s="62">
        <f ca="1">$C$499*NORMSINV(RAND())</f>
        <v>1.5411877591244606E-2</v>
      </c>
      <c r="D961" s="65">
        <f t="shared" ca="1" si="45"/>
        <v>174.04159581913933</v>
      </c>
      <c r="E961" s="65">
        <f t="shared" ca="1" si="46"/>
        <v>5077059.3879562235</v>
      </c>
      <c r="F961" s="56">
        <f t="shared" ca="1" si="47"/>
        <v>77059.387956223451</v>
      </c>
    </row>
    <row r="962" spans="2:6" x14ac:dyDescent="0.25">
      <c r="B962" s="59">
        <v>462</v>
      </c>
      <c r="C962" s="62">
        <f ca="1">$C$499*NORMSINV(RAND())</f>
        <v>3.4193106883894536E-3</v>
      </c>
      <c r="D962" s="65">
        <f t="shared" ca="1" si="45"/>
        <v>171.98606985198998</v>
      </c>
      <c r="E962" s="65">
        <f t="shared" ca="1" si="46"/>
        <v>5017096.5534419483</v>
      </c>
      <c r="F962" s="56">
        <f t="shared" ca="1" si="47"/>
        <v>17096.553441948257</v>
      </c>
    </row>
    <row r="963" spans="2:6" x14ac:dyDescent="0.25">
      <c r="B963" s="59">
        <v>463</v>
      </c>
      <c r="C963" s="62">
        <f ca="1">$C$499*NORMSINV(RAND())</f>
        <v>-2.1746903857679779E-2</v>
      </c>
      <c r="D963" s="65">
        <f t="shared" ca="1" si="45"/>
        <v>167.67258067879371</v>
      </c>
      <c r="E963" s="65">
        <f t="shared" ca="1" si="46"/>
        <v>4891265.4807116017</v>
      </c>
      <c r="F963" s="56">
        <f t="shared" ca="1" si="47"/>
        <v>-108734.51928839833</v>
      </c>
    </row>
    <row r="964" spans="2:6" x14ac:dyDescent="0.25">
      <c r="B964" s="59">
        <v>464</v>
      </c>
      <c r="C964" s="62">
        <f ca="1">$C$499*NORMSINV(RAND())</f>
        <v>-9.9103782809227235E-3</v>
      </c>
      <c r="D964" s="65">
        <f t="shared" ca="1" si="45"/>
        <v>169.70136116264985</v>
      </c>
      <c r="E964" s="65">
        <f t="shared" ca="1" si="46"/>
        <v>4950448.1085953861</v>
      </c>
      <c r="F964" s="56">
        <f t="shared" ca="1" si="47"/>
        <v>-49551.891404613853</v>
      </c>
    </row>
    <row r="965" spans="2:6" x14ac:dyDescent="0.25">
      <c r="B965" s="59">
        <v>465</v>
      </c>
      <c r="C965" s="62">
        <f ca="1">$C$499*NORMSINV(RAND())</f>
        <v>-1.8243970374896581E-2</v>
      </c>
      <c r="D965" s="65">
        <f t="shared" ca="1" si="45"/>
        <v>168.27298347774274</v>
      </c>
      <c r="E965" s="65">
        <f t="shared" ca="1" si="46"/>
        <v>4908780.1481255172</v>
      </c>
      <c r="F965" s="56">
        <f t="shared" ca="1" si="47"/>
        <v>-91219.851874482818</v>
      </c>
    </row>
    <row r="966" spans="2:6" x14ac:dyDescent="0.25">
      <c r="B966" s="59">
        <v>466</v>
      </c>
      <c r="C966" s="62">
        <f ca="1">$C$499*NORMSINV(RAND())</f>
        <v>3.3577626626099845E-2</v>
      </c>
      <c r="D966" s="65">
        <f t="shared" ca="1" si="45"/>
        <v>177.15520520371354</v>
      </c>
      <c r="E966" s="65">
        <f t="shared" ca="1" si="46"/>
        <v>5167888.1331305001</v>
      </c>
      <c r="F966" s="56">
        <f t="shared" ca="1" si="47"/>
        <v>167888.13313050009</v>
      </c>
    </row>
    <row r="967" spans="2:6" x14ac:dyDescent="0.25">
      <c r="B967" s="59">
        <v>467</v>
      </c>
      <c r="C967" s="62">
        <f ca="1">$C$499*NORMSINV(RAND())</f>
        <v>-1.5500082027572163E-2</v>
      </c>
      <c r="D967" s="65">
        <f t="shared" ca="1" si="45"/>
        <v>168.74328594047415</v>
      </c>
      <c r="E967" s="65">
        <f t="shared" ca="1" si="46"/>
        <v>4922499.5898621399</v>
      </c>
      <c r="F967" s="56">
        <f t="shared" ca="1" si="47"/>
        <v>-77500.410137860104</v>
      </c>
    </row>
    <row r="968" spans="2:6" x14ac:dyDescent="0.25">
      <c r="B968" s="59">
        <v>468</v>
      </c>
      <c r="C968" s="62">
        <f ca="1">$C$499*NORMSINV(RAND())</f>
        <v>-1.3980442528488894E-2</v>
      </c>
      <c r="D968" s="65">
        <f t="shared" ca="1" si="45"/>
        <v>169.003752150617</v>
      </c>
      <c r="E968" s="65">
        <f t="shared" ca="1" si="46"/>
        <v>4930097.7873575557</v>
      </c>
      <c r="F968" s="56">
        <f t="shared" ca="1" si="47"/>
        <v>-69902.212642444298</v>
      </c>
    </row>
    <row r="969" spans="2:6" x14ac:dyDescent="0.25">
      <c r="B969" s="59">
        <v>469</v>
      </c>
      <c r="C969" s="62">
        <f ca="1">$C$499*NORMSINV(RAND())</f>
        <v>-4.2933175951369905E-3</v>
      </c>
      <c r="D969" s="65">
        <f t="shared" ca="1" si="45"/>
        <v>170.66412536419352</v>
      </c>
      <c r="E969" s="65">
        <f t="shared" ca="1" si="46"/>
        <v>4978533.4120243154</v>
      </c>
      <c r="F969" s="56">
        <f t="shared" ca="1" si="47"/>
        <v>-21466.587975684553</v>
      </c>
    </row>
    <row r="970" spans="2:6" x14ac:dyDescent="0.25">
      <c r="B970" s="59">
        <v>470</v>
      </c>
      <c r="C970" s="62">
        <f ca="1">$C$499*NORMSINV(RAND())</f>
        <v>-2.3216593750521122E-2</v>
      </c>
      <c r="D970" s="65">
        <f t="shared" ca="1" si="45"/>
        <v>167.42067583116068</v>
      </c>
      <c r="E970" s="65">
        <f t="shared" ca="1" si="46"/>
        <v>4883917.0312473942</v>
      </c>
      <c r="F970" s="56">
        <f t="shared" ca="1" si="47"/>
        <v>-116082.96875260584</v>
      </c>
    </row>
    <row r="971" spans="2:6" x14ac:dyDescent="0.25">
      <c r="B971" s="59">
        <v>471</v>
      </c>
      <c r="C971" s="62">
        <f ca="1">$C$499*NORMSINV(RAND())</f>
        <v>-1.4017593917395427E-2</v>
      </c>
      <c r="D971" s="65">
        <f t="shared" ca="1" si="45"/>
        <v>168.99738440255842</v>
      </c>
      <c r="E971" s="65">
        <f t="shared" ca="1" si="46"/>
        <v>4929912.0304130223</v>
      </c>
      <c r="F971" s="56">
        <f t="shared" ca="1" si="47"/>
        <v>-70087.969586977735</v>
      </c>
    </row>
    <row r="972" spans="2:6" x14ac:dyDescent="0.25">
      <c r="B972" s="59">
        <v>472</v>
      </c>
      <c r="C972" s="62">
        <f ca="1">$C$499*NORMSINV(RAND())</f>
        <v>-5.6807325493131826E-3</v>
      </c>
      <c r="D972" s="65">
        <f t="shared" ca="1" si="45"/>
        <v>170.42632244104772</v>
      </c>
      <c r="E972" s="65">
        <f t="shared" ca="1" si="46"/>
        <v>4971596.3372534337</v>
      </c>
      <c r="F972" s="56">
        <f t="shared" ca="1" si="47"/>
        <v>-28403.662746566348</v>
      </c>
    </row>
    <row r="973" spans="2:6" x14ac:dyDescent="0.25">
      <c r="B973" s="59">
        <v>473</v>
      </c>
      <c r="C973" s="62">
        <f ca="1">$C$499*NORMSINV(RAND())</f>
        <v>-2.8152896957456541E-2</v>
      </c>
      <c r="D973" s="65">
        <f t="shared" ca="1" si="45"/>
        <v>166.57459346149196</v>
      </c>
      <c r="E973" s="65">
        <f t="shared" ca="1" si="46"/>
        <v>4859235.5152127175</v>
      </c>
      <c r="F973" s="56">
        <f t="shared" ca="1" si="47"/>
        <v>-140764.48478728253</v>
      </c>
    </row>
    <row r="974" spans="2:6" x14ac:dyDescent="0.25">
      <c r="B974" s="59">
        <v>474</v>
      </c>
      <c r="C974" s="62">
        <f ca="1">$C$499*NORMSINV(RAND())</f>
        <v>-3.8345517422032839E-3</v>
      </c>
      <c r="D974" s="65">
        <f t="shared" ca="1" si="45"/>
        <v>170.74275783138637</v>
      </c>
      <c r="E974" s="65">
        <f t="shared" ca="1" si="46"/>
        <v>4980827.2412889842</v>
      </c>
      <c r="F974" s="56">
        <f t="shared" ca="1" si="47"/>
        <v>-19172.758711015806</v>
      </c>
    </row>
    <row r="975" spans="2:6" x14ac:dyDescent="0.25">
      <c r="B975" s="59">
        <v>475</v>
      </c>
      <c r="C975" s="62">
        <f ca="1">$C$499*NORMSINV(RAND())</f>
        <v>1.0891256293516158E-2</v>
      </c>
      <c r="D975" s="65">
        <f t="shared" ca="1" si="45"/>
        <v>173.26676132870867</v>
      </c>
      <c r="E975" s="65">
        <f t="shared" ca="1" si="46"/>
        <v>5054456.2814675802</v>
      </c>
      <c r="F975" s="56">
        <f t="shared" ca="1" si="47"/>
        <v>54456.281467580236</v>
      </c>
    </row>
    <row r="976" spans="2:6" x14ac:dyDescent="0.25">
      <c r="B976" s="59">
        <v>476</v>
      </c>
      <c r="C976" s="62">
        <f ca="1">$C$499*NORMSINV(RAND())</f>
        <v>-1.0831951018401351E-2</v>
      </c>
      <c r="D976" s="65">
        <f t="shared" ca="1" si="45"/>
        <v>169.54340359544599</v>
      </c>
      <c r="E976" s="65">
        <f t="shared" ca="1" si="46"/>
        <v>4945840.2449079929</v>
      </c>
      <c r="F976" s="56">
        <f t="shared" ca="1" si="47"/>
        <v>-54159.755092007108</v>
      </c>
    </row>
    <row r="977" spans="2:6" x14ac:dyDescent="0.25">
      <c r="B977" s="59">
        <v>477</v>
      </c>
      <c r="C977" s="62">
        <f ca="1">$C$499*NORMSINV(RAND())</f>
        <v>-2.2367775298084966E-2</v>
      </c>
      <c r="D977" s="65">
        <f t="shared" ca="1" si="45"/>
        <v>167.56616331390825</v>
      </c>
      <c r="E977" s="65">
        <f t="shared" ca="1" si="46"/>
        <v>4888161.1235095756</v>
      </c>
      <c r="F977" s="56">
        <f t="shared" ca="1" si="47"/>
        <v>-111838.87649042439</v>
      </c>
    </row>
    <row r="978" spans="2:6" x14ac:dyDescent="0.25">
      <c r="B978" s="59">
        <v>478</v>
      </c>
      <c r="C978" s="62">
        <f ca="1">$C$499*NORMSINV(RAND())</f>
        <v>-2.5938520509750068E-2</v>
      </c>
      <c r="D978" s="65">
        <f t="shared" ca="1" si="45"/>
        <v>166.95413758462885</v>
      </c>
      <c r="E978" s="65">
        <f t="shared" ca="1" si="46"/>
        <v>4870307.3974512499</v>
      </c>
      <c r="F978" s="56">
        <f t="shared" ca="1" si="47"/>
        <v>-129692.60254875012</v>
      </c>
    </row>
    <row r="979" spans="2:6" x14ac:dyDescent="0.25">
      <c r="B979" s="59">
        <v>479</v>
      </c>
      <c r="C979" s="62">
        <f ca="1">$C$499*NORMSINV(RAND())</f>
        <v>-3.4521927318048887E-2</v>
      </c>
      <c r="D979" s="65">
        <f t="shared" ca="1" si="45"/>
        <v>165.48294165768641</v>
      </c>
      <c r="E979" s="65">
        <f t="shared" ca="1" si="46"/>
        <v>4827390.3634097548</v>
      </c>
      <c r="F979" s="56">
        <f t="shared" ca="1" si="47"/>
        <v>-172609.63659024518</v>
      </c>
    </row>
    <row r="980" spans="2:6" x14ac:dyDescent="0.25">
      <c r="B980" s="59">
        <v>480</v>
      </c>
      <c r="C980" s="62">
        <f ca="1">$C$499*NORMSINV(RAND())</f>
        <v>9.4094607161055947E-3</v>
      </c>
      <c r="D980" s="65">
        <f t="shared" ca="1" si="45"/>
        <v>173.0127815667405</v>
      </c>
      <c r="E980" s="65">
        <f t="shared" ca="1" si="46"/>
        <v>5047047.3035805281</v>
      </c>
      <c r="F980" s="56">
        <f t="shared" ca="1" si="47"/>
        <v>47047.303580528125</v>
      </c>
    </row>
    <row r="981" spans="2:6" x14ac:dyDescent="0.25">
      <c r="B981" s="59">
        <v>481</v>
      </c>
      <c r="C981" s="62">
        <f ca="1">$C$499*NORMSINV(RAND())</f>
        <v>-1.6128537672777464E-3</v>
      </c>
      <c r="D981" s="65">
        <f t="shared" ca="1" si="45"/>
        <v>171.12355686428862</v>
      </c>
      <c r="E981" s="65">
        <f t="shared" ca="1" si="46"/>
        <v>4991935.7311636116</v>
      </c>
      <c r="F981" s="56">
        <f t="shared" ca="1" si="47"/>
        <v>-8064.2688363883644</v>
      </c>
    </row>
    <row r="982" spans="2:6" x14ac:dyDescent="0.25">
      <c r="B982" s="59">
        <v>482</v>
      </c>
      <c r="C982" s="62">
        <f ca="1">$C$499*NORMSINV(RAND())</f>
        <v>1.1967322706312381E-2</v>
      </c>
      <c r="D982" s="65">
        <f t="shared" ca="1" si="45"/>
        <v>173.45119911186194</v>
      </c>
      <c r="E982" s="65">
        <f t="shared" ca="1" si="46"/>
        <v>5059836.6135315616</v>
      </c>
      <c r="F982" s="56">
        <f t="shared" ca="1" si="47"/>
        <v>59836.613531561568</v>
      </c>
    </row>
    <row r="983" spans="2:6" x14ac:dyDescent="0.25">
      <c r="B983" s="59">
        <v>483</v>
      </c>
      <c r="C983" s="62">
        <f ca="1">$C$499*NORMSINV(RAND())</f>
        <v>4.1043919884956731E-4</v>
      </c>
      <c r="D983" s="65">
        <f t="shared" ca="1" si="45"/>
        <v>171.47034927868282</v>
      </c>
      <c r="E983" s="65">
        <f t="shared" ca="1" si="46"/>
        <v>5002052.1959942477</v>
      </c>
      <c r="F983" s="56">
        <f t="shared" ca="1" si="47"/>
        <v>2052.1959942476824</v>
      </c>
    </row>
    <row r="984" spans="2:6" x14ac:dyDescent="0.25">
      <c r="B984" s="59">
        <v>484</v>
      </c>
      <c r="C984" s="62">
        <f ca="1">$C$499*NORMSINV(RAND())</f>
        <v>-1.1495404809536352E-2</v>
      </c>
      <c r="D984" s="65">
        <f t="shared" ca="1" si="45"/>
        <v>169.42968761564546</v>
      </c>
      <c r="E984" s="65">
        <f t="shared" ca="1" si="46"/>
        <v>4942522.9759523179</v>
      </c>
      <c r="F984" s="56">
        <f t="shared" ca="1" si="47"/>
        <v>-57477.024047682062</v>
      </c>
    </row>
    <row r="985" spans="2:6" x14ac:dyDescent="0.25">
      <c r="B985" s="59">
        <v>485</v>
      </c>
      <c r="C985" s="62">
        <f ca="1">$C$499*NORMSINV(RAND())</f>
        <v>6.6235255497263633E-3</v>
      </c>
      <c r="D985" s="65">
        <f t="shared" ca="1" si="45"/>
        <v>172.53527227922311</v>
      </c>
      <c r="E985" s="65">
        <f t="shared" ca="1" si="46"/>
        <v>5033117.6277486319</v>
      </c>
      <c r="F985" s="56">
        <f t="shared" ca="1" si="47"/>
        <v>33117.627748631872</v>
      </c>
    </row>
    <row r="986" spans="2:6" x14ac:dyDescent="0.25">
      <c r="B986" s="59">
        <v>486</v>
      </c>
      <c r="C986" s="62">
        <f ca="1">$C$499*NORMSINV(RAND())</f>
        <v>-1.7640551625095886E-2</v>
      </c>
      <c r="D986" s="65">
        <f t="shared" ca="1" si="45"/>
        <v>168.37640945145856</v>
      </c>
      <c r="E986" s="65">
        <f t="shared" ca="1" si="46"/>
        <v>4911797.2418745197</v>
      </c>
      <c r="F986" s="56">
        <f t="shared" ca="1" si="47"/>
        <v>-88202.758125480264</v>
      </c>
    </row>
    <row r="987" spans="2:6" x14ac:dyDescent="0.25">
      <c r="B987" s="59">
        <v>487</v>
      </c>
      <c r="C987" s="62">
        <f ca="1">$C$499*NORMSINV(RAND())</f>
        <v>-1.3713160278425156E-3</v>
      </c>
      <c r="D987" s="65">
        <f t="shared" ca="1" si="45"/>
        <v>171.16495643282781</v>
      </c>
      <c r="E987" s="65">
        <f t="shared" ca="1" si="46"/>
        <v>4993143.4198607877</v>
      </c>
      <c r="F987" s="56">
        <f t="shared" ca="1" si="47"/>
        <v>-6856.5801392123103</v>
      </c>
    </row>
    <row r="988" spans="2:6" x14ac:dyDescent="0.25">
      <c r="B988" s="59">
        <v>488</v>
      </c>
      <c r="C988" s="62">
        <f ca="1">$C$499*NORMSINV(RAND())</f>
        <v>-5.1034057931247673E-3</v>
      </c>
      <c r="D988" s="65">
        <f t="shared" ca="1" si="45"/>
        <v>170.52527624705843</v>
      </c>
      <c r="E988" s="65">
        <f t="shared" ca="1" si="46"/>
        <v>4974482.9710343769</v>
      </c>
      <c r="F988" s="56">
        <f t="shared" ca="1" si="47"/>
        <v>-25517.028965623118</v>
      </c>
    </row>
    <row r="989" spans="2:6" x14ac:dyDescent="0.25">
      <c r="B989" s="59">
        <v>489</v>
      </c>
      <c r="C989" s="62">
        <f ca="1">$C$499*NORMSINV(RAND())</f>
        <v>3.7209711618626492E-3</v>
      </c>
      <c r="D989" s="65">
        <f t="shared" ca="1" si="45"/>
        <v>172.03777445714326</v>
      </c>
      <c r="E989" s="65">
        <f t="shared" ca="1" si="46"/>
        <v>5018604.8558093132</v>
      </c>
      <c r="F989" s="56">
        <f t="shared" ca="1" si="47"/>
        <v>18604.855809313245</v>
      </c>
    </row>
    <row r="990" spans="2:6" x14ac:dyDescent="0.25">
      <c r="B990" s="59">
        <v>490</v>
      </c>
      <c r="C990" s="62">
        <f ca="1">$C$499*NORMSINV(RAND())</f>
        <v>-2.197744896930478E-3</v>
      </c>
      <c r="D990" s="65">
        <f t="shared" ca="1" si="45"/>
        <v>171.02330652466611</v>
      </c>
      <c r="E990" s="65">
        <f t="shared" ca="1" si="46"/>
        <v>4989011.2755153477</v>
      </c>
      <c r="F990" s="56">
        <f t="shared" ca="1" si="47"/>
        <v>-10988.724484652281</v>
      </c>
    </row>
    <row r="991" spans="2:6" x14ac:dyDescent="0.25">
      <c r="B991" s="59">
        <v>491</v>
      </c>
      <c r="C991" s="62">
        <f ca="1">$C$499*NORMSINV(RAND())</f>
        <v>-1.2152192464173138E-2</v>
      </c>
      <c r="D991" s="65">
        <f t="shared" ca="1" si="45"/>
        <v>169.31711421164073</v>
      </c>
      <c r="E991" s="65">
        <f t="shared" ca="1" si="46"/>
        <v>4939239.0376791339</v>
      </c>
      <c r="F991" s="56">
        <f t="shared" ca="1" si="47"/>
        <v>-60760.962320866063</v>
      </c>
    </row>
    <row r="992" spans="2:6" x14ac:dyDescent="0.25">
      <c r="B992" s="59">
        <v>492</v>
      </c>
      <c r="C992" s="62">
        <f ca="1">$C$499*NORMSINV(RAND())</f>
        <v>-1.9017622544621408E-2</v>
      </c>
      <c r="D992" s="65">
        <f t="shared" ca="1" si="45"/>
        <v>168.1403794958519</v>
      </c>
      <c r="E992" s="65">
        <f t="shared" ca="1" si="46"/>
        <v>4904911.8872768935</v>
      </c>
      <c r="F992" s="56">
        <f t="shared" ca="1" si="47"/>
        <v>-95088.112723106518</v>
      </c>
    </row>
    <row r="993" spans="2:6" x14ac:dyDescent="0.25">
      <c r="B993" s="59">
        <v>493</v>
      </c>
      <c r="C993" s="62">
        <f ca="1">$C$499*NORMSINV(RAND())</f>
        <v>1.0909589137259073E-2</v>
      </c>
      <c r="D993" s="65">
        <f t="shared" ca="1" si="45"/>
        <v>173.26990357812622</v>
      </c>
      <c r="E993" s="65">
        <f t="shared" ca="1" si="46"/>
        <v>5054547.9456862956</v>
      </c>
      <c r="F993" s="56">
        <f t="shared" ca="1" si="47"/>
        <v>54547.945686295629</v>
      </c>
    </row>
    <row r="994" spans="2:6" x14ac:dyDescent="0.25">
      <c r="B994" s="59">
        <v>494</v>
      </c>
      <c r="C994" s="62">
        <f ca="1">$C$499*NORMSINV(RAND())</f>
        <v>-6.1102253771788927E-3</v>
      </c>
      <c r="D994" s="65">
        <f t="shared" ca="1" si="45"/>
        <v>170.35270737035154</v>
      </c>
      <c r="E994" s="65">
        <f t="shared" ca="1" si="46"/>
        <v>4969448.8731141053</v>
      </c>
      <c r="F994" s="56">
        <f t="shared" ca="1" si="47"/>
        <v>-30551.126885894686</v>
      </c>
    </row>
    <row r="995" spans="2:6" x14ac:dyDescent="0.25">
      <c r="B995" s="59">
        <v>495</v>
      </c>
      <c r="C995" s="62">
        <f ca="1">$C$499*NORMSINV(RAND())</f>
        <v>1.0145942073673751E-2</v>
      </c>
      <c r="D995" s="65">
        <f t="shared" ca="1" si="45"/>
        <v>173.13901447142769</v>
      </c>
      <c r="E995" s="65">
        <f t="shared" ca="1" si="46"/>
        <v>5050729.7103683688</v>
      </c>
      <c r="F995" s="56">
        <f t="shared" ca="1" si="47"/>
        <v>50729.710368368775</v>
      </c>
    </row>
    <row r="996" spans="2:6" x14ac:dyDescent="0.25">
      <c r="B996" s="59">
        <v>496</v>
      </c>
      <c r="C996" s="62">
        <f ca="1">$C$499*NORMSINV(RAND())</f>
        <v>-1.5159352848003048E-3</v>
      </c>
      <c r="D996" s="65">
        <f t="shared" ca="1" si="45"/>
        <v>171.14016869218523</v>
      </c>
      <c r="E996" s="65">
        <f t="shared" ca="1" si="46"/>
        <v>4992420.3235759987</v>
      </c>
      <c r="F996" s="56">
        <f t="shared" ca="1" si="47"/>
        <v>-7579.6764240013435</v>
      </c>
    </row>
    <row r="997" spans="2:6" x14ac:dyDescent="0.25">
      <c r="B997" s="59">
        <v>497</v>
      </c>
      <c r="C997" s="62">
        <f ca="1">$C$499*NORMSINV(RAND())</f>
        <v>3.1082184408427276E-3</v>
      </c>
      <c r="D997" s="65">
        <f t="shared" ca="1" si="45"/>
        <v>171.93274864076042</v>
      </c>
      <c r="E997" s="65">
        <f t="shared" ca="1" si="46"/>
        <v>5015541.0922042131</v>
      </c>
      <c r="F997" s="56">
        <f t="shared" ca="1" si="47"/>
        <v>15541.092204213142</v>
      </c>
    </row>
    <row r="998" spans="2:6" x14ac:dyDescent="0.25">
      <c r="B998" s="59">
        <v>498</v>
      </c>
      <c r="C998" s="62">
        <f ca="1">$C$499*NORMSINV(RAND())</f>
        <v>2.6652424058896196E-3</v>
      </c>
      <c r="D998" s="65">
        <f t="shared" ca="1" si="45"/>
        <v>171.85682254836951</v>
      </c>
      <c r="E998" s="65">
        <f t="shared" ca="1" si="46"/>
        <v>5013326.2120294487</v>
      </c>
      <c r="F998" s="56">
        <f t="shared" ca="1" si="47"/>
        <v>13326.21202944871</v>
      </c>
    </row>
    <row r="999" spans="2:6" x14ac:dyDescent="0.25">
      <c r="B999" s="59">
        <v>499</v>
      </c>
      <c r="C999" s="62">
        <f ca="1">$C$499*NORMSINV(RAND())</f>
        <v>1.9367335032535252E-3</v>
      </c>
      <c r="D999" s="65">
        <f t="shared" ca="1" si="45"/>
        <v>171.73195612245769</v>
      </c>
      <c r="E999" s="65">
        <f t="shared" ca="1" si="46"/>
        <v>5009683.6675162688</v>
      </c>
      <c r="F999" s="56">
        <f t="shared" ca="1" si="47"/>
        <v>9683.6675162687898</v>
      </c>
    </row>
    <row r="1000" spans="2:6" x14ac:dyDescent="0.25">
      <c r="B1000" s="59">
        <v>500</v>
      </c>
      <c r="C1000" s="62">
        <f ca="1">$C$499*NORMSINV(RAND())</f>
        <v>1.2533562518638063E-2</v>
      </c>
      <c r="D1000" s="65">
        <f t="shared" ca="1" si="45"/>
        <v>173.54825261569457</v>
      </c>
      <c r="E1000" s="65">
        <f t="shared" ca="1" si="46"/>
        <v>5062667.81259319</v>
      </c>
      <c r="F1000" s="56">
        <f t="shared" ca="1" si="47"/>
        <v>62667.812593189999</v>
      </c>
    </row>
    <row r="1001" spans="2:6" x14ac:dyDescent="0.25">
      <c r="B1001" s="59">
        <v>501</v>
      </c>
      <c r="C1001" s="62">
        <f ca="1">$C$499*NORMSINV(RAND())</f>
        <v>3.1819611983360127E-2</v>
      </c>
      <c r="D1001" s="65">
        <f t="shared" ca="1" si="45"/>
        <v>176.85388149394791</v>
      </c>
      <c r="E1001" s="65">
        <f t="shared" ca="1" si="46"/>
        <v>5159098.0599167999</v>
      </c>
      <c r="F1001" s="56">
        <f t="shared" ca="1" si="47"/>
        <v>159098.05991679989</v>
      </c>
    </row>
    <row r="1002" spans="2:6" x14ac:dyDescent="0.25">
      <c r="B1002" s="59">
        <v>502</v>
      </c>
      <c r="C1002" s="62">
        <f ca="1">$C$499*NORMSINV(RAND())</f>
        <v>-2.1912969795258284E-2</v>
      </c>
      <c r="D1002" s="65">
        <f t="shared" ca="1" si="45"/>
        <v>167.64411697709275</v>
      </c>
      <c r="E1002" s="65">
        <f t="shared" ca="1" si="46"/>
        <v>4890435.1510237092</v>
      </c>
      <c r="F1002" s="56">
        <f t="shared" ca="1" si="47"/>
        <v>-109564.84897629078</v>
      </c>
    </row>
    <row r="1003" spans="2:6" x14ac:dyDescent="0.25">
      <c r="B1003" s="59">
        <v>503</v>
      </c>
      <c r="C1003" s="62">
        <f ca="1">$C$499*NORMSINV(RAND())</f>
        <v>-1.43443512497935E-2</v>
      </c>
      <c r="D1003" s="65">
        <f t="shared" ca="1" si="45"/>
        <v>168.9413781957854</v>
      </c>
      <c r="E1003" s="65">
        <f t="shared" ca="1" si="46"/>
        <v>4928278.2437510323</v>
      </c>
      <c r="F1003" s="56">
        <f t="shared" ca="1" si="47"/>
        <v>-71721.756248967722</v>
      </c>
    </row>
    <row r="1004" spans="2:6" x14ac:dyDescent="0.25">
      <c r="B1004" s="59">
        <v>504</v>
      </c>
      <c r="C1004" s="62">
        <f ca="1">$C$499*NORMSINV(RAND())</f>
        <v>6.1798519141628818E-3</v>
      </c>
      <c r="D1004" s="65">
        <f t="shared" ca="1" si="45"/>
        <v>172.45922661808754</v>
      </c>
      <c r="E1004" s="65">
        <f t="shared" ca="1" si="46"/>
        <v>5030899.2595708147</v>
      </c>
      <c r="F1004" s="56">
        <f t="shared" ca="1" si="47"/>
        <v>30899.259570814669</v>
      </c>
    </row>
    <row r="1005" spans="2:6" x14ac:dyDescent="0.25">
      <c r="B1005" s="59">
        <v>505</v>
      </c>
      <c r="C1005" s="62">
        <f ca="1">$C$499*NORMSINV(RAND())</f>
        <v>-1.5761447219299356E-3</v>
      </c>
      <c r="D1005" s="65">
        <f t="shared" ca="1" si="45"/>
        <v>171.12984879466123</v>
      </c>
      <c r="E1005" s="65">
        <f t="shared" ca="1" si="46"/>
        <v>4992119.2763903504</v>
      </c>
      <c r="F1005" s="56">
        <f t="shared" ca="1" si="47"/>
        <v>-7880.7236096495762</v>
      </c>
    </row>
    <row r="1006" spans="2:6" x14ac:dyDescent="0.25">
      <c r="B1006" s="59">
        <v>506</v>
      </c>
      <c r="C1006" s="62">
        <f ca="1">$C$499*NORMSINV(RAND())</f>
        <v>-2.1441422870795691E-2</v>
      </c>
      <c r="D1006" s="65">
        <f t="shared" ca="1" si="45"/>
        <v>167.72494011994564</v>
      </c>
      <c r="E1006" s="65">
        <f t="shared" ca="1" si="46"/>
        <v>4892792.8856460219</v>
      </c>
      <c r="F1006" s="56">
        <f t="shared" ca="1" si="47"/>
        <v>-107207.11435397808</v>
      </c>
    </row>
    <row r="1007" spans="2:6" x14ac:dyDescent="0.25">
      <c r="B1007" s="59">
        <v>507</v>
      </c>
      <c r="C1007" s="62">
        <f ca="1">$C$499*NORMSINV(RAND())</f>
        <v>-2.5180666912731811E-2</v>
      </c>
      <c r="D1007" s="65">
        <f t="shared" ca="1" si="45"/>
        <v>167.08403369115777</v>
      </c>
      <c r="E1007" s="65">
        <f t="shared" ca="1" si="46"/>
        <v>4874096.6654363405</v>
      </c>
      <c r="F1007" s="56">
        <f t="shared" ca="1" si="47"/>
        <v>-125903.3345636595</v>
      </c>
    </row>
    <row r="1008" spans="2:6" x14ac:dyDescent="0.25">
      <c r="B1008" s="59">
        <v>508</v>
      </c>
      <c r="C1008" s="62">
        <f ca="1">$C$499*NORMSINV(RAND())</f>
        <v>1.2693333721964266E-3</v>
      </c>
      <c r="D1008" s="65">
        <f t="shared" ca="1" si="45"/>
        <v>171.61756373999449</v>
      </c>
      <c r="E1008" s="65">
        <f t="shared" ca="1" si="46"/>
        <v>5006346.6668609828</v>
      </c>
      <c r="F1008" s="56">
        <f t="shared" ca="1" si="47"/>
        <v>6346.6668609827757</v>
      </c>
    </row>
    <row r="1009" spans="2:6" x14ac:dyDescent="0.25">
      <c r="B1009" s="59">
        <v>509</v>
      </c>
      <c r="C1009" s="62">
        <f ca="1">$C$499*NORMSINV(RAND())</f>
        <v>-3.6524689652835514E-2</v>
      </c>
      <c r="D1009" s="65">
        <f t="shared" ca="1" si="45"/>
        <v>165.13966819350401</v>
      </c>
      <c r="E1009" s="65">
        <f t="shared" ca="1" si="46"/>
        <v>4817376.551735823</v>
      </c>
      <c r="F1009" s="56">
        <f t="shared" ca="1" si="47"/>
        <v>-182623.44826417696</v>
      </c>
    </row>
    <row r="1010" spans="2:6" x14ac:dyDescent="0.25">
      <c r="B1010" s="59">
        <v>510</v>
      </c>
      <c r="C1010" s="62">
        <f ca="1">$C$499*NORMSINV(RAND())</f>
        <v>2.2357835848009484E-3</v>
      </c>
      <c r="D1010" s="65">
        <f t="shared" ca="1" si="45"/>
        <v>171.7832133064349</v>
      </c>
      <c r="E1010" s="65">
        <f t="shared" ca="1" si="46"/>
        <v>5011178.9179240055</v>
      </c>
      <c r="F1010" s="56">
        <f t="shared" ca="1" si="47"/>
        <v>11178.917924005538</v>
      </c>
    </row>
    <row r="1011" spans="2:6" x14ac:dyDescent="0.25">
      <c r="B1011" s="59">
        <v>511</v>
      </c>
      <c r="C1011" s="62">
        <f ca="1">$C$499*NORMSINV(RAND())</f>
        <v>-5.1983123078951574E-3</v>
      </c>
      <c r="D1011" s="65">
        <f t="shared" ca="1" si="45"/>
        <v>170.50900927042679</v>
      </c>
      <c r="E1011" s="65">
        <f t="shared" ca="1" si="46"/>
        <v>4974008.4384605242</v>
      </c>
      <c r="F1011" s="56">
        <f t="shared" ca="1" si="47"/>
        <v>-25991.561539475806</v>
      </c>
    </row>
    <row r="1012" spans="2:6" x14ac:dyDescent="0.25">
      <c r="B1012" s="59">
        <v>512</v>
      </c>
      <c r="C1012" s="62">
        <f ca="1">$C$499*NORMSINV(RAND())</f>
        <v>-1.8129080209516582E-3</v>
      </c>
      <c r="D1012" s="65">
        <f t="shared" ca="1" si="45"/>
        <v>171.0892675652089</v>
      </c>
      <c r="E1012" s="65">
        <f t="shared" ca="1" si="46"/>
        <v>4990935.459895242</v>
      </c>
      <c r="F1012" s="56">
        <f t="shared" ca="1" si="47"/>
        <v>-9064.5401047579944</v>
      </c>
    </row>
    <row r="1013" spans="2:6" x14ac:dyDescent="0.25">
      <c r="B1013" s="59">
        <v>513</v>
      </c>
      <c r="C1013" s="62">
        <f ca="1">$C$499*NORMSINV(RAND())</f>
        <v>-2.1038100003131399E-3</v>
      </c>
      <c r="D1013" s="65">
        <f t="shared" ca="1" si="45"/>
        <v>171.03940696594634</v>
      </c>
      <c r="E1013" s="65">
        <f t="shared" ca="1" si="46"/>
        <v>4989480.9499984346</v>
      </c>
      <c r="F1013" s="56">
        <f t="shared" ca="1" si="47"/>
        <v>-10519.050001565367</v>
      </c>
    </row>
    <row r="1014" spans="2:6" x14ac:dyDescent="0.25">
      <c r="B1014" s="59">
        <v>514</v>
      </c>
      <c r="C1014" s="62">
        <f ca="1">$C$499*NORMSINV(RAND())</f>
        <v>-1.0535633777939571E-3</v>
      </c>
      <c r="D1014" s="65">
        <f t="shared" ref="D1014:D1077" ca="1" si="48">$B$5*(1+C1014)</f>
        <v>171.21941923704611</v>
      </c>
      <c r="E1014" s="65">
        <f t="shared" ref="E1014:E1077" ca="1" si="49">D1014*$B$4</f>
        <v>4994732.1831110297</v>
      </c>
      <c r="F1014" s="56">
        <f t="shared" ref="F1014:F1077" ca="1" si="50">E1014-$B$1</f>
        <v>-5267.8168889703229</v>
      </c>
    </row>
    <row r="1015" spans="2:6" x14ac:dyDescent="0.25">
      <c r="B1015" s="59">
        <v>515</v>
      </c>
      <c r="C1015" s="62">
        <f ca="1">$C$499*NORMSINV(RAND())</f>
        <v>5.3788669828335736E-3</v>
      </c>
      <c r="D1015" s="65">
        <f t="shared" ca="1" si="48"/>
        <v>172.32193780085768</v>
      </c>
      <c r="E1015" s="65">
        <f t="shared" ca="1" si="49"/>
        <v>5026894.3349141683</v>
      </c>
      <c r="F1015" s="56">
        <f t="shared" ca="1" si="50"/>
        <v>26894.334914168343</v>
      </c>
    </row>
    <row r="1016" spans="2:6" x14ac:dyDescent="0.25">
      <c r="B1016" s="59">
        <v>516</v>
      </c>
      <c r="C1016" s="62">
        <f ca="1">$C$499*NORMSINV(RAND())</f>
        <v>9.7697041715540302E-3</v>
      </c>
      <c r="D1016" s="65">
        <f t="shared" ca="1" si="48"/>
        <v>173.07452729500437</v>
      </c>
      <c r="E1016" s="65">
        <f t="shared" ca="1" si="49"/>
        <v>5048848.52085777</v>
      </c>
      <c r="F1016" s="56">
        <f t="shared" ca="1" si="50"/>
        <v>48848.520857769996</v>
      </c>
    </row>
    <row r="1017" spans="2:6" x14ac:dyDescent="0.25">
      <c r="B1017" s="59">
        <v>517</v>
      </c>
      <c r="C1017" s="62">
        <f ca="1">$C$499*NORMSINV(RAND())</f>
        <v>-2.6794857263232125E-2</v>
      </c>
      <c r="D1017" s="65">
        <f t="shared" ca="1" si="48"/>
        <v>166.80736146508201</v>
      </c>
      <c r="E1017" s="65">
        <f t="shared" ca="1" si="49"/>
        <v>4866025.713683839</v>
      </c>
      <c r="F1017" s="56">
        <f t="shared" ca="1" si="50"/>
        <v>-133974.28631616104</v>
      </c>
    </row>
    <row r="1018" spans="2:6" x14ac:dyDescent="0.25">
      <c r="B1018" s="59">
        <v>518</v>
      </c>
      <c r="C1018" s="62">
        <f ca="1">$C$499*NORMSINV(RAND())</f>
        <v>-1.2382863944742603E-2</v>
      </c>
      <c r="D1018" s="65">
        <f t="shared" ca="1" si="48"/>
        <v>169.27757711987113</v>
      </c>
      <c r="E1018" s="65">
        <f t="shared" ca="1" si="49"/>
        <v>4938085.6802762868</v>
      </c>
      <c r="F1018" s="56">
        <f t="shared" ca="1" si="50"/>
        <v>-61914.319723713212</v>
      </c>
    </row>
    <row r="1019" spans="2:6" x14ac:dyDescent="0.25">
      <c r="B1019" s="59">
        <v>519</v>
      </c>
      <c r="C1019" s="62">
        <f ca="1">$C$499*NORMSINV(RAND())</f>
        <v>-3.8570997769509799E-2</v>
      </c>
      <c r="D1019" s="65">
        <f t="shared" ca="1" si="48"/>
        <v>164.78893098230603</v>
      </c>
      <c r="E1019" s="65">
        <f t="shared" ca="1" si="49"/>
        <v>4807145.0111524509</v>
      </c>
      <c r="F1019" s="56">
        <f t="shared" ca="1" si="50"/>
        <v>-192854.98884754907</v>
      </c>
    </row>
    <row r="1020" spans="2:6" x14ac:dyDescent="0.25">
      <c r="B1020" s="59">
        <v>520</v>
      </c>
      <c r="C1020" s="62">
        <f ca="1">$C$499*NORMSINV(RAND())</f>
        <v>1.3992677312907405E-2</v>
      </c>
      <c r="D1020" s="65">
        <f t="shared" ca="1" si="48"/>
        <v>173.79834489143232</v>
      </c>
      <c r="E1020" s="65">
        <f t="shared" ca="1" si="49"/>
        <v>5069963.386564537</v>
      </c>
      <c r="F1020" s="56">
        <f t="shared" ca="1" si="50"/>
        <v>69963.386564536951</v>
      </c>
    </row>
    <row r="1021" spans="2:6" x14ac:dyDescent="0.25">
      <c r="B1021" s="59">
        <v>521</v>
      </c>
      <c r="C1021" s="62">
        <f ca="1">$C$499*NORMSINV(RAND())</f>
        <v>7.016790025653097E-3</v>
      </c>
      <c r="D1021" s="65">
        <f t="shared" ca="1" si="48"/>
        <v>172.60267781039693</v>
      </c>
      <c r="E1021" s="65">
        <f t="shared" ca="1" si="49"/>
        <v>5035083.9501282647</v>
      </c>
      <c r="F1021" s="56">
        <f t="shared" ca="1" si="50"/>
        <v>35083.950128264725</v>
      </c>
    </row>
    <row r="1022" spans="2:6" x14ac:dyDescent="0.25">
      <c r="B1022" s="59">
        <v>522</v>
      </c>
      <c r="C1022" s="62">
        <f ca="1">$C$499*NORMSINV(RAND())</f>
        <v>-4.6405989906078424E-3</v>
      </c>
      <c r="D1022" s="65">
        <f t="shared" ca="1" si="48"/>
        <v>170.60460133300981</v>
      </c>
      <c r="E1022" s="65">
        <f t="shared" ca="1" si="49"/>
        <v>4976797.0050469609</v>
      </c>
      <c r="F1022" s="56">
        <f t="shared" ca="1" si="50"/>
        <v>-23202.994953039102</v>
      </c>
    </row>
    <row r="1023" spans="2:6" x14ac:dyDescent="0.25">
      <c r="B1023" s="59">
        <v>523</v>
      </c>
      <c r="C1023" s="62">
        <f ca="1">$C$499*NORMSINV(RAND())</f>
        <v>-3.184442556059203E-3</v>
      </c>
      <c r="D1023" s="65">
        <f t="shared" ca="1" si="48"/>
        <v>170.85418654589145</v>
      </c>
      <c r="E1023" s="65">
        <f t="shared" ca="1" si="49"/>
        <v>4984077.7872197041</v>
      </c>
      <c r="F1023" s="56">
        <f t="shared" ca="1" si="50"/>
        <v>-15922.212780295871</v>
      </c>
    </row>
    <row r="1024" spans="2:6" x14ac:dyDescent="0.25">
      <c r="B1024" s="59">
        <v>524</v>
      </c>
      <c r="C1024" s="62">
        <f ca="1">$C$499*NORMSINV(RAND())</f>
        <v>-1.7011193604822356E-2</v>
      </c>
      <c r="D1024" s="65">
        <f t="shared" ca="1" si="48"/>
        <v>168.48428141613346</v>
      </c>
      <c r="E1024" s="65">
        <f t="shared" ca="1" si="49"/>
        <v>4914944.0319758886</v>
      </c>
      <c r="F1024" s="56">
        <f t="shared" ca="1" si="50"/>
        <v>-85055.968024111353</v>
      </c>
    </row>
    <row r="1025" spans="2:6" x14ac:dyDescent="0.25">
      <c r="B1025" s="59">
        <v>525</v>
      </c>
      <c r="C1025" s="62">
        <f ca="1">$C$499*NORMSINV(RAND())</f>
        <v>-1.6413909547492098E-3</v>
      </c>
      <c r="D1025" s="65">
        <f t="shared" ca="1" si="48"/>
        <v>171.11866559035599</v>
      </c>
      <c r="E1025" s="65">
        <f t="shared" ca="1" si="49"/>
        <v>4991793.0452262536</v>
      </c>
      <c r="F1025" s="56">
        <f t="shared" ca="1" si="50"/>
        <v>-8206.9547737464309</v>
      </c>
    </row>
    <row r="1026" spans="2:6" x14ac:dyDescent="0.25">
      <c r="B1026" s="59">
        <v>526</v>
      </c>
      <c r="C1026" s="62">
        <f ca="1">$C$499*NORMSINV(RAND())</f>
        <v>2.5906065942492812E-2</v>
      </c>
      <c r="D1026" s="65">
        <f t="shared" ca="1" si="48"/>
        <v>175.84029970254326</v>
      </c>
      <c r="E1026" s="65">
        <f t="shared" ca="1" si="49"/>
        <v>5129530.3297124635</v>
      </c>
      <c r="F1026" s="56">
        <f t="shared" ca="1" si="50"/>
        <v>129530.32971246354</v>
      </c>
    </row>
    <row r="1027" spans="2:6" x14ac:dyDescent="0.25">
      <c r="B1027" s="59">
        <v>527</v>
      </c>
      <c r="C1027" s="62">
        <f ca="1">$C$499*NORMSINV(RAND())</f>
        <v>9.0856130765347362E-3</v>
      </c>
      <c r="D1027" s="65">
        <f t="shared" ca="1" si="48"/>
        <v>172.95727408131805</v>
      </c>
      <c r="E1027" s="65">
        <f t="shared" ca="1" si="49"/>
        <v>5045428.0653826734</v>
      </c>
      <c r="F1027" s="56">
        <f t="shared" ca="1" si="50"/>
        <v>45428.065382673405</v>
      </c>
    </row>
    <row r="1028" spans="2:6" x14ac:dyDescent="0.25">
      <c r="B1028" s="59">
        <v>528</v>
      </c>
      <c r="C1028" s="62">
        <f ca="1">$C$499*NORMSINV(RAND())</f>
        <v>-1.7168163847422209E-2</v>
      </c>
      <c r="D1028" s="65">
        <f t="shared" ca="1" si="48"/>
        <v>168.45737671655183</v>
      </c>
      <c r="E1028" s="65">
        <f t="shared" ca="1" si="49"/>
        <v>4914159.1807628889</v>
      </c>
      <c r="F1028" s="56">
        <f t="shared" ca="1" si="50"/>
        <v>-85840.819237111136</v>
      </c>
    </row>
    <row r="1029" spans="2:6" x14ac:dyDescent="0.25">
      <c r="B1029" s="59">
        <v>529</v>
      </c>
      <c r="C1029" s="62">
        <f ca="1">$C$499*NORMSINV(RAND())</f>
        <v>6.9819960831114048E-3</v>
      </c>
      <c r="D1029" s="65">
        <f t="shared" ca="1" si="48"/>
        <v>172.59671412864532</v>
      </c>
      <c r="E1029" s="65">
        <f t="shared" ca="1" si="49"/>
        <v>5034909.9804155575</v>
      </c>
      <c r="F1029" s="56">
        <f t="shared" ca="1" si="50"/>
        <v>34909.980415557511</v>
      </c>
    </row>
    <row r="1030" spans="2:6" x14ac:dyDescent="0.25">
      <c r="B1030" s="59">
        <v>530</v>
      </c>
      <c r="C1030" s="62">
        <f ca="1">$C$499*NORMSINV(RAND())</f>
        <v>-2.0642569600232414E-3</v>
      </c>
      <c r="D1030" s="65">
        <f t="shared" ca="1" si="48"/>
        <v>171.04618635705202</v>
      </c>
      <c r="E1030" s="65">
        <f t="shared" ca="1" si="49"/>
        <v>4989678.715199884</v>
      </c>
      <c r="F1030" s="56">
        <f t="shared" ca="1" si="50"/>
        <v>-10321.284800115973</v>
      </c>
    </row>
    <row r="1031" spans="2:6" x14ac:dyDescent="0.25">
      <c r="B1031" s="59">
        <v>531</v>
      </c>
      <c r="C1031" s="62">
        <f ca="1">$C$499*NORMSINV(RAND())</f>
        <v>-1.4013060158913449E-2</v>
      </c>
      <c r="D1031" s="65">
        <f t="shared" ca="1" si="48"/>
        <v>168.99816148876224</v>
      </c>
      <c r="E1031" s="65">
        <f t="shared" ca="1" si="49"/>
        <v>4929934.699205433</v>
      </c>
      <c r="F1031" s="56">
        <f t="shared" ca="1" si="50"/>
        <v>-70065.300794566981</v>
      </c>
    </row>
    <row r="1032" spans="2:6" x14ac:dyDescent="0.25">
      <c r="B1032" s="59">
        <v>532</v>
      </c>
      <c r="C1032" s="62">
        <f ca="1">$C$499*NORMSINV(RAND())</f>
        <v>-9.5656779362464396E-3</v>
      </c>
      <c r="D1032" s="65">
        <f t="shared" ca="1" si="48"/>
        <v>169.76044280172738</v>
      </c>
      <c r="E1032" s="65">
        <f t="shared" ca="1" si="49"/>
        <v>4952171.6103187678</v>
      </c>
      <c r="F1032" s="56">
        <f t="shared" ca="1" si="50"/>
        <v>-47828.389681232162</v>
      </c>
    </row>
    <row r="1033" spans="2:6" x14ac:dyDescent="0.25">
      <c r="B1033" s="59">
        <v>533</v>
      </c>
      <c r="C1033" s="62">
        <f ca="1">$C$499*NORMSINV(RAND())</f>
        <v>-1.9020806064456018E-2</v>
      </c>
      <c r="D1033" s="65">
        <f t="shared" ca="1" si="48"/>
        <v>168.13983384055226</v>
      </c>
      <c r="E1033" s="65">
        <f t="shared" ca="1" si="49"/>
        <v>4904895.9696777202</v>
      </c>
      <c r="F1033" s="56">
        <f t="shared" ca="1" si="50"/>
        <v>-95104.030322279781</v>
      </c>
    </row>
    <row r="1034" spans="2:6" x14ac:dyDescent="0.25">
      <c r="B1034" s="59">
        <v>534</v>
      </c>
      <c r="C1034" s="62">
        <f ca="1">$C$499*NORMSINV(RAND())</f>
        <v>-6.9452649197011508E-3</v>
      </c>
      <c r="D1034" s="65">
        <f t="shared" ca="1" si="48"/>
        <v>170.20958159276321</v>
      </c>
      <c r="E1034" s="65">
        <f t="shared" ca="1" si="49"/>
        <v>4965273.6754014939</v>
      </c>
      <c r="F1034" s="56">
        <f t="shared" ca="1" si="50"/>
        <v>-34726.324598506093</v>
      </c>
    </row>
    <row r="1035" spans="2:6" x14ac:dyDescent="0.25">
      <c r="B1035" s="59">
        <v>535</v>
      </c>
      <c r="C1035" s="62">
        <f ca="1">$C$499*NORMSINV(RAND())</f>
        <v>-1.1307299196705325E-3</v>
      </c>
      <c r="D1035" s="65">
        <f t="shared" ca="1" si="48"/>
        <v>171.20619289176847</v>
      </c>
      <c r="E1035" s="65">
        <f t="shared" ca="1" si="49"/>
        <v>4994346.3504016474</v>
      </c>
      <c r="F1035" s="56">
        <f t="shared" ca="1" si="50"/>
        <v>-5653.6495983526111</v>
      </c>
    </row>
    <row r="1036" spans="2:6" x14ac:dyDescent="0.25">
      <c r="B1036" s="59">
        <v>536</v>
      </c>
      <c r="C1036" s="62">
        <f ca="1">$C$499*NORMSINV(RAND())</f>
        <v>1.5986851381557053E-2</v>
      </c>
      <c r="D1036" s="65">
        <f t="shared" ca="1" si="48"/>
        <v>174.14014632679888</v>
      </c>
      <c r="E1036" s="65">
        <f t="shared" ca="1" si="49"/>
        <v>5079934.2569077853</v>
      </c>
      <c r="F1036" s="56">
        <f t="shared" ca="1" si="50"/>
        <v>79934.256907785311</v>
      </c>
    </row>
    <row r="1037" spans="2:6" x14ac:dyDescent="0.25">
      <c r="B1037" s="59">
        <v>537</v>
      </c>
      <c r="C1037" s="62">
        <f ca="1">$C$499*NORMSINV(RAND())</f>
        <v>-8.0895972509003392E-3</v>
      </c>
      <c r="D1037" s="65">
        <f t="shared" ca="1" si="48"/>
        <v>170.01344303119569</v>
      </c>
      <c r="E1037" s="65">
        <f t="shared" ca="1" si="49"/>
        <v>4959552.0137454988</v>
      </c>
      <c r="F1037" s="56">
        <f t="shared" ca="1" si="50"/>
        <v>-40447.986254501157</v>
      </c>
    </row>
    <row r="1038" spans="2:6" x14ac:dyDescent="0.25">
      <c r="B1038" s="59">
        <v>538</v>
      </c>
      <c r="C1038" s="62">
        <f ca="1">$C$499*NORMSINV(RAND())</f>
        <v>-1.6284481710968413E-2</v>
      </c>
      <c r="D1038" s="65">
        <f t="shared" ca="1" si="48"/>
        <v>168.60883983474002</v>
      </c>
      <c r="E1038" s="65">
        <f t="shared" ca="1" si="49"/>
        <v>4918577.5914451582</v>
      </c>
      <c r="F1038" s="56">
        <f t="shared" ca="1" si="50"/>
        <v>-81422.408554841764</v>
      </c>
    </row>
    <row r="1039" spans="2:6" x14ac:dyDescent="0.25">
      <c r="B1039" s="59">
        <v>539</v>
      </c>
      <c r="C1039" s="62">
        <f ca="1">$C$499*NORMSINV(RAND())</f>
        <v>2.128532860906391E-2</v>
      </c>
      <c r="D1039" s="65">
        <f t="shared" ca="1" si="48"/>
        <v>175.04830532359358</v>
      </c>
      <c r="E1039" s="65">
        <f t="shared" ca="1" si="49"/>
        <v>5106426.6430453202</v>
      </c>
      <c r="F1039" s="56">
        <f t="shared" ca="1" si="50"/>
        <v>106426.64304532018</v>
      </c>
    </row>
    <row r="1040" spans="2:6" x14ac:dyDescent="0.25">
      <c r="B1040" s="59">
        <v>540</v>
      </c>
      <c r="C1040" s="62">
        <f ca="1">$C$499*NORMSINV(RAND())</f>
        <v>-1.2459485905384496E-2</v>
      </c>
      <c r="D1040" s="65">
        <f t="shared" ca="1" si="48"/>
        <v>169.2644441158171</v>
      </c>
      <c r="E1040" s="65">
        <f t="shared" ca="1" si="49"/>
        <v>4937702.5704730777</v>
      </c>
      <c r="F1040" s="56">
        <f t="shared" ca="1" si="50"/>
        <v>-62297.429526922293</v>
      </c>
    </row>
    <row r="1041" spans="2:6" x14ac:dyDescent="0.25">
      <c r="B1041" s="59">
        <v>541</v>
      </c>
      <c r="C1041" s="62">
        <f ca="1">$C$499*NORMSINV(RAND())</f>
        <v>3.5959085710074849E-3</v>
      </c>
      <c r="D1041" s="65">
        <f t="shared" ca="1" si="48"/>
        <v>172.0163387290707</v>
      </c>
      <c r="E1041" s="65">
        <f t="shared" ca="1" si="49"/>
        <v>5017979.5428550374</v>
      </c>
      <c r="F1041" s="56">
        <f t="shared" ca="1" si="50"/>
        <v>17979.542855037376</v>
      </c>
    </row>
    <row r="1042" spans="2:6" x14ac:dyDescent="0.25">
      <c r="B1042" s="59">
        <v>542</v>
      </c>
      <c r="C1042" s="62">
        <f ca="1">$C$499*NORMSINV(RAND())</f>
        <v>-1.9109797574945783E-2</v>
      </c>
      <c r="D1042" s="65">
        <f t="shared" ca="1" si="48"/>
        <v>168.12458069565429</v>
      </c>
      <c r="E1042" s="65">
        <f t="shared" ca="1" si="49"/>
        <v>4904451.0121252704</v>
      </c>
      <c r="F1042" s="56">
        <f t="shared" ca="1" si="50"/>
        <v>-95548.987874729559</v>
      </c>
    </row>
    <row r="1043" spans="2:6" x14ac:dyDescent="0.25">
      <c r="B1043" s="59">
        <v>543</v>
      </c>
      <c r="C1043" s="62">
        <f ca="1">$C$499*NORMSINV(RAND())</f>
        <v>-7.9648298650835826E-3</v>
      </c>
      <c r="D1043" s="65">
        <f t="shared" ca="1" si="48"/>
        <v>170.03482816112466</v>
      </c>
      <c r="E1043" s="65">
        <f t="shared" ca="1" si="49"/>
        <v>4960175.8506745817</v>
      </c>
      <c r="F1043" s="56">
        <f t="shared" ca="1" si="50"/>
        <v>-39824.149325418286</v>
      </c>
    </row>
    <row r="1044" spans="2:6" x14ac:dyDescent="0.25">
      <c r="B1044" s="59">
        <v>544</v>
      </c>
      <c r="C1044" s="62">
        <f ca="1">$C$499*NORMSINV(RAND())</f>
        <v>-2.4759566330081886E-2</v>
      </c>
      <c r="D1044" s="65">
        <f t="shared" ca="1" si="48"/>
        <v>167.15621033102397</v>
      </c>
      <c r="E1044" s="65">
        <f t="shared" ca="1" si="49"/>
        <v>4876202.1683495902</v>
      </c>
      <c r="F1044" s="56">
        <f t="shared" ca="1" si="50"/>
        <v>-123797.83165040985</v>
      </c>
    </row>
    <row r="1045" spans="2:6" x14ac:dyDescent="0.25">
      <c r="B1045" s="59">
        <v>545</v>
      </c>
      <c r="C1045" s="62">
        <f ca="1">$C$499*NORMSINV(RAND())</f>
        <v>-8.4926068106387902E-3</v>
      </c>
      <c r="D1045" s="65">
        <f t="shared" ca="1" si="48"/>
        <v>169.94436719265653</v>
      </c>
      <c r="E1045" s="65">
        <f t="shared" ca="1" si="49"/>
        <v>4957536.9659468066</v>
      </c>
      <c r="F1045" s="56">
        <f t="shared" ca="1" si="50"/>
        <v>-42463.034053193405</v>
      </c>
    </row>
    <row r="1046" spans="2:6" x14ac:dyDescent="0.25">
      <c r="B1046" s="59">
        <v>546</v>
      </c>
      <c r="C1046" s="62">
        <f ca="1">$C$499*NORMSINV(RAND())</f>
        <v>5.5626057103295235E-3</v>
      </c>
      <c r="D1046" s="65">
        <f t="shared" ca="1" si="48"/>
        <v>172.35343061875048</v>
      </c>
      <c r="E1046" s="65">
        <f t="shared" ca="1" si="49"/>
        <v>5027813.0285516474</v>
      </c>
      <c r="F1046" s="56">
        <f t="shared" ca="1" si="50"/>
        <v>27813.02855164744</v>
      </c>
    </row>
    <row r="1047" spans="2:6" x14ac:dyDescent="0.25">
      <c r="B1047" s="59">
        <v>547</v>
      </c>
      <c r="C1047" s="62">
        <f ca="1">$C$499*NORMSINV(RAND())</f>
        <v>2.1728988907899229E-2</v>
      </c>
      <c r="D1047" s="65">
        <f t="shared" ca="1" si="48"/>
        <v>175.12434869881395</v>
      </c>
      <c r="E1047" s="65">
        <f t="shared" ca="1" si="49"/>
        <v>5108644.9445394967</v>
      </c>
      <c r="F1047" s="56">
        <f t="shared" ca="1" si="50"/>
        <v>108644.94453949668</v>
      </c>
    </row>
    <row r="1048" spans="2:6" x14ac:dyDescent="0.25">
      <c r="B1048" s="59">
        <v>548</v>
      </c>
      <c r="C1048" s="62">
        <f ca="1">$C$499*NORMSINV(RAND())</f>
        <v>-5.1377775428536566E-3</v>
      </c>
      <c r="D1048" s="65">
        <f t="shared" ca="1" si="48"/>
        <v>170.51938492915491</v>
      </c>
      <c r="E1048" s="65">
        <f t="shared" ca="1" si="49"/>
        <v>4974311.1122857323</v>
      </c>
      <c r="F1048" s="56">
        <f t="shared" ca="1" si="50"/>
        <v>-25688.887714267708</v>
      </c>
    </row>
    <row r="1049" spans="2:6" x14ac:dyDescent="0.25">
      <c r="B1049" s="59">
        <v>549</v>
      </c>
      <c r="C1049" s="62">
        <f ca="1">$C$499*NORMSINV(RAND())</f>
        <v>6.3228740811546611E-3</v>
      </c>
      <c r="D1049" s="65">
        <f t="shared" ca="1" si="48"/>
        <v>172.48374061750994</v>
      </c>
      <c r="E1049" s="65">
        <f t="shared" ca="1" si="49"/>
        <v>5031614.3704057736</v>
      </c>
      <c r="F1049" s="56">
        <f t="shared" ca="1" si="50"/>
        <v>31614.370405773632</v>
      </c>
    </row>
    <row r="1050" spans="2:6" x14ac:dyDescent="0.25">
      <c r="B1050" s="59">
        <v>550</v>
      </c>
      <c r="C1050" s="62">
        <f ca="1">$C$499*NORMSINV(RAND())</f>
        <v>-1.759270025311865E-2</v>
      </c>
      <c r="D1050" s="65">
        <f t="shared" ca="1" si="48"/>
        <v>168.38461117661546</v>
      </c>
      <c r="E1050" s="65">
        <f t="shared" ca="1" si="49"/>
        <v>4912036.4987344062</v>
      </c>
      <c r="F1050" s="56">
        <f t="shared" ca="1" si="50"/>
        <v>-87963.501265593804</v>
      </c>
    </row>
    <row r="1051" spans="2:6" x14ac:dyDescent="0.25">
      <c r="B1051" s="59">
        <v>551</v>
      </c>
      <c r="C1051" s="62">
        <f ca="1">$C$499*NORMSINV(RAND())</f>
        <v>-6.5644325992116059E-3</v>
      </c>
      <c r="D1051" s="65">
        <f t="shared" ca="1" si="48"/>
        <v>170.27485625249514</v>
      </c>
      <c r="E1051" s="65">
        <f t="shared" ca="1" si="49"/>
        <v>4967177.8370039426</v>
      </c>
      <c r="F1051" s="56">
        <f t="shared" ca="1" si="50"/>
        <v>-32822.162996057421</v>
      </c>
    </row>
    <row r="1052" spans="2:6" x14ac:dyDescent="0.25">
      <c r="B1052" s="59">
        <v>552</v>
      </c>
      <c r="C1052" s="62">
        <f ca="1">$C$499*NORMSINV(RAND())</f>
        <v>-1.5971372114602856E-2</v>
      </c>
      <c r="D1052" s="65">
        <f t="shared" ca="1" si="48"/>
        <v>168.66250681955708</v>
      </c>
      <c r="E1052" s="65">
        <f t="shared" ca="1" si="49"/>
        <v>4920143.1394269858</v>
      </c>
      <c r="F1052" s="56">
        <f t="shared" ca="1" si="50"/>
        <v>-79856.860573014244</v>
      </c>
    </row>
    <row r="1053" spans="2:6" x14ac:dyDescent="0.25">
      <c r="B1053" s="59">
        <v>553</v>
      </c>
      <c r="C1053" s="62">
        <f ca="1">$C$499*NORMSINV(RAND())</f>
        <v>-1.2695394877462841E-2</v>
      </c>
      <c r="D1053" s="65">
        <f t="shared" ca="1" si="48"/>
        <v>169.22400931800289</v>
      </c>
      <c r="E1053" s="65">
        <f t="shared" ca="1" si="49"/>
        <v>4936523.0256126858</v>
      </c>
      <c r="F1053" s="56">
        <f t="shared" ca="1" si="50"/>
        <v>-63476.974387314171</v>
      </c>
    </row>
    <row r="1054" spans="2:6" x14ac:dyDescent="0.25">
      <c r="B1054" s="59">
        <v>554</v>
      </c>
      <c r="C1054" s="62">
        <f ca="1">$C$499*NORMSINV(RAND())</f>
        <v>-1.0527449369542915E-2</v>
      </c>
      <c r="D1054" s="65">
        <f t="shared" ca="1" si="48"/>
        <v>169.59559517806036</v>
      </c>
      <c r="E1054" s="65">
        <f t="shared" ca="1" si="49"/>
        <v>4947362.7531522857</v>
      </c>
      <c r="F1054" s="56">
        <f t="shared" ca="1" si="50"/>
        <v>-52637.246847714297</v>
      </c>
    </row>
    <row r="1055" spans="2:6" x14ac:dyDescent="0.25">
      <c r="B1055" s="59">
        <v>555</v>
      </c>
      <c r="C1055" s="62">
        <f ca="1">$C$499*NORMSINV(RAND())</f>
        <v>1.4265594667522802E-2</v>
      </c>
      <c r="D1055" s="65">
        <f t="shared" ca="1" si="48"/>
        <v>173.8451229260134</v>
      </c>
      <c r="E1055" s="65">
        <f t="shared" ca="1" si="49"/>
        <v>5071327.973337614</v>
      </c>
      <c r="F1055" s="56">
        <f t="shared" ca="1" si="50"/>
        <v>71327.973337613977</v>
      </c>
    </row>
    <row r="1056" spans="2:6" x14ac:dyDescent="0.25">
      <c r="B1056" s="59">
        <v>556</v>
      </c>
      <c r="C1056" s="62">
        <f ca="1">$C$499*NORMSINV(RAND())</f>
        <v>-2.283095024067117E-3</v>
      </c>
      <c r="D1056" s="65">
        <f t="shared" ca="1" si="48"/>
        <v>171.0086775128749</v>
      </c>
      <c r="E1056" s="65">
        <f t="shared" ca="1" si="49"/>
        <v>4988584.5248796642</v>
      </c>
      <c r="F1056" s="56">
        <f t="shared" ca="1" si="50"/>
        <v>-11415.475120335817</v>
      </c>
    </row>
    <row r="1057" spans="2:6" x14ac:dyDescent="0.25">
      <c r="B1057" s="59">
        <v>557</v>
      </c>
      <c r="C1057" s="62">
        <f ca="1">$C$499*NORMSINV(RAND())</f>
        <v>5.6994317778582659E-4</v>
      </c>
      <c r="D1057" s="65">
        <f t="shared" ca="1" si="48"/>
        <v>171.4976882606725</v>
      </c>
      <c r="E1057" s="65">
        <f t="shared" ca="1" si="49"/>
        <v>5002849.7158889296</v>
      </c>
      <c r="F1057" s="56">
        <f t="shared" ca="1" si="50"/>
        <v>2849.7158889295533</v>
      </c>
    </row>
    <row r="1058" spans="2:6" x14ac:dyDescent="0.25">
      <c r="B1058" s="59">
        <v>558</v>
      </c>
      <c r="C1058" s="62">
        <f ca="1">$C$499*NORMSINV(RAND())</f>
        <v>-1.6712733315682408E-2</v>
      </c>
      <c r="D1058" s="65">
        <f t="shared" ca="1" si="48"/>
        <v>168.53543750969203</v>
      </c>
      <c r="E1058" s="65">
        <f t="shared" ca="1" si="49"/>
        <v>4916436.3334215879</v>
      </c>
      <c r="F1058" s="56">
        <f t="shared" ca="1" si="50"/>
        <v>-83563.666578412056</v>
      </c>
    </row>
    <row r="1059" spans="2:6" x14ac:dyDescent="0.25">
      <c r="B1059" s="59">
        <v>559</v>
      </c>
      <c r="C1059" s="62">
        <f ca="1">$C$499*NORMSINV(RAND())</f>
        <v>3.0501139770328829E-2</v>
      </c>
      <c r="D1059" s="65">
        <f t="shared" ca="1" si="48"/>
        <v>176.62789535663435</v>
      </c>
      <c r="E1059" s="65">
        <f t="shared" ca="1" si="49"/>
        <v>5152505.6988516441</v>
      </c>
      <c r="F1059" s="56">
        <f t="shared" ca="1" si="50"/>
        <v>152505.69885164406</v>
      </c>
    </row>
    <row r="1060" spans="2:6" x14ac:dyDescent="0.25">
      <c r="B1060" s="59">
        <v>560</v>
      </c>
      <c r="C1060" s="62">
        <f ca="1">$C$499*NORMSINV(RAND())</f>
        <v>6.6611889843494554E-3</v>
      </c>
      <c r="D1060" s="65">
        <f t="shared" ca="1" si="48"/>
        <v>172.54172779191751</v>
      </c>
      <c r="E1060" s="65">
        <f t="shared" ca="1" si="49"/>
        <v>5033305.9449217478</v>
      </c>
      <c r="F1060" s="56">
        <f t="shared" ca="1" si="50"/>
        <v>33305.944921747781</v>
      </c>
    </row>
    <row r="1061" spans="2:6" x14ac:dyDescent="0.25">
      <c r="B1061" s="59">
        <v>561</v>
      </c>
      <c r="C1061" s="62">
        <f ca="1">$C$499*NORMSINV(RAND())</f>
        <v>-2.230024902584486E-3</v>
      </c>
      <c r="D1061" s="65">
        <f t="shared" ca="1" si="48"/>
        <v>171.01777373169702</v>
      </c>
      <c r="E1061" s="65">
        <f t="shared" ca="1" si="49"/>
        <v>4988849.875487077</v>
      </c>
      <c r="F1061" s="56">
        <f t="shared" ca="1" si="50"/>
        <v>-11150.12451292295</v>
      </c>
    </row>
    <row r="1062" spans="2:6" x14ac:dyDescent="0.25">
      <c r="B1062" s="59">
        <v>562</v>
      </c>
      <c r="C1062" s="62">
        <f ca="1">$C$499*NORMSINV(RAND())</f>
        <v>-2.835172780921992E-2</v>
      </c>
      <c r="D1062" s="65">
        <f t="shared" ca="1" si="48"/>
        <v>166.5405138534997</v>
      </c>
      <c r="E1062" s="65">
        <f t="shared" ca="1" si="49"/>
        <v>4858241.3609539</v>
      </c>
      <c r="F1062" s="56">
        <f t="shared" ca="1" si="50"/>
        <v>-141758.63904609997</v>
      </c>
    </row>
    <row r="1063" spans="2:6" x14ac:dyDescent="0.25">
      <c r="B1063" s="59">
        <v>563</v>
      </c>
      <c r="C1063" s="62">
        <f ca="1">$C$499*NORMSINV(RAND())</f>
        <v>-5.0609477308059363E-3</v>
      </c>
      <c r="D1063" s="65">
        <f t="shared" ca="1" si="48"/>
        <v>170.53255355893987</v>
      </c>
      <c r="E1063" s="65">
        <f t="shared" ca="1" si="49"/>
        <v>4974695.2613459704</v>
      </c>
      <c r="F1063" s="56">
        <f t="shared" ca="1" si="50"/>
        <v>-25304.738654029556</v>
      </c>
    </row>
    <row r="1064" spans="2:6" x14ac:dyDescent="0.25">
      <c r="B1064" s="59">
        <v>564</v>
      </c>
      <c r="C1064" s="62">
        <f ca="1">$C$499*NORMSINV(RAND())</f>
        <v>1.3738855383232548E-2</v>
      </c>
      <c r="D1064" s="65">
        <f t="shared" ca="1" si="48"/>
        <v>173.75483981268604</v>
      </c>
      <c r="E1064" s="65">
        <f t="shared" ca="1" si="49"/>
        <v>5068694.2769161621</v>
      </c>
      <c r="F1064" s="56">
        <f t="shared" ca="1" si="50"/>
        <v>68694.276916162111</v>
      </c>
    </row>
    <row r="1065" spans="2:6" x14ac:dyDescent="0.25">
      <c r="B1065" s="59">
        <v>565</v>
      </c>
      <c r="C1065" s="62">
        <f ca="1">$C$499*NORMSINV(RAND())</f>
        <v>-2.6151880324300873E-2</v>
      </c>
      <c r="D1065" s="65">
        <f t="shared" ca="1" si="48"/>
        <v>166.91756771241484</v>
      </c>
      <c r="E1065" s="65">
        <f t="shared" ca="1" si="49"/>
        <v>4869240.5983784953</v>
      </c>
      <c r="F1065" s="56">
        <f t="shared" ca="1" si="50"/>
        <v>-130759.40162150469</v>
      </c>
    </row>
    <row r="1066" spans="2:6" x14ac:dyDescent="0.25">
      <c r="B1066" s="59">
        <v>566</v>
      </c>
      <c r="C1066" s="62">
        <f ca="1">$C$499*NORMSINV(RAND())</f>
        <v>1.4405693027089999E-2</v>
      </c>
      <c r="D1066" s="65">
        <f t="shared" ca="1" si="48"/>
        <v>173.86913578484322</v>
      </c>
      <c r="E1066" s="65">
        <f t="shared" ca="1" si="49"/>
        <v>5072028.4651354495</v>
      </c>
      <c r="F1066" s="56">
        <f t="shared" ca="1" si="50"/>
        <v>72028.465135449544</v>
      </c>
    </row>
    <row r="1067" spans="2:6" x14ac:dyDescent="0.25">
      <c r="B1067" s="59">
        <v>567</v>
      </c>
      <c r="C1067" s="62">
        <f ca="1">$C$499*NORMSINV(RAND())</f>
        <v>2.7323915123564798E-2</v>
      </c>
      <c r="D1067" s="65">
        <f t="shared" ca="1" si="48"/>
        <v>176.08331905217901</v>
      </c>
      <c r="E1067" s="65">
        <f t="shared" ca="1" si="49"/>
        <v>5136619.5756178237</v>
      </c>
      <c r="F1067" s="56">
        <f t="shared" ca="1" si="50"/>
        <v>136619.57561782375</v>
      </c>
    </row>
    <row r="1068" spans="2:6" x14ac:dyDescent="0.25">
      <c r="B1068" s="59">
        <v>568</v>
      </c>
      <c r="C1068" s="62">
        <f ca="1">$C$499*NORMSINV(RAND())</f>
        <v>-1.1705012093902404E-2</v>
      </c>
      <c r="D1068" s="65">
        <f t="shared" ca="1" si="48"/>
        <v>169.39376092710512</v>
      </c>
      <c r="E1068" s="65">
        <f t="shared" ca="1" si="49"/>
        <v>4941474.9395304872</v>
      </c>
      <c r="F1068" s="56">
        <f t="shared" ca="1" si="50"/>
        <v>-58525.060469512828</v>
      </c>
    </row>
    <row r="1069" spans="2:6" x14ac:dyDescent="0.25">
      <c r="B1069" s="59">
        <v>569</v>
      </c>
      <c r="C1069" s="62">
        <f ca="1">$C$499*NORMSINV(RAND())</f>
        <v>-8.2979371534334725E-3</v>
      </c>
      <c r="D1069" s="65">
        <f t="shared" ca="1" si="48"/>
        <v>169.9777335719015</v>
      </c>
      <c r="E1069" s="65">
        <f t="shared" ca="1" si="49"/>
        <v>4958510.3142328318</v>
      </c>
      <c r="F1069" s="56">
        <f t="shared" ca="1" si="50"/>
        <v>-41489.685767168179</v>
      </c>
    </row>
    <row r="1070" spans="2:6" x14ac:dyDescent="0.25">
      <c r="B1070" s="59">
        <v>570</v>
      </c>
      <c r="C1070" s="62">
        <f ca="1">$C$499*NORMSINV(RAND())</f>
        <v>6.9925099090393005E-3</v>
      </c>
      <c r="D1070" s="65">
        <f t="shared" ca="1" si="48"/>
        <v>172.59851619840936</v>
      </c>
      <c r="E1070" s="65">
        <f t="shared" ca="1" si="49"/>
        <v>5034962.5495451968</v>
      </c>
      <c r="F1070" s="56">
        <f t="shared" ca="1" si="50"/>
        <v>34962.549545196816</v>
      </c>
    </row>
    <row r="1071" spans="2:6" x14ac:dyDescent="0.25">
      <c r="B1071" s="59">
        <v>571</v>
      </c>
      <c r="C1071" s="62">
        <f ca="1">$C$499*NORMSINV(RAND())</f>
        <v>-2.7809787664740817E-2</v>
      </c>
      <c r="D1071" s="65">
        <f t="shared" ca="1" si="48"/>
        <v>166.63340239426341</v>
      </c>
      <c r="E1071" s="65">
        <f t="shared" ca="1" si="49"/>
        <v>4860951.0616762955</v>
      </c>
      <c r="F1071" s="56">
        <f t="shared" ca="1" si="50"/>
        <v>-139048.93832370453</v>
      </c>
    </row>
    <row r="1072" spans="2:6" x14ac:dyDescent="0.25">
      <c r="B1072" s="59">
        <v>572</v>
      </c>
      <c r="C1072" s="62">
        <f ca="1">$C$499*NORMSINV(RAND())</f>
        <v>2.8541140626024471E-2</v>
      </c>
      <c r="D1072" s="65">
        <f t="shared" ca="1" si="48"/>
        <v>176.29195150330062</v>
      </c>
      <c r="E1072" s="65">
        <f t="shared" ca="1" si="49"/>
        <v>5142705.7031301232</v>
      </c>
      <c r="F1072" s="56">
        <f t="shared" ca="1" si="50"/>
        <v>142705.70313012321</v>
      </c>
    </row>
    <row r="1073" spans="2:6" x14ac:dyDescent="0.25">
      <c r="B1073" s="59">
        <v>573</v>
      </c>
      <c r="C1073" s="62">
        <f ca="1">$C$499*NORMSINV(RAND())</f>
        <v>8.2393400580441176E-3</v>
      </c>
      <c r="D1073" s="65">
        <f t="shared" ca="1" si="48"/>
        <v>172.81222288594876</v>
      </c>
      <c r="E1073" s="65">
        <f t="shared" ca="1" si="49"/>
        <v>5041196.7002902199</v>
      </c>
      <c r="F1073" s="56">
        <f t="shared" ca="1" si="50"/>
        <v>41196.700290219858</v>
      </c>
    </row>
    <row r="1074" spans="2:6" x14ac:dyDescent="0.25">
      <c r="B1074" s="59">
        <v>574</v>
      </c>
      <c r="C1074" s="62">
        <f ca="1">$C$499*NORMSINV(RAND())</f>
        <v>-1.6148332604822773E-2</v>
      </c>
      <c r="D1074" s="65">
        <f t="shared" ca="1" si="48"/>
        <v>168.6321757915334</v>
      </c>
      <c r="E1074" s="65">
        <f t="shared" ca="1" si="49"/>
        <v>4919258.3369758865</v>
      </c>
      <c r="F1074" s="56">
        <f t="shared" ca="1" si="50"/>
        <v>-80741.663024113514</v>
      </c>
    </row>
    <row r="1075" spans="2:6" x14ac:dyDescent="0.25">
      <c r="B1075" s="59">
        <v>575</v>
      </c>
      <c r="C1075" s="62">
        <f ca="1">$C$499*NORMSINV(RAND())</f>
        <v>-1.0416864467611172E-2</v>
      </c>
      <c r="D1075" s="65">
        <f t="shared" ca="1" si="48"/>
        <v>169.61454943025146</v>
      </c>
      <c r="E1075" s="65">
        <f t="shared" ca="1" si="49"/>
        <v>4947915.6776619442</v>
      </c>
      <c r="F1075" s="56">
        <f t="shared" ca="1" si="50"/>
        <v>-52084.322338055819</v>
      </c>
    </row>
    <row r="1076" spans="2:6" x14ac:dyDescent="0.25">
      <c r="B1076" s="59">
        <v>576</v>
      </c>
      <c r="C1076" s="62">
        <f ca="1">$C$499*NORMSINV(RAND())</f>
        <v>-2.746531488857103E-2</v>
      </c>
      <c r="D1076" s="65">
        <f t="shared" ca="1" si="48"/>
        <v>166.69244502809892</v>
      </c>
      <c r="E1076" s="65">
        <f t="shared" ca="1" si="49"/>
        <v>4862673.425557144</v>
      </c>
      <c r="F1076" s="56">
        <f t="shared" ca="1" si="50"/>
        <v>-137326.57444285601</v>
      </c>
    </row>
    <row r="1077" spans="2:6" x14ac:dyDescent="0.25">
      <c r="B1077" s="59">
        <v>577</v>
      </c>
      <c r="C1077" s="62">
        <f ca="1">$C$499*NORMSINV(RAND())</f>
        <v>-1.4321861137899249E-2</v>
      </c>
      <c r="D1077" s="65">
        <f t="shared" ca="1" si="48"/>
        <v>168.94523300096407</v>
      </c>
      <c r="E1077" s="65">
        <f t="shared" ca="1" si="49"/>
        <v>4928390.6943105031</v>
      </c>
      <c r="F1077" s="56">
        <f t="shared" ca="1" si="50"/>
        <v>-71609.30568949692</v>
      </c>
    </row>
    <row r="1078" spans="2:6" x14ac:dyDescent="0.25">
      <c r="B1078" s="59">
        <v>578</v>
      </c>
      <c r="C1078" s="62">
        <f ca="1">$C$499*NORMSINV(RAND())</f>
        <v>1.6727368478229126E-2</v>
      </c>
      <c r="D1078" s="65">
        <f t="shared" ref="D1078:D1141" ca="1" si="51">$B$5*(1+C1078)</f>
        <v>174.2670709571685</v>
      </c>
      <c r="E1078" s="65">
        <f t="shared" ref="E1078:E1141" ca="1" si="52">D1078*$B$4</f>
        <v>5083636.8423911463</v>
      </c>
      <c r="F1078" s="56">
        <f t="shared" ref="F1078:F1141" ca="1" si="53">E1078-$B$1</f>
        <v>83636.842391146347</v>
      </c>
    </row>
    <row r="1079" spans="2:6" x14ac:dyDescent="0.25">
      <c r="B1079" s="59">
        <v>579</v>
      </c>
      <c r="C1079" s="62">
        <f ca="1">$C$499*NORMSINV(RAND())</f>
        <v>9.1042221566146886E-3</v>
      </c>
      <c r="D1079" s="65">
        <f t="shared" ca="1" si="51"/>
        <v>172.96046367764376</v>
      </c>
      <c r="E1079" s="65">
        <f t="shared" ca="1" si="52"/>
        <v>5045521.1107830731</v>
      </c>
      <c r="F1079" s="56">
        <f t="shared" ca="1" si="53"/>
        <v>45521.11078307312</v>
      </c>
    </row>
    <row r="1080" spans="2:6" x14ac:dyDescent="0.25">
      <c r="B1080" s="59">
        <v>580</v>
      </c>
      <c r="C1080" s="62">
        <f ca="1">$C$499*NORMSINV(RAND())</f>
        <v>1.0604203892088031E-2</v>
      </c>
      <c r="D1080" s="65">
        <f t="shared" ca="1" si="51"/>
        <v>173.21756054710389</v>
      </c>
      <c r="E1080" s="65">
        <f t="shared" ca="1" si="52"/>
        <v>5053021.0194604397</v>
      </c>
      <c r="F1080" s="56">
        <f t="shared" ca="1" si="53"/>
        <v>53021.019460439682</v>
      </c>
    </row>
    <row r="1081" spans="2:6" x14ac:dyDescent="0.25">
      <c r="B1081" s="59">
        <v>581</v>
      </c>
      <c r="C1081" s="62">
        <f ca="1">$C$499*NORMSINV(RAND())</f>
        <v>5.9234423990599553E-3</v>
      </c>
      <c r="D1081" s="65">
        <f t="shared" ca="1" si="51"/>
        <v>172.41527802719889</v>
      </c>
      <c r="E1081" s="65">
        <f t="shared" ca="1" si="52"/>
        <v>5029617.2119952999</v>
      </c>
      <c r="F1081" s="56">
        <f t="shared" ca="1" si="53"/>
        <v>29617.211995299906</v>
      </c>
    </row>
    <row r="1082" spans="2:6" x14ac:dyDescent="0.25">
      <c r="B1082" s="59">
        <v>582</v>
      </c>
      <c r="C1082" s="62">
        <f ca="1">$C$499*NORMSINV(RAND())</f>
        <v>-6.129982610523832E-3</v>
      </c>
      <c r="D1082" s="65">
        <f t="shared" ca="1" si="51"/>
        <v>170.3493209805562</v>
      </c>
      <c r="E1082" s="65">
        <f t="shared" ca="1" si="52"/>
        <v>4969350.0869473806</v>
      </c>
      <c r="F1082" s="56">
        <f t="shared" ca="1" si="53"/>
        <v>-30649.913052619435</v>
      </c>
    </row>
    <row r="1083" spans="2:6" x14ac:dyDescent="0.25">
      <c r="B1083" s="59">
        <v>583</v>
      </c>
      <c r="C1083" s="62">
        <f ca="1">$C$499*NORMSINV(RAND())</f>
        <v>-1.3612910777344395E-3</v>
      </c>
      <c r="D1083" s="65">
        <f t="shared" ca="1" si="51"/>
        <v>171.16667470927632</v>
      </c>
      <c r="E1083" s="65">
        <f t="shared" ca="1" si="52"/>
        <v>4993193.5446113274</v>
      </c>
      <c r="F1083" s="56">
        <f t="shared" ca="1" si="53"/>
        <v>-6806.4553886726499</v>
      </c>
    </row>
    <row r="1084" spans="2:6" x14ac:dyDescent="0.25">
      <c r="B1084" s="59">
        <v>584</v>
      </c>
      <c r="C1084" s="62">
        <f ca="1">$C$499*NORMSINV(RAND())</f>
        <v>-1.6670921839597137E-2</v>
      </c>
      <c r="D1084" s="65">
        <f t="shared" ca="1" si="51"/>
        <v>168.54260399669306</v>
      </c>
      <c r="E1084" s="65">
        <f t="shared" ca="1" si="52"/>
        <v>4916645.3908020146</v>
      </c>
      <c r="F1084" s="56">
        <f t="shared" ca="1" si="53"/>
        <v>-83354.609197985381</v>
      </c>
    </row>
    <row r="1085" spans="2:6" x14ac:dyDescent="0.25">
      <c r="B1085" s="59">
        <v>585</v>
      </c>
      <c r="C1085" s="62">
        <f ca="1">$C$499*NORMSINV(RAND())</f>
        <v>-1.0564573688772699E-2</v>
      </c>
      <c r="D1085" s="65">
        <f t="shared" ca="1" si="51"/>
        <v>169.58923206974436</v>
      </c>
      <c r="E1085" s="65">
        <f t="shared" ca="1" si="52"/>
        <v>4947177.1315561365</v>
      </c>
      <c r="F1085" s="56">
        <f t="shared" ca="1" si="53"/>
        <v>-52822.868443863466</v>
      </c>
    </row>
    <row r="1086" spans="2:6" x14ac:dyDescent="0.25">
      <c r="B1086" s="59">
        <v>586</v>
      </c>
      <c r="C1086" s="62">
        <f ca="1">$C$499*NORMSINV(RAND())</f>
        <v>-7.5118571899004593E-3</v>
      </c>
      <c r="D1086" s="65">
        <f t="shared" ca="1" si="51"/>
        <v>170.11246767765107</v>
      </c>
      <c r="E1086" s="65">
        <f t="shared" ca="1" si="52"/>
        <v>4962440.7140504979</v>
      </c>
      <c r="F1086" s="56">
        <f t="shared" ca="1" si="53"/>
        <v>-37559.28594950214</v>
      </c>
    </row>
    <row r="1087" spans="2:6" x14ac:dyDescent="0.25">
      <c r="B1087" s="59">
        <v>587</v>
      </c>
      <c r="C1087" s="62">
        <f ca="1">$C$499*NORMSINV(RAND())</f>
        <v>-6.2380616765975267E-3</v>
      </c>
      <c r="D1087" s="65">
        <f t="shared" ca="1" si="51"/>
        <v>170.33079622863119</v>
      </c>
      <c r="E1087" s="65">
        <f t="shared" ca="1" si="52"/>
        <v>4968809.691617012</v>
      </c>
      <c r="F1087" s="56">
        <f t="shared" ca="1" si="53"/>
        <v>-31190.308382987976</v>
      </c>
    </row>
    <row r="1088" spans="2:6" x14ac:dyDescent="0.25">
      <c r="B1088" s="59">
        <v>588</v>
      </c>
      <c r="C1088" s="62">
        <f ca="1">$C$499*NORMSINV(RAND())</f>
        <v>7.5382339331964004E-3</v>
      </c>
      <c r="D1088" s="65">
        <f t="shared" ca="1" si="51"/>
        <v>172.69205329614988</v>
      </c>
      <c r="E1088" s="65">
        <f t="shared" ca="1" si="52"/>
        <v>5037691.169665982</v>
      </c>
      <c r="F1088" s="56">
        <f t="shared" ca="1" si="53"/>
        <v>37691.169665982015</v>
      </c>
    </row>
    <row r="1089" spans="2:6" x14ac:dyDescent="0.25">
      <c r="B1089" s="59">
        <v>589</v>
      </c>
      <c r="C1089" s="62">
        <f ca="1">$C$499*NORMSINV(RAND())</f>
        <v>-5.8991363829695321E-3</v>
      </c>
      <c r="D1089" s="65">
        <f t="shared" ca="1" si="51"/>
        <v>170.38888802395903</v>
      </c>
      <c r="E1089" s="65">
        <f t="shared" ca="1" si="52"/>
        <v>4970504.3180851527</v>
      </c>
      <c r="F1089" s="56">
        <f t="shared" ca="1" si="53"/>
        <v>-29495.681914847344</v>
      </c>
    </row>
    <row r="1090" spans="2:6" x14ac:dyDescent="0.25">
      <c r="B1090" s="59">
        <v>590</v>
      </c>
      <c r="C1090" s="62">
        <f ca="1">$C$499*NORMSINV(RAND())</f>
        <v>-1.1123002756977415E-2</v>
      </c>
      <c r="D1090" s="65">
        <f t="shared" ca="1" si="51"/>
        <v>169.49351732745407</v>
      </c>
      <c r="E1090" s="65">
        <f t="shared" ca="1" si="52"/>
        <v>4944384.9862151127</v>
      </c>
      <c r="F1090" s="56">
        <f t="shared" ca="1" si="53"/>
        <v>-55615.013784887269</v>
      </c>
    </row>
    <row r="1091" spans="2:6" x14ac:dyDescent="0.25">
      <c r="B1091" s="59">
        <v>591</v>
      </c>
      <c r="C1091" s="62">
        <f ca="1">$C$499*NORMSINV(RAND())</f>
        <v>1.0955923688603878E-2</v>
      </c>
      <c r="D1091" s="65">
        <f t="shared" ca="1" si="51"/>
        <v>173.2778453202267</v>
      </c>
      <c r="E1091" s="65">
        <f t="shared" ca="1" si="52"/>
        <v>5054779.6184430188</v>
      </c>
      <c r="F1091" s="56">
        <f t="shared" ca="1" si="53"/>
        <v>54779.618443018757</v>
      </c>
    </row>
    <row r="1092" spans="2:6" x14ac:dyDescent="0.25">
      <c r="B1092" s="59">
        <v>592</v>
      </c>
      <c r="C1092" s="62">
        <f ca="1">$C$499*NORMSINV(RAND())</f>
        <v>2.8114753600866303E-5</v>
      </c>
      <c r="D1092" s="65">
        <f t="shared" ca="1" si="51"/>
        <v>171.40481886876717</v>
      </c>
      <c r="E1092" s="65">
        <f t="shared" ca="1" si="52"/>
        <v>5000140.5737680038</v>
      </c>
      <c r="F1092" s="56">
        <f t="shared" ca="1" si="53"/>
        <v>140.57376800384372</v>
      </c>
    </row>
    <row r="1093" spans="2:6" x14ac:dyDescent="0.25">
      <c r="B1093" s="59">
        <v>593</v>
      </c>
      <c r="C1093" s="62">
        <f ca="1">$C$499*NORMSINV(RAND())</f>
        <v>2.477174770828407E-2</v>
      </c>
      <c r="D1093" s="65">
        <f t="shared" ca="1" si="51"/>
        <v>175.6458775571999</v>
      </c>
      <c r="E1093" s="65">
        <f t="shared" ca="1" si="52"/>
        <v>5123858.7385414205</v>
      </c>
      <c r="F1093" s="56">
        <f t="shared" ca="1" si="53"/>
        <v>123858.73854142055</v>
      </c>
    </row>
    <row r="1094" spans="2:6" x14ac:dyDescent="0.25">
      <c r="B1094" s="59">
        <v>594</v>
      </c>
      <c r="C1094" s="62">
        <f ca="1">$C$499*NORMSINV(RAND())</f>
        <v>3.2926470563160511E-2</v>
      </c>
      <c r="D1094" s="65">
        <f t="shared" ca="1" si="51"/>
        <v>177.04359705452572</v>
      </c>
      <c r="E1094" s="65">
        <f t="shared" ca="1" si="52"/>
        <v>5164632.3528158022</v>
      </c>
      <c r="F1094" s="56">
        <f t="shared" ca="1" si="53"/>
        <v>164632.35281580221</v>
      </c>
    </row>
    <row r="1095" spans="2:6" x14ac:dyDescent="0.25">
      <c r="B1095" s="59">
        <v>595</v>
      </c>
      <c r="C1095" s="62">
        <f ca="1">$C$499*NORMSINV(RAND())</f>
        <v>-1.7710432646957611E-2</v>
      </c>
      <c r="D1095" s="65">
        <f t="shared" ca="1" si="51"/>
        <v>168.36443184431147</v>
      </c>
      <c r="E1095" s="65">
        <f t="shared" ca="1" si="52"/>
        <v>4911447.836765212</v>
      </c>
      <c r="F1095" s="56">
        <f t="shared" ca="1" si="53"/>
        <v>-88552.163234787993</v>
      </c>
    </row>
    <row r="1096" spans="2:6" x14ac:dyDescent="0.25">
      <c r="B1096" s="59">
        <v>596</v>
      </c>
      <c r="C1096" s="62">
        <f ca="1">$C$499*NORMSINV(RAND())</f>
        <v>1.8696113911116578E-2</v>
      </c>
      <c r="D1096" s="65">
        <f t="shared" ca="1" si="51"/>
        <v>174.60451392436539</v>
      </c>
      <c r="E1096" s="65">
        <f t="shared" ca="1" si="52"/>
        <v>5093480.5695555834</v>
      </c>
      <c r="F1096" s="56">
        <f t="shared" ca="1" si="53"/>
        <v>93480.56955558341</v>
      </c>
    </row>
    <row r="1097" spans="2:6" x14ac:dyDescent="0.25">
      <c r="B1097" s="59">
        <v>597</v>
      </c>
      <c r="C1097" s="62">
        <f ca="1">$C$499*NORMSINV(RAND())</f>
        <v>-2.0265546788812431E-2</v>
      </c>
      <c r="D1097" s="65">
        <f t="shared" ca="1" si="51"/>
        <v>167.92648528039754</v>
      </c>
      <c r="E1097" s="65">
        <f t="shared" ca="1" si="52"/>
        <v>4898672.2660559379</v>
      </c>
      <c r="F1097" s="56">
        <f t="shared" ca="1" si="53"/>
        <v>-101327.73394406214</v>
      </c>
    </row>
    <row r="1098" spans="2:6" x14ac:dyDescent="0.25">
      <c r="B1098" s="59">
        <v>598</v>
      </c>
      <c r="C1098" s="62">
        <f ca="1">$C$499*NORMSINV(RAND())</f>
        <v>1.2387696851428051E-2</v>
      </c>
      <c r="D1098" s="65">
        <f t="shared" ca="1" si="51"/>
        <v>173.52325124033476</v>
      </c>
      <c r="E1098" s="65">
        <f t="shared" ca="1" si="52"/>
        <v>5061938.4842571402</v>
      </c>
      <c r="F1098" s="56">
        <f t="shared" ca="1" si="53"/>
        <v>61938.484257140197</v>
      </c>
    </row>
    <row r="1099" spans="2:6" x14ac:dyDescent="0.25">
      <c r="B1099" s="59">
        <v>599</v>
      </c>
      <c r="C1099" s="62">
        <f ca="1">$C$499*NORMSINV(RAND())</f>
        <v>1.9304277755248629E-2</v>
      </c>
      <c r="D1099" s="65">
        <f t="shared" ca="1" si="51"/>
        <v>174.7087532072496</v>
      </c>
      <c r="E1099" s="65">
        <f t="shared" ca="1" si="52"/>
        <v>5096521.3887762427</v>
      </c>
      <c r="F1099" s="56">
        <f t="shared" ca="1" si="53"/>
        <v>96521.388776242733</v>
      </c>
    </row>
    <row r="1100" spans="2:6" x14ac:dyDescent="0.25">
      <c r="B1100" s="59">
        <v>600</v>
      </c>
      <c r="C1100" s="62">
        <f ca="1">$C$499*NORMSINV(RAND())</f>
        <v>-4.1878509491388282E-3</v>
      </c>
      <c r="D1100" s="65">
        <f t="shared" ca="1" si="51"/>
        <v>170.6822023473176</v>
      </c>
      <c r="E1100" s="65">
        <f t="shared" ca="1" si="52"/>
        <v>4979060.7452543052</v>
      </c>
      <c r="F1100" s="56">
        <f t="shared" ca="1" si="53"/>
        <v>-20939.254745694809</v>
      </c>
    </row>
    <row r="1101" spans="2:6" x14ac:dyDescent="0.25">
      <c r="B1101" s="59">
        <v>601</v>
      </c>
      <c r="C1101" s="62">
        <f ca="1">$C$499*NORMSINV(RAND())</f>
        <v>-2.4781848786450733E-2</v>
      </c>
      <c r="D1101" s="65">
        <f t="shared" ca="1" si="51"/>
        <v>167.15239111800236</v>
      </c>
      <c r="E1101" s="65">
        <f t="shared" ca="1" si="52"/>
        <v>4876090.7560677463</v>
      </c>
      <c r="F1101" s="56">
        <f t="shared" ca="1" si="53"/>
        <v>-123909.24393225368</v>
      </c>
    </row>
    <row r="1102" spans="2:6" x14ac:dyDescent="0.25">
      <c r="B1102" s="59">
        <v>602</v>
      </c>
      <c r="C1102" s="62">
        <f ca="1">$C$499*NORMSINV(RAND())</f>
        <v>-3.1787265154020381E-3</v>
      </c>
      <c r="D1102" s="65">
        <f t="shared" ca="1" si="51"/>
        <v>170.8551662752601</v>
      </c>
      <c r="E1102" s="65">
        <f t="shared" ca="1" si="52"/>
        <v>4984106.3674229896</v>
      </c>
      <c r="F1102" s="56">
        <f t="shared" ca="1" si="53"/>
        <v>-15893.63257701043</v>
      </c>
    </row>
    <row r="1103" spans="2:6" x14ac:dyDescent="0.25">
      <c r="B1103" s="59">
        <v>603</v>
      </c>
      <c r="C1103" s="62">
        <f ca="1">$C$499*NORMSINV(RAND())</f>
        <v>1.3016984634852572E-2</v>
      </c>
      <c r="D1103" s="65">
        <f t="shared" ca="1" si="51"/>
        <v>173.63111116641375</v>
      </c>
      <c r="E1103" s="65">
        <f t="shared" ca="1" si="52"/>
        <v>5065084.923174263</v>
      </c>
      <c r="F1103" s="56">
        <f t="shared" ca="1" si="53"/>
        <v>65084.923174262978</v>
      </c>
    </row>
    <row r="1104" spans="2:6" x14ac:dyDescent="0.25">
      <c r="B1104" s="59">
        <v>604</v>
      </c>
      <c r="C1104" s="62">
        <f ca="1">$C$499*NORMSINV(RAND())</f>
        <v>-1.0685484156643985E-2</v>
      </c>
      <c r="D1104" s="65">
        <f t="shared" ca="1" si="51"/>
        <v>169.56850801555123</v>
      </c>
      <c r="E1104" s="65">
        <f t="shared" ca="1" si="52"/>
        <v>4946572.5792167801</v>
      </c>
      <c r="F1104" s="56">
        <f t="shared" ca="1" si="53"/>
        <v>-53427.420783219859</v>
      </c>
    </row>
    <row r="1105" spans="2:6" x14ac:dyDescent="0.25">
      <c r="B1105" s="59">
        <v>605</v>
      </c>
      <c r="C1105" s="62">
        <f ca="1">$C$499*NORMSINV(RAND())</f>
        <v>-1.1273564652809136E-2</v>
      </c>
      <c r="D1105" s="65">
        <f t="shared" ca="1" si="51"/>
        <v>169.46771101850851</v>
      </c>
      <c r="E1105" s="65">
        <f t="shared" ca="1" si="52"/>
        <v>4943632.1767359544</v>
      </c>
      <c r="F1105" s="56">
        <f t="shared" ca="1" si="53"/>
        <v>-56367.823264045641</v>
      </c>
    </row>
    <row r="1106" spans="2:6" x14ac:dyDescent="0.25">
      <c r="B1106" s="59">
        <v>606</v>
      </c>
      <c r="C1106" s="62">
        <f ca="1">$C$499*NORMSINV(RAND())</f>
        <v>-7.3245387173479027E-3</v>
      </c>
      <c r="D1106" s="65">
        <f t="shared" ca="1" si="51"/>
        <v>170.14457406384656</v>
      </c>
      <c r="E1106" s="65">
        <f t="shared" ca="1" si="52"/>
        <v>4963377.3064132603</v>
      </c>
      <c r="F1106" s="56">
        <f t="shared" ca="1" si="53"/>
        <v>-36622.693586739711</v>
      </c>
    </row>
    <row r="1107" spans="2:6" x14ac:dyDescent="0.25">
      <c r="B1107" s="59">
        <v>607</v>
      </c>
      <c r="C1107" s="62">
        <f ca="1">$C$499*NORMSINV(RAND())</f>
        <v>-1.7966058235335602E-2</v>
      </c>
      <c r="D1107" s="65">
        <f t="shared" ca="1" si="51"/>
        <v>168.32061761846347</v>
      </c>
      <c r="E1107" s="65">
        <f t="shared" ca="1" si="52"/>
        <v>4910169.7088233214</v>
      </c>
      <c r="F1107" s="56">
        <f t="shared" ca="1" si="53"/>
        <v>-89830.291176678613</v>
      </c>
    </row>
    <row r="1108" spans="2:6" x14ac:dyDescent="0.25">
      <c r="B1108" s="59">
        <v>608</v>
      </c>
      <c r="C1108" s="62">
        <f ca="1">$C$499*NORMSINV(RAND())</f>
        <v>-1.2655955032487193E-2</v>
      </c>
      <c r="D1108" s="65">
        <f t="shared" ca="1" si="51"/>
        <v>169.2307693074317</v>
      </c>
      <c r="E1108" s="65">
        <f t="shared" ca="1" si="52"/>
        <v>4936720.2248375639</v>
      </c>
      <c r="F1108" s="56">
        <f t="shared" ca="1" si="53"/>
        <v>-63279.775162436068</v>
      </c>
    </row>
    <row r="1109" spans="2:6" x14ac:dyDescent="0.25">
      <c r="B1109" s="59">
        <v>609</v>
      </c>
      <c r="C1109" s="62">
        <f ca="1">$C$499*NORMSINV(RAND())</f>
        <v>-2.1137762929492536E-2</v>
      </c>
      <c r="D1109" s="65">
        <f t="shared" ca="1" si="51"/>
        <v>167.77698743388498</v>
      </c>
      <c r="E1109" s="65">
        <f t="shared" ca="1" si="52"/>
        <v>4894311.1853525368</v>
      </c>
      <c r="F1109" s="56">
        <f t="shared" ca="1" si="53"/>
        <v>-105688.81464746315</v>
      </c>
    </row>
    <row r="1110" spans="2:6" x14ac:dyDescent="0.25">
      <c r="B1110" s="59">
        <v>610</v>
      </c>
      <c r="C1110" s="62">
        <f ca="1">$C$499*NORMSINV(RAND())</f>
        <v>-2.8248507762949484E-2</v>
      </c>
      <c r="D1110" s="65">
        <f t="shared" ca="1" si="51"/>
        <v>166.55820576943046</v>
      </c>
      <c r="E1110" s="65">
        <f t="shared" ca="1" si="52"/>
        <v>4858757.4611852523</v>
      </c>
      <c r="F1110" s="56">
        <f t="shared" ca="1" si="53"/>
        <v>-141242.53881474771</v>
      </c>
    </row>
    <row r="1111" spans="2:6" x14ac:dyDescent="0.25">
      <c r="B1111" s="59">
        <v>611</v>
      </c>
      <c r="C1111" s="62">
        <f ca="1">$C$499*NORMSINV(RAND())</f>
        <v>-5.0197750630078487E-3</v>
      </c>
      <c r="D1111" s="65">
        <f t="shared" ca="1" si="51"/>
        <v>170.53961055420046</v>
      </c>
      <c r="E1111" s="65">
        <f t="shared" ca="1" si="52"/>
        <v>4974901.1246849606</v>
      </c>
      <c r="F1111" s="56">
        <f t="shared" ca="1" si="53"/>
        <v>-25098.875315039419</v>
      </c>
    </row>
    <row r="1112" spans="2:6" x14ac:dyDescent="0.25">
      <c r="B1112" s="59">
        <v>612</v>
      </c>
      <c r="C1112" s="62">
        <f ca="1">$C$499*NORMSINV(RAND())</f>
        <v>1.4942146881052421E-3</v>
      </c>
      <c r="D1112" s="65">
        <f t="shared" ca="1" si="51"/>
        <v>171.65610839754123</v>
      </c>
      <c r="E1112" s="65">
        <f t="shared" ca="1" si="52"/>
        <v>5007471.0734405257</v>
      </c>
      <c r="F1112" s="56">
        <f t="shared" ca="1" si="53"/>
        <v>7471.0734405256808</v>
      </c>
    </row>
    <row r="1113" spans="2:6" x14ac:dyDescent="0.25">
      <c r="B1113" s="59">
        <v>613</v>
      </c>
      <c r="C1113" s="62">
        <f ca="1">$C$499*NORMSINV(RAND())</f>
        <v>2.4729828794009E-2</v>
      </c>
      <c r="D1113" s="65">
        <f t="shared" ca="1" si="51"/>
        <v>175.63869265529314</v>
      </c>
      <c r="E1113" s="65">
        <f t="shared" ca="1" si="52"/>
        <v>5123649.1439700453</v>
      </c>
      <c r="F1113" s="56">
        <f t="shared" ca="1" si="53"/>
        <v>123649.14397004526</v>
      </c>
    </row>
    <row r="1114" spans="2:6" x14ac:dyDescent="0.25">
      <c r="B1114" s="59">
        <v>614</v>
      </c>
      <c r="C1114" s="62">
        <f ca="1">$C$499*NORMSINV(RAND())</f>
        <v>-4.8096012321748958E-3</v>
      </c>
      <c r="D1114" s="65">
        <f t="shared" ca="1" si="51"/>
        <v>170.57563434880524</v>
      </c>
      <c r="E1114" s="65">
        <f t="shared" ca="1" si="52"/>
        <v>4975951.9938391261</v>
      </c>
      <c r="F1114" s="56">
        <f t="shared" ca="1" si="53"/>
        <v>-24048.00616087392</v>
      </c>
    </row>
    <row r="1115" spans="2:6" x14ac:dyDescent="0.25">
      <c r="B1115" s="59">
        <v>615</v>
      </c>
      <c r="C1115" s="62">
        <f ca="1">$C$499*NORMSINV(RAND())</f>
        <v>-1.6086240174609683E-2</v>
      </c>
      <c r="D1115" s="65">
        <f t="shared" ca="1" si="51"/>
        <v>168.6428184340719</v>
      </c>
      <c r="E1115" s="65">
        <f t="shared" ca="1" si="52"/>
        <v>4919568.799126951</v>
      </c>
      <c r="F1115" s="56">
        <f t="shared" ca="1" si="53"/>
        <v>-80431.200873048976</v>
      </c>
    </row>
    <row r="1116" spans="2:6" x14ac:dyDescent="0.25">
      <c r="B1116" s="59">
        <v>616</v>
      </c>
      <c r="C1116" s="62">
        <f ca="1">$C$499*NORMSINV(RAND())</f>
        <v>-8.1477035115018852E-3</v>
      </c>
      <c r="D1116" s="65">
        <f t="shared" ca="1" si="51"/>
        <v>170.0034836181286</v>
      </c>
      <c r="E1116" s="65">
        <f t="shared" ca="1" si="52"/>
        <v>4959261.4824424908</v>
      </c>
      <c r="F1116" s="56">
        <f t="shared" ca="1" si="53"/>
        <v>-40738.517557509243</v>
      </c>
    </row>
    <row r="1117" spans="2:6" x14ac:dyDescent="0.25">
      <c r="B1117" s="59">
        <v>617</v>
      </c>
      <c r="C1117" s="62">
        <f ca="1">$C$499*NORMSINV(RAND())</f>
        <v>1.1345339023738159E-4</v>
      </c>
      <c r="D1117" s="65">
        <f t="shared" ca="1" si="51"/>
        <v>171.41944591108668</v>
      </c>
      <c r="E1117" s="65">
        <f t="shared" ca="1" si="52"/>
        <v>5000567.2669511866</v>
      </c>
      <c r="F1117" s="56">
        <f t="shared" ca="1" si="53"/>
        <v>567.26695118658245</v>
      </c>
    </row>
    <row r="1118" spans="2:6" x14ac:dyDescent="0.25">
      <c r="B1118" s="59">
        <v>618</v>
      </c>
      <c r="C1118" s="62">
        <f ca="1">$C$499*NORMSINV(RAND())</f>
        <v>3.1472125102666383E-3</v>
      </c>
      <c r="D1118" s="65">
        <f t="shared" ca="1" si="51"/>
        <v>171.93943222425972</v>
      </c>
      <c r="E1118" s="65">
        <f t="shared" ca="1" si="52"/>
        <v>5015736.0625513336</v>
      </c>
      <c r="F1118" s="56">
        <f t="shared" ca="1" si="53"/>
        <v>15736.062551333569</v>
      </c>
    </row>
    <row r="1119" spans="2:6" x14ac:dyDescent="0.25">
      <c r="B1119" s="59">
        <v>619</v>
      </c>
      <c r="C1119" s="62">
        <f ca="1">$C$499*NORMSINV(RAND())</f>
        <v>2.5399560973241295E-2</v>
      </c>
      <c r="D1119" s="65">
        <f t="shared" ca="1" si="51"/>
        <v>175.75348475081358</v>
      </c>
      <c r="E1119" s="65">
        <f t="shared" ca="1" si="52"/>
        <v>5126997.8048662068</v>
      </c>
      <c r="F1119" s="56">
        <f t="shared" ca="1" si="53"/>
        <v>126997.80486620683</v>
      </c>
    </row>
    <row r="1120" spans="2:6" x14ac:dyDescent="0.25">
      <c r="B1120" s="59">
        <v>620</v>
      </c>
      <c r="C1120" s="62">
        <f ca="1">$C$499*NORMSINV(RAND())</f>
        <v>1.86739056654808E-3</v>
      </c>
      <c r="D1120" s="65">
        <f t="shared" ca="1" si="51"/>
        <v>171.72007074310633</v>
      </c>
      <c r="E1120" s="65">
        <f t="shared" ca="1" si="52"/>
        <v>5009336.9528327398</v>
      </c>
      <c r="F1120" s="56">
        <f t="shared" ca="1" si="53"/>
        <v>9336.9528327398002</v>
      </c>
    </row>
    <row r="1121" spans="2:6" x14ac:dyDescent="0.25">
      <c r="B1121" s="59">
        <v>621</v>
      </c>
      <c r="C1121" s="62">
        <f ca="1">$C$499*NORMSINV(RAND())</f>
        <v>7.0313974666822423E-3</v>
      </c>
      <c r="D1121" s="65">
        <f t="shared" ca="1" si="51"/>
        <v>172.60518152578933</v>
      </c>
      <c r="E1121" s="65">
        <f t="shared" ca="1" si="52"/>
        <v>5035156.9873334114</v>
      </c>
      <c r="F1121" s="56">
        <f t="shared" ca="1" si="53"/>
        <v>35156.987333411351</v>
      </c>
    </row>
    <row r="1122" spans="2:6" x14ac:dyDescent="0.25">
      <c r="B1122" s="59">
        <v>622</v>
      </c>
      <c r="C1122" s="62">
        <f ca="1">$C$499*NORMSINV(RAND())</f>
        <v>-2.7835966017025947E-2</v>
      </c>
      <c r="D1122" s="65">
        <f t="shared" ca="1" si="51"/>
        <v>166.62891542468176</v>
      </c>
      <c r="E1122" s="65">
        <f t="shared" ca="1" si="52"/>
        <v>4860820.1699148705</v>
      </c>
      <c r="F1122" s="56">
        <f t="shared" ca="1" si="53"/>
        <v>-139179.83008512948</v>
      </c>
    </row>
    <row r="1123" spans="2:6" x14ac:dyDescent="0.25">
      <c r="B1123" s="59">
        <v>623</v>
      </c>
      <c r="C1123" s="62">
        <f ca="1">$C$499*NORMSINV(RAND())</f>
        <v>-2.0173310142286936E-2</v>
      </c>
      <c r="D1123" s="65">
        <f t="shared" ca="1" si="51"/>
        <v>167.94229464161202</v>
      </c>
      <c r="E1123" s="65">
        <f t="shared" ca="1" si="52"/>
        <v>4899133.4492885657</v>
      </c>
      <c r="F1123" s="56">
        <f t="shared" ca="1" si="53"/>
        <v>-100866.55071143433</v>
      </c>
    </row>
    <row r="1124" spans="2:6" x14ac:dyDescent="0.25">
      <c r="B1124" s="59">
        <v>624</v>
      </c>
      <c r="C1124" s="62">
        <f ca="1">$C$499*NORMSINV(RAND())</f>
        <v>-3.4736957738654688E-3</v>
      </c>
      <c r="D1124" s="65">
        <f t="shared" ca="1" si="51"/>
        <v>170.80460854435947</v>
      </c>
      <c r="E1124" s="65">
        <f t="shared" ca="1" si="52"/>
        <v>4982631.5211306727</v>
      </c>
      <c r="F1124" s="56">
        <f t="shared" ca="1" si="53"/>
        <v>-17368.478869327344</v>
      </c>
    </row>
    <row r="1125" spans="2:6" x14ac:dyDescent="0.25">
      <c r="B1125" s="59">
        <v>625</v>
      </c>
      <c r="C1125" s="62">
        <f ca="1">$C$499*NORMSINV(RAND())</f>
        <v>2.8110978985060878E-2</v>
      </c>
      <c r="D1125" s="65">
        <f t="shared" ca="1" si="51"/>
        <v>176.21822179803945</v>
      </c>
      <c r="E1125" s="65">
        <f t="shared" ca="1" si="52"/>
        <v>5140554.8949253047</v>
      </c>
      <c r="F1125" s="56">
        <f t="shared" ca="1" si="53"/>
        <v>140554.89492530469</v>
      </c>
    </row>
    <row r="1126" spans="2:6" x14ac:dyDescent="0.25">
      <c r="B1126" s="59">
        <v>626</v>
      </c>
      <c r="C1126" s="62">
        <f ca="1">$C$499*NORMSINV(RAND())</f>
        <v>2.0892278254111399E-2</v>
      </c>
      <c r="D1126" s="65">
        <f t="shared" ca="1" si="51"/>
        <v>174.98093649275469</v>
      </c>
      <c r="E1126" s="65">
        <f t="shared" ca="1" si="52"/>
        <v>5104461.3912705565</v>
      </c>
      <c r="F1126" s="56">
        <f t="shared" ca="1" si="53"/>
        <v>104461.39127055649</v>
      </c>
    </row>
    <row r="1127" spans="2:6" x14ac:dyDescent="0.25">
      <c r="B1127" s="59">
        <v>627</v>
      </c>
      <c r="C1127" s="62">
        <f ca="1">$C$499*NORMSINV(RAND())</f>
        <v>-1.2227481607341308E-2</v>
      </c>
      <c r="D1127" s="65">
        <f t="shared" ca="1" si="51"/>
        <v>169.3042096525017</v>
      </c>
      <c r="E1127" s="65">
        <f t="shared" ca="1" si="52"/>
        <v>4938862.591963293</v>
      </c>
      <c r="F1127" s="56">
        <f t="shared" ca="1" si="53"/>
        <v>-61137.408036706969</v>
      </c>
    </row>
    <row r="1128" spans="2:6" x14ac:dyDescent="0.25">
      <c r="B1128" s="59">
        <v>628</v>
      </c>
      <c r="C1128" s="62">
        <f ca="1">$C$499*NORMSINV(RAND())</f>
        <v>-2.654047216535653E-2</v>
      </c>
      <c r="D1128" s="65">
        <f t="shared" ca="1" si="51"/>
        <v>166.85096307085792</v>
      </c>
      <c r="E1128" s="65">
        <f t="shared" ca="1" si="52"/>
        <v>4867297.639173218</v>
      </c>
      <c r="F1128" s="56">
        <f t="shared" ca="1" si="53"/>
        <v>-132702.36082678195</v>
      </c>
    </row>
    <row r="1129" spans="2:6" x14ac:dyDescent="0.25">
      <c r="B1129" s="59">
        <v>629</v>
      </c>
      <c r="C1129" s="62">
        <f ca="1">$C$499*NORMSINV(RAND())</f>
        <v>1.3424288942592177E-2</v>
      </c>
      <c r="D1129" s="65">
        <f t="shared" ca="1" si="51"/>
        <v>173.70092312476029</v>
      </c>
      <c r="E1129" s="65">
        <f t="shared" ca="1" si="52"/>
        <v>5067121.4447129602</v>
      </c>
      <c r="F1129" s="56">
        <f t="shared" ca="1" si="53"/>
        <v>67121.444712960161</v>
      </c>
    </row>
    <row r="1130" spans="2:6" x14ac:dyDescent="0.25">
      <c r="B1130" s="59">
        <v>630</v>
      </c>
      <c r="C1130" s="62">
        <f ca="1">$C$499*NORMSINV(RAND())</f>
        <v>-2.4842898186368031E-2</v>
      </c>
      <c r="D1130" s="65">
        <f t="shared" ca="1" si="51"/>
        <v>167.14192725085653</v>
      </c>
      <c r="E1130" s="65">
        <f t="shared" ca="1" si="52"/>
        <v>4875785.5090681603</v>
      </c>
      <c r="F1130" s="56">
        <f t="shared" ca="1" si="53"/>
        <v>-124214.49093183968</v>
      </c>
    </row>
    <row r="1131" spans="2:6" x14ac:dyDescent="0.25">
      <c r="B1131" s="59">
        <v>631</v>
      </c>
      <c r="C1131" s="62">
        <f ca="1">$C$499*NORMSINV(RAND())</f>
        <v>1.8482823271523258E-3</v>
      </c>
      <c r="D1131" s="65">
        <f t="shared" ca="1" si="51"/>
        <v>171.71679559087391</v>
      </c>
      <c r="E1131" s="65">
        <f t="shared" ca="1" si="52"/>
        <v>5009241.4116357621</v>
      </c>
      <c r="F1131" s="56">
        <f t="shared" ca="1" si="53"/>
        <v>9241.4116357620806</v>
      </c>
    </row>
    <row r="1132" spans="2:6" x14ac:dyDescent="0.25">
      <c r="B1132" s="59">
        <v>632</v>
      </c>
      <c r="C1132" s="62">
        <f ca="1">$C$499*NORMSINV(RAND())</f>
        <v>-1.6578904615134758E-2</v>
      </c>
      <c r="D1132" s="65">
        <f t="shared" ca="1" si="51"/>
        <v>168.55837574896591</v>
      </c>
      <c r="E1132" s="65">
        <f t="shared" ca="1" si="52"/>
        <v>4917105.4769243263</v>
      </c>
      <c r="F1132" s="56">
        <f t="shared" ca="1" si="53"/>
        <v>-82894.523075673729</v>
      </c>
    </row>
    <row r="1133" spans="2:6" x14ac:dyDescent="0.25">
      <c r="B1133" s="59">
        <v>633</v>
      </c>
      <c r="C1133" s="62">
        <f ca="1">$C$499*NORMSINV(RAND())</f>
        <v>-3.6324203065195926E-3</v>
      </c>
      <c r="D1133" s="65">
        <f t="shared" ca="1" si="51"/>
        <v>170.77740315946255</v>
      </c>
      <c r="E1133" s="65">
        <f t="shared" ca="1" si="52"/>
        <v>4981837.898467402</v>
      </c>
      <c r="F1133" s="56">
        <f t="shared" ca="1" si="53"/>
        <v>-18162.101532598026</v>
      </c>
    </row>
    <row r="1134" spans="2:6" x14ac:dyDescent="0.25">
      <c r="B1134" s="59">
        <v>634</v>
      </c>
      <c r="C1134" s="62">
        <f ca="1">$C$499*NORMSINV(RAND())</f>
        <v>4.766557251722257E-3</v>
      </c>
      <c r="D1134" s="65">
        <f t="shared" ca="1" si="51"/>
        <v>172.21698791294517</v>
      </c>
      <c r="E1134" s="65">
        <f t="shared" ca="1" si="52"/>
        <v>5023832.7862586109</v>
      </c>
      <c r="F1134" s="56">
        <f t="shared" ca="1" si="53"/>
        <v>23832.786258610897</v>
      </c>
    </row>
    <row r="1135" spans="2:6" x14ac:dyDescent="0.25">
      <c r="B1135" s="59">
        <v>635</v>
      </c>
      <c r="C1135" s="62">
        <f ca="1">$C$499*NORMSINV(RAND())</f>
        <v>-1.6164327217771238E-2</v>
      </c>
      <c r="D1135" s="65">
        <f t="shared" ca="1" si="51"/>
        <v>168.629434314874</v>
      </c>
      <c r="E1135" s="65">
        <f t="shared" ca="1" si="52"/>
        <v>4919178.3639111435</v>
      </c>
      <c r="F1135" s="56">
        <f t="shared" ca="1" si="53"/>
        <v>-80821.636088856496</v>
      </c>
    </row>
    <row r="1136" spans="2:6" x14ac:dyDescent="0.25">
      <c r="B1136" s="59">
        <v>636</v>
      </c>
      <c r="C1136" s="62">
        <f ca="1">$C$499*NORMSINV(RAND())</f>
        <v>-2.9829125301182594E-2</v>
      </c>
      <c r="D1136" s="65">
        <f t="shared" ca="1" si="51"/>
        <v>166.28728792337731</v>
      </c>
      <c r="E1136" s="65">
        <f t="shared" ca="1" si="52"/>
        <v>4850854.3734940868</v>
      </c>
      <c r="F1136" s="56">
        <f t="shared" ca="1" si="53"/>
        <v>-149145.62650591321</v>
      </c>
    </row>
    <row r="1137" spans="2:6" x14ac:dyDescent="0.25">
      <c r="B1137" s="59">
        <v>637</v>
      </c>
      <c r="C1137" s="62">
        <f ca="1">$C$499*NORMSINV(RAND())</f>
        <v>1.4685560306178177E-2</v>
      </c>
      <c r="D1137" s="65">
        <f t="shared" ca="1" si="51"/>
        <v>173.91710503647894</v>
      </c>
      <c r="E1137" s="65">
        <f t="shared" ca="1" si="52"/>
        <v>5073427.8015308911</v>
      </c>
      <c r="F1137" s="56">
        <f t="shared" ca="1" si="53"/>
        <v>73427.801530891098</v>
      </c>
    </row>
    <row r="1138" spans="2:6" x14ac:dyDescent="0.25">
      <c r="B1138" s="59">
        <v>638</v>
      </c>
      <c r="C1138" s="62">
        <f ca="1">$C$499*NORMSINV(RAND())</f>
        <v>3.7962891574530797E-2</v>
      </c>
      <c r="D1138" s="65">
        <f t="shared" ca="1" si="51"/>
        <v>177.90683961587456</v>
      </c>
      <c r="E1138" s="65">
        <f t="shared" ca="1" si="52"/>
        <v>5189814.4578726534</v>
      </c>
      <c r="F1138" s="56">
        <f t="shared" ca="1" si="53"/>
        <v>189814.45787265338</v>
      </c>
    </row>
    <row r="1139" spans="2:6" x14ac:dyDescent="0.25">
      <c r="B1139" s="59">
        <v>639</v>
      </c>
      <c r="C1139" s="62">
        <f ca="1">$C$499*NORMSINV(RAND())</f>
        <v>-1.71546796975608E-2</v>
      </c>
      <c r="D1139" s="65">
        <f t="shared" ca="1" si="51"/>
        <v>168.45968789983809</v>
      </c>
      <c r="E1139" s="65">
        <f t="shared" ca="1" si="52"/>
        <v>4914226.6015121965</v>
      </c>
      <c r="F1139" s="56">
        <f t="shared" ca="1" si="53"/>
        <v>-85773.398487803526</v>
      </c>
    </row>
    <row r="1140" spans="2:6" x14ac:dyDescent="0.25">
      <c r="B1140" s="59">
        <v>640</v>
      </c>
      <c r="C1140" s="62">
        <f ca="1">$C$499*NORMSINV(RAND())</f>
        <v>1.7826562004286433E-2</v>
      </c>
      <c r="D1140" s="65">
        <f t="shared" ca="1" si="51"/>
        <v>174.4554727275347</v>
      </c>
      <c r="E1140" s="65">
        <f t="shared" ca="1" si="52"/>
        <v>5089132.8100214321</v>
      </c>
      <c r="F1140" s="56">
        <f t="shared" ca="1" si="53"/>
        <v>89132.810021432117</v>
      </c>
    </row>
    <row r="1141" spans="2:6" x14ac:dyDescent="0.25">
      <c r="B1141" s="59">
        <v>641</v>
      </c>
      <c r="C1141" s="62">
        <f ca="1">$C$499*NORMSINV(RAND())</f>
        <v>1.2993315985917018E-2</v>
      </c>
      <c r="D1141" s="65">
        <f t="shared" ca="1" si="51"/>
        <v>173.62705435998618</v>
      </c>
      <c r="E1141" s="65">
        <f t="shared" ca="1" si="52"/>
        <v>5064966.5799295846</v>
      </c>
      <c r="F1141" s="56">
        <f t="shared" ca="1" si="53"/>
        <v>64966.579929584637</v>
      </c>
    </row>
    <row r="1142" spans="2:6" x14ac:dyDescent="0.25">
      <c r="B1142" s="59">
        <v>642</v>
      </c>
      <c r="C1142" s="62">
        <f ca="1">$C$499*NORMSINV(RAND())</f>
        <v>-1.0824610576307622E-2</v>
      </c>
      <c r="D1142" s="65">
        <f t="shared" ref="D1142:D1205" ca="1" si="54">$B$5*(1+C1142)</f>
        <v>169.54466174722089</v>
      </c>
      <c r="E1142" s="65">
        <f t="shared" ref="E1142:E1205" ca="1" si="55">D1142*$B$4</f>
        <v>4945876.9471184621</v>
      </c>
      <c r="F1142" s="56">
        <f t="shared" ref="F1142:F1205" ca="1" si="56">E1142-$B$1</f>
        <v>-54123.052881537937</v>
      </c>
    </row>
    <row r="1143" spans="2:6" x14ac:dyDescent="0.25">
      <c r="B1143" s="59">
        <v>643</v>
      </c>
      <c r="C1143" s="62">
        <f ca="1">$C$499*NORMSINV(RAND())</f>
        <v>8.066741532822835E-3</v>
      </c>
      <c r="D1143" s="65">
        <f t="shared" ca="1" si="54"/>
        <v>172.78263949872584</v>
      </c>
      <c r="E1143" s="65">
        <f t="shared" ca="1" si="55"/>
        <v>5040333.7076641144</v>
      </c>
      <c r="F1143" s="56">
        <f t="shared" ca="1" si="56"/>
        <v>40333.707664114423</v>
      </c>
    </row>
    <row r="1144" spans="2:6" x14ac:dyDescent="0.25">
      <c r="B1144" s="59">
        <v>644</v>
      </c>
      <c r="C1144" s="62">
        <f ca="1">$C$499*NORMSINV(RAND())</f>
        <v>1.5987145981842315E-3</v>
      </c>
      <c r="D1144" s="65">
        <f t="shared" ca="1" si="54"/>
        <v>171.67401968212877</v>
      </c>
      <c r="E1144" s="65">
        <f t="shared" ca="1" si="55"/>
        <v>5007993.5729909213</v>
      </c>
      <c r="F1144" s="56">
        <f t="shared" ca="1" si="56"/>
        <v>7993.572990921326</v>
      </c>
    </row>
    <row r="1145" spans="2:6" x14ac:dyDescent="0.25">
      <c r="B1145" s="59">
        <v>645</v>
      </c>
      <c r="C1145" s="62">
        <f ca="1">$C$499*NORMSINV(RAND())</f>
        <v>2.8444877714192147E-3</v>
      </c>
      <c r="D1145" s="65">
        <f t="shared" ca="1" si="54"/>
        <v>171.88754520402128</v>
      </c>
      <c r="E1145" s="65">
        <f t="shared" ca="1" si="55"/>
        <v>5014222.4388570962</v>
      </c>
      <c r="F1145" s="56">
        <f t="shared" ca="1" si="56"/>
        <v>14222.438857096247</v>
      </c>
    </row>
    <row r="1146" spans="2:6" x14ac:dyDescent="0.25">
      <c r="B1146" s="59">
        <v>646</v>
      </c>
      <c r="C1146" s="62">
        <f ca="1">$C$499*NORMSINV(RAND())</f>
        <v>1.8590518418327213E-2</v>
      </c>
      <c r="D1146" s="65">
        <f t="shared" ca="1" si="54"/>
        <v>174.58641485690129</v>
      </c>
      <c r="E1146" s="65">
        <f t="shared" ca="1" si="55"/>
        <v>5092952.5920916358</v>
      </c>
      <c r="F1146" s="56">
        <f t="shared" ca="1" si="56"/>
        <v>92952.592091635801</v>
      </c>
    </row>
    <row r="1147" spans="2:6" x14ac:dyDescent="0.25">
      <c r="B1147" s="59">
        <v>647</v>
      </c>
      <c r="C1147" s="62">
        <f ca="1">$C$499*NORMSINV(RAND())</f>
        <v>-4.3916511503652392E-3</v>
      </c>
      <c r="D1147" s="65">
        <f t="shared" ca="1" si="54"/>
        <v>170.6472709928274</v>
      </c>
      <c r="E1147" s="65">
        <f t="shared" ca="1" si="55"/>
        <v>4978041.7442481741</v>
      </c>
      <c r="F1147" s="56">
        <f t="shared" ca="1" si="56"/>
        <v>-21958.255751825869</v>
      </c>
    </row>
    <row r="1148" spans="2:6" x14ac:dyDescent="0.25">
      <c r="B1148" s="59">
        <v>648</v>
      </c>
      <c r="C1148" s="62">
        <f ca="1">$C$499*NORMSINV(RAND())</f>
        <v>6.648753133138249E-3</v>
      </c>
      <c r="D1148" s="65">
        <f t="shared" ca="1" si="54"/>
        <v>172.53959628701992</v>
      </c>
      <c r="E1148" s="65">
        <f t="shared" ca="1" si="55"/>
        <v>5033243.7656656913</v>
      </c>
      <c r="F1148" s="56">
        <f t="shared" ca="1" si="56"/>
        <v>33243.765665691346</v>
      </c>
    </row>
    <row r="1149" spans="2:6" x14ac:dyDescent="0.25">
      <c r="B1149" s="59">
        <v>649</v>
      </c>
      <c r="C1149" s="62">
        <f ca="1">$C$499*NORMSINV(RAND())</f>
        <v>-2.0292189960328843E-2</v>
      </c>
      <c r="D1149" s="65">
        <f t="shared" ca="1" si="54"/>
        <v>167.92191864079965</v>
      </c>
      <c r="E1149" s="65">
        <f t="shared" ca="1" si="55"/>
        <v>4898539.0501983557</v>
      </c>
      <c r="F1149" s="56">
        <f t="shared" ca="1" si="56"/>
        <v>-101460.94980164431</v>
      </c>
    </row>
    <row r="1150" spans="2:6" x14ac:dyDescent="0.25">
      <c r="B1150" s="59">
        <v>650</v>
      </c>
      <c r="C1150" s="62">
        <f ca="1">$C$499*NORMSINV(RAND())</f>
        <v>-6.7778844143834534E-3</v>
      </c>
      <c r="D1150" s="65">
        <f t="shared" ca="1" si="54"/>
        <v>170.23827061137467</v>
      </c>
      <c r="E1150" s="65">
        <f t="shared" ca="1" si="55"/>
        <v>4966110.5779280821</v>
      </c>
      <c r="F1150" s="56">
        <f t="shared" ca="1" si="56"/>
        <v>-33889.422071917914</v>
      </c>
    </row>
    <row r="1151" spans="2:6" x14ac:dyDescent="0.25">
      <c r="B1151" s="59">
        <v>651</v>
      </c>
      <c r="C1151" s="62">
        <f ca="1">$C$499*NORMSINV(RAND())</f>
        <v>-7.6777771188281324E-3</v>
      </c>
      <c r="D1151" s="65">
        <f t="shared" ca="1" si="54"/>
        <v>170.08402900183287</v>
      </c>
      <c r="E1151" s="65">
        <f t="shared" ca="1" si="55"/>
        <v>4961611.1144058593</v>
      </c>
      <c r="F1151" s="56">
        <f t="shared" ca="1" si="56"/>
        <v>-38388.885594140738</v>
      </c>
    </row>
    <row r="1152" spans="2:6" x14ac:dyDescent="0.25">
      <c r="B1152" s="59">
        <v>652</v>
      </c>
      <c r="C1152" s="62">
        <f ca="1">$C$499*NORMSINV(RAND())</f>
        <v>-2.9850062572504407E-3</v>
      </c>
      <c r="D1152" s="65">
        <f t="shared" ca="1" si="54"/>
        <v>170.88836992750728</v>
      </c>
      <c r="E1152" s="65">
        <f t="shared" ca="1" si="55"/>
        <v>4985074.9687137483</v>
      </c>
      <c r="F1152" s="56">
        <f t="shared" ca="1" si="56"/>
        <v>-14925.031286251731</v>
      </c>
    </row>
    <row r="1153" spans="2:6" x14ac:dyDescent="0.25">
      <c r="B1153" s="59">
        <v>653</v>
      </c>
      <c r="C1153" s="62">
        <f ca="1">$C$499*NORMSINV(RAND())</f>
        <v>2.2580771736506959E-2</v>
      </c>
      <c r="D1153" s="65">
        <f t="shared" ca="1" si="54"/>
        <v>175.27034427563731</v>
      </c>
      <c r="E1153" s="65">
        <f t="shared" ca="1" si="55"/>
        <v>5112903.8586825356</v>
      </c>
      <c r="F1153" s="56">
        <f t="shared" ca="1" si="56"/>
        <v>112903.85868253559</v>
      </c>
    </row>
    <row r="1154" spans="2:6" x14ac:dyDescent="0.25">
      <c r="B1154" s="59">
        <v>654</v>
      </c>
      <c r="C1154" s="62">
        <f ca="1">$C$499*NORMSINV(RAND())</f>
        <v>-1.4426004578893504E-2</v>
      </c>
      <c r="D1154" s="65">
        <f t="shared" ca="1" si="54"/>
        <v>168.92738281517765</v>
      </c>
      <c r="E1154" s="65">
        <f t="shared" ca="1" si="55"/>
        <v>4927869.9771055318</v>
      </c>
      <c r="F1154" s="56">
        <f t="shared" ca="1" si="56"/>
        <v>-72130.022894468158</v>
      </c>
    </row>
    <row r="1155" spans="2:6" x14ac:dyDescent="0.25">
      <c r="B1155" s="59">
        <v>655</v>
      </c>
      <c r="C1155" s="62">
        <f ca="1">$C$499*NORMSINV(RAND())</f>
        <v>2.0686216121900674E-3</v>
      </c>
      <c r="D1155" s="65">
        <f t="shared" ca="1" si="54"/>
        <v>171.75456174432938</v>
      </c>
      <c r="E1155" s="65">
        <f t="shared" ca="1" si="55"/>
        <v>5010343.1080609504</v>
      </c>
      <c r="F1155" s="56">
        <f t="shared" ca="1" si="56"/>
        <v>10343.108060950413</v>
      </c>
    </row>
    <row r="1156" spans="2:6" x14ac:dyDescent="0.25">
      <c r="B1156" s="59">
        <v>656</v>
      </c>
      <c r="C1156" s="62">
        <f ca="1">$C$499*NORMSINV(RAND())</f>
        <v>-1.1914233152260803E-3</v>
      </c>
      <c r="D1156" s="65">
        <f t="shared" ca="1" si="54"/>
        <v>171.19579004377027</v>
      </c>
      <c r="E1156" s="65">
        <f t="shared" ca="1" si="55"/>
        <v>4994042.8834238704</v>
      </c>
      <c r="F1156" s="56">
        <f t="shared" ca="1" si="56"/>
        <v>-5957.1165761295706</v>
      </c>
    </row>
    <row r="1157" spans="2:6" x14ac:dyDescent="0.25">
      <c r="B1157" s="59">
        <v>657</v>
      </c>
      <c r="C1157" s="62">
        <f ca="1">$C$499*NORMSINV(RAND())</f>
        <v>-3.9613908968391932E-2</v>
      </c>
      <c r="D1157" s="65">
        <f t="shared" ca="1" si="54"/>
        <v>164.61017600281764</v>
      </c>
      <c r="E1157" s="65">
        <f t="shared" ca="1" si="55"/>
        <v>4801930.4551580409</v>
      </c>
      <c r="F1157" s="56">
        <f t="shared" ca="1" si="56"/>
        <v>-198069.54484195914</v>
      </c>
    </row>
    <row r="1158" spans="2:6" x14ac:dyDescent="0.25">
      <c r="B1158" s="59">
        <v>658</v>
      </c>
      <c r="C1158" s="62">
        <f ca="1">$C$499*NORMSINV(RAND())</f>
        <v>-2.9649902865059811E-3</v>
      </c>
      <c r="D1158" s="65">
        <f t="shared" ca="1" si="54"/>
        <v>170.89180066489288</v>
      </c>
      <c r="E1158" s="65">
        <f t="shared" ca="1" si="55"/>
        <v>4985175.0485674702</v>
      </c>
      <c r="F1158" s="56">
        <f t="shared" ca="1" si="56"/>
        <v>-14824.951432529837</v>
      </c>
    </row>
    <row r="1159" spans="2:6" x14ac:dyDescent="0.25">
      <c r="B1159" s="59">
        <v>659</v>
      </c>
      <c r="C1159" s="62">
        <f ca="1">$C$499*NORMSINV(RAND())</f>
        <v>-3.1145614271283966E-2</v>
      </c>
      <c r="D1159" s="65">
        <f t="shared" ca="1" si="54"/>
        <v>166.06164171390193</v>
      </c>
      <c r="E1159" s="65">
        <f t="shared" ca="1" si="55"/>
        <v>4844271.9286435805</v>
      </c>
      <c r="F1159" s="56">
        <f t="shared" ca="1" si="56"/>
        <v>-155728.07135641947</v>
      </c>
    </row>
    <row r="1160" spans="2:6" x14ac:dyDescent="0.25">
      <c r="B1160" s="59">
        <v>660</v>
      </c>
      <c r="C1160" s="62">
        <f ca="1">$C$499*NORMSINV(RAND())</f>
        <v>-1.1013650803740229E-2</v>
      </c>
      <c r="D1160" s="65">
        <f t="shared" ca="1" si="54"/>
        <v>169.51226025223892</v>
      </c>
      <c r="E1160" s="65">
        <f t="shared" ca="1" si="55"/>
        <v>4944931.7459812984</v>
      </c>
      <c r="F1160" s="56">
        <f t="shared" ca="1" si="56"/>
        <v>-55068.254018701613</v>
      </c>
    </row>
    <row r="1161" spans="2:6" x14ac:dyDescent="0.25">
      <c r="B1161" s="59">
        <v>661</v>
      </c>
      <c r="C1161" s="62">
        <f ca="1">$C$499*NORMSINV(RAND())</f>
        <v>6.3403179982607777E-3</v>
      </c>
      <c r="D1161" s="65">
        <f t="shared" ca="1" si="54"/>
        <v>172.48673050490191</v>
      </c>
      <c r="E1161" s="65">
        <f t="shared" ca="1" si="55"/>
        <v>5031701.5899913041</v>
      </c>
      <c r="F1161" s="56">
        <f t="shared" ca="1" si="56"/>
        <v>31701.589991304092</v>
      </c>
    </row>
    <row r="1162" spans="2:6" x14ac:dyDescent="0.25">
      <c r="B1162" s="59">
        <v>662</v>
      </c>
      <c r="C1162" s="62">
        <f ca="1">$C$499*NORMSINV(RAND())</f>
        <v>-3.0417807514907361E-2</v>
      </c>
      <c r="D1162" s="65">
        <f t="shared" ca="1" si="54"/>
        <v>166.18638779194487</v>
      </c>
      <c r="E1162" s="65">
        <f t="shared" ca="1" si="55"/>
        <v>4847910.9624254629</v>
      </c>
      <c r="F1162" s="56">
        <f t="shared" ca="1" si="56"/>
        <v>-152089.0375745371</v>
      </c>
    </row>
    <row r="1163" spans="2:6" x14ac:dyDescent="0.25">
      <c r="B1163" s="59">
        <v>663</v>
      </c>
      <c r="C1163" s="62">
        <f ca="1">$C$499*NORMSINV(RAND())</f>
        <v>-6.4304080769324841E-3</v>
      </c>
      <c r="D1163" s="65">
        <f t="shared" ca="1" si="54"/>
        <v>170.29782805561376</v>
      </c>
      <c r="E1163" s="65">
        <f t="shared" ca="1" si="55"/>
        <v>4967847.9596153367</v>
      </c>
      <c r="F1163" s="56">
        <f t="shared" ca="1" si="56"/>
        <v>-32152.040384663269</v>
      </c>
    </row>
    <row r="1164" spans="2:6" x14ac:dyDescent="0.25">
      <c r="B1164" s="59">
        <v>664</v>
      </c>
      <c r="C1164" s="62">
        <f ca="1">$C$499*NORMSINV(RAND())</f>
        <v>9.4179312088444583E-3</v>
      </c>
      <c r="D1164" s="65">
        <f t="shared" ca="1" si="54"/>
        <v>173.01423340919595</v>
      </c>
      <c r="E1164" s="65">
        <f t="shared" ca="1" si="55"/>
        <v>5047089.6560442224</v>
      </c>
      <c r="F1164" s="56">
        <f t="shared" ca="1" si="56"/>
        <v>47089.656044222414</v>
      </c>
    </row>
    <row r="1165" spans="2:6" x14ac:dyDescent="0.25">
      <c r="B1165" s="59">
        <v>665</v>
      </c>
      <c r="C1165" s="62">
        <f ca="1">$C$499*NORMSINV(RAND())</f>
        <v>-8.7977283432960109E-3</v>
      </c>
      <c r="D1165" s="65">
        <f t="shared" ca="1" si="54"/>
        <v>169.89206936195907</v>
      </c>
      <c r="E1165" s="65">
        <f t="shared" ca="1" si="55"/>
        <v>4956011.3582835197</v>
      </c>
      <c r="F1165" s="56">
        <f t="shared" ca="1" si="56"/>
        <v>-43988.641716480255</v>
      </c>
    </row>
    <row r="1166" spans="2:6" x14ac:dyDescent="0.25">
      <c r="B1166" s="59">
        <v>666</v>
      </c>
      <c r="C1166" s="62">
        <f ca="1">$C$499*NORMSINV(RAND())</f>
        <v>1.4733858882648819E-2</v>
      </c>
      <c r="D1166" s="65">
        <f t="shared" ca="1" si="54"/>
        <v>173.92538341248601</v>
      </c>
      <c r="E1166" s="65">
        <f t="shared" ca="1" si="55"/>
        <v>5073669.2944132444</v>
      </c>
      <c r="F1166" s="56">
        <f t="shared" ca="1" si="56"/>
        <v>73669.294413244352</v>
      </c>
    </row>
    <row r="1167" spans="2:6" x14ac:dyDescent="0.25">
      <c r="B1167" s="59">
        <v>667</v>
      </c>
      <c r="C1167" s="62">
        <f ca="1">$C$499*NORMSINV(RAND())</f>
        <v>-1.3599304475650172E-2</v>
      </c>
      <c r="D1167" s="65">
        <f t="shared" ca="1" si="54"/>
        <v>169.06907921287356</v>
      </c>
      <c r="E1167" s="65">
        <f t="shared" ca="1" si="55"/>
        <v>4932003.477621749</v>
      </c>
      <c r="F1167" s="56">
        <f t="shared" ca="1" si="56"/>
        <v>-67996.522378250957</v>
      </c>
    </row>
    <row r="1168" spans="2:6" x14ac:dyDescent="0.25">
      <c r="B1168" s="59">
        <v>668</v>
      </c>
      <c r="C1168" s="62">
        <f ca="1">$C$499*NORMSINV(RAND())</f>
        <v>-3.1355726035931482E-3</v>
      </c>
      <c r="D1168" s="65">
        <f t="shared" ca="1" si="54"/>
        <v>170.86256285574416</v>
      </c>
      <c r="E1168" s="65">
        <f t="shared" ca="1" si="55"/>
        <v>4984322.1369820349</v>
      </c>
      <c r="F1168" s="56">
        <f t="shared" ca="1" si="56"/>
        <v>-15677.863017965108</v>
      </c>
    </row>
    <row r="1169" spans="2:6" x14ac:dyDescent="0.25">
      <c r="B1169" s="59">
        <v>669</v>
      </c>
      <c r="C1169" s="62">
        <f ca="1">$C$499*NORMSINV(RAND())</f>
        <v>1.3848105709798974E-2</v>
      </c>
      <c r="D1169" s="65">
        <f t="shared" ca="1" si="54"/>
        <v>173.77356531865956</v>
      </c>
      <c r="E1169" s="65">
        <f t="shared" ca="1" si="55"/>
        <v>5069240.528548995</v>
      </c>
      <c r="F1169" s="56">
        <f t="shared" ca="1" si="56"/>
        <v>69240.528548995033</v>
      </c>
    </row>
    <row r="1170" spans="2:6" x14ac:dyDescent="0.25">
      <c r="B1170" s="59">
        <v>670</v>
      </c>
      <c r="C1170" s="62">
        <f ca="1">$C$499*NORMSINV(RAND())</f>
        <v>3.4093263441074819E-3</v>
      </c>
      <c r="D1170" s="65">
        <f t="shared" ca="1" si="54"/>
        <v>171.98435853538004</v>
      </c>
      <c r="E1170" s="65">
        <f t="shared" ca="1" si="55"/>
        <v>5017046.6317205373</v>
      </c>
      <c r="F1170" s="56">
        <f t="shared" ca="1" si="56"/>
        <v>17046.63172053732</v>
      </c>
    </row>
    <row r="1171" spans="2:6" x14ac:dyDescent="0.25">
      <c r="B1171" s="59">
        <v>671</v>
      </c>
      <c r="C1171" s="62">
        <f ca="1">$C$499*NORMSINV(RAND())</f>
        <v>-8.5590159907108759E-3</v>
      </c>
      <c r="D1171" s="65">
        <f t="shared" ca="1" si="54"/>
        <v>169.93298465919216</v>
      </c>
      <c r="E1171" s="65">
        <f t="shared" ca="1" si="55"/>
        <v>4957204.9200464459</v>
      </c>
      <c r="F1171" s="56">
        <f t="shared" ca="1" si="56"/>
        <v>-42795.079953554086</v>
      </c>
    </row>
    <row r="1172" spans="2:6" x14ac:dyDescent="0.25">
      <c r="B1172" s="59">
        <v>672</v>
      </c>
      <c r="C1172" s="62">
        <f ca="1">$C$499*NORMSINV(RAND())</f>
        <v>2.2101303373571916E-2</v>
      </c>
      <c r="D1172" s="65">
        <f t="shared" ca="1" si="54"/>
        <v>175.18816339823024</v>
      </c>
      <c r="E1172" s="65">
        <f t="shared" ca="1" si="55"/>
        <v>5110506.5168678602</v>
      </c>
      <c r="F1172" s="56">
        <f t="shared" ca="1" si="56"/>
        <v>110506.51686786022</v>
      </c>
    </row>
    <row r="1173" spans="2:6" x14ac:dyDescent="0.25">
      <c r="B1173" s="59">
        <v>673</v>
      </c>
      <c r="C1173" s="62">
        <f ca="1">$C$499*NORMSINV(RAND())</f>
        <v>-8.1665048482156589E-3</v>
      </c>
      <c r="D1173" s="65">
        <f t="shared" ca="1" si="54"/>
        <v>170.00026106901583</v>
      </c>
      <c r="E1173" s="65">
        <f t="shared" ca="1" si="55"/>
        <v>4959167.4757589214</v>
      </c>
      <c r="F1173" s="56">
        <f t="shared" ca="1" si="56"/>
        <v>-40832.524241078645</v>
      </c>
    </row>
    <row r="1174" spans="2:6" x14ac:dyDescent="0.25">
      <c r="B1174" s="59">
        <v>674</v>
      </c>
      <c r="C1174" s="62">
        <f ca="1">$C$499*NORMSINV(RAND())</f>
        <v>1.6410036807217889E-2</v>
      </c>
      <c r="D1174" s="65">
        <f t="shared" ca="1" si="54"/>
        <v>174.21268030875717</v>
      </c>
      <c r="E1174" s="65">
        <f t="shared" ca="1" si="55"/>
        <v>5082050.18403609</v>
      </c>
      <c r="F1174" s="56">
        <f t="shared" ca="1" si="56"/>
        <v>82050.184036090039</v>
      </c>
    </row>
    <row r="1175" spans="2:6" x14ac:dyDescent="0.25">
      <c r="B1175" s="59">
        <v>675</v>
      </c>
      <c r="C1175" s="62">
        <f ca="1">$C$499*NORMSINV(RAND())</f>
        <v>1.7155505033882024E-2</v>
      </c>
      <c r="D1175" s="65">
        <f t="shared" ca="1" si="54"/>
        <v>174.3404535628074</v>
      </c>
      <c r="E1175" s="65">
        <f t="shared" ca="1" si="55"/>
        <v>5085777.5251694107</v>
      </c>
      <c r="F1175" s="56">
        <f t="shared" ca="1" si="56"/>
        <v>85777.525169410743</v>
      </c>
    </row>
    <row r="1176" spans="2:6" x14ac:dyDescent="0.25">
      <c r="B1176" s="59">
        <v>676</v>
      </c>
      <c r="C1176" s="62">
        <f ca="1">$C$499*NORMSINV(RAND())</f>
        <v>5.3022662144100431E-2</v>
      </c>
      <c r="D1176" s="65">
        <f t="shared" ca="1" si="54"/>
        <v>180.48808429149881</v>
      </c>
      <c r="E1176" s="65">
        <f t="shared" ca="1" si="55"/>
        <v>5265113.3107205015</v>
      </c>
      <c r="F1176" s="56">
        <f t="shared" ca="1" si="56"/>
        <v>265113.31072050147</v>
      </c>
    </row>
    <row r="1177" spans="2:6" x14ac:dyDescent="0.25">
      <c r="B1177" s="59">
        <v>677</v>
      </c>
      <c r="C1177" s="62">
        <f ca="1">$C$499*NORMSINV(RAND())</f>
        <v>-2.3249293545815446E-3</v>
      </c>
      <c r="D1177" s="65">
        <f t="shared" ca="1" si="54"/>
        <v>171.00150710862474</v>
      </c>
      <c r="E1177" s="65">
        <f t="shared" ca="1" si="55"/>
        <v>4988375.3532270929</v>
      </c>
      <c r="F1177" s="56">
        <f t="shared" ca="1" si="56"/>
        <v>-11624.646772907116</v>
      </c>
    </row>
    <row r="1178" spans="2:6" x14ac:dyDescent="0.25">
      <c r="B1178" s="59">
        <v>678</v>
      </c>
      <c r="C1178" s="62">
        <f ca="1">$C$499*NORMSINV(RAND())</f>
        <v>-2.5335319893859402E-2</v>
      </c>
      <c r="D1178" s="65">
        <f t="shared" ca="1" si="54"/>
        <v>167.05752617019252</v>
      </c>
      <c r="E1178" s="65">
        <f t="shared" ca="1" si="55"/>
        <v>4873323.4005307034</v>
      </c>
      <c r="F1178" s="56">
        <f t="shared" ca="1" si="56"/>
        <v>-126676.59946929663</v>
      </c>
    </row>
    <row r="1179" spans="2:6" x14ac:dyDescent="0.25">
      <c r="B1179" s="59">
        <v>679</v>
      </c>
      <c r="C1179" s="62">
        <f ca="1">$C$499*NORMSINV(RAND())</f>
        <v>-6.1932068858026716E-4</v>
      </c>
      <c r="D1179" s="65">
        <f t="shared" ca="1" si="54"/>
        <v>171.29384843397733</v>
      </c>
      <c r="E1179" s="65">
        <f t="shared" ca="1" si="55"/>
        <v>4996903.3965570983</v>
      </c>
      <c r="F1179" s="56">
        <f t="shared" ca="1" si="56"/>
        <v>-3096.6034429017454</v>
      </c>
    </row>
    <row r="1180" spans="2:6" x14ac:dyDescent="0.25">
      <c r="B1180" s="59">
        <v>680</v>
      </c>
      <c r="C1180" s="62">
        <f ca="1">$C$499*NORMSINV(RAND())</f>
        <v>1.5090078677404682E-3</v>
      </c>
      <c r="D1180" s="65">
        <f t="shared" ca="1" si="54"/>
        <v>171.65864394853071</v>
      </c>
      <c r="E1180" s="65">
        <f t="shared" ca="1" si="55"/>
        <v>5007545.0393387023</v>
      </c>
      <c r="F1180" s="56">
        <f t="shared" ca="1" si="56"/>
        <v>7545.039338702336</v>
      </c>
    </row>
    <row r="1181" spans="2:6" x14ac:dyDescent="0.25">
      <c r="B1181" s="59">
        <v>681</v>
      </c>
      <c r="C1181" s="62">
        <f ca="1">$C$499*NORMSINV(RAND())</f>
        <v>2.5153615030395506E-2</v>
      </c>
      <c r="D1181" s="65">
        <f t="shared" ca="1" si="54"/>
        <v>175.71132961620978</v>
      </c>
      <c r="E1181" s="65">
        <f t="shared" ca="1" si="55"/>
        <v>5125768.0751519771</v>
      </c>
      <c r="F1181" s="56">
        <f t="shared" ca="1" si="56"/>
        <v>125768.07515197713</v>
      </c>
    </row>
    <row r="1182" spans="2:6" x14ac:dyDescent="0.25">
      <c r="B1182" s="59">
        <v>682</v>
      </c>
      <c r="C1182" s="62">
        <f ca="1">$C$499*NORMSINV(RAND())</f>
        <v>-1.3727241181657635E-3</v>
      </c>
      <c r="D1182" s="65">
        <f t="shared" ca="1" si="54"/>
        <v>171.1647150861464</v>
      </c>
      <c r="E1182" s="65">
        <f t="shared" ca="1" si="55"/>
        <v>4993136.3794091716</v>
      </c>
      <c r="F1182" s="56">
        <f t="shared" ca="1" si="56"/>
        <v>-6863.6205908283591</v>
      </c>
    </row>
    <row r="1183" spans="2:6" x14ac:dyDescent="0.25">
      <c r="B1183" s="59">
        <v>683</v>
      </c>
      <c r="C1183" s="62">
        <f ca="1">$C$499*NORMSINV(RAND())</f>
        <v>-1.2113739104210618E-2</v>
      </c>
      <c r="D1183" s="65">
        <f t="shared" ca="1" si="54"/>
        <v>169.32370511753831</v>
      </c>
      <c r="E1183" s="65">
        <f t="shared" ca="1" si="55"/>
        <v>4939431.3044789471</v>
      </c>
      <c r="F1183" s="56">
        <f t="shared" ca="1" si="56"/>
        <v>-60568.695521052927</v>
      </c>
    </row>
    <row r="1184" spans="2:6" x14ac:dyDescent="0.25">
      <c r="B1184" s="59">
        <v>684</v>
      </c>
      <c r="C1184" s="62">
        <f ca="1">$C$499*NORMSINV(RAND())</f>
        <v>-2.5591931667790904E-2</v>
      </c>
      <c r="D1184" s="65">
        <f t="shared" ca="1" si="54"/>
        <v>167.01354291214065</v>
      </c>
      <c r="E1184" s="65">
        <f t="shared" ca="1" si="55"/>
        <v>4872040.3416610453</v>
      </c>
      <c r="F1184" s="56">
        <f t="shared" ca="1" si="56"/>
        <v>-127959.65833895467</v>
      </c>
    </row>
    <row r="1185" spans="2:6" x14ac:dyDescent="0.25">
      <c r="B1185" s="59">
        <v>685</v>
      </c>
      <c r="C1185" s="62">
        <f ca="1">$C$499*NORMSINV(RAND())</f>
        <v>-1.9841188004458714E-2</v>
      </c>
      <c r="D1185" s="65">
        <f t="shared" ca="1" si="54"/>
        <v>167.99922037603579</v>
      </c>
      <c r="E1185" s="65">
        <f t="shared" ca="1" si="55"/>
        <v>4900794.0599777065</v>
      </c>
      <c r="F1185" s="56">
        <f t="shared" ca="1" si="56"/>
        <v>-99205.940022293478</v>
      </c>
    </row>
    <row r="1186" spans="2:6" x14ac:dyDescent="0.25">
      <c r="B1186" s="59">
        <v>686</v>
      </c>
      <c r="C1186" s="62">
        <f ca="1">$C$499*NORMSINV(RAND())</f>
        <v>1.8025904235146209E-3</v>
      </c>
      <c r="D1186" s="65">
        <f t="shared" ca="1" si="54"/>
        <v>171.70896399859041</v>
      </c>
      <c r="E1186" s="65">
        <f t="shared" ca="1" si="55"/>
        <v>5009012.9521175725</v>
      </c>
      <c r="F1186" s="56">
        <f t="shared" ca="1" si="56"/>
        <v>9012.9521175725386</v>
      </c>
    </row>
    <row r="1187" spans="2:6" x14ac:dyDescent="0.25">
      <c r="B1187" s="59">
        <v>687</v>
      </c>
      <c r="C1187" s="62">
        <f ca="1">$C$499*NORMSINV(RAND())</f>
        <v>-1.2438666431118657E-2</v>
      </c>
      <c r="D1187" s="65">
        <f t="shared" ca="1" si="54"/>
        <v>169.26801257370627</v>
      </c>
      <c r="E1187" s="65">
        <f t="shared" ca="1" si="55"/>
        <v>4937806.6678444073</v>
      </c>
      <c r="F1187" s="56">
        <f t="shared" ca="1" si="56"/>
        <v>-62193.33215559274</v>
      </c>
    </row>
    <row r="1188" spans="2:6" x14ac:dyDescent="0.25">
      <c r="B1188" s="59">
        <v>688</v>
      </c>
      <c r="C1188" s="62">
        <f ca="1">$C$499*NORMSINV(RAND())</f>
        <v>-1.8784254142251759E-2</v>
      </c>
      <c r="D1188" s="65">
        <f t="shared" ca="1" si="54"/>
        <v>168.18037884001805</v>
      </c>
      <c r="E1188" s="65">
        <f t="shared" ca="1" si="55"/>
        <v>4906078.729288741</v>
      </c>
      <c r="F1188" s="56">
        <f t="shared" ca="1" si="56"/>
        <v>-93921.270711258985</v>
      </c>
    </row>
    <row r="1189" spans="2:6" x14ac:dyDescent="0.25">
      <c r="B1189" s="59">
        <v>689</v>
      </c>
      <c r="C1189" s="62">
        <f ca="1">$C$499*NORMSINV(RAND())</f>
        <v>-1.5690249573764975E-3</v>
      </c>
      <c r="D1189" s="65">
        <f t="shared" ca="1" si="54"/>
        <v>171.13106912230566</v>
      </c>
      <c r="E1189" s="65">
        <f t="shared" ca="1" si="55"/>
        <v>4992154.8752131173</v>
      </c>
      <c r="F1189" s="56">
        <f t="shared" ca="1" si="56"/>
        <v>-7845.1247868826613</v>
      </c>
    </row>
    <row r="1190" spans="2:6" x14ac:dyDescent="0.25">
      <c r="B1190" s="59">
        <v>690</v>
      </c>
      <c r="C1190" s="62">
        <f ca="1">$C$499*NORMSINV(RAND())</f>
        <v>-1.1523552571991195E-2</v>
      </c>
      <c r="D1190" s="65">
        <f t="shared" ca="1" si="54"/>
        <v>169.42486308916071</v>
      </c>
      <c r="E1190" s="65">
        <f t="shared" ca="1" si="55"/>
        <v>4942382.2371400436</v>
      </c>
      <c r="F1190" s="56">
        <f t="shared" ca="1" si="56"/>
        <v>-57617.762859956361</v>
      </c>
    </row>
    <row r="1191" spans="2:6" x14ac:dyDescent="0.25">
      <c r="B1191" s="59">
        <v>691</v>
      </c>
      <c r="C1191" s="62">
        <f ca="1">$C$499*NORMSINV(RAND())</f>
        <v>3.9999384049360653E-3</v>
      </c>
      <c r="D1191" s="65">
        <f t="shared" ca="1" si="54"/>
        <v>172.08558944260605</v>
      </c>
      <c r="E1191" s="65">
        <f t="shared" ca="1" si="55"/>
        <v>5019999.6920246808</v>
      </c>
      <c r="F1191" s="56">
        <f t="shared" ca="1" si="56"/>
        <v>19999.692024680786</v>
      </c>
    </row>
    <row r="1192" spans="2:6" x14ac:dyDescent="0.25">
      <c r="B1192" s="59">
        <v>692</v>
      </c>
      <c r="C1192" s="62">
        <f ca="1">$C$499*NORMSINV(RAND())</f>
        <v>2.234014613422277E-2</v>
      </c>
      <c r="D1192" s="65">
        <f t="shared" ca="1" si="54"/>
        <v>175.22910104740578</v>
      </c>
      <c r="E1192" s="65">
        <f t="shared" ca="1" si="55"/>
        <v>5111700.7306711134</v>
      </c>
      <c r="F1192" s="56">
        <f t="shared" ca="1" si="56"/>
        <v>111700.73067111336</v>
      </c>
    </row>
    <row r="1193" spans="2:6" x14ac:dyDescent="0.25">
      <c r="B1193" s="59">
        <v>693</v>
      </c>
      <c r="C1193" s="62">
        <f ca="1">$C$499*NORMSINV(RAND())</f>
        <v>-1.7582398158997769E-2</v>
      </c>
      <c r="D1193" s="65">
        <f t="shared" ca="1" si="54"/>
        <v>168.3863769555478</v>
      </c>
      <c r="E1193" s="65">
        <f t="shared" ca="1" si="55"/>
        <v>4912088.0092050117</v>
      </c>
      <c r="F1193" s="56">
        <f t="shared" ca="1" si="56"/>
        <v>-87911.990794988349</v>
      </c>
    </row>
    <row r="1194" spans="2:6" x14ac:dyDescent="0.25">
      <c r="B1194" s="59">
        <v>694</v>
      </c>
      <c r="C1194" s="62">
        <f ca="1">$C$499*NORMSINV(RAND())</f>
        <v>3.086447308391764E-2</v>
      </c>
      <c r="D1194" s="65">
        <f t="shared" ca="1" si="54"/>
        <v>176.69017068658349</v>
      </c>
      <c r="E1194" s="65">
        <f t="shared" ca="1" si="55"/>
        <v>5154322.3654195881</v>
      </c>
      <c r="F1194" s="56">
        <f t="shared" ca="1" si="56"/>
        <v>154322.36541958805</v>
      </c>
    </row>
    <row r="1195" spans="2:6" x14ac:dyDescent="0.25">
      <c r="B1195" s="59">
        <v>695</v>
      </c>
      <c r="C1195" s="62">
        <f ca="1">$C$499*NORMSINV(RAND())</f>
        <v>7.4185452264467083E-4</v>
      </c>
      <c r="D1195" s="65">
        <f t="shared" ca="1" si="54"/>
        <v>171.5271538651813</v>
      </c>
      <c r="E1195" s="65">
        <f t="shared" ca="1" si="55"/>
        <v>5003709.2726132236</v>
      </c>
      <c r="F1195" s="56">
        <f t="shared" ca="1" si="56"/>
        <v>3709.2726132236421</v>
      </c>
    </row>
    <row r="1196" spans="2:6" x14ac:dyDescent="0.25">
      <c r="B1196" s="59">
        <v>696</v>
      </c>
      <c r="C1196" s="62">
        <f ca="1">$C$499*NORMSINV(RAND())</f>
        <v>3.9750246280687601E-2</v>
      </c>
      <c r="D1196" s="65">
        <f t="shared" ca="1" si="54"/>
        <v>178.21319221250985</v>
      </c>
      <c r="E1196" s="65">
        <f t="shared" ca="1" si="55"/>
        <v>5198751.2314034374</v>
      </c>
      <c r="F1196" s="56">
        <f t="shared" ca="1" si="56"/>
        <v>198751.23140343744</v>
      </c>
    </row>
    <row r="1197" spans="2:6" x14ac:dyDescent="0.25">
      <c r="B1197" s="59">
        <v>697</v>
      </c>
      <c r="C1197" s="62">
        <f ca="1">$C$499*NORMSINV(RAND())</f>
        <v>2.2424753177393231E-2</v>
      </c>
      <c r="D1197" s="65">
        <f t="shared" ca="1" si="54"/>
        <v>175.24360269460522</v>
      </c>
      <c r="E1197" s="65">
        <f t="shared" ca="1" si="55"/>
        <v>5112123.7658869661</v>
      </c>
      <c r="F1197" s="56">
        <f t="shared" ca="1" si="56"/>
        <v>112123.76588696614</v>
      </c>
    </row>
    <row r="1198" spans="2:6" x14ac:dyDescent="0.25">
      <c r="B1198" s="59">
        <v>698</v>
      </c>
      <c r="C1198" s="62">
        <f ca="1">$C$499*NORMSINV(RAND())</f>
        <v>-1.0022397949509598E-2</v>
      </c>
      <c r="D1198" s="65">
        <f t="shared" ca="1" si="54"/>
        <v>169.68216099145408</v>
      </c>
      <c r="E1198" s="65">
        <f t="shared" ca="1" si="55"/>
        <v>4949888.0102524525</v>
      </c>
      <c r="F1198" s="56">
        <f t="shared" ca="1" si="56"/>
        <v>-50111.989747547545</v>
      </c>
    </row>
    <row r="1199" spans="2:6" x14ac:dyDescent="0.25">
      <c r="B1199" s="59">
        <v>699</v>
      </c>
      <c r="C1199" s="62">
        <f ca="1">$C$499*NORMSINV(RAND())</f>
        <v>1.6068268758724823E-2</v>
      </c>
      <c r="D1199" s="65">
        <f t="shared" ca="1" si="54"/>
        <v>174.15410126524543</v>
      </c>
      <c r="E1199" s="65">
        <f t="shared" ca="1" si="55"/>
        <v>5080341.3437936241</v>
      </c>
      <c r="F1199" s="56">
        <f t="shared" ca="1" si="56"/>
        <v>80341.343793624081</v>
      </c>
    </row>
    <row r="1200" spans="2:6" x14ac:dyDescent="0.25">
      <c r="B1200" s="59">
        <v>700</v>
      </c>
      <c r="C1200" s="62">
        <f ca="1">$C$499*NORMSINV(RAND())</f>
        <v>-3.5329366768274144E-3</v>
      </c>
      <c r="D1200" s="65">
        <f t="shared" ca="1" si="54"/>
        <v>170.7944546535918</v>
      </c>
      <c r="E1200" s="65">
        <f t="shared" ca="1" si="55"/>
        <v>4982335.3166158637</v>
      </c>
      <c r="F1200" s="56">
        <f t="shared" ca="1" si="56"/>
        <v>-17664.683384136297</v>
      </c>
    </row>
    <row r="1201" spans="2:6" x14ac:dyDescent="0.25">
      <c r="B1201" s="59">
        <v>701</v>
      </c>
      <c r="C1201" s="62">
        <f ca="1">$C$499*NORMSINV(RAND())</f>
        <v>-1.422377255879745E-2</v>
      </c>
      <c r="D1201" s="65">
        <f t="shared" ca="1" si="54"/>
        <v>168.96204538342212</v>
      </c>
      <c r="E1201" s="65">
        <f t="shared" ca="1" si="55"/>
        <v>4928881.1372060124</v>
      </c>
      <c r="F1201" s="56">
        <f t="shared" ca="1" si="56"/>
        <v>-71118.862793987617</v>
      </c>
    </row>
    <row r="1202" spans="2:6" x14ac:dyDescent="0.25">
      <c r="B1202" s="59">
        <v>702</v>
      </c>
      <c r="C1202" s="62">
        <f ca="1">$C$499*NORMSINV(RAND())</f>
        <v>5.9873161426962267E-3</v>
      </c>
      <c r="D1202" s="65">
        <f t="shared" ca="1" si="54"/>
        <v>172.42622598685813</v>
      </c>
      <c r="E1202" s="65">
        <f t="shared" ca="1" si="55"/>
        <v>5029936.5807134807</v>
      </c>
      <c r="F1202" s="56">
        <f t="shared" ca="1" si="56"/>
        <v>29936.580713480711</v>
      </c>
    </row>
    <row r="1203" spans="2:6" x14ac:dyDescent="0.25">
      <c r="B1203" s="59">
        <v>703</v>
      </c>
      <c r="C1203" s="62">
        <f ca="1">$C$499*NORMSINV(RAND())</f>
        <v>-2.5808787940575114E-2</v>
      </c>
      <c r="D1203" s="65">
        <f t="shared" ca="1" si="54"/>
        <v>166.97637374698544</v>
      </c>
      <c r="E1203" s="65">
        <f t="shared" ca="1" si="55"/>
        <v>4870956.060297125</v>
      </c>
      <c r="F1203" s="56">
        <f t="shared" ca="1" si="56"/>
        <v>-129043.93970287498</v>
      </c>
    </row>
    <row r="1204" spans="2:6" x14ac:dyDescent="0.25">
      <c r="B1204" s="59">
        <v>704</v>
      </c>
      <c r="C1204" s="62">
        <f ca="1">$C$499*NORMSINV(RAND())</f>
        <v>-2.8636596216747801E-2</v>
      </c>
      <c r="D1204" s="65">
        <f t="shared" ca="1" si="54"/>
        <v>166.49168740844942</v>
      </c>
      <c r="E1204" s="65">
        <f t="shared" ca="1" si="55"/>
        <v>4856817.0189162605</v>
      </c>
      <c r="F1204" s="56">
        <f t="shared" ca="1" si="56"/>
        <v>-143182.98108373955</v>
      </c>
    </row>
    <row r="1205" spans="2:6" x14ac:dyDescent="0.25">
      <c r="B1205" s="59">
        <v>705</v>
      </c>
      <c r="C1205" s="62">
        <f ca="1">$C$499*NORMSINV(RAND())</f>
        <v>-6.68093601269488E-3</v>
      </c>
      <c r="D1205" s="65">
        <f t="shared" ca="1" si="54"/>
        <v>170.25488756742411</v>
      </c>
      <c r="E1205" s="65">
        <f t="shared" ca="1" si="55"/>
        <v>4966595.319936526</v>
      </c>
      <c r="F1205" s="56">
        <f t="shared" ca="1" si="56"/>
        <v>-33404.680063473992</v>
      </c>
    </row>
    <row r="1206" spans="2:6" x14ac:dyDescent="0.25">
      <c r="B1206" s="59">
        <v>706</v>
      </c>
      <c r="C1206" s="62">
        <f ca="1">$C$499*NORMSINV(RAND())</f>
        <v>-1.3760328448362927E-2</v>
      </c>
      <c r="D1206" s="65">
        <f t="shared" ref="D1206:D1269" ca="1" si="57">$B$5*(1+C1206)</f>
        <v>169.04147970395059</v>
      </c>
      <c r="E1206" s="65">
        <f t="shared" ref="E1206:E1269" ca="1" si="58">D1206*$B$4</f>
        <v>4931198.3577581849</v>
      </c>
      <c r="F1206" s="56">
        <f t="shared" ref="F1206:F1269" ca="1" si="59">E1206-$B$1</f>
        <v>-68801.642241815105</v>
      </c>
    </row>
    <row r="1207" spans="2:6" x14ac:dyDescent="0.25">
      <c r="B1207" s="59">
        <v>707</v>
      </c>
      <c r="C1207" s="62">
        <f ca="1">$C$499*NORMSINV(RAND())</f>
        <v>3.3451361911764628E-2</v>
      </c>
      <c r="D1207" s="65">
        <f t="shared" ca="1" si="57"/>
        <v>177.13356343167646</v>
      </c>
      <c r="E1207" s="65">
        <f t="shared" ca="1" si="58"/>
        <v>5167256.8095588228</v>
      </c>
      <c r="F1207" s="56">
        <f t="shared" ca="1" si="59"/>
        <v>167256.80955882277</v>
      </c>
    </row>
    <row r="1208" spans="2:6" x14ac:dyDescent="0.25">
      <c r="B1208" s="59">
        <v>708</v>
      </c>
      <c r="C1208" s="62">
        <f ca="1">$C$499*NORMSINV(RAND())</f>
        <v>1.953428936749295E-3</v>
      </c>
      <c r="D1208" s="65">
        <f t="shared" ca="1" si="57"/>
        <v>171.73481771975884</v>
      </c>
      <c r="E1208" s="65">
        <f t="shared" ca="1" si="58"/>
        <v>5009767.1446837466</v>
      </c>
      <c r="F1208" s="56">
        <f t="shared" ca="1" si="59"/>
        <v>9767.144683746621</v>
      </c>
    </row>
    <row r="1209" spans="2:6" x14ac:dyDescent="0.25">
      <c r="B1209" s="59">
        <v>709</v>
      </c>
      <c r="C1209" s="62">
        <f ca="1">$C$499*NORMSINV(RAND())</f>
        <v>-1.573141152570199E-2</v>
      </c>
      <c r="D1209" s="65">
        <f t="shared" ca="1" si="57"/>
        <v>168.70363606449467</v>
      </c>
      <c r="E1209" s="65">
        <f t="shared" ca="1" si="58"/>
        <v>4921342.9423714895</v>
      </c>
      <c r="F1209" s="56">
        <f t="shared" ca="1" si="59"/>
        <v>-78657.05762851052</v>
      </c>
    </row>
    <row r="1210" spans="2:6" x14ac:dyDescent="0.25">
      <c r="B1210" s="59">
        <v>710</v>
      </c>
      <c r="C1210" s="62">
        <f ca="1">$C$499*NORMSINV(RAND())</f>
        <v>2.8536771718138741E-3</v>
      </c>
      <c r="D1210" s="65">
        <f t="shared" ca="1" si="57"/>
        <v>171.88912026724893</v>
      </c>
      <c r="E1210" s="65">
        <f t="shared" ca="1" si="58"/>
        <v>5014268.3858590703</v>
      </c>
      <c r="F1210" s="56">
        <f t="shared" ca="1" si="59"/>
        <v>14268.385859070346</v>
      </c>
    </row>
    <row r="1211" spans="2:6" x14ac:dyDescent="0.25">
      <c r="B1211" s="59">
        <v>711</v>
      </c>
      <c r="C1211" s="62">
        <f ca="1">$C$499*NORMSINV(RAND())</f>
        <v>3.5968837533797275E-3</v>
      </c>
      <c r="D1211" s="65">
        <f t="shared" ca="1" si="57"/>
        <v>172.0165058753293</v>
      </c>
      <c r="E1211" s="65">
        <f t="shared" ca="1" si="58"/>
        <v>5017984.418766899</v>
      </c>
      <c r="F1211" s="56">
        <f t="shared" ca="1" si="59"/>
        <v>17984.418766899034</v>
      </c>
    </row>
    <row r="1212" spans="2:6" x14ac:dyDescent="0.25">
      <c r="B1212" s="59">
        <v>712</v>
      </c>
      <c r="C1212" s="62">
        <f ca="1">$C$499*NORMSINV(RAND())</f>
        <v>-1.1795358933595505E-2</v>
      </c>
      <c r="D1212" s="65">
        <f t="shared" ca="1" si="57"/>
        <v>169.37827547878175</v>
      </c>
      <c r="E1212" s="65">
        <f t="shared" ca="1" si="58"/>
        <v>4941023.2053320231</v>
      </c>
      <c r="F1212" s="56">
        <f t="shared" ca="1" si="59"/>
        <v>-58976.794667976908</v>
      </c>
    </row>
    <row r="1213" spans="2:6" x14ac:dyDescent="0.25">
      <c r="B1213" s="59">
        <v>713</v>
      </c>
      <c r="C1213" s="62">
        <f ca="1">$C$499*NORMSINV(RAND())</f>
        <v>-2.6303968322132297E-2</v>
      </c>
      <c r="D1213" s="65">
        <f t="shared" ca="1" si="57"/>
        <v>166.89149982958654</v>
      </c>
      <c r="E1213" s="65">
        <f t="shared" ca="1" si="58"/>
        <v>4868480.1583893383</v>
      </c>
      <c r="F1213" s="56">
        <f t="shared" ca="1" si="59"/>
        <v>-131519.84161066171</v>
      </c>
    </row>
    <row r="1214" spans="2:6" x14ac:dyDescent="0.25">
      <c r="B1214" s="59">
        <v>714</v>
      </c>
      <c r="C1214" s="62">
        <f ca="1">$C$499*NORMSINV(RAND())</f>
        <v>-1.366418786644549E-2</v>
      </c>
      <c r="D1214" s="65">
        <f t="shared" ca="1" si="57"/>
        <v>169.05795819969126</v>
      </c>
      <c r="E1214" s="65">
        <f t="shared" ca="1" si="58"/>
        <v>4931679.0606677728</v>
      </c>
      <c r="F1214" s="56">
        <f t="shared" ca="1" si="59"/>
        <v>-68320.939332227223</v>
      </c>
    </row>
    <row r="1215" spans="2:6" x14ac:dyDescent="0.25">
      <c r="B1215" s="59">
        <v>715</v>
      </c>
      <c r="C1215" s="62">
        <f ca="1">$C$499*NORMSINV(RAND())</f>
        <v>-9.4155877176177512E-3</v>
      </c>
      <c r="D1215" s="65">
        <f t="shared" ca="1" si="57"/>
        <v>169.78616826520033</v>
      </c>
      <c r="E1215" s="65">
        <f t="shared" ca="1" si="58"/>
        <v>4952922.0614119116</v>
      </c>
      <c r="F1215" s="56">
        <f t="shared" ca="1" si="59"/>
        <v>-47077.938588088378</v>
      </c>
    </row>
    <row r="1216" spans="2:6" x14ac:dyDescent="0.25">
      <c r="B1216" s="59">
        <v>716</v>
      </c>
      <c r="C1216" s="62">
        <f ca="1">$C$499*NORMSINV(RAND())</f>
        <v>1.5414898939484162E-2</v>
      </c>
      <c r="D1216" s="65">
        <f t="shared" ca="1" si="57"/>
        <v>174.04211367822759</v>
      </c>
      <c r="E1216" s="65">
        <f t="shared" ca="1" si="58"/>
        <v>5077074.4946974209</v>
      </c>
      <c r="F1216" s="56">
        <f t="shared" ca="1" si="59"/>
        <v>77074.494697420858</v>
      </c>
    </row>
    <row r="1217" spans="2:6" x14ac:dyDescent="0.25">
      <c r="B1217" s="59">
        <v>717</v>
      </c>
      <c r="C1217" s="62">
        <f ca="1">$C$499*NORMSINV(RAND())</f>
        <v>3.169538276903397E-2</v>
      </c>
      <c r="D1217" s="65">
        <f t="shared" ca="1" si="57"/>
        <v>176.83258860661243</v>
      </c>
      <c r="E1217" s="65">
        <f t="shared" ca="1" si="58"/>
        <v>5158476.9138451703</v>
      </c>
      <c r="F1217" s="56">
        <f t="shared" ca="1" si="59"/>
        <v>158476.91384517029</v>
      </c>
    </row>
    <row r="1218" spans="2:6" x14ac:dyDescent="0.25">
      <c r="B1218" s="59">
        <v>718</v>
      </c>
      <c r="C1218" s="62">
        <f ca="1">$C$499*NORMSINV(RAND())</f>
        <v>-5.2921353084779818E-3</v>
      </c>
      <c r="D1218" s="65">
        <f t="shared" ca="1" si="57"/>
        <v>170.49292800812688</v>
      </c>
      <c r="E1218" s="65">
        <f t="shared" ca="1" si="58"/>
        <v>4973539.3234576099</v>
      </c>
      <c r="F1218" s="56">
        <f t="shared" ca="1" si="59"/>
        <v>-26460.676542390138</v>
      </c>
    </row>
    <row r="1219" spans="2:6" x14ac:dyDescent="0.25">
      <c r="B1219" s="59">
        <v>719</v>
      </c>
      <c r="C1219" s="62">
        <f ca="1">$C$499*NORMSINV(RAND())</f>
        <v>7.6921605705828214E-3</v>
      </c>
      <c r="D1219" s="65">
        <f t="shared" ca="1" si="57"/>
        <v>172.7184363217979</v>
      </c>
      <c r="E1219" s="65">
        <f t="shared" ca="1" si="58"/>
        <v>5038460.8028529137</v>
      </c>
      <c r="F1219" s="56">
        <f t="shared" ca="1" si="59"/>
        <v>38460.802852913737</v>
      </c>
    </row>
    <row r="1220" spans="2:6" x14ac:dyDescent="0.25">
      <c r="B1220" s="59">
        <v>720</v>
      </c>
      <c r="C1220" s="62">
        <f ca="1">$C$499*NORMSINV(RAND())</f>
        <v>1.6431406172777742E-3</v>
      </c>
      <c r="D1220" s="65">
        <f t="shared" ca="1" si="57"/>
        <v>171.68163430180144</v>
      </c>
      <c r="E1220" s="65">
        <f t="shared" ca="1" si="58"/>
        <v>5008215.7030863892</v>
      </c>
      <c r="F1220" s="56">
        <f t="shared" ca="1" si="59"/>
        <v>8215.7030863892287</v>
      </c>
    </row>
    <row r="1221" spans="2:6" x14ac:dyDescent="0.25">
      <c r="B1221" s="59">
        <v>721</v>
      </c>
      <c r="C1221" s="62">
        <f ca="1">$C$499*NORMSINV(RAND())</f>
        <v>3.5034604503183082E-3</v>
      </c>
      <c r="D1221" s="65">
        <f t="shared" ca="1" si="57"/>
        <v>172.00049312118458</v>
      </c>
      <c r="E1221" s="65">
        <f t="shared" ca="1" si="58"/>
        <v>5017517.3022515923</v>
      </c>
      <c r="F1221" s="56">
        <f t="shared" ca="1" si="59"/>
        <v>17517.302251592278</v>
      </c>
    </row>
    <row r="1222" spans="2:6" x14ac:dyDescent="0.25">
      <c r="B1222" s="59">
        <v>722</v>
      </c>
      <c r="C1222" s="62">
        <f ca="1">$C$499*NORMSINV(RAND())</f>
        <v>-2.0451338245945677E-3</v>
      </c>
      <c r="D1222" s="65">
        <f t="shared" ca="1" si="57"/>
        <v>171.04946406246449</v>
      </c>
      <c r="E1222" s="65">
        <f t="shared" ca="1" si="58"/>
        <v>4989774.3308770275</v>
      </c>
      <c r="F1222" s="56">
        <f t="shared" ca="1" si="59"/>
        <v>-10225.669122972526</v>
      </c>
    </row>
    <row r="1223" spans="2:6" x14ac:dyDescent="0.25">
      <c r="B1223" s="59">
        <v>723</v>
      </c>
      <c r="C1223" s="62">
        <f ca="1">$C$499*NORMSINV(RAND())</f>
        <v>-6.8361007174514892E-3</v>
      </c>
      <c r="D1223" s="65">
        <f t="shared" ca="1" si="57"/>
        <v>170.22829233702882</v>
      </c>
      <c r="E1223" s="65">
        <f t="shared" ca="1" si="58"/>
        <v>4965819.4964127429</v>
      </c>
      <c r="F1223" s="56">
        <f t="shared" ca="1" si="59"/>
        <v>-34180.503587257117</v>
      </c>
    </row>
    <row r="1224" spans="2:6" x14ac:dyDescent="0.25">
      <c r="B1224" s="59">
        <v>724</v>
      </c>
      <c r="C1224" s="62">
        <f ca="1">$C$499*NORMSINV(RAND())</f>
        <v>-1.1664310172876021E-2</v>
      </c>
      <c r="D1224" s="65">
        <f t="shared" ca="1" si="57"/>
        <v>169.40073723636905</v>
      </c>
      <c r="E1224" s="65">
        <f t="shared" ca="1" si="58"/>
        <v>4941678.4491356201</v>
      </c>
      <c r="F1224" s="56">
        <f t="shared" ca="1" si="59"/>
        <v>-58321.550864379853</v>
      </c>
    </row>
    <row r="1225" spans="2:6" x14ac:dyDescent="0.25">
      <c r="B1225" s="59">
        <v>725</v>
      </c>
      <c r="C1225" s="62">
        <f ca="1">$C$499*NORMSINV(RAND())</f>
        <v>-9.8136411826608826E-3</v>
      </c>
      <c r="D1225" s="65">
        <f t="shared" ca="1" si="57"/>
        <v>169.71794190129194</v>
      </c>
      <c r="E1225" s="65">
        <f t="shared" ca="1" si="58"/>
        <v>4950931.7940866956</v>
      </c>
      <c r="F1225" s="56">
        <f t="shared" ca="1" si="59"/>
        <v>-49068.205913304351</v>
      </c>
    </row>
    <row r="1226" spans="2:6" x14ac:dyDescent="0.25">
      <c r="B1226" s="59">
        <v>726</v>
      </c>
      <c r="C1226" s="62">
        <f ca="1">$C$499*NORMSINV(RAND())</f>
        <v>-1.0980595872542475E-2</v>
      </c>
      <c r="D1226" s="65">
        <f t="shared" ca="1" si="57"/>
        <v>169.51792586744622</v>
      </c>
      <c r="E1226" s="65">
        <f t="shared" ca="1" si="58"/>
        <v>4945097.0206372878</v>
      </c>
      <c r="F1226" s="56">
        <f t="shared" ca="1" si="59"/>
        <v>-54902.979362712242</v>
      </c>
    </row>
    <row r="1227" spans="2:6" x14ac:dyDescent="0.25">
      <c r="B1227" s="59">
        <v>727</v>
      </c>
      <c r="C1227" s="62">
        <f ca="1">$C$499*NORMSINV(RAND())</f>
        <v>-1.5034331461684987E-3</v>
      </c>
      <c r="D1227" s="65">
        <f t="shared" ca="1" si="57"/>
        <v>171.14231155874671</v>
      </c>
      <c r="E1227" s="65">
        <f t="shared" ca="1" si="58"/>
        <v>4992482.8342691576</v>
      </c>
      <c r="F1227" s="56">
        <f t="shared" ca="1" si="59"/>
        <v>-7517.1657308423892</v>
      </c>
    </row>
    <row r="1228" spans="2:6" x14ac:dyDescent="0.25">
      <c r="B1228" s="59">
        <v>728</v>
      </c>
      <c r="C1228" s="62">
        <f ca="1">$C$499*NORMSINV(RAND())</f>
        <v>1.8405515202577515E-2</v>
      </c>
      <c r="D1228" s="65">
        <f t="shared" ca="1" si="57"/>
        <v>174.5547053057218</v>
      </c>
      <c r="E1228" s="65">
        <f t="shared" ca="1" si="58"/>
        <v>5092027.576012888</v>
      </c>
      <c r="F1228" s="56">
        <f t="shared" ca="1" si="59"/>
        <v>92027.576012887992</v>
      </c>
    </row>
    <row r="1229" spans="2:6" x14ac:dyDescent="0.25">
      <c r="B1229" s="59">
        <v>729</v>
      </c>
      <c r="C1229" s="62">
        <f ca="1">$C$499*NORMSINV(RAND())</f>
        <v>1.1536470327545888E-3</v>
      </c>
      <c r="D1229" s="65">
        <f t="shared" ca="1" si="57"/>
        <v>171.59773510141414</v>
      </c>
      <c r="E1229" s="65">
        <f t="shared" ca="1" si="58"/>
        <v>5005768.2351637734</v>
      </c>
      <c r="F1229" s="56">
        <f t="shared" ca="1" si="59"/>
        <v>5768.23516377341</v>
      </c>
    </row>
    <row r="1230" spans="2:6" x14ac:dyDescent="0.25">
      <c r="B1230" s="59">
        <v>730</v>
      </c>
      <c r="C1230" s="62">
        <f ca="1">$C$499*NORMSINV(RAND())</f>
        <v>-1.893335590648933E-2</v>
      </c>
      <c r="D1230" s="65">
        <f t="shared" ca="1" si="57"/>
        <v>168.15482279762773</v>
      </c>
      <c r="E1230" s="65">
        <f t="shared" ca="1" si="58"/>
        <v>4905333.2204675535</v>
      </c>
      <c r="F1230" s="56">
        <f t="shared" ca="1" si="59"/>
        <v>-94666.779532446526</v>
      </c>
    </row>
    <row r="1231" spans="2:6" x14ac:dyDescent="0.25">
      <c r="B1231" s="59">
        <v>731</v>
      </c>
      <c r="C1231" s="62">
        <f ca="1">$C$499*NORMSINV(RAND())</f>
        <v>9.0338116928801316E-4</v>
      </c>
      <c r="D1231" s="65">
        <f t="shared" ca="1" si="57"/>
        <v>171.55483953241597</v>
      </c>
      <c r="E1231" s="65">
        <f t="shared" ca="1" si="58"/>
        <v>5004516.9058464402</v>
      </c>
      <c r="F1231" s="56">
        <f t="shared" ca="1" si="59"/>
        <v>4516.9058464402333</v>
      </c>
    </row>
    <row r="1232" spans="2:6" x14ac:dyDescent="0.25">
      <c r="B1232" s="59">
        <v>732</v>
      </c>
      <c r="C1232" s="62">
        <f ca="1">$C$499*NORMSINV(RAND())</f>
        <v>1.787108252817161E-3</v>
      </c>
      <c r="D1232" s="65">
        <f t="shared" ca="1" si="57"/>
        <v>171.70631035453286</v>
      </c>
      <c r="E1232" s="65">
        <f t="shared" ca="1" si="58"/>
        <v>5008935.541264086</v>
      </c>
      <c r="F1232" s="56">
        <f t="shared" ca="1" si="59"/>
        <v>8935.5412640860304</v>
      </c>
    </row>
    <row r="1233" spans="2:6" x14ac:dyDescent="0.25">
      <c r="B1233" s="59">
        <v>733</v>
      </c>
      <c r="C1233" s="62">
        <f ca="1">$C$499*NORMSINV(RAND())</f>
        <v>1.0413775256591032E-2</v>
      </c>
      <c r="D1233" s="65">
        <f t="shared" ca="1" si="57"/>
        <v>173.1849210789797</v>
      </c>
      <c r="E1233" s="65">
        <f t="shared" ca="1" si="58"/>
        <v>5052068.8762829546</v>
      </c>
      <c r="F1233" s="56">
        <f t="shared" ca="1" si="59"/>
        <v>52068.876282954589</v>
      </c>
    </row>
    <row r="1234" spans="2:6" x14ac:dyDescent="0.25">
      <c r="B1234" s="59">
        <v>734</v>
      </c>
      <c r="C1234" s="62">
        <f ca="1">$C$499*NORMSINV(RAND())</f>
        <v>-2.7596371059827877E-2</v>
      </c>
      <c r="D1234" s="65">
        <f t="shared" ca="1" si="57"/>
        <v>166.6699820003455</v>
      </c>
      <c r="E1234" s="65">
        <f t="shared" ca="1" si="58"/>
        <v>4862018.1447008606</v>
      </c>
      <c r="F1234" s="56">
        <f t="shared" ca="1" si="59"/>
        <v>-137981.8552991394</v>
      </c>
    </row>
    <row r="1235" spans="2:6" x14ac:dyDescent="0.25">
      <c r="B1235" s="59">
        <v>735</v>
      </c>
      <c r="C1235" s="62">
        <f ca="1">$C$499*NORMSINV(RAND())</f>
        <v>-3.0985874420663821E-3</v>
      </c>
      <c r="D1235" s="65">
        <f t="shared" ca="1" si="57"/>
        <v>170.86890211242982</v>
      </c>
      <c r="E1235" s="65">
        <f t="shared" ca="1" si="58"/>
        <v>4984507.0627896683</v>
      </c>
      <c r="F1235" s="56">
        <f t="shared" ca="1" si="59"/>
        <v>-15492.937210331671</v>
      </c>
    </row>
    <row r="1236" spans="2:6" x14ac:dyDescent="0.25">
      <c r="B1236" s="59">
        <v>736</v>
      </c>
      <c r="C1236" s="62">
        <f ca="1">$C$499*NORMSINV(RAND())</f>
        <v>-3.1006462110048295E-2</v>
      </c>
      <c r="D1236" s="65">
        <f t="shared" ca="1" si="57"/>
        <v>166.08549239433773</v>
      </c>
      <c r="E1236" s="65">
        <f t="shared" ca="1" si="58"/>
        <v>4844967.6894497583</v>
      </c>
      <c r="F1236" s="56">
        <f t="shared" ca="1" si="59"/>
        <v>-155032.31055024173</v>
      </c>
    </row>
    <row r="1237" spans="2:6" x14ac:dyDescent="0.25">
      <c r="B1237" s="59">
        <v>737</v>
      </c>
      <c r="C1237" s="62">
        <f ca="1">$C$499*NORMSINV(RAND())</f>
        <v>2.3712697519468685E-2</v>
      </c>
      <c r="D1237" s="65">
        <f t="shared" ca="1" si="57"/>
        <v>175.46435635483692</v>
      </c>
      <c r="E1237" s="65">
        <f t="shared" ca="1" si="58"/>
        <v>5118563.4875973426</v>
      </c>
      <c r="F1237" s="56">
        <f t="shared" ca="1" si="59"/>
        <v>118563.48759734258</v>
      </c>
    </row>
    <row r="1238" spans="2:6" x14ac:dyDescent="0.25">
      <c r="B1238" s="59">
        <v>738</v>
      </c>
      <c r="C1238" s="62">
        <f ca="1">$C$499*NORMSINV(RAND())</f>
        <v>7.752891249178395E-4</v>
      </c>
      <c r="D1238" s="65">
        <f t="shared" ca="1" si="57"/>
        <v>171.53288455601091</v>
      </c>
      <c r="E1238" s="65">
        <f t="shared" ca="1" si="58"/>
        <v>5003876.445624589</v>
      </c>
      <c r="F1238" s="56">
        <f t="shared" ca="1" si="59"/>
        <v>3876.4456245889887</v>
      </c>
    </row>
    <row r="1239" spans="2:6" x14ac:dyDescent="0.25">
      <c r="B1239" s="59">
        <v>739</v>
      </c>
      <c r="C1239" s="62">
        <f ca="1">$C$499*NORMSINV(RAND())</f>
        <v>1.1030843589573996E-2</v>
      </c>
      <c r="D1239" s="65">
        <f t="shared" ca="1" si="57"/>
        <v>173.29068659125301</v>
      </c>
      <c r="E1239" s="65">
        <f t="shared" ca="1" si="58"/>
        <v>5055154.2179478705</v>
      </c>
      <c r="F1239" s="56">
        <f t="shared" ca="1" si="59"/>
        <v>55154.217947870493</v>
      </c>
    </row>
    <row r="1240" spans="2:6" x14ac:dyDescent="0.25">
      <c r="B1240" s="59">
        <v>740</v>
      </c>
      <c r="C1240" s="62">
        <f ca="1">$C$499*NORMSINV(RAND())</f>
        <v>-2.9127345451297252E-2</v>
      </c>
      <c r="D1240" s="65">
        <f t="shared" ca="1" si="57"/>
        <v>166.40757298964766</v>
      </c>
      <c r="E1240" s="65">
        <f t="shared" ca="1" si="58"/>
        <v>4854363.2727435138</v>
      </c>
      <c r="F1240" s="56">
        <f t="shared" ca="1" si="59"/>
        <v>-145636.72725648619</v>
      </c>
    </row>
    <row r="1241" spans="2:6" x14ac:dyDescent="0.25">
      <c r="B1241" s="59">
        <v>741</v>
      </c>
      <c r="C1241" s="62">
        <f ca="1">$C$499*NORMSINV(RAND())</f>
        <v>-8.3890150122673535E-3</v>
      </c>
      <c r="D1241" s="65">
        <f t="shared" ca="1" si="57"/>
        <v>169.96212282689737</v>
      </c>
      <c r="E1241" s="65">
        <f t="shared" ca="1" si="58"/>
        <v>4958054.9249386629</v>
      </c>
      <c r="F1241" s="56">
        <f t="shared" ca="1" si="59"/>
        <v>-41945.075061337091</v>
      </c>
    </row>
    <row r="1242" spans="2:6" x14ac:dyDescent="0.25">
      <c r="B1242" s="59">
        <v>742</v>
      </c>
      <c r="C1242" s="62">
        <f ca="1">$C$499*NORMSINV(RAND())</f>
        <v>2.892935015648787E-4</v>
      </c>
      <c r="D1242" s="65">
        <f t="shared" ca="1" si="57"/>
        <v>171.44958490616821</v>
      </c>
      <c r="E1242" s="65">
        <f t="shared" ca="1" si="58"/>
        <v>5001446.4675078243</v>
      </c>
      <c r="F1242" s="56">
        <f t="shared" ca="1" si="59"/>
        <v>1446.4675078243017</v>
      </c>
    </row>
    <row r="1243" spans="2:6" x14ac:dyDescent="0.25">
      <c r="B1243" s="59">
        <v>743</v>
      </c>
      <c r="C1243" s="62">
        <f ca="1">$C$499*NORMSINV(RAND())</f>
        <v>-5.7720815931518532E-3</v>
      </c>
      <c r="D1243" s="65">
        <f t="shared" ca="1" si="57"/>
        <v>170.41066521493377</v>
      </c>
      <c r="E1243" s="65">
        <f t="shared" ca="1" si="58"/>
        <v>4971139.5920342403</v>
      </c>
      <c r="F1243" s="56">
        <f t="shared" ca="1" si="59"/>
        <v>-28860.407965759747</v>
      </c>
    </row>
    <row r="1244" spans="2:6" x14ac:dyDescent="0.25">
      <c r="B1244" s="59">
        <v>744</v>
      </c>
      <c r="C1244" s="62">
        <f ca="1">$C$499*NORMSINV(RAND())</f>
        <v>3.8390704422814483E-2</v>
      </c>
      <c r="D1244" s="65">
        <f t="shared" ca="1" si="57"/>
        <v>177.98016673807041</v>
      </c>
      <c r="E1244" s="65">
        <f t="shared" ca="1" si="58"/>
        <v>5191953.522114072</v>
      </c>
      <c r="F1244" s="56">
        <f t="shared" ca="1" si="59"/>
        <v>191953.522114072</v>
      </c>
    </row>
    <row r="1245" spans="2:6" x14ac:dyDescent="0.25">
      <c r="B1245" s="59">
        <v>745</v>
      </c>
      <c r="C1245" s="62">
        <f ca="1">$C$499*NORMSINV(RAND())</f>
        <v>-1.8682974082621394E-2</v>
      </c>
      <c r="D1245" s="65">
        <f t="shared" ca="1" si="57"/>
        <v>168.1977382422387</v>
      </c>
      <c r="E1245" s="65">
        <f t="shared" ca="1" si="58"/>
        <v>4906585.1295868931</v>
      </c>
      <c r="F1245" s="56">
        <f t="shared" ca="1" si="59"/>
        <v>-93414.870413106866</v>
      </c>
    </row>
    <row r="1246" spans="2:6" x14ac:dyDescent="0.25">
      <c r="B1246" s="59">
        <v>746</v>
      </c>
      <c r="C1246" s="62">
        <f ca="1">$C$499*NORMSINV(RAND())</f>
        <v>-1.4732375307462835E-2</v>
      </c>
      <c r="D1246" s="65">
        <f t="shared" ca="1" si="57"/>
        <v>168.87487087230087</v>
      </c>
      <c r="E1246" s="65">
        <f t="shared" ca="1" si="58"/>
        <v>4926338.1234626854</v>
      </c>
      <c r="F1246" s="56">
        <f t="shared" ca="1" si="59"/>
        <v>-73661.876537314616</v>
      </c>
    </row>
    <row r="1247" spans="2:6" x14ac:dyDescent="0.25">
      <c r="B1247" s="59">
        <v>747</v>
      </c>
      <c r="C1247" s="62">
        <f ca="1">$C$499*NORMSINV(RAND())</f>
        <v>1.9027254306246265E-3</v>
      </c>
      <c r="D1247" s="65">
        <f t="shared" ca="1" si="57"/>
        <v>171.72612713880906</v>
      </c>
      <c r="E1247" s="65">
        <f t="shared" ca="1" si="58"/>
        <v>5009513.6271531228</v>
      </c>
      <c r="F1247" s="56">
        <f t="shared" ca="1" si="59"/>
        <v>9513.6271531227976</v>
      </c>
    </row>
    <row r="1248" spans="2:6" x14ac:dyDescent="0.25">
      <c r="B1248" s="59">
        <v>748</v>
      </c>
      <c r="C1248" s="62">
        <f ca="1">$C$499*NORMSINV(RAND())</f>
        <v>1.9556765331976097E-3</v>
      </c>
      <c r="D1248" s="65">
        <f t="shared" ca="1" si="57"/>
        <v>171.73520295779008</v>
      </c>
      <c r="E1248" s="65">
        <f t="shared" ca="1" si="58"/>
        <v>5009778.3826659881</v>
      </c>
      <c r="F1248" s="56">
        <f t="shared" ca="1" si="59"/>
        <v>9778.3826659880579</v>
      </c>
    </row>
    <row r="1249" spans="2:6" x14ac:dyDescent="0.25">
      <c r="B1249" s="59">
        <v>749</v>
      </c>
      <c r="C1249" s="62">
        <f ca="1">$C$499*NORMSINV(RAND())</f>
        <v>1.206331624272993E-3</v>
      </c>
      <c r="D1249" s="65">
        <f t="shared" ca="1" si="57"/>
        <v>171.60676524040039</v>
      </c>
      <c r="E1249" s="65">
        <f t="shared" ca="1" si="58"/>
        <v>5006031.6581213651</v>
      </c>
      <c r="F1249" s="56">
        <f t="shared" ca="1" si="59"/>
        <v>6031.6581213651225</v>
      </c>
    </row>
    <row r="1250" spans="2:6" x14ac:dyDescent="0.25">
      <c r="B1250" s="59">
        <v>750</v>
      </c>
      <c r="C1250" s="62">
        <f ca="1">$C$499*NORMSINV(RAND())</f>
        <v>2.1968096465338222E-2</v>
      </c>
      <c r="D1250" s="65">
        <f t="shared" ca="1" si="57"/>
        <v>175.16533173415897</v>
      </c>
      <c r="E1250" s="65">
        <f t="shared" ca="1" si="58"/>
        <v>5109840.482326691</v>
      </c>
      <c r="F1250" s="56">
        <f t="shared" ca="1" si="59"/>
        <v>109840.48232669104</v>
      </c>
    </row>
    <row r="1251" spans="2:6" x14ac:dyDescent="0.25">
      <c r="B1251" s="59">
        <v>751</v>
      </c>
      <c r="C1251" s="62">
        <f ca="1">$C$499*NORMSINV(RAND())</f>
        <v>-1.0564480570049175E-3</v>
      </c>
      <c r="D1251" s="65">
        <f t="shared" ca="1" si="57"/>
        <v>171.21892480302938</v>
      </c>
      <c r="E1251" s="65">
        <f t="shared" ca="1" si="58"/>
        <v>4994717.759714976</v>
      </c>
      <c r="F1251" s="56">
        <f t="shared" ca="1" si="59"/>
        <v>-5282.2402850240469</v>
      </c>
    </row>
    <row r="1252" spans="2:6" x14ac:dyDescent="0.25">
      <c r="B1252" s="59">
        <v>752</v>
      </c>
      <c r="C1252" s="62">
        <f ca="1">$C$499*NORMSINV(RAND())</f>
        <v>-2.2385416694367835E-3</v>
      </c>
      <c r="D1252" s="65">
        <f t="shared" ca="1" si="57"/>
        <v>171.01631395785853</v>
      </c>
      <c r="E1252" s="65">
        <f t="shared" ca="1" si="58"/>
        <v>4988807.2916528154</v>
      </c>
      <c r="F1252" s="56">
        <f t="shared" ca="1" si="59"/>
        <v>-11192.708347184584</v>
      </c>
    </row>
    <row r="1253" spans="2:6" x14ac:dyDescent="0.25">
      <c r="B1253" s="59">
        <v>753</v>
      </c>
      <c r="C1253" s="62">
        <f ca="1">$C$499*NORMSINV(RAND())</f>
        <v>-3.6973747792022347E-3</v>
      </c>
      <c r="D1253" s="65">
        <f t="shared" ca="1" si="57"/>
        <v>170.76626996284475</v>
      </c>
      <c r="E1253" s="65">
        <f t="shared" ca="1" si="58"/>
        <v>4981513.1261039888</v>
      </c>
      <c r="F1253" s="56">
        <f t="shared" ca="1" si="59"/>
        <v>-18486.873896011151</v>
      </c>
    </row>
    <row r="1254" spans="2:6" x14ac:dyDescent="0.25">
      <c r="B1254" s="59">
        <v>754</v>
      </c>
      <c r="C1254" s="62">
        <f ca="1">$C$499*NORMSINV(RAND())</f>
        <v>-9.4419850327389643E-3</v>
      </c>
      <c r="D1254" s="65">
        <f t="shared" ca="1" si="57"/>
        <v>169.78164376538854</v>
      </c>
      <c r="E1254" s="65">
        <f t="shared" ca="1" si="58"/>
        <v>4952790.0748363053</v>
      </c>
      <c r="F1254" s="56">
        <f t="shared" ca="1" si="59"/>
        <v>-47209.925163694657</v>
      </c>
    </row>
    <row r="1255" spans="2:6" x14ac:dyDescent="0.25">
      <c r="B1255" s="59">
        <v>755</v>
      </c>
      <c r="C1255" s="62">
        <f ca="1">$C$499*NORMSINV(RAND())</f>
        <v>-1.7640007573884247E-3</v>
      </c>
      <c r="D1255" s="65">
        <f t="shared" ca="1" si="57"/>
        <v>171.09765027018364</v>
      </c>
      <c r="E1255" s="65">
        <f t="shared" ca="1" si="58"/>
        <v>4991179.996213058</v>
      </c>
      <c r="F1255" s="56">
        <f t="shared" ca="1" si="59"/>
        <v>-8820.0037869419903</v>
      </c>
    </row>
    <row r="1256" spans="2:6" x14ac:dyDescent="0.25">
      <c r="B1256" s="59">
        <v>756</v>
      </c>
      <c r="C1256" s="62">
        <f ca="1">$C$499*NORMSINV(RAND())</f>
        <v>2.2002062098891328E-2</v>
      </c>
      <c r="D1256" s="65">
        <f t="shared" ca="1" si="57"/>
        <v>175.17115344375</v>
      </c>
      <c r="E1256" s="65">
        <f t="shared" ca="1" si="58"/>
        <v>5110010.3104944574</v>
      </c>
      <c r="F1256" s="56">
        <f t="shared" ca="1" si="59"/>
        <v>110010.31049445737</v>
      </c>
    </row>
    <row r="1257" spans="2:6" x14ac:dyDescent="0.25">
      <c r="B1257" s="59">
        <v>757</v>
      </c>
      <c r="C1257" s="62">
        <f ca="1">$C$499*NORMSINV(RAND())</f>
        <v>7.1081356376003326E-3</v>
      </c>
      <c r="D1257" s="65">
        <f t="shared" ca="1" si="57"/>
        <v>172.61833444828471</v>
      </c>
      <c r="E1257" s="65">
        <f t="shared" ca="1" si="58"/>
        <v>5035540.6781880017</v>
      </c>
      <c r="F1257" s="56">
        <f t="shared" ca="1" si="59"/>
        <v>35540.678188001737</v>
      </c>
    </row>
    <row r="1258" spans="2:6" x14ac:dyDescent="0.25">
      <c r="B1258" s="59">
        <v>758</v>
      </c>
      <c r="C1258" s="62">
        <f ca="1">$C$499*NORMSINV(RAND())</f>
        <v>4.2315555956320434E-5</v>
      </c>
      <c r="D1258" s="65">
        <f t="shared" ca="1" si="57"/>
        <v>171.40725288629093</v>
      </c>
      <c r="E1258" s="65">
        <f t="shared" ca="1" si="58"/>
        <v>5000211.577779782</v>
      </c>
      <c r="F1258" s="56">
        <f t="shared" ca="1" si="59"/>
        <v>211.57777978200465</v>
      </c>
    </row>
    <row r="1259" spans="2:6" x14ac:dyDescent="0.25">
      <c r="B1259" s="59">
        <v>759</v>
      </c>
      <c r="C1259" s="62">
        <f ca="1">$C$499*NORMSINV(RAND())</f>
        <v>-4.6762247794178962E-3</v>
      </c>
      <c r="D1259" s="65">
        <f t="shared" ca="1" si="57"/>
        <v>170.59849507280779</v>
      </c>
      <c r="E1259" s="65">
        <f t="shared" ca="1" si="58"/>
        <v>4976618.8761029113</v>
      </c>
      <c r="F1259" s="56">
        <f t="shared" ca="1" si="59"/>
        <v>-23381.123897088692</v>
      </c>
    </row>
    <row r="1260" spans="2:6" x14ac:dyDescent="0.25">
      <c r="B1260" s="59">
        <v>760</v>
      </c>
      <c r="C1260" s="62">
        <f ca="1">$C$499*NORMSINV(RAND())</f>
        <v>1.2178066026030521E-2</v>
      </c>
      <c r="D1260" s="65">
        <f t="shared" ca="1" si="57"/>
        <v>173.48732051686162</v>
      </c>
      <c r="E1260" s="65">
        <f t="shared" ca="1" si="58"/>
        <v>5060890.3301301524</v>
      </c>
      <c r="F1260" s="56">
        <f t="shared" ca="1" si="59"/>
        <v>60890.330130152404</v>
      </c>
    </row>
    <row r="1261" spans="2:6" x14ac:dyDescent="0.25">
      <c r="B1261" s="59">
        <v>761</v>
      </c>
      <c r="C1261" s="62">
        <f ca="1">$C$499*NORMSINV(RAND())</f>
        <v>2.7334436230312995E-2</v>
      </c>
      <c r="D1261" s="65">
        <f t="shared" ca="1" si="57"/>
        <v>176.08512236987565</v>
      </c>
      <c r="E1261" s="65">
        <f t="shared" ca="1" si="58"/>
        <v>5136672.1811515652</v>
      </c>
      <c r="F1261" s="56">
        <f t="shared" ca="1" si="59"/>
        <v>136672.18115156516</v>
      </c>
    </row>
    <row r="1262" spans="2:6" x14ac:dyDescent="0.25">
      <c r="B1262" s="59">
        <v>762</v>
      </c>
      <c r="C1262" s="62">
        <f ca="1">$C$499*NORMSINV(RAND())</f>
        <v>-1.1406612915795734E-2</v>
      </c>
      <c r="D1262" s="65">
        <f t="shared" ca="1" si="57"/>
        <v>169.44490654623263</v>
      </c>
      <c r="E1262" s="65">
        <f t="shared" ca="1" si="58"/>
        <v>4942966.9354210217</v>
      </c>
      <c r="F1262" s="56">
        <f t="shared" ca="1" si="59"/>
        <v>-57033.064578978345</v>
      </c>
    </row>
    <row r="1263" spans="2:6" x14ac:dyDescent="0.25">
      <c r="B1263" s="59">
        <v>763</v>
      </c>
      <c r="C1263" s="62">
        <f ca="1">$C$499*NORMSINV(RAND())</f>
        <v>-2.9614760331063694E-3</v>
      </c>
      <c r="D1263" s="65">
        <f t="shared" ca="1" si="57"/>
        <v>170.89240300792557</v>
      </c>
      <c r="E1263" s="65">
        <f t="shared" ca="1" si="58"/>
        <v>4985192.6198344678</v>
      </c>
      <c r="F1263" s="56">
        <f t="shared" ca="1" si="59"/>
        <v>-14807.380165532231</v>
      </c>
    </row>
    <row r="1264" spans="2:6" x14ac:dyDescent="0.25">
      <c r="B1264" s="59">
        <v>764</v>
      </c>
      <c r="C1264" s="62">
        <f ca="1">$C$499*NORMSINV(RAND())</f>
        <v>1.1492152676689255E-2</v>
      </c>
      <c r="D1264" s="65">
        <f t="shared" ca="1" si="57"/>
        <v>173.36975496878455</v>
      </c>
      <c r="E1264" s="65">
        <f t="shared" ca="1" si="58"/>
        <v>5057460.7633834463</v>
      </c>
      <c r="F1264" s="56">
        <f t="shared" ca="1" si="59"/>
        <v>57460.763383446261</v>
      </c>
    </row>
    <row r="1265" spans="2:6" x14ac:dyDescent="0.25">
      <c r="B1265" s="59">
        <v>765</v>
      </c>
      <c r="C1265" s="62">
        <f ca="1">$C$499*NORMSINV(RAND())</f>
        <v>2.1920789938356007E-2</v>
      </c>
      <c r="D1265" s="65">
        <f t="shared" ca="1" si="57"/>
        <v>175.15722339543422</v>
      </c>
      <c r="E1265" s="65">
        <f t="shared" ca="1" si="58"/>
        <v>5109603.9496917799</v>
      </c>
      <c r="F1265" s="56">
        <f t="shared" ca="1" si="59"/>
        <v>109603.94969177991</v>
      </c>
    </row>
    <row r="1266" spans="2:6" x14ac:dyDescent="0.25">
      <c r="B1266" s="59">
        <v>766</v>
      </c>
      <c r="C1266" s="62">
        <f ca="1">$C$499*NORMSINV(RAND())</f>
        <v>-4.9847264280624467E-4</v>
      </c>
      <c r="D1266" s="65">
        <f t="shared" ca="1" si="57"/>
        <v>171.31456178902303</v>
      </c>
      <c r="E1266" s="65">
        <f t="shared" ca="1" si="58"/>
        <v>4997507.6367859691</v>
      </c>
      <c r="F1266" s="56">
        <f t="shared" ca="1" si="59"/>
        <v>-2492.3632140308619</v>
      </c>
    </row>
    <row r="1267" spans="2:6" x14ac:dyDescent="0.25">
      <c r="B1267" s="59">
        <v>767</v>
      </c>
      <c r="C1267" s="62">
        <f ca="1">$C$499*NORMSINV(RAND())</f>
        <v>-4.0784045651697493E-2</v>
      </c>
      <c r="D1267" s="65">
        <f t="shared" ca="1" si="57"/>
        <v>164.40961457529906</v>
      </c>
      <c r="E1267" s="65">
        <f t="shared" ca="1" si="58"/>
        <v>4796079.7717415122</v>
      </c>
      <c r="F1267" s="56">
        <f t="shared" ca="1" si="59"/>
        <v>-203920.22825848777</v>
      </c>
    </row>
    <row r="1268" spans="2:6" x14ac:dyDescent="0.25">
      <c r="B1268" s="59">
        <v>768</v>
      </c>
      <c r="C1268" s="62">
        <f ca="1">$C$499*NORMSINV(RAND())</f>
        <v>9.3004460042330778E-3</v>
      </c>
      <c r="D1268" s="65">
        <f t="shared" ca="1" si="57"/>
        <v>172.99409644512556</v>
      </c>
      <c r="E1268" s="65">
        <f t="shared" ca="1" si="58"/>
        <v>5046502.2300211657</v>
      </c>
      <c r="F1268" s="56">
        <f t="shared" ca="1" si="59"/>
        <v>46502.230021165684</v>
      </c>
    </row>
    <row r="1269" spans="2:6" x14ac:dyDescent="0.25">
      <c r="B1269" s="59">
        <v>769</v>
      </c>
      <c r="C1269" s="62">
        <f ca="1">$C$499*NORMSINV(RAND())</f>
        <v>1.4190219444965549E-2</v>
      </c>
      <c r="D1269" s="65">
        <f t="shared" ca="1" si="57"/>
        <v>173.83220361286709</v>
      </c>
      <c r="E1269" s="65">
        <f t="shared" ca="1" si="58"/>
        <v>5070951.0972248279</v>
      </c>
      <c r="F1269" s="56">
        <f t="shared" ca="1" si="59"/>
        <v>70951.097224827856</v>
      </c>
    </row>
    <row r="1270" spans="2:6" x14ac:dyDescent="0.25">
      <c r="B1270" s="59">
        <v>770</v>
      </c>
      <c r="C1270" s="62">
        <f ca="1">$C$499*NORMSINV(RAND())</f>
        <v>-4.0691121315169889E-3</v>
      </c>
      <c r="D1270" s="65">
        <f t="shared" ref="D1270:D1333" ca="1" si="60">$B$5*(1+C1270)</f>
        <v>170.70255418065801</v>
      </c>
      <c r="E1270" s="65">
        <f t="shared" ref="E1270:E1333" ca="1" si="61">D1270*$B$4</f>
        <v>4979654.4393424159</v>
      </c>
      <c r="F1270" s="56">
        <f t="shared" ref="F1270:F1333" ca="1" si="62">E1270-$B$1</f>
        <v>-20345.560657584108</v>
      </c>
    </row>
    <row r="1271" spans="2:6" x14ac:dyDescent="0.25">
      <c r="B1271" s="59">
        <v>771</v>
      </c>
      <c r="C1271" s="62">
        <f ca="1">$C$499*NORMSINV(RAND())</f>
        <v>-6.438078950030125E-4</v>
      </c>
      <c r="D1271" s="65">
        <f t="shared" ca="1" si="60"/>
        <v>171.28965132679647</v>
      </c>
      <c r="E1271" s="65">
        <f t="shared" ca="1" si="61"/>
        <v>4996780.9605249846</v>
      </c>
      <c r="F1271" s="56">
        <f t="shared" ca="1" si="62"/>
        <v>-3219.0394750153646</v>
      </c>
    </row>
    <row r="1272" spans="2:6" x14ac:dyDescent="0.25">
      <c r="B1272" s="59">
        <v>772</v>
      </c>
      <c r="C1272" s="62">
        <f ca="1">$C$499*NORMSINV(RAND())</f>
        <v>-2.6930065518332574E-3</v>
      </c>
      <c r="D1272" s="65">
        <f t="shared" ca="1" si="60"/>
        <v>170.93841867701579</v>
      </c>
      <c r="E1272" s="65">
        <f t="shared" ca="1" si="61"/>
        <v>4986534.9672408337</v>
      </c>
      <c r="F1272" s="56">
        <f t="shared" ca="1" si="62"/>
        <v>-13465.032759166323</v>
      </c>
    </row>
    <row r="1273" spans="2:6" x14ac:dyDescent="0.25">
      <c r="B1273" s="59">
        <v>773</v>
      </c>
      <c r="C1273" s="62">
        <f ca="1">$C$499*NORMSINV(RAND())</f>
        <v>1.800142950258132E-2</v>
      </c>
      <c r="D1273" s="65">
        <f t="shared" ca="1" si="60"/>
        <v>174.48544501674243</v>
      </c>
      <c r="E1273" s="65">
        <f t="shared" ca="1" si="61"/>
        <v>5090007.1475129062</v>
      </c>
      <c r="F1273" s="56">
        <f t="shared" ca="1" si="62"/>
        <v>90007.147512906231</v>
      </c>
    </row>
    <row r="1274" spans="2:6" x14ac:dyDescent="0.25">
      <c r="B1274" s="59">
        <v>774</v>
      </c>
      <c r="C1274" s="62">
        <f ca="1">$C$499*NORMSINV(RAND())</f>
        <v>-2.5232390895804009E-3</v>
      </c>
      <c r="D1274" s="65">
        <f t="shared" ca="1" si="60"/>
        <v>170.96751682004592</v>
      </c>
      <c r="E1274" s="65">
        <f t="shared" ca="1" si="61"/>
        <v>4987383.8045520978</v>
      </c>
      <c r="F1274" s="56">
        <f t="shared" ca="1" si="62"/>
        <v>-12616.195447902195</v>
      </c>
    </row>
    <row r="1275" spans="2:6" x14ac:dyDescent="0.25">
      <c r="B1275" s="59">
        <v>775</v>
      </c>
      <c r="C1275" s="62">
        <f ca="1">$C$499*NORMSINV(RAND())</f>
        <v>1.3951960626120913E-4</v>
      </c>
      <c r="D1275" s="65">
        <f t="shared" ca="1" si="60"/>
        <v>171.42391366051319</v>
      </c>
      <c r="E1275" s="65">
        <f t="shared" ca="1" si="61"/>
        <v>5000697.5980313066</v>
      </c>
      <c r="F1275" s="56">
        <f t="shared" ca="1" si="62"/>
        <v>697.59803130663931</v>
      </c>
    </row>
    <row r="1276" spans="2:6" x14ac:dyDescent="0.25">
      <c r="B1276" s="59">
        <v>776</v>
      </c>
      <c r="C1276" s="62">
        <f ca="1">$C$499*NORMSINV(RAND())</f>
        <v>-1.8077738163951435E-2</v>
      </c>
      <c r="D1276" s="65">
        <f t="shared" ca="1" si="60"/>
        <v>168.30147567869872</v>
      </c>
      <c r="E1276" s="65">
        <f t="shared" ca="1" si="61"/>
        <v>4909611.3091802429</v>
      </c>
      <c r="F1276" s="56">
        <f t="shared" ca="1" si="62"/>
        <v>-90388.690819757059</v>
      </c>
    </row>
    <row r="1277" spans="2:6" x14ac:dyDescent="0.25">
      <c r="B1277" s="59">
        <v>777</v>
      </c>
      <c r="C1277" s="62">
        <f ca="1">$C$499*NORMSINV(RAND())</f>
        <v>4.7859911325523752E-2</v>
      </c>
      <c r="D1277" s="65">
        <f t="shared" ca="1" si="60"/>
        <v>179.60318880119479</v>
      </c>
      <c r="E1277" s="65">
        <f t="shared" ca="1" si="61"/>
        <v>5239299.5566276191</v>
      </c>
      <c r="F1277" s="56">
        <f t="shared" ca="1" si="62"/>
        <v>239299.55662761908</v>
      </c>
    </row>
    <row r="1278" spans="2:6" x14ac:dyDescent="0.25">
      <c r="B1278" s="59">
        <v>778</v>
      </c>
      <c r="C1278" s="62">
        <f ca="1">$C$499*NORMSINV(RAND())</f>
        <v>2.3777028295757026E-3</v>
      </c>
      <c r="D1278" s="65">
        <f t="shared" ca="1" si="60"/>
        <v>171.80753826498929</v>
      </c>
      <c r="E1278" s="65">
        <f t="shared" ca="1" si="61"/>
        <v>5011888.5141478786</v>
      </c>
      <c r="F1278" s="56">
        <f t="shared" ca="1" si="62"/>
        <v>11888.514147878624</v>
      </c>
    </row>
    <row r="1279" spans="2:6" x14ac:dyDescent="0.25">
      <c r="B1279" s="59">
        <v>779</v>
      </c>
      <c r="C1279" s="62">
        <f ca="1">$C$499*NORMSINV(RAND())</f>
        <v>1.6230054766418742E-2</v>
      </c>
      <c r="D1279" s="65">
        <f t="shared" ca="1" si="60"/>
        <v>174.18183138696418</v>
      </c>
      <c r="E1279" s="65">
        <f t="shared" ca="1" si="61"/>
        <v>5081150.2738320939</v>
      </c>
      <c r="F1279" s="56">
        <f t="shared" ca="1" si="62"/>
        <v>81150.273832093924</v>
      </c>
    </row>
    <row r="1280" spans="2:6" x14ac:dyDescent="0.25">
      <c r="B1280" s="59">
        <v>780</v>
      </c>
      <c r="C1280" s="62">
        <f ca="1">$C$499*NORMSINV(RAND())</f>
        <v>-1.0473044977083044E-2</v>
      </c>
      <c r="D1280" s="65">
        <f t="shared" ca="1" si="60"/>
        <v>169.60492009092798</v>
      </c>
      <c r="E1280" s="65">
        <f t="shared" ca="1" si="61"/>
        <v>4947634.7751145847</v>
      </c>
      <c r="F1280" s="56">
        <f t="shared" ca="1" si="62"/>
        <v>-52365.224885415286</v>
      </c>
    </row>
    <row r="1281" spans="2:6" x14ac:dyDescent="0.25">
      <c r="B1281" s="59">
        <v>781</v>
      </c>
      <c r="C1281" s="62">
        <f ca="1">$C$499*NORMSINV(RAND())</f>
        <v>-3.7214954252714935E-4</v>
      </c>
      <c r="D1281" s="65">
        <f t="shared" ca="1" si="60"/>
        <v>171.33621356841084</v>
      </c>
      <c r="E1281" s="65">
        <f t="shared" ca="1" si="61"/>
        <v>4998139.2522873636</v>
      </c>
      <c r="F1281" s="56">
        <f t="shared" ca="1" si="62"/>
        <v>-1860.7477126363665</v>
      </c>
    </row>
    <row r="1282" spans="2:6" x14ac:dyDescent="0.25">
      <c r="B1282" s="59">
        <v>782</v>
      </c>
      <c r="C1282" s="62">
        <f ca="1">$C$499*NORMSINV(RAND())</f>
        <v>1.3269248981917049E-2</v>
      </c>
      <c r="D1282" s="65">
        <f t="shared" ca="1" si="60"/>
        <v>173.67434927550059</v>
      </c>
      <c r="E1282" s="65">
        <f t="shared" ca="1" si="61"/>
        <v>5066346.2449095855</v>
      </c>
      <c r="F1282" s="56">
        <f t="shared" ca="1" si="62"/>
        <v>66346.244909585454</v>
      </c>
    </row>
    <row r="1283" spans="2:6" x14ac:dyDescent="0.25">
      <c r="B1283" s="59">
        <v>783</v>
      </c>
      <c r="C1283" s="62">
        <f ca="1">$C$499*NORMSINV(RAND())</f>
        <v>-1.1444221638889482E-2</v>
      </c>
      <c r="D1283" s="65">
        <f t="shared" ca="1" si="60"/>
        <v>169.43846041109435</v>
      </c>
      <c r="E1283" s="65">
        <f t="shared" ca="1" si="61"/>
        <v>4942778.8918055529</v>
      </c>
      <c r="F1283" s="56">
        <f t="shared" ca="1" si="62"/>
        <v>-57221.108194447123</v>
      </c>
    </row>
    <row r="1284" spans="2:6" x14ac:dyDescent="0.25">
      <c r="B1284" s="59">
        <v>784</v>
      </c>
      <c r="C1284" s="62">
        <f ca="1">$C$499*NORMSINV(RAND())</f>
        <v>-1.1489021909120555E-2</v>
      </c>
      <c r="D1284" s="65">
        <f t="shared" ca="1" si="60"/>
        <v>169.43078164477674</v>
      </c>
      <c r="E1284" s="65">
        <f t="shared" ca="1" si="61"/>
        <v>4942554.8904543975</v>
      </c>
      <c r="F1284" s="56">
        <f t="shared" ca="1" si="62"/>
        <v>-57445.109545602463</v>
      </c>
    </row>
    <row r="1285" spans="2:6" x14ac:dyDescent="0.25">
      <c r="B1285" s="59">
        <v>785</v>
      </c>
      <c r="C1285" s="62">
        <f ca="1">$C$499*NORMSINV(RAND())</f>
        <v>1.20450538952603E-2</v>
      </c>
      <c r="D1285" s="65">
        <f t="shared" ca="1" si="60"/>
        <v>173.46452223764763</v>
      </c>
      <c r="E1285" s="65">
        <f t="shared" ca="1" si="61"/>
        <v>5060225.269476302</v>
      </c>
      <c r="F1285" s="56">
        <f t="shared" ca="1" si="62"/>
        <v>60225.269476301968</v>
      </c>
    </row>
    <row r="1286" spans="2:6" x14ac:dyDescent="0.25">
      <c r="B1286" s="59">
        <v>786</v>
      </c>
      <c r="C1286" s="62">
        <f ca="1">$C$499*NORMSINV(RAND())</f>
        <v>-1.1078022605713446E-2</v>
      </c>
      <c r="D1286" s="65">
        <f t="shared" ca="1" si="60"/>
        <v>169.50122692538073</v>
      </c>
      <c r="E1286" s="65">
        <f t="shared" ca="1" si="61"/>
        <v>4944609.8869714336</v>
      </c>
      <c r="F1286" s="56">
        <f t="shared" ca="1" si="62"/>
        <v>-55390.113028566353</v>
      </c>
    </row>
    <row r="1287" spans="2:6" x14ac:dyDescent="0.25">
      <c r="B1287" s="59">
        <v>787</v>
      </c>
      <c r="C1287" s="62">
        <f ca="1">$C$499*NORMSINV(RAND())</f>
        <v>1.5259875199016467E-2</v>
      </c>
      <c r="D1287" s="65">
        <f t="shared" ca="1" si="60"/>
        <v>174.01554260911144</v>
      </c>
      <c r="E1287" s="65">
        <f t="shared" ca="1" si="61"/>
        <v>5076299.3759950828</v>
      </c>
      <c r="F1287" s="56">
        <f t="shared" ca="1" si="62"/>
        <v>76299.375995082781</v>
      </c>
    </row>
    <row r="1288" spans="2:6" x14ac:dyDescent="0.25">
      <c r="B1288" s="59">
        <v>788</v>
      </c>
      <c r="C1288" s="62">
        <f ca="1">$C$499*NORMSINV(RAND())</f>
        <v>-2.0480011437244511E-2</v>
      </c>
      <c r="D1288" s="65">
        <f t="shared" ca="1" si="60"/>
        <v>167.8897260396563</v>
      </c>
      <c r="E1288" s="65">
        <f t="shared" ca="1" si="61"/>
        <v>4897599.9428137774</v>
      </c>
      <c r="F1288" s="56">
        <f t="shared" ca="1" si="62"/>
        <v>-102400.05718622264</v>
      </c>
    </row>
    <row r="1289" spans="2:6" x14ac:dyDescent="0.25">
      <c r="B1289" s="59">
        <v>789</v>
      </c>
      <c r="C1289" s="62">
        <f ca="1">$C$499*NORMSINV(RAND())</f>
        <v>-1.4038950315546612E-4</v>
      </c>
      <c r="D1289" s="65">
        <f t="shared" ca="1" si="60"/>
        <v>171.37593723915916</v>
      </c>
      <c r="E1289" s="65">
        <f t="shared" ca="1" si="61"/>
        <v>4999298.0524842227</v>
      </c>
      <c r="F1289" s="56">
        <f t="shared" ca="1" si="62"/>
        <v>-701.94751577731222</v>
      </c>
    </row>
    <row r="1290" spans="2:6" x14ac:dyDescent="0.25">
      <c r="B1290" s="59">
        <v>790</v>
      </c>
      <c r="C1290" s="62">
        <f ca="1">$C$499*NORMSINV(RAND())</f>
        <v>-1.9528030761630965E-2</v>
      </c>
      <c r="D1290" s="65">
        <f t="shared" ca="1" si="60"/>
        <v>168.05289552745646</v>
      </c>
      <c r="E1290" s="65">
        <f t="shared" ca="1" si="61"/>
        <v>4902359.8461918449</v>
      </c>
      <c r="F1290" s="56">
        <f t="shared" ca="1" si="62"/>
        <v>-97640.153808155097</v>
      </c>
    </row>
    <row r="1291" spans="2:6" x14ac:dyDescent="0.25">
      <c r="B1291" s="59">
        <v>791</v>
      </c>
      <c r="C1291" s="62">
        <f ca="1">$C$499*NORMSINV(RAND())</f>
        <v>-1.4686542428976185E-2</v>
      </c>
      <c r="D1291" s="65">
        <f t="shared" ca="1" si="60"/>
        <v>168.88272662767349</v>
      </c>
      <c r="E1291" s="65">
        <f t="shared" ca="1" si="61"/>
        <v>4926567.2878551194</v>
      </c>
      <c r="F1291" s="56">
        <f t="shared" ca="1" si="62"/>
        <v>-73432.712144880556</v>
      </c>
    </row>
    <row r="1292" spans="2:6" x14ac:dyDescent="0.25">
      <c r="B1292" s="59">
        <v>792</v>
      </c>
      <c r="C1292" s="62">
        <f ca="1">$C$499*NORMSINV(RAND())</f>
        <v>7.5328106022607396E-3</v>
      </c>
      <c r="D1292" s="65">
        <f t="shared" ca="1" si="60"/>
        <v>172.69112373722749</v>
      </c>
      <c r="E1292" s="65">
        <f t="shared" ca="1" si="61"/>
        <v>5037664.0530113038</v>
      </c>
      <c r="F1292" s="56">
        <f t="shared" ca="1" si="62"/>
        <v>37664.053011303768</v>
      </c>
    </row>
    <row r="1293" spans="2:6" x14ac:dyDescent="0.25">
      <c r="B1293" s="59">
        <v>793</v>
      </c>
      <c r="C1293" s="62">
        <f ca="1">$C$499*NORMSINV(RAND())</f>
        <v>7.5798292304787556E-3</v>
      </c>
      <c r="D1293" s="65">
        <f t="shared" ca="1" si="60"/>
        <v>172.69918273010407</v>
      </c>
      <c r="E1293" s="65">
        <f t="shared" ca="1" si="61"/>
        <v>5037899.1461523939</v>
      </c>
      <c r="F1293" s="56">
        <f t="shared" ca="1" si="62"/>
        <v>37899.146152393892</v>
      </c>
    </row>
    <row r="1294" spans="2:6" x14ac:dyDescent="0.25">
      <c r="B1294" s="59">
        <v>794</v>
      </c>
      <c r="C1294" s="62">
        <f ca="1">$C$499*NORMSINV(RAND())</f>
        <v>2.6464604866244273E-2</v>
      </c>
      <c r="D1294" s="65">
        <f t="shared" ca="1" si="60"/>
        <v>175.93603327407428</v>
      </c>
      <c r="E1294" s="65">
        <f t="shared" ca="1" si="61"/>
        <v>5132323.0243312214</v>
      </c>
      <c r="F1294" s="56">
        <f t="shared" ca="1" si="62"/>
        <v>132323.02433122136</v>
      </c>
    </row>
    <row r="1295" spans="2:6" x14ac:dyDescent="0.25">
      <c r="B1295" s="59">
        <v>795</v>
      </c>
      <c r="C1295" s="62">
        <f ca="1">$C$499*NORMSINV(RAND())</f>
        <v>-1.4870469881629616E-4</v>
      </c>
      <c r="D1295" s="65">
        <f t="shared" ca="1" si="60"/>
        <v>171.37451201462289</v>
      </c>
      <c r="E1295" s="65">
        <f t="shared" ca="1" si="61"/>
        <v>4999256.4765059184</v>
      </c>
      <c r="F1295" s="56">
        <f t="shared" ca="1" si="62"/>
        <v>-743.5234940815717</v>
      </c>
    </row>
    <row r="1296" spans="2:6" x14ac:dyDescent="0.25">
      <c r="B1296" s="59">
        <v>796</v>
      </c>
      <c r="C1296" s="62">
        <f ca="1">$C$499*NORMSINV(RAND())</f>
        <v>-2.8011243657630899E-2</v>
      </c>
      <c r="D1296" s="65">
        <f t="shared" ca="1" si="60"/>
        <v>166.59887283708207</v>
      </c>
      <c r="E1296" s="65">
        <f t="shared" ca="1" si="61"/>
        <v>4859943.7817118457</v>
      </c>
      <c r="F1296" s="56">
        <f t="shared" ca="1" si="62"/>
        <v>-140056.21828815434</v>
      </c>
    </row>
    <row r="1297" spans="2:6" x14ac:dyDescent="0.25">
      <c r="B1297" s="59">
        <v>797</v>
      </c>
      <c r="C1297" s="62">
        <f ca="1">$C$499*NORMSINV(RAND())</f>
        <v>-1.5995317693952467E-2</v>
      </c>
      <c r="D1297" s="65">
        <f t="shared" ca="1" si="60"/>
        <v>168.65840254725654</v>
      </c>
      <c r="E1297" s="65">
        <f t="shared" ca="1" si="61"/>
        <v>4920023.4115302376</v>
      </c>
      <c r="F1297" s="56">
        <f t="shared" ca="1" si="62"/>
        <v>-79976.588469762355</v>
      </c>
    </row>
    <row r="1298" spans="2:6" x14ac:dyDescent="0.25">
      <c r="B1298" s="59">
        <v>798</v>
      </c>
      <c r="C1298" s="62">
        <f ca="1">$C$499*NORMSINV(RAND())</f>
        <v>-8.8085591770479428E-3</v>
      </c>
      <c r="D1298" s="65">
        <f t="shared" ca="1" si="60"/>
        <v>169.89021295705399</v>
      </c>
      <c r="E1298" s="65">
        <f t="shared" ca="1" si="61"/>
        <v>4955957.2041147603</v>
      </c>
      <c r="F1298" s="56">
        <f t="shared" ca="1" si="62"/>
        <v>-44042.795885239728</v>
      </c>
    </row>
    <row r="1299" spans="2:6" x14ac:dyDescent="0.25">
      <c r="B1299" s="59">
        <v>799</v>
      </c>
      <c r="C1299" s="62">
        <f ca="1">$C$499*NORMSINV(RAND())</f>
        <v>4.4562709533129677E-3</v>
      </c>
      <c r="D1299" s="65">
        <f t="shared" ca="1" si="60"/>
        <v>172.16380484139785</v>
      </c>
      <c r="E1299" s="65">
        <f t="shared" ca="1" si="61"/>
        <v>5022281.3547665644</v>
      </c>
      <c r="F1299" s="56">
        <f t="shared" ca="1" si="62"/>
        <v>22281.354766564444</v>
      </c>
    </row>
    <row r="1300" spans="2:6" x14ac:dyDescent="0.25">
      <c r="B1300" s="59">
        <v>800</v>
      </c>
      <c r="C1300" s="62">
        <f ca="1">$C$499*NORMSINV(RAND())</f>
        <v>-2.0249762482712635E-2</v>
      </c>
      <c r="D1300" s="65">
        <f t="shared" ca="1" si="60"/>
        <v>167.92919071046308</v>
      </c>
      <c r="E1300" s="65">
        <f t="shared" ca="1" si="61"/>
        <v>4898751.187586437</v>
      </c>
      <c r="F1300" s="56">
        <f t="shared" ca="1" si="62"/>
        <v>-101248.81241356302</v>
      </c>
    </row>
    <row r="1301" spans="2:6" x14ac:dyDescent="0.25">
      <c r="B1301" s="59">
        <v>801</v>
      </c>
      <c r="C1301" s="62">
        <f ca="1">$C$499*NORMSINV(RAND())</f>
        <v>9.3183866194944138E-3</v>
      </c>
      <c r="D1301" s="65">
        <f t="shared" ca="1" si="60"/>
        <v>172.99717146658134</v>
      </c>
      <c r="E1301" s="65">
        <f t="shared" ca="1" si="61"/>
        <v>5046591.9330974715</v>
      </c>
      <c r="F1301" s="56">
        <f t="shared" ca="1" si="62"/>
        <v>46591.933097471483</v>
      </c>
    </row>
    <row r="1302" spans="2:6" x14ac:dyDescent="0.25">
      <c r="B1302" s="59">
        <v>802</v>
      </c>
      <c r="C1302" s="62">
        <f ca="1">$C$499*NORMSINV(RAND())</f>
        <v>1.7877234897998646E-2</v>
      </c>
      <c r="D1302" s="65">
        <f t="shared" ca="1" si="60"/>
        <v>174.464158061517</v>
      </c>
      <c r="E1302" s="65">
        <f t="shared" ca="1" si="61"/>
        <v>5089386.1744899936</v>
      </c>
      <c r="F1302" s="56">
        <f t="shared" ca="1" si="62"/>
        <v>89386.174489993602</v>
      </c>
    </row>
    <row r="1303" spans="2:6" x14ac:dyDescent="0.25">
      <c r="B1303" s="59">
        <v>803</v>
      </c>
      <c r="C1303" s="62">
        <f ca="1">$C$499*NORMSINV(RAND())</f>
        <v>-4.2413330435958657E-2</v>
      </c>
      <c r="D1303" s="65">
        <f t="shared" ca="1" si="60"/>
        <v>164.1303551632767</v>
      </c>
      <c r="E1303" s="65">
        <f t="shared" ca="1" si="61"/>
        <v>4787933.3478202075</v>
      </c>
      <c r="F1303" s="56">
        <f t="shared" ca="1" si="62"/>
        <v>-212066.65217979252</v>
      </c>
    </row>
    <row r="1304" spans="2:6" x14ac:dyDescent="0.25">
      <c r="B1304" s="59">
        <v>804</v>
      </c>
      <c r="C1304" s="62">
        <f ca="1">$C$499*NORMSINV(RAND())</f>
        <v>-1.3562116146290069E-2</v>
      </c>
      <c r="D1304" s="65">
        <f t="shared" ca="1" si="60"/>
        <v>169.07545329252588</v>
      </c>
      <c r="E1304" s="65">
        <f t="shared" ca="1" si="61"/>
        <v>4932189.4192685494</v>
      </c>
      <c r="F1304" s="56">
        <f t="shared" ca="1" si="62"/>
        <v>-67810.58073145058</v>
      </c>
    </row>
    <row r="1305" spans="2:6" x14ac:dyDescent="0.25">
      <c r="B1305" s="59">
        <v>805</v>
      </c>
      <c r="C1305" s="62">
        <f ca="1">$C$499*NORMSINV(RAND())</f>
        <v>1.1211619337289529E-2</v>
      </c>
      <c r="D1305" s="65">
        <f t="shared" ca="1" si="60"/>
        <v>173.32167155441144</v>
      </c>
      <c r="E1305" s="65">
        <f t="shared" ca="1" si="61"/>
        <v>5056058.096686448</v>
      </c>
      <c r="F1305" s="56">
        <f t="shared" ca="1" si="62"/>
        <v>56058.096686447971</v>
      </c>
    </row>
    <row r="1306" spans="2:6" x14ac:dyDescent="0.25">
      <c r="B1306" s="59">
        <v>806</v>
      </c>
      <c r="C1306" s="62">
        <f ca="1">$C$499*NORMSINV(RAND())</f>
        <v>-1.3197678668258989E-2</v>
      </c>
      <c r="D1306" s="65">
        <f t="shared" ca="1" si="60"/>
        <v>169.13791787626042</v>
      </c>
      <c r="E1306" s="65">
        <f t="shared" ca="1" si="61"/>
        <v>4934011.6066587055</v>
      </c>
      <c r="F1306" s="56">
        <f t="shared" ca="1" si="62"/>
        <v>-65988.39334129449</v>
      </c>
    </row>
    <row r="1307" spans="2:6" x14ac:dyDescent="0.25">
      <c r="B1307" s="59">
        <v>807</v>
      </c>
      <c r="C1307" s="62">
        <f ca="1">$C$499*NORMSINV(RAND())</f>
        <v>-1.3082413299676429E-2</v>
      </c>
      <c r="D1307" s="65">
        <f t="shared" ca="1" si="60"/>
        <v>169.15767436043546</v>
      </c>
      <c r="E1307" s="65">
        <f t="shared" ca="1" si="61"/>
        <v>4934587.933501618</v>
      </c>
      <c r="F1307" s="56">
        <f t="shared" ca="1" si="62"/>
        <v>-65412.066498382017</v>
      </c>
    </row>
    <row r="1308" spans="2:6" x14ac:dyDescent="0.25">
      <c r="B1308" s="59">
        <v>808</v>
      </c>
      <c r="C1308" s="62">
        <f ca="1">$C$499*NORMSINV(RAND())</f>
        <v>7.5385795005916733E-3</v>
      </c>
      <c r="D1308" s="65">
        <f t="shared" ca="1" si="60"/>
        <v>172.69211252640144</v>
      </c>
      <c r="E1308" s="65">
        <f t="shared" ca="1" si="61"/>
        <v>5037692.8975029588</v>
      </c>
      <c r="F1308" s="56">
        <f t="shared" ca="1" si="62"/>
        <v>37692.897502958775</v>
      </c>
    </row>
    <row r="1309" spans="2:6" x14ac:dyDescent="0.25">
      <c r="B1309" s="59">
        <v>809</v>
      </c>
      <c r="C1309" s="62">
        <f ca="1">$C$499*NORMSINV(RAND())</f>
        <v>3.0669905389245411E-2</v>
      </c>
      <c r="D1309" s="65">
        <f t="shared" ca="1" si="60"/>
        <v>176.65682178371668</v>
      </c>
      <c r="E1309" s="65">
        <f t="shared" ca="1" si="61"/>
        <v>5153349.5269462271</v>
      </c>
      <c r="F1309" s="56">
        <f t="shared" ca="1" si="62"/>
        <v>153349.52694622707</v>
      </c>
    </row>
    <row r="1310" spans="2:6" x14ac:dyDescent="0.25">
      <c r="B1310" s="59">
        <v>810</v>
      </c>
      <c r="C1310" s="62">
        <f ca="1">$C$499*NORMSINV(RAND())</f>
        <v>4.9060849239867185E-3</v>
      </c>
      <c r="D1310" s="65">
        <f t="shared" ca="1" si="60"/>
        <v>172.24090295597134</v>
      </c>
      <c r="E1310" s="65">
        <f t="shared" ca="1" si="61"/>
        <v>5024530.4246199336</v>
      </c>
      <c r="F1310" s="56">
        <f t="shared" ca="1" si="62"/>
        <v>24530.42461993359</v>
      </c>
    </row>
    <row r="1311" spans="2:6" x14ac:dyDescent="0.25">
      <c r="B1311" s="59">
        <v>811</v>
      </c>
      <c r="C1311" s="62">
        <f ca="1">$C$499*NORMSINV(RAND())</f>
        <v>3.3165303978408785E-2</v>
      </c>
      <c r="D1311" s="65">
        <f t="shared" ca="1" si="60"/>
        <v>177.08453310189927</v>
      </c>
      <c r="E1311" s="65">
        <f t="shared" ca="1" si="61"/>
        <v>5165826.5198920434</v>
      </c>
      <c r="F1311" s="56">
        <f t="shared" ca="1" si="62"/>
        <v>165826.51989204343</v>
      </c>
    </row>
    <row r="1312" spans="2:6" x14ac:dyDescent="0.25">
      <c r="B1312" s="59">
        <v>812</v>
      </c>
      <c r="C1312" s="62">
        <f ca="1">$C$499*NORMSINV(RAND())</f>
        <v>5.7728141569659179E-3</v>
      </c>
      <c r="D1312" s="65">
        <f t="shared" ca="1" si="60"/>
        <v>172.38946034650397</v>
      </c>
      <c r="E1312" s="65">
        <f t="shared" ca="1" si="61"/>
        <v>5028864.0707848296</v>
      </c>
      <c r="F1312" s="56">
        <f t="shared" ca="1" si="62"/>
        <v>28864.070784829557</v>
      </c>
    </row>
    <row r="1313" spans="2:6" x14ac:dyDescent="0.25">
      <c r="B1313" s="59">
        <v>813</v>
      </c>
      <c r="C1313" s="62">
        <f ca="1">$C$499*NORMSINV(RAND())</f>
        <v>-2.2865128634332633E-2</v>
      </c>
      <c r="D1313" s="65">
        <f t="shared" ca="1" si="60"/>
        <v>167.48091695207538</v>
      </c>
      <c r="E1313" s="65">
        <f t="shared" ca="1" si="61"/>
        <v>4885674.3568283366</v>
      </c>
      <c r="F1313" s="56">
        <f t="shared" ca="1" si="62"/>
        <v>-114325.6431716634</v>
      </c>
    </row>
    <row r="1314" spans="2:6" x14ac:dyDescent="0.25">
      <c r="B1314" s="59">
        <v>814</v>
      </c>
      <c r="C1314" s="62">
        <f ca="1">$C$499*NORMSINV(RAND())</f>
        <v>-5.6399631793509816E-3</v>
      </c>
      <c r="D1314" s="65">
        <f t="shared" ca="1" si="60"/>
        <v>170.43331031105924</v>
      </c>
      <c r="E1314" s="65">
        <f t="shared" ca="1" si="61"/>
        <v>4971800.1841032449</v>
      </c>
      <c r="F1314" s="56">
        <f t="shared" ca="1" si="62"/>
        <v>-28199.815896755084</v>
      </c>
    </row>
    <row r="1315" spans="2:6" x14ac:dyDescent="0.25">
      <c r="B1315" s="59">
        <v>815</v>
      </c>
      <c r="C1315" s="62">
        <f ca="1">$C$499*NORMSINV(RAND())</f>
        <v>-6.2926093962182824E-3</v>
      </c>
      <c r="D1315" s="65">
        <f t="shared" ca="1" si="60"/>
        <v>170.32144674948819</v>
      </c>
      <c r="E1315" s="65">
        <f t="shared" ca="1" si="61"/>
        <v>4968536.9530189084</v>
      </c>
      <c r="F1315" s="56">
        <f t="shared" ca="1" si="62"/>
        <v>-31463.046981091611</v>
      </c>
    </row>
    <row r="1316" spans="2:6" x14ac:dyDescent="0.25">
      <c r="B1316" s="59">
        <v>816</v>
      </c>
      <c r="C1316" s="62">
        <f ca="1">$C$499*NORMSINV(RAND())</f>
        <v>-2.4555544498888311E-2</v>
      </c>
      <c r="D1316" s="65">
        <f t="shared" ca="1" si="60"/>
        <v>167.19117967289054</v>
      </c>
      <c r="E1316" s="65">
        <f t="shared" ca="1" si="61"/>
        <v>4877222.277505558</v>
      </c>
      <c r="F1316" s="56">
        <f t="shared" ca="1" si="62"/>
        <v>-122777.72249444202</v>
      </c>
    </row>
    <row r="1317" spans="2:6" x14ac:dyDescent="0.25">
      <c r="B1317" s="59">
        <v>817</v>
      </c>
      <c r="C1317" s="62">
        <f ca="1">$C$499*NORMSINV(RAND())</f>
        <v>3.3651907002297523E-4</v>
      </c>
      <c r="D1317" s="65">
        <f t="shared" ca="1" si="60"/>
        <v>171.45767936860196</v>
      </c>
      <c r="E1317" s="65">
        <f t="shared" ca="1" si="61"/>
        <v>5001682.5953501156</v>
      </c>
      <c r="F1317" s="56">
        <f t="shared" ca="1" si="62"/>
        <v>1682.59535011556</v>
      </c>
    </row>
    <row r="1318" spans="2:6" x14ac:dyDescent="0.25">
      <c r="B1318" s="59">
        <v>818</v>
      </c>
      <c r="C1318" s="62">
        <f ca="1">$C$499*NORMSINV(RAND())</f>
        <v>1.0137457802062919E-2</v>
      </c>
      <c r="D1318" s="65">
        <f t="shared" ca="1" si="60"/>
        <v>173.13756026727361</v>
      </c>
      <c r="E1318" s="65">
        <f t="shared" ca="1" si="61"/>
        <v>5050687.2890103152</v>
      </c>
      <c r="F1318" s="56">
        <f t="shared" ca="1" si="62"/>
        <v>50687.289010315202</v>
      </c>
    </row>
    <row r="1319" spans="2:6" x14ac:dyDescent="0.25">
      <c r="B1319" s="59">
        <v>819</v>
      </c>
      <c r="C1319" s="62">
        <f ca="1">$C$499*NORMSINV(RAND())</f>
        <v>-2.1485191523448657E-2</v>
      </c>
      <c r="D1319" s="65">
        <f t="shared" ca="1" si="60"/>
        <v>167.71743817288092</v>
      </c>
      <c r="E1319" s="65">
        <f t="shared" ca="1" si="61"/>
        <v>4892574.0423827572</v>
      </c>
      <c r="F1319" s="56">
        <f t="shared" ca="1" si="62"/>
        <v>-107425.95761724282</v>
      </c>
    </row>
    <row r="1320" spans="2:6" x14ac:dyDescent="0.25">
      <c r="B1320" s="59">
        <v>820</v>
      </c>
      <c r="C1320" s="62">
        <f ca="1">$C$499*NORMSINV(RAND())</f>
        <v>1.6439712668094781E-3</v>
      </c>
      <c r="D1320" s="65">
        <f t="shared" ca="1" si="60"/>
        <v>171.68177667513115</v>
      </c>
      <c r="E1320" s="65">
        <f t="shared" ca="1" si="61"/>
        <v>5008219.8563340474</v>
      </c>
      <c r="F1320" s="56">
        <f t="shared" ca="1" si="62"/>
        <v>8219.856334047392</v>
      </c>
    </row>
    <row r="1321" spans="2:6" x14ac:dyDescent="0.25">
      <c r="B1321" s="59">
        <v>821</v>
      </c>
      <c r="C1321" s="62">
        <f ca="1">$C$499*NORMSINV(RAND())</f>
        <v>-3.9708520521192781E-2</v>
      </c>
      <c r="D1321" s="65">
        <f t="shared" ca="1" si="60"/>
        <v>164.59395958266757</v>
      </c>
      <c r="E1321" s="65">
        <f t="shared" ca="1" si="61"/>
        <v>4801457.3973940359</v>
      </c>
      <c r="F1321" s="56">
        <f t="shared" ca="1" si="62"/>
        <v>-198542.60260596406</v>
      </c>
    </row>
    <row r="1322" spans="2:6" x14ac:dyDescent="0.25">
      <c r="B1322" s="59">
        <v>822</v>
      </c>
      <c r="C1322" s="62">
        <f ca="1">$C$499*NORMSINV(RAND())</f>
        <v>1.2649662579620984E-2</v>
      </c>
      <c r="D1322" s="65">
        <f t="shared" ca="1" si="60"/>
        <v>173.56815216614706</v>
      </c>
      <c r="E1322" s="65">
        <f t="shared" ca="1" si="61"/>
        <v>5063248.312898105</v>
      </c>
      <c r="F1322" s="56">
        <f t="shared" ca="1" si="62"/>
        <v>63248.31289810501</v>
      </c>
    </row>
    <row r="1323" spans="2:6" x14ac:dyDescent="0.25">
      <c r="B1323" s="59">
        <v>823</v>
      </c>
      <c r="C1323" s="62">
        <f ca="1">$C$499*NORMSINV(RAND())</f>
        <v>1.5847853573438417E-2</v>
      </c>
      <c r="D1323" s="65">
        <f t="shared" ca="1" si="60"/>
        <v>174.11632210248735</v>
      </c>
      <c r="E1323" s="65">
        <f t="shared" ca="1" si="61"/>
        <v>5079239.2678671917</v>
      </c>
      <c r="F1323" s="56">
        <f t="shared" ca="1" si="62"/>
        <v>79239.267867191695</v>
      </c>
    </row>
    <row r="1324" spans="2:6" x14ac:dyDescent="0.25">
      <c r="B1324" s="59">
        <v>824</v>
      </c>
      <c r="C1324" s="62">
        <f ca="1">$C$499*NORMSINV(RAND())</f>
        <v>-3.7441835819582419E-4</v>
      </c>
      <c r="D1324" s="65">
        <f t="shared" ca="1" si="60"/>
        <v>171.33582469340524</v>
      </c>
      <c r="E1324" s="65">
        <f t="shared" ca="1" si="61"/>
        <v>4998127.9082090212</v>
      </c>
      <c r="F1324" s="56">
        <f t="shared" ca="1" si="62"/>
        <v>-1872.0917909787968</v>
      </c>
    </row>
    <row r="1325" spans="2:6" x14ac:dyDescent="0.25">
      <c r="B1325" s="59">
        <v>825</v>
      </c>
      <c r="C1325" s="62">
        <f ca="1">$C$499*NORMSINV(RAND())</f>
        <v>-4.0332123760678804E-3</v>
      </c>
      <c r="D1325" s="65">
        <f t="shared" ca="1" si="60"/>
        <v>170.70870739874198</v>
      </c>
      <c r="E1325" s="65">
        <f t="shared" ca="1" si="61"/>
        <v>4979833.9381196611</v>
      </c>
      <c r="F1325" s="56">
        <f t="shared" ca="1" si="62"/>
        <v>-20166.061880338937</v>
      </c>
    </row>
    <row r="1326" spans="2:6" x14ac:dyDescent="0.25">
      <c r="B1326" s="59">
        <v>826</v>
      </c>
      <c r="C1326" s="62">
        <f ca="1">$C$499*NORMSINV(RAND())</f>
        <v>1.7378530217798338E-2</v>
      </c>
      <c r="D1326" s="65">
        <f t="shared" ca="1" si="60"/>
        <v>174.37868007933065</v>
      </c>
      <c r="E1326" s="65">
        <f t="shared" ca="1" si="61"/>
        <v>5086892.6510889921</v>
      </c>
      <c r="F1326" s="56">
        <f t="shared" ca="1" si="62"/>
        <v>86892.651088992134</v>
      </c>
    </row>
    <row r="1327" spans="2:6" x14ac:dyDescent="0.25">
      <c r="B1327" s="59">
        <v>827</v>
      </c>
      <c r="C1327" s="62">
        <f ca="1">$C$499*NORMSINV(RAND())</f>
        <v>4.754879539328143E-3</v>
      </c>
      <c r="D1327" s="65">
        <f t="shared" ca="1" si="60"/>
        <v>172.21498635304084</v>
      </c>
      <c r="E1327" s="65">
        <f t="shared" ca="1" si="61"/>
        <v>5023774.3976966403</v>
      </c>
      <c r="F1327" s="56">
        <f t="shared" ca="1" si="62"/>
        <v>23774.397696640342</v>
      </c>
    </row>
    <row r="1328" spans="2:6" x14ac:dyDescent="0.25">
      <c r="B1328" s="59">
        <v>828</v>
      </c>
      <c r="C1328" s="62">
        <f ca="1">$C$499*NORMSINV(RAND())</f>
        <v>1.4192485768386222E-2</v>
      </c>
      <c r="D1328" s="65">
        <f t="shared" ca="1" si="60"/>
        <v>173.83259206070139</v>
      </c>
      <c r="E1328" s="65">
        <f t="shared" ca="1" si="61"/>
        <v>5070962.4288419308</v>
      </c>
      <c r="F1328" s="56">
        <f t="shared" ca="1" si="62"/>
        <v>70962.428841930814</v>
      </c>
    </row>
    <row r="1329" spans="2:6" x14ac:dyDescent="0.25">
      <c r="B1329" s="59">
        <v>829</v>
      </c>
      <c r="C1329" s="62">
        <f ca="1">$C$499*NORMSINV(RAND())</f>
        <v>-5.4830168105782636E-3</v>
      </c>
      <c r="D1329" s="65">
        <f t="shared" ca="1" si="60"/>
        <v>170.46021091866689</v>
      </c>
      <c r="E1329" s="65">
        <f t="shared" ca="1" si="61"/>
        <v>4972584.9159471085</v>
      </c>
      <c r="F1329" s="56">
        <f t="shared" ca="1" si="62"/>
        <v>-27415.08405289147</v>
      </c>
    </row>
    <row r="1330" spans="2:6" x14ac:dyDescent="0.25">
      <c r="B1330" s="59">
        <v>830</v>
      </c>
      <c r="C1330" s="62">
        <f ca="1">$C$499*NORMSINV(RAND())</f>
        <v>9.2246689425400305E-3</v>
      </c>
      <c r="D1330" s="65">
        <f t="shared" ca="1" si="60"/>
        <v>172.98110825675136</v>
      </c>
      <c r="E1330" s="65">
        <f t="shared" ca="1" si="61"/>
        <v>5046123.3447126998</v>
      </c>
      <c r="F1330" s="56">
        <f t="shared" ca="1" si="62"/>
        <v>46123.344712699763</v>
      </c>
    </row>
    <row r="1331" spans="2:6" x14ac:dyDescent="0.25">
      <c r="B1331" s="59">
        <v>831</v>
      </c>
      <c r="C1331" s="62">
        <f ca="1">$C$499*NORMSINV(RAND())</f>
        <v>3.2348506036231298E-3</v>
      </c>
      <c r="D1331" s="65">
        <f t="shared" ca="1" si="60"/>
        <v>171.95445339346099</v>
      </c>
      <c r="E1331" s="65">
        <f t="shared" ca="1" si="61"/>
        <v>5016174.2530181156</v>
      </c>
      <c r="F1331" s="56">
        <f t="shared" ca="1" si="62"/>
        <v>16174.253018115647</v>
      </c>
    </row>
    <row r="1332" spans="2:6" x14ac:dyDescent="0.25">
      <c r="B1332" s="59">
        <v>832</v>
      </c>
      <c r="C1332" s="62">
        <f ca="1">$C$499*NORMSINV(RAND())</f>
        <v>-1.5366749308451323E-2</v>
      </c>
      <c r="D1332" s="65">
        <f t="shared" ca="1" si="60"/>
        <v>168.76613916853145</v>
      </c>
      <c r="E1332" s="65">
        <f t="shared" ca="1" si="61"/>
        <v>4923166.2534577437</v>
      </c>
      <c r="F1332" s="56">
        <f t="shared" ca="1" si="62"/>
        <v>-76833.746542256325</v>
      </c>
    </row>
    <row r="1333" spans="2:6" x14ac:dyDescent="0.25">
      <c r="B1333" s="59">
        <v>833</v>
      </c>
      <c r="C1333" s="62">
        <f ca="1">$C$499*NORMSINV(RAND())</f>
        <v>1.2473419229477849E-2</v>
      </c>
      <c r="D1333" s="65">
        <f t="shared" ca="1" si="60"/>
        <v>173.53794405593248</v>
      </c>
      <c r="E1333" s="65">
        <f t="shared" ca="1" si="61"/>
        <v>5062367.0961473882</v>
      </c>
      <c r="F1333" s="56">
        <f t="shared" ca="1" si="62"/>
        <v>62367.09614738822</v>
      </c>
    </row>
    <row r="1334" spans="2:6" x14ac:dyDescent="0.25">
      <c r="B1334" s="59">
        <v>834</v>
      </c>
      <c r="C1334" s="62">
        <f ca="1">$C$499*NORMSINV(RAND())</f>
        <v>-1.3073421566928832E-2</v>
      </c>
      <c r="D1334" s="65">
        <f t="shared" ref="D1334:D1397" ca="1" si="63">$B$5*(1+C1334)</f>
        <v>169.15921554342842</v>
      </c>
      <c r="E1334" s="65">
        <f t="shared" ref="E1334:E1397" ca="1" si="64">D1334*$B$4</f>
        <v>4934632.8921653563</v>
      </c>
      <c r="F1334" s="56">
        <f t="shared" ref="F1334:F1397" ca="1" si="65">E1334-$B$1</f>
        <v>-65367.107834643684</v>
      </c>
    </row>
    <row r="1335" spans="2:6" x14ac:dyDescent="0.25">
      <c r="B1335" s="59">
        <v>835</v>
      </c>
      <c r="C1335" s="62">
        <f ca="1">$C$499*NORMSINV(RAND())</f>
        <v>2.1962154127214382E-3</v>
      </c>
      <c r="D1335" s="65">
        <f t="shared" ca="1" si="63"/>
        <v>171.77643132174049</v>
      </c>
      <c r="E1335" s="65">
        <f t="shared" ca="1" si="64"/>
        <v>5010981.077063608</v>
      </c>
      <c r="F1335" s="56">
        <f t="shared" ca="1" si="65"/>
        <v>10981.077063607983</v>
      </c>
    </row>
    <row r="1336" spans="2:6" x14ac:dyDescent="0.25">
      <c r="B1336" s="59">
        <v>836</v>
      </c>
      <c r="C1336" s="62">
        <f ca="1">$C$499*NORMSINV(RAND())</f>
        <v>-8.3475079745360375E-3</v>
      </c>
      <c r="D1336" s="65">
        <f t="shared" ca="1" si="63"/>
        <v>169.96923713316454</v>
      </c>
      <c r="E1336" s="65">
        <f t="shared" ca="1" si="64"/>
        <v>4958262.4601273201</v>
      </c>
      <c r="F1336" s="56">
        <f t="shared" ca="1" si="65"/>
        <v>-41737.539872679859</v>
      </c>
    </row>
    <row r="1337" spans="2:6" x14ac:dyDescent="0.25">
      <c r="B1337" s="59">
        <v>837</v>
      </c>
      <c r="C1337" s="62">
        <f ca="1">$C$499*NORMSINV(RAND())</f>
        <v>-1.6822831110707415E-2</v>
      </c>
      <c r="D1337" s="65">
        <f t="shared" ca="1" si="63"/>
        <v>168.51656674762475</v>
      </c>
      <c r="E1337" s="65">
        <f t="shared" ca="1" si="64"/>
        <v>4915885.8444464626</v>
      </c>
      <c r="F1337" s="56">
        <f t="shared" ca="1" si="65"/>
        <v>-84114.155553537421</v>
      </c>
    </row>
    <row r="1338" spans="2:6" x14ac:dyDescent="0.25">
      <c r="B1338" s="59">
        <v>838</v>
      </c>
      <c r="C1338" s="62">
        <f ca="1">$C$499*NORMSINV(RAND())</f>
        <v>-3.3684221594592806E-2</v>
      </c>
      <c r="D1338" s="65">
        <f t="shared" ca="1" si="63"/>
        <v>165.62652441868678</v>
      </c>
      <c r="E1338" s="65">
        <f t="shared" ca="1" si="64"/>
        <v>4831578.8920270354</v>
      </c>
      <c r="F1338" s="56">
        <f t="shared" ca="1" si="65"/>
        <v>-168421.10797296464</v>
      </c>
    </row>
    <row r="1339" spans="2:6" x14ac:dyDescent="0.25">
      <c r="B1339" s="59">
        <v>839</v>
      </c>
      <c r="C1339" s="62">
        <f ca="1">$C$499*NORMSINV(RAND())</f>
        <v>-1.8232081312433986E-2</v>
      </c>
      <c r="D1339" s="65">
        <f t="shared" ca="1" si="63"/>
        <v>168.27502126304881</v>
      </c>
      <c r="E1339" s="65">
        <f t="shared" ca="1" si="64"/>
        <v>4908839.59343783</v>
      </c>
      <c r="F1339" s="56">
        <f t="shared" ca="1" si="65"/>
        <v>-91160.406562170014</v>
      </c>
    </row>
    <row r="1340" spans="2:6" x14ac:dyDescent="0.25">
      <c r="B1340" s="59">
        <v>840</v>
      </c>
      <c r="C1340" s="62">
        <f ca="1">$C$499*NORMSINV(RAND())</f>
        <v>1.0074212592608473E-3</v>
      </c>
      <c r="D1340" s="65">
        <f t="shared" ca="1" si="63"/>
        <v>171.57267200383731</v>
      </c>
      <c r="E1340" s="65">
        <f t="shared" ca="1" si="64"/>
        <v>5005037.1062963046</v>
      </c>
      <c r="F1340" s="56">
        <f t="shared" ca="1" si="65"/>
        <v>5037.1062963046134</v>
      </c>
    </row>
    <row r="1341" spans="2:6" x14ac:dyDescent="0.25">
      <c r="B1341" s="59">
        <v>841</v>
      </c>
      <c r="C1341" s="62">
        <f ca="1">$C$499*NORMSINV(RAND())</f>
        <v>4.9703324224070157E-3</v>
      </c>
      <c r="D1341" s="65">
        <f t="shared" ca="1" si="63"/>
        <v>172.25191497720058</v>
      </c>
      <c r="E1341" s="65">
        <f t="shared" ca="1" si="64"/>
        <v>5024851.6621120358</v>
      </c>
      <c r="F1341" s="56">
        <f t="shared" ca="1" si="65"/>
        <v>24851.662112035789</v>
      </c>
    </row>
    <row r="1342" spans="2:6" x14ac:dyDescent="0.25">
      <c r="B1342" s="59">
        <v>842</v>
      </c>
      <c r="C1342" s="62">
        <f ca="1">$C$499*NORMSINV(RAND())</f>
        <v>7.5382985769018307E-3</v>
      </c>
      <c r="D1342" s="65">
        <f t="shared" ca="1" si="63"/>
        <v>172.69206437608099</v>
      </c>
      <c r="E1342" s="65">
        <f t="shared" ca="1" si="64"/>
        <v>5037691.4928845093</v>
      </c>
      <c r="F1342" s="56">
        <f t="shared" ca="1" si="65"/>
        <v>37691.492884509265</v>
      </c>
    </row>
    <row r="1343" spans="2:6" x14ac:dyDescent="0.25">
      <c r="B1343" s="59">
        <v>843</v>
      </c>
      <c r="C1343" s="62">
        <f ca="1">$C$499*NORMSINV(RAND())</f>
        <v>-3.2763550916996932E-2</v>
      </c>
      <c r="D1343" s="65">
        <f t="shared" ca="1" si="63"/>
        <v>165.78432737282674</v>
      </c>
      <c r="E1343" s="65">
        <f t="shared" ca="1" si="64"/>
        <v>4836182.2454150151</v>
      </c>
      <c r="F1343" s="56">
        <f t="shared" ca="1" si="65"/>
        <v>-163817.75458498485</v>
      </c>
    </row>
    <row r="1344" spans="2:6" x14ac:dyDescent="0.25">
      <c r="B1344" s="59">
        <v>844</v>
      </c>
      <c r="C1344" s="62">
        <f ca="1">$C$499*NORMSINV(RAND())</f>
        <v>8.153539637328143E-3</v>
      </c>
      <c r="D1344" s="65">
        <f t="shared" ca="1" si="63"/>
        <v>172.79751669383808</v>
      </c>
      <c r="E1344" s="65">
        <f t="shared" ca="1" si="64"/>
        <v>5040767.6981866416</v>
      </c>
      <c r="F1344" s="56">
        <f t="shared" ca="1" si="65"/>
        <v>40767.698186641559</v>
      </c>
    </row>
    <row r="1345" spans="2:6" x14ac:dyDescent="0.25">
      <c r="B1345" s="59">
        <v>845</v>
      </c>
      <c r="C1345" s="62">
        <f ca="1">$C$499*NORMSINV(RAND())</f>
        <v>2.3726320983220851E-2</v>
      </c>
      <c r="D1345" s="65">
        <f t="shared" ca="1" si="63"/>
        <v>175.46669141652404</v>
      </c>
      <c r="E1345" s="65">
        <f t="shared" ca="1" si="64"/>
        <v>5118631.6049161041</v>
      </c>
      <c r="F1345" s="56">
        <f t="shared" ca="1" si="65"/>
        <v>118631.60491610412</v>
      </c>
    </row>
    <row r="1346" spans="2:6" x14ac:dyDescent="0.25">
      <c r="B1346" s="59">
        <v>846</v>
      </c>
      <c r="C1346" s="62">
        <f ca="1">$C$499*NORMSINV(RAND())</f>
        <v>-1.6468762114910301E-2</v>
      </c>
      <c r="D1346" s="65">
        <f t="shared" ca="1" si="63"/>
        <v>168.57725417350437</v>
      </c>
      <c r="E1346" s="65">
        <f t="shared" ca="1" si="64"/>
        <v>4917656.189425448</v>
      </c>
      <c r="F1346" s="56">
        <f t="shared" ca="1" si="65"/>
        <v>-82343.810574552044</v>
      </c>
    </row>
    <row r="1347" spans="2:6" x14ac:dyDescent="0.25">
      <c r="B1347" s="59">
        <v>847</v>
      </c>
      <c r="C1347" s="62">
        <f ca="1">$C$499*NORMSINV(RAND())</f>
        <v>-2.1892341700612952E-2</v>
      </c>
      <c r="D1347" s="65">
        <f t="shared" ca="1" si="63"/>
        <v>167.64765263251496</v>
      </c>
      <c r="E1347" s="65">
        <f t="shared" ca="1" si="64"/>
        <v>4890538.2914969353</v>
      </c>
      <c r="F1347" s="56">
        <f t="shared" ca="1" si="65"/>
        <v>-109461.7085030647</v>
      </c>
    </row>
    <row r="1348" spans="2:6" x14ac:dyDescent="0.25">
      <c r="B1348" s="59">
        <v>848</v>
      </c>
      <c r="C1348" s="62">
        <f ca="1">$C$499*NORMSINV(RAND())</f>
        <v>-1.2853997576229317E-2</v>
      </c>
      <c r="D1348" s="65">
        <f t="shared" ca="1" si="63"/>
        <v>169.1968248154343</v>
      </c>
      <c r="E1348" s="65">
        <f t="shared" ca="1" si="64"/>
        <v>4935730.0121188536</v>
      </c>
      <c r="F1348" s="56">
        <f t="shared" ca="1" si="65"/>
        <v>-64269.987881146371</v>
      </c>
    </row>
    <row r="1349" spans="2:6" x14ac:dyDescent="0.25">
      <c r="B1349" s="59">
        <v>849</v>
      </c>
      <c r="C1349" s="62">
        <f ca="1">$C$499*NORMSINV(RAND())</f>
        <v>-4.9662845184709212E-3</v>
      </c>
      <c r="D1349" s="65">
        <f t="shared" ca="1" si="63"/>
        <v>170.5487788335341</v>
      </c>
      <c r="E1349" s="65">
        <f t="shared" ca="1" si="64"/>
        <v>4975168.577407646</v>
      </c>
      <c r="F1349" s="56">
        <f t="shared" ca="1" si="65"/>
        <v>-24831.422592354007</v>
      </c>
    </row>
    <row r="1350" spans="2:6" x14ac:dyDescent="0.25">
      <c r="B1350" s="59">
        <v>850</v>
      </c>
      <c r="C1350" s="62">
        <f ca="1">$C$499*NORMSINV(RAND())</f>
        <v>-3.9523363955941922E-2</v>
      </c>
      <c r="D1350" s="65">
        <f t="shared" ca="1" si="63"/>
        <v>164.62569541795156</v>
      </c>
      <c r="E1350" s="65">
        <f t="shared" ca="1" si="64"/>
        <v>4802383.1802202901</v>
      </c>
      <c r="F1350" s="56">
        <f t="shared" ca="1" si="65"/>
        <v>-197616.81977970991</v>
      </c>
    </row>
    <row r="1351" spans="2:6" x14ac:dyDescent="0.25">
      <c r="B1351" s="59">
        <v>851</v>
      </c>
      <c r="C1351" s="62">
        <f ca="1">$C$499*NORMSINV(RAND())</f>
        <v>1.5883363971468698E-2</v>
      </c>
      <c r="D1351" s="65">
        <f t="shared" ca="1" si="63"/>
        <v>174.12240858470972</v>
      </c>
      <c r="E1351" s="65">
        <f t="shared" ca="1" si="64"/>
        <v>5079416.8198573431</v>
      </c>
      <c r="F1351" s="56">
        <f t="shared" ca="1" si="65"/>
        <v>79416.8198573431</v>
      </c>
    </row>
    <row r="1352" spans="2:6" x14ac:dyDescent="0.25">
      <c r="B1352" s="59">
        <v>852</v>
      </c>
      <c r="C1352" s="62">
        <f ca="1">$C$499*NORMSINV(RAND())</f>
        <v>-2.9408639084483212E-2</v>
      </c>
      <c r="D1352" s="65">
        <f t="shared" ca="1" si="63"/>
        <v>166.35935926091958</v>
      </c>
      <c r="E1352" s="65">
        <f t="shared" ca="1" si="64"/>
        <v>4852956.8045775834</v>
      </c>
      <c r="F1352" s="56">
        <f t="shared" ca="1" si="65"/>
        <v>-147043.19542241655</v>
      </c>
    </row>
    <row r="1353" spans="2:6" x14ac:dyDescent="0.25">
      <c r="B1353" s="59">
        <v>853</v>
      </c>
      <c r="C1353" s="62">
        <f ca="1">$C$499*NORMSINV(RAND())</f>
        <v>6.1790342556973339E-3</v>
      </c>
      <c r="D1353" s="65">
        <f t="shared" ca="1" si="63"/>
        <v>172.45908647142653</v>
      </c>
      <c r="E1353" s="65">
        <f t="shared" ca="1" si="64"/>
        <v>5030895.171278487</v>
      </c>
      <c r="F1353" s="56">
        <f t="shared" ca="1" si="65"/>
        <v>30895.17127848696</v>
      </c>
    </row>
    <row r="1354" spans="2:6" x14ac:dyDescent="0.25">
      <c r="B1354" s="59">
        <v>854</v>
      </c>
      <c r="C1354" s="62">
        <f ca="1">$C$499*NORMSINV(RAND())</f>
        <v>-1.2688717829127874E-2</v>
      </c>
      <c r="D1354" s="65">
        <f t="shared" ca="1" si="63"/>
        <v>169.22515376408748</v>
      </c>
      <c r="E1354" s="65">
        <f t="shared" ca="1" si="64"/>
        <v>4936556.4108543601</v>
      </c>
      <c r="F1354" s="56">
        <f t="shared" ca="1" si="65"/>
        <v>-63443.589145639911</v>
      </c>
    </row>
    <row r="1355" spans="2:6" x14ac:dyDescent="0.25">
      <c r="B1355" s="59">
        <v>855</v>
      </c>
      <c r="C1355" s="62">
        <f ca="1">$C$499*NORMSINV(RAND())</f>
        <v>8.8136631625633805E-3</v>
      </c>
      <c r="D1355" s="65">
        <f t="shared" ca="1" si="63"/>
        <v>172.91066186606338</v>
      </c>
      <c r="E1355" s="65">
        <f t="shared" ca="1" si="64"/>
        <v>5044068.3158128168</v>
      </c>
      <c r="F1355" s="56">
        <f t="shared" ca="1" si="65"/>
        <v>44068.315812816843</v>
      </c>
    </row>
    <row r="1356" spans="2:6" x14ac:dyDescent="0.25">
      <c r="B1356" s="59">
        <v>856</v>
      </c>
      <c r="C1356" s="62">
        <f ca="1">$C$499*NORMSINV(RAND())</f>
        <v>-5.2907596107696787E-3</v>
      </c>
      <c r="D1356" s="65">
        <f t="shared" ca="1" si="63"/>
        <v>170.49316380271409</v>
      </c>
      <c r="E1356" s="65">
        <f t="shared" ca="1" si="64"/>
        <v>4973546.2019461524</v>
      </c>
      <c r="F1356" s="56">
        <f t="shared" ca="1" si="65"/>
        <v>-26453.798053847626</v>
      </c>
    </row>
    <row r="1357" spans="2:6" x14ac:dyDescent="0.25">
      <c r="B1357" s="59">
        <v>857</v>
      </c>
      <c r="C1357" s="62">
        <f ca="1">$C$499*NORMSINV(RAND())</f>
        <v>1.3382986789550962E-2</v>
      </c>
      <c r="D1357" s="65">
        <f t="shared" ca="1" si="63"/>
        <v>173.69384393572903</v>
      </c>
      <c r="E1357" s="65">
        <f t="shared" ca="1" si="64"/>
        <v>5066914.933947755</v>
      </c>
      <c r="F1357" s="56">
        <f t="shared" ca="1" si="65"/>
        <v>66914.933947755024</v>
      </c>
    </row>
    <row r="1358" spans="2:6" x14ac:dyDescent="0.25">
      <c r="B1358" s="59">
        <v>858</v>
      </c>
      <c r="C1358" s="62">
        <f ca="1">$C$499*NORMSINV(RAND())</f>
        <v>2.0500483593429018E-2</v>
      </c>
      <c r="D1358" s="65">
        <f t="shared" ca="1" si="63"/>
        <v>174.91378288791375</v>
      </c>
      <c r="E1358" s="65">
        <f t="shared" ca="1" si="64"/>
        <v>5102502.4179671453</v>
      </c>
      <c r="F1358" s="56">
        <f t="shared" ca="1" si="65"/>
        <v>102502.41796714533</v>
      </c>
    </row>
    <row r="1359" spans="2:6" x14ac:dyDescent="0.25">
      <c r="B1359" s="59">
        <v>859</v>
      </c>
      <c r="C1359" s="62">
        <f ca="1">$C$499*NORMSINV(RAND())</f>
        <v>4.8696550591175638E-3</v>
      </c>
      <c r="D1359" s="65">
        <f t="shared" ca="1" si="63"/>
        <v>172.23465887713277</v>
      </c>
      <c r="E1359" s="65">
        <f t="shared" ca="1" si="64"/>
        <v>5024348.2752955882</v>
      </c>
      <c r="F1359" s="56">
        <f t="shared" ca="1" si="65"/>
        <v>24348.275295588188</v>
      </c>
    </row>
    <row r="1360" spans="2:6" x14ac:dyDescent="0.25">
      <c r="B1360" s="59">
        <v>860</v>
      </c>
      <c r="C1360" s="62">
        <f ca="1">$C$499*NORMSINV(RAND())</f>
        <v>2.1162745888195771E-2</v>
      </c>
      <c r="D1360" s="65">
        <f t="shared" ca="1" si="63"/>
        <v>175.02729464523676</v>
      </c>
      <c r="E1360" s="65">
        <f t="shared" ca="1" si="64"/>
        <v>5105813.7294409787</v>
      </c>
      <c r="F1360" s="56">
        <f t="shared" ca="1" si="65"/>
        <v>105813.72944097873</v>
      </c>
    </row>
    <row r="1361" spans="2:6" x14ac:dyDescent="0.25">
      <c r="B1361" s="59">
        <v>861</v>
      </c>
      <c r="C1361" s="62">
        <f ca="1">$C$499*NORMSINV(RAND())</f>
        <v>-1.68611039861549E-2</v>
      </c>
      <c r="D1361" s="65">
        <f t="shared" ca="1" si="63"/>
        <v>168.51000677677305</v>
      </c>
      <c r="E1361" s="65">
        <f t="shared" ca="1" si="64"/>
        <v>4915694.4800692257</v>
      </c>
      <c r="F1361" s="56">
        <f t="shared" ca="1" si="65"/>
        <v>-84305.519930774346</v>
      </c>
    </row>
    <row r="1362" spans="2:6" x14ac:dyDescent="0.25">
      <c r="B1362" s="59">
        <v>862</v>
      </c>
      <c r="C1362" s="62">
        <f ca="1">$C$499*NORMSINV(RAND())</f>
        <v>-1.4583385224269168E-2</v>
      </c>
      <c r="D1362" s="65">
        <f t="shared" ca="1" si="63"/>
        <v>168.90040777256027</v>
      </c>
      <c r="E1362" s="65">
        <f t="shared" ca="1" si="64"/>
        <v>4927083.0738786543</v>
      </c>
      <c r="F1362" s="56">
        <f t="shared" ca="1" si="65"/>
        <v>-72916.926121345721</v>
      </c>
    </row>
    <row r="1363" spans="2:6" x14ac:dyDescent="0.25">
      <c r="B1363" s="59">
        <v>863</v>
      </c>
      <c r="C1363" s="62">
        <f ca="1">$C$499*NORMSINV(RAND())</f>
        <v>2.7155412144990745E-2</v>
      </c>
      <c r="D1363" s="65">
        <f t="shared" ca="1" si="63"/>
        <v>176.05443764165145</v>
      </c>
      <c r="E1363" s="65">
        <f t="shared" ca="1" si="64"/>
        <v>5135777.0607249541</v>
      </c>
      <c r="F1363" s="56">
        <f t="shared" ca="1" si="65"/>
        <v>135777.06072495412</v>
      </c>
    </row>
    <row r="1364" spans="2:6" x14ac:dyDescent="0.25">
      <c r="B1364" s="59">
        <v>864</v>
      </c>
      <c r="C1364" s="62">
        <f ca="1">$C$499*NORMSINV(RAND())</f>
        <v>3.4563248546140291E-2</v>
      </c>
      <c r="D1364" s="65">
        <f t="shared" ca="1" si="63"/>
        <v>177.32414080080844</v>
      </c>
      <c r="E1364" s="65">
        <f t="shared" ca="1" si="64"/>
        <v>5172816.2427307013</v>
      </c>
      <c r="F1364" s="56">
        <f t="shared" ca="1" si="65"/>
        <v>172816.24273070134</v>
      </c>
    </row>
    <row r="1365" spans="2:6" x14ac:dyDescent="0.25">
      <c r="B1365" s="59">
        <v>865</v>
      </c>
      <c r="C1365" s="62">
        <f ca="1">$C$499*NORMSINV(RAND())</f>
        <v>7.6110863260231308E-3</v>
      </c>
      <c r="D1365" s="65">
        <f t="shared" ca="1" si="63"/>
        <v>172.70454019628036</v>
      </c>
      <c r="E1365" s="65">
        <f t="shared" ca="1" si="64"/>
        <v>5038055.431630115</v>
      </c>
      <c r="F1365" s="56">
        <f t="shared" ca="1" si="65"/>
        <v>38055.431630115025</v>
      </c>
    </row>
    <row r="1366" spans="2:6" x14ac:dyDescent="0.25">
      <c r="B1366" s="59">
        <v>866</v>
      </c>
      <c r="C1366" s="62">
        <f ca="1">$C$499*NORMSINV(RAND())</f>
        <v>8.8954998943870951E-3</v>
      </c>
      <c r="D1366" s="65">
        <f t="shared" ca="1" si="63"/>
        <v>172.92468868189795</v>
      </c>
      <c r="E1366" s="65">
        <f t="shared" ca="1" si="64"/>
        <v>5044477.4994719354</v>
      </c>
      <c r="F1366" s="56">
        <f t="shared" ca="1" si="65"/>
        <v>44477.499471935444</v>
      </c>
    </row>
    <row r="1367" spans="2:6" x14ac:dyDescent="0.25">
      <c r="B1367" s="59">
        <v>867</v>
      </c>
      <c r="C1367" s="62">
        <f ca="1">$C$499*NORMSINV(RAND())</f>
        <v>-3.2463607797264198E-2</v>
      </c>
      <c r="D1367" s="65">
        <f t="shared" ca="1" si="63"/>
        <v>165.83573762354891</v>
      </c>
      <c r="E1367" s="65">
        <f t="shared" ca="1" si="64"/>
        <v>4837681.9610136785</v>
      </c>
      <c r="F1367" s="56">
        <f t="shared" ca="1" si="65"/>
        <v>-162318.03898632154</v>
      </c>
    </row>
    <row r="1368" spans="2:6" x14ac:dyDescent="0.25">
      <c r="B1368" s="59">
        <v>868</v>
      </c>
      <c r="C1368" s="62">
        <f ca="1">$C$499*NORMSINV(RAND())</f>
        <v>-2.9929177692533351E-2</v>
      </c>
      <c r="D1368" s="65">
        <f t="shared" ca="1" si="63"/>
        <v>166.2701389434998</v>
      </c>
      <c r="E1368" s="65">
        <f t="shared" ca="1" si="64"/>
        <v>4850354.1115373336</v>
      </c>
      <c r="F1368" s="56">
        <f t="shared" ca="1" si="65"/>
        <v>-149645.88846266642</v>
      </c>
    </row>
    <row r="1369" spans="2:6" x14ac:dyDescent="0.25">
      <c r="B1369" s="59">
        <v>869</v>
      </c>
      <c r="C1369" s="62">
        <f ca="1">$C$499*NORMSINV(RAND())</f>
        <v>2.3255066087551832E-2</v>
      </c>
      <c r="D1369" s="65">
        <f t="shared" ca="1" si="63"/>
        <v>175.38591832740642</v>
      </c>
      <c r="E1369" s="65">
        <f t="shared" ca="1" si="64"/>
        <v>5116275.3304377599</v>
      </c>
      <c r="F1369" s="56">
        <f t="shared" ca="1" si="65"/>
        <v>116275.33043775987</v>
      </c>
    </row>
    <row r="1370" spans="2:6" x14ac:dyDescent="0.25">
      <c r="B1370" s="59">
        <v>870</v>
      </c>
      <c r="C1370" s="62">
        <f ca="1">$C$499*NORMSINV(RAND())</f>
        <v>2.916383311044388E-2</v>
      </c>
      <c r="D1370" s="65">
        <f t="shared" ca="1" si="63"/>
        <v>176.39868099513006</v>
      </c>
      <c r="E1370" s="65">
        <f t="shared" ca="1" si="64"/>
        <v>5145819.1655522184</v>
      </c>
      <c r="F1370" s="56">
        <f t="shared" ca="1" si="65"/>
        <v>145819.16555221844</v>
      </c>
    </row>
    <row r="1371" spans="2:6" x14ac:dyDescent="0.25">
      <c r="B1371" s="59">
        <v>871</v>
      </c>
      <c r="C1371" s="62">
        <f ca="1">$C$499*NORMSINV(RAND())</f>
        <v>1.4936404137253003E-2</v>
      </c>
      <c r="D1371" s="65">
        <f t="shared" ca="1" si="63"/>
        <v>173.96009966912519</v>
      </c>
      <c r="E1371" s="65">
        <f t="shared" ca="1" si="64"/>
        <v>5074682.0206862651</v>
      </c>
      <c r="F1371" s="56">
        <f t="shared" ca="1" si="65"/>
        <v>74682.020686265081</v>
      </c>
    </row>
    <row r="1372" spans="2:6" x14ac:dyDescent="0.25">
      <c r="B1372" s="59">
        <v>872</v>
      </c>
      <c r="C1372" s="62">
        <f ca="1">$C$499*NORMSINV(RAND())</f>
        <v>-2.3384003039055187E-2</v>
      </c>
      <c r="D1372" s="65">
        <f t="shared" ca="1" si="63"/>
        <v>167.39198187910594</v>
      </c>
      <c r="E1372" s="65">
        <f t="shared" ca="1" si="64"/>
        <v>4883079.9848047243</v>
      </c>
      <c r="F1372" s="56">
        <f t="shared" ca="1" si="65"/>
        <v>-116920.01519527566</v>
      </c>
    </row>
    <row r="1373" spans="2:6" x14ac:dyDescent="0.25">
      <c r="B1373" s="59">
        <v>873</v>
      </c>
      <c r="C1373" s="62">
        <f ca="1">$C$499*NORMSINV(RAND())</f>
        <v>3.9050307887024049E-3</v>
      </c>
      <c r="D1373" s="65">
        <f t="shared" ca="1" si="63"/>
        <v>172.06932227718357</v>
      </c>
      <c r="E1373" s="65">
        <f t="shared" ca="1" si="64"/>
        <v>5019525.1539435117</v>
      </c>
      <c r="F1373" s="56">
        <f t="shared" ca="1" si="65"/>
        <v>19525.153943511657</v>
      </c>
    </row>
    <row r="1374" spans="2:6" x14ac:dyDescent="0.25">
      <c r="B1374" s="59">
        <v>874</v>
      </c>
      <c r="C1374" s="62">
        <f ca="1">$C$499*NORMSINV(RAND())</f>
        <v>-3.7525066956725704E-3</v>
      </c>
      <c r="D1374" s="65">
        <f t="shared" ca="1" si="63"/>
        <v>170.75682035236173</v>
      </c>
      <c r="E1374" s="65">
        <f t="shared" ca="1" si="64"/>
        <v>4981237.4665216375</v>
      </c>
      <c r="F1374" s="56">
        <f t="shared" ca="1" si="65"/>
        <v>-18762.533478362486</v>
      </c>
    </row>
    <row r="1375" spans="2:6" x14ac:dyDescent="0.25">
      <c r="B1375" s="59">
        <v>875</v>
      </c>
      <c r="C1375" s="62">
        <f ca="1">$C$499*NORMSINV(RAND())</f>
        <v>1.649951921539132E-2</v>
      </c>
      <c r="D1375" s="65">
        <f t="shared" ca="1" si="63"/>
        <v>174.2280175935181</v>
      </c>
      <c r="E1375" s="65">
        <f t="shared" ca="1" si="64"/>
        <v>5082497.596076957</v>
      </c>
      <c r="F1375" s="56">
        <f t="shared" ca="1" si="65"/>
        <v>82497.59607695695</v>
      </c>
    </row>
    <row r="1376" spans="2:6" x14ac:dyDescent="0.25">
      <c r="B1376" s="59">
        <v>876</v>
      </c>
      <c r="C1376" s="62">
        <f ca="1">$C$499*NORMSINV(RAND())</f>
        <v>-9.8709225924913189E-3</v>
      </c>
      <c r="D1376" s="65">
        <f t="shared" ca="1" si="63"/>
        <v>169.708123867647</v>
      </c>
      <c r="E1376" s="65">
        <f t="shared" ca="1" si="64"/>
        <v>4950645.3870375436</v>
      </c>
      <c r="F1376" s="56">
        <f t="shared" ca="1" si="65"/>
        <v>-49354.61296245642</v>
      </c>
    </row>
    <row r="1377" spans="2:6" x14ac:dyDescent="0.25">
      <c r="B1377" s="59">
        <v>877</v>
      </c>
      <c r="C1377" s="62">
        <f ca="1">$C$499*NORMSINV(RAND())</f>
        <v>1.4551295526057105E-2</v>
      </c>
      <c r="D1377" s="65">
        <f t="shared" ca="1" si="63"/>
        <v>173.89409205316619</v>
      </c>
      <c r="E1377" s="65">
        <f t="shared" ca="1" si="64"/>
        <v>5072756.4776302855</v>
      </c>
      <c r="F1377" s="56">
        <f t="shared" ca="1" si="65"/>
        <v>72756.477630285546</v>
      </c>
    </row>
    <row r="1378" spans="2:6" x14ac:dyDescent="0.25">
      <c r="B1378" s="59">
        <v>878</v>
      </c>
      <c r="C1378" s="62">
        <f ca="1">$C$499*NORMSINV(RAND())</f>
        <v>-4.6886286800267001E-3</v>
      </c>
      <c r="D1378" s="65">
        <f t="shared" ca="1" si="63"/>
        <v>170.59636904424343</v>
      </c>
      <c r="E1378" s="65">
        <f t="shared" ca="1" si="64"/>
        <v>4976556.8565998664</v>
      </c>
      <c r="F1378" s="56">
        <f t="shared" ca="1" si="65"/>
        <v>-23443.143400133587</v>
      </c>
    </row>
    <row r="1379" spans="2:6" x14ac:dyDescent="0.25">
      <c r="B1379" s="59">
        <v>879</v>
      </c>
      <c r="C1379" s="62">
        <f ca="1">$C$499*NORMSINV(RAND())</f>
        <v>5.784122824670365E-3</v>
      </c>
      <c r="D1379" s="65">
        <f t="shared" ca="1" si="63"/>
        <v>172.39139865214852</v>
      </c>
      <c r="E1379" s="65">
        <f t="shared" ca="1" si="64"/>
        <v>5028920.6141233528</v>
      </c>
      <c r="F1379" s="56">
        <f t="shared" ca="1" si="65"/>
        <v>28920.614123352803</v>
      </c>
    </row>
    <row r="1380" spans="2:6" x14ac:dyDescent="0.25">
      <c r="B1380" s="59">
        <v>880</v>
      </c>
      <c r="C1380" s="62">
        <f ca="1">$C$499*NORMSINV(RAND())</f>
        <v>-1.2433732458284831E-2</v>
      </c>
      <c r="D1380" s="65">
        <f t="shared" ca="1" si="63"/>
        <v>169.26885825664999</v>
      </c>
      <c r="E1380" s="65">
        <f t="shared" ca="1" si="64"/>
        <v>4937831.3377085757</v>
      </c>
      <c r="F1380" s="56">
        <f t="shared" ca="1" si="65"/>
        <v>-62168.662291424349</v>
      </c>
    </row>
    <row r="1381" spans="2:6" x14ac:dyDescent="0.25">
      <c r="B1381" s="59">
        <v>881</v>
      </c>
      <c r="C1381" s="62">
        <f ca="1">$C$499*NORMSINV(RAND())</f>
        <v>2.1656850449158341E-2</v>
      </c>
      <c r="D1381" s="65">
        <f t="shared" ca="1" si="63"/>
        <v>175.11198416698574</v>
      </c>
      <c r="E1381" s="65">
        <f t="shared" ca="1" si="64"/>
        <v>5108284.2522457913</v>
      </c>
      <c r="F1381" s="56">
        <f t="shared" ca="1" si="65"/>
        <v>108284.25224579126</v>
      </c>
    </row>
    <row r="1382" spans="2:6" x14ac:dyDescent="0.25">
      <c r="B1382" s="59">
        <v>882</v>
      </c>
      <c r="C1382" s="62">
        <f ca="1">$C$499*NORMSINV(RAND())</f>
        <v>-8.3257114656748333E-3</v>
      </c>
      <c r="D1382" s="65">
        <f t="shared" ca="1" si="63"/>
        <v>169.97297305478332</v>
      </c>
      <c r="E1382" s="65">
        <f t="shared" ca="1" si="64"/>
        <v>4958371.4426716259</v>
      </c>
      <c r="F1382" s="56">
        <f t="shared" ca="1" si="65"/>
        <v>-41628.557328374125</v>
      </c>
    </row>
    <row r="1383" spans="2:6" x14ac:dyDescent="0.25">
      <c r="B1383" s="59">
        <v>883</v>
      </c>
      <c r="C1383" s="62">
        <f ca="1">$C$499*NORMSINV(RAND())</f>
        <v>2.2899740705441405E-2</v>
      </c>
      <c r="D1383" s="65">
        <f t="shared" ca="1" si="63"/>
        <v>175.32501555691266</v>
      </c>
      <c r="E1383" s="65">
        <f t="shared" ca="1" si="64"/>
        <v>5114498.7035272066</v>
      </c>
      <c r="F1383" s="56">
        <f t="shared" ca="1" si="65"/>
        <v>114498.70352720656</v>
      </c>
    </row>
    <row r="1384" spans="2:6" x14ac:dyDescent="0.25">
      <c r="B1384" s="59">
        <v>884</v>
      </c>
      <c r="C1384" s="62">
        <f ca="1">$C$499*NORMSINV(RAND())</f>
        <v>-8.8332336386589601E-3</v>
      </c>
      <c r="D1384" s="65">
        <f t="shared" ca="1" si="63"/>
        <v>169.88598375433386</v>
      </c>
      <c r="E1384" s="65">
        <f t="shared" ca="1" si="64"/>
        <v>4955833.8318067053</v>
      </c>
      <c r="F1384" s="56">
        <f t="shared" ca="1" si="65"/>
        <v>-44166.168193294667</v>
      </c>
    </row>
    <row r="1385" spans="2:6" x14ac:dyDescent="0.25">
      <c r="B1385" s="59">
        <v>885</v>
      </c>
      <c r="C1385" s="62">
        <f ca="1">$C$499*NORMSINV(RAND())</f>
        <v>2.3343398717023699E-2</v>
      </c>
      <c r="D1385" s="65">
        <f t="shared" ca="1" si="63"/>
        <v>175.40105854009786</v>
      </c>
      <c r="E1385" s="65">
        <f t="shared" ca="1" si="64"/>
        <v>5116716.9935851181</v>
      </c>
      <c r="F1385" s="56">
        <f t="shared" ca="1" si="65"/>
        <v>116716.99358511809</v>
      </c>
    </row>
    <row r="1386" spans="2:6" x14ac:dyDescent="0.25">
      <c r="B1386" s="59">
        <v>886</v>
      </c>
      <c r="C1386" s="62">
        <f ca="1">$C$499*NORMSINV(RAND())</f>
        <v>-7.2484375957602345E-3</v>
      </c>
      <c r="D1386" s="65">
        <f t="shared" ca="1" si="63"/>
        <v>170.1576177960867</v>
      </c>
      <c r="E1386" s="65">
        <f t="shared" ca="1" si="64"/>
        <v>4963757.8120211987</v>
      </c>
      <c r="F1386" s="56">
        <f t="shared" ca="1" si="65"/>
        <v>-36242.187978801318</v>
      </c>
    </row>
    <row r="1387" spans="2:6" x14ac:dyDescent="0.25">
      <c r="B1387" s="59">
        <v>887</v>
      </c>
      <c r="C1387" s="62">
        <f ca="1">$C$499*NORMSINV(RAND())</f>
        <v>3.7036057403666577E-3</v>
      </c>
      <c r="D1387" s="65">
        <f t="shared" ca="1" si="63"/>
        <v>172.03479802389887</v>
      </c>
      <c r="E1387" s="65">
        <f t="shared" ca="1" si="64"/>
        <v>5018518.0287018344</v>
      </c>
      <c r="F1387" s="56">
        <f t="shared" ca="1" si="65"/>
        <v>18518.028701834381</v>
      </c>
    </row>
    <row r="1388" spans="2:6" x14ac:dyDescent="0.25">
      <c r="B1388" s="59">
        <v>888</v>
      </c>
      <c r="C1388" s="62">
        <f ca="1">$C$499*NORMSINV(RAND())</f>
        <v>-9.590773917220758E-3</v>
      </c>
      <c r="D1388" s="65">
        <f t="shared" ca="1" si="63"/>
        <v>169.75614135058836</v>
      </c>
      <c r="E1388" s="65">
        <f t="shared" ca="1" si="64"/>
        <v>4952046.1304138964</v>
      </c>
      <c r="F1388" s="56">
        <f t="shared" ca="1" si="65"/>
        <v>-47953.869586103596</v>
      </c>
    </row>
    <row r="1389" spans="2:6" x14ac:dyDescent="0.25">
      <c r="B1389" s="59">
        <v>889</v>
      </c>
      <c r="C1389" s="62">
        <f ca="1">$C$499*NORMSINV(RAND())</f>
        <v>-7.8473150659455499E-3</v>
      </c>
      <c r="D1389" s="65">
        <f t="shared" ca="1" si="63"/>
        <v>170.05497019769692</v>
      </c>
      <c r="E1389" s="65">
        <f t="shared" ca="1" si="64"/>
        <v>4960763.4246702716</v>
      </c>
      <c r="F1389" s="56">
        <f t="shared" ca="1" si="65"/>
        <v>-39236.575329728425</v>
      </c>
    </row>
    <row r="1390" spans="2:6" x14ac:dyDescent="0.25">
      <c r="B1390" s="59">
        <v>890</v>
      </c>
      <c r="C1390" s="62">
        <f ca="1">$C$499*NORMSINV(RAND())</f>
        <v>-1.8679967054481491E-2</v>
      </c>
      <c r="D1390" s="65">
        <f t="shared" ca="1" si="63"/>
        <v>168.19825364686187</v>
      </c>
      <c r="E1390" s="65">
        <f t="shared" ca="1" si="64"/>
        <v>4906600.1647275928</v>
      </c>
      <c r="F1390" s="56">
        <f t="shared" ca="1" si="65"/>
        <v>-93399.835272407159</v>
      </c>
    </row>
    <row r="1391" spans="2:6" x14ac:dyDescent="0.25">
      <c r="B1391" s="59">
        <v>891</v>
      </c>
      <c r="C1391" s="62">
        <f ca="1">$C$499*NORMSINV(RAND())</f>
        <v>-1.4085421653944412E-2</v>
      </c>
      <c r="D1391" s="65">
        <f t="shared" ca="1" si="63"/>
        <v>168.98575872851393</v>
      </c>
      <c r="E1391" s="65">
        <f t="shared" ca="1" si="64"/>
        <v>4929572.8917302778</v>
      </c>
      <c r="F1391" s="56">
        <f t="shared" ca="1" si="65"/>
        <v>-70427.108269722201</v>
      </c>
    </row>
    <row r="1392" spans="2:6" x14ac:dyDescent="0.25">
      <c r="B1392" s="59">
        <v>892</v>
      </c>
      <c r="C1392" s="62">
        <f ca="1">$C$499*NORMSINV(RAND())</f>
        <v>2.1885092295011184E-2</v>
      </c>
      <c r="D1392" s="65">
        <f t="shared" ca="1" si="63"/>
        <v>175.15110481936492</v>
      </c>
      <c r="E1392" s="65">
        <f t="shared" ca="1" si="64"/>
        <v>5109425.4614750557</v>
      </c>
      <c r="F1392" s="56">
        <f t="shared" ca="1" si="65"/>
        <v>109425.46147505566</v>
      </c>
    </row>
    <row r="1393" spans="2:6" x14ac:dyDescent="0.25">
      <c r="B1393" s="59">
        <v>893</v>
      </c>
      <c r="C1393" s="62">
        <f ca="1">$C$499*NORMSINV(RAND())</f>
        <v>2.9014070526556975E-2</v>
      </c>
      <c r="D1393" s="65">
        <f t="shared" ca="1" si="63"/>
        <v>176.37301168825186</v>
      </c>
      <c r="E1393" s="65">
        <f t="shared" ca="1" si="64"/>
        <v>5145070.3526327843</v>
      </c>
      <c r="F1393" s="56">
        <f t="shared" ca="1" si="65"/>
        <v>145070.35263278428</v>
      </c>
    </row>
    <row r="1394" spans="2:6" x14ac:dyDescent="0.25">
      <c r="B1394" s="59">
        <v>894</v>
      </c>
      <c r="C1394" s="62">
        <f ca="1">$C$499*NORMSINV(RAND())</f>
        <v>2.259999718307178E-2</v>
      </c>
      <c r="D1394" s="65">
        <f t="shared" ca="1" si="63"/>
        <v>175.27363951717851</v>
      </c>
      <c r="E1394" s="65">
        <f t="shared" ca="1" si="64"/>
        <v>5112999.9859153591</v>
      </c>
      <c r="F1394" s="56">
        <f t="shared" ca="1" si="65"/>
        <v>112999.98591535911</v>
      </c>
    </row>
    <row r="1395" spans="2:6" x14ac:dyDescent="0.25">
      <c r="B1395" s="59">
        <v>895</v>
      </c>
      <c r="C1395" s="62">
        <f ca="1">$C$499*NORMSINV(RAND())</f>
        <v>3.030905941207133E-3</v>
      </c>
      <c r="D1395" s="65">
        <f t="shared" ca="1" si="63"/>
        <v>171.91949727832289</v>
      </c>
      <c r="E1395" s="65">
        <f t="shared" ca="1" si="64"/>
        <v>5015154.5297060348</v>
      </c>
      <c r="F1395" s="56">
        <f t="shared" ca="1" si="65"/>
        <v>15154.529706034809</v>
      </c>
    </row>
    <row r="1396" spans="2:6" x14ac:dyDescent="0.25">
      <c r="B1396" s="59">
        <v>896</v>
      </c>
      <c r="C1396" s="62">
        <f ca="1">$C$499*NORMSINV(RAND())</f>
        <v>1.3819649145809267E-2</v>
      </c>
      <c r="D1396" s="65">
        <f t="shared" ca="1" si="63"/>
        <v>173.76868786359174</v>
      </c>
      <c r="E1396" s="65">
        <f t="shared" ca="1" si="64"/>
        <v>5069098.2457290469</v>
      </c>
      <c r="F1396" s="56">
        <f t="shared" ca="1" si="65"/>
        <v>69098.245729046874</v>
      </c>
    </row>
    <row r="1397" spans="2:6" x14ac:dyDescent="0.25">
      <c r="B1397" s="59">
        <v>897</v>
      </c>
      <c r="C1397" s="62">
        <f ca="1">$C$499*NORMSINV(RAND())</f>
        <v>2.5480816488619353E-2</v>
      </c>
      <c r="D1397" s="65">
        <f t="shared" ca="1" si="63"/>
        <v>175.76741194614937</v>
      </c>
      <c r="E1397" s="65">
        <f t="shared" ca="1" si="64"/>
        <v>5127404.0824430967</v>
      </c>
      <c r="F1397" s="56">
        <f t="shared" ca="1" si="65"/>
        <v>127404.08244309667</v>
      </c>
    </row>
    <row r="1398" spans="2:6" x14ac:dyDescent="0.25">
      <c r="B1398" s="59">
        <v>898</v>
      </c>
      <c r="C1398" s="62">
        <f ca="1">$C$499*NORMSINV(RAND())</f>
        <v>-3.0834403801465401E-2</v>
      </c>
      <c r="D1398" s="65">
        <f t="shared" ref="D1398:D1461" ca="1" si="66">$B$5*(1+C1398)</f>
        <v>166.11498318842882</v>
      </c>
      <c r="E1398" s="65">
        <f t="shared" ref="E1398:E1461" ca="1" si="67">D1398*$B$4</f>
        <v>4845827.980992673</v>
      </c>
      <c r="F1398" s="56">
        <f t="shared" ref="F1398:F1461" ca="1" si="68">E1398-$B$1</f>
        <v>-154172.01900732704</v>
      </c>
    </row>
    <row r="1399" spans="2:6" x14ac:dyDescent="0.25">
      <c r="B1399" s="59">
        <v>899</v>
      </c>
      <c r="C1399" s="62">
        <f ca="1">$C$499*NORMSINV(RAND())</f>
        <v>-6.2746248211584246E-3</v>
      </c>
      <c r="D1399" s="65">
        <f t="shared" ca="1" si="66"/>
        <v>170.32452930565347</v>
      </c>
      <c r="E1399" s="65">
        <f t="shared" ca="1" si="67"/>
        <v>4968626.8758942084</v>
      </c>
      <c r="F1399" s="56">
        <f t="shared" ca="1" si="68"/>
        <v>-31373.124105791561</v>
      </c>
    </row>
    <row r="1400" spans="2:6" x14ac:dyDescent="0.25">
      <c r="B1400" s="59">
        <v>900</v>
      </c>
      <c r="C1400" s="62">
        <f ca="1">$C$499*NORMSINV(RAND())</f>
        <v>-1.0986423241632398E-2</v>
      </c>
      <c r="D1400" s="65">
        <f t="shared" ca="1" si="66"/>
        <v>169.51692705638422</v>
      </c>
      <c r="E1400" s="65">
        <f t="shared" ca="1" si="67"/>
        <v>4945067.8837918378</v>
      </c>
      <c r="F1400" s="56">
        <f t="shared" ca="1" si="68"/>
        <v>-54932.116208162159</v>
      </c>
    </row>
    <row r="1401" spans="2:6" x14ac:dyDescent="0.25">
      <c r="B1401" s="59">
        <v>901</v>
      </c>
      <c r="C1401" s="62">
        <f ca="1">$C$499*NORMSINV(RAND())</f>
        <v>1.3139455792511013E-3</v>
      </c>
      <c r="D1401" s="65">
        <f t="shared" ca="1" si="66"/>
        <v>171.62521027228362</v>
      </c>
      <c r="E1401" s="65">
        <f t="shared" ca="1" si="67"/>
        <v>5006569.7278962545</v>
      </c>
      <c r="F1401" s="56">
        <f t="shared" ca="1" si="68"/>
        <v>6569.7278962545097</v>
      </c>
    </row>
    <row r="1402" spans="2:6" x14ac:dyDescent="0.25">
      <c r="B1402" s="59">
        <v>902</v>
      </c>
      <c r="C1402" s="62">
        <f ca="1">$C$499*NORMSINV(RAND())</f>
        <v>1.1041606208752342E-2</v>
      </c>
      <c r="D1402" s="65">
        <f t="shared" ca="1" si="66"/>
        <v>173.29253130418016</v>
      </c>
      <c r="E1402" s="65">
        <f t="shared" ca="1" si="67"/>
        <v>5055208.0310437614</v>
      </c>
      <c r="F1402" s="56">
        <f t="shared" ca="1" si="68"/>
        <v>55208.03104376141</v>
      </c>
    </row>
    <row r="1403" spans="2:6" x14ac:dyDescent="0.25">
      <c r="B1403" s="59">
        <v>903</v>
      </c>
      <c r="C1403" s="62">
        <f ca="1">$C$499*NORMSINV(RAND())</f>
        <v>-3.0027261496070937E-2</v>
      </c>
      <c r="D1403" s="65">
        <f t="shared" ca="1" si="66"/>
        <v>166.25332737957345</v>
      </c>
      <c r="E1403" s="65">
        <f t="shared" ca="1" si="67"/>
        <v>4849863.6925196452</v>
      </c>
      <c r="F1403" s="56">
        <f t="shared" ca="1" si="68"/>
        <v>-150136.30748035479</v>
      </c>
    </row>
    <row r="1404" spans="2:6" x14ac:dyDescent="0.25">
      <c r="B1404" s="59">
        <v>904</v>
      </c>
      <c r="C1404" s="62">
        <f ca="1">$C$499*NORMSINV(RAND())</f>
        <v>-1.7164437673460205E-2</v>
      </c>
      <c r="D1404" s="65">
        <f t="shared" ca="1" si="66"/>
        <v>168.45801538276893</v>
      </c>
      <c r="E1404" s="65">
        <f t="shared" ca="1" si="67"/>
        <v>4914177.8116326993</v>
      </c>
      <c r="F1404" s="56">
        <f t="shared" ca="1" si="68"/>
        <v>-85822.188367300667</v>
      </c>
    </row>
    <row r="1405" spans="2:6" x14ac:dyDescent="0.25">
      <c r="B1405" s="59">
        <v>905</v>
      </c>
      <c r="C1405" s="62">
        <f ca="1">$C$499*NORMSINV(RAND())</f>
        <v>-4.9480732315948604E-3</v>
      </c>
      <c r="D1405" s="65">
        <f t="shared" ca="1" si="66"/>
        <v>170.55190024810466</v>
      </c>
      <c r="E1405" s="65">
        <f t="shared" ca="1" si="67"/>
        <v>4975259.6338420259</v>
      </c>
      <c r="F1405" s="56">
        <f t="shared" ca="1" si="68"/>
        <v>-24740.366157974117</v>
      </c>
    </row>
    <row r="1406" spans="2:6" x14ac:dyDescent="0.25">
      <c r="B1406" s="59">
        <v>906</v>
      </c>
      <c r="C1406" s="62">
        <f ca="1">$C$499*NORMSINV(RAND())</f>
        <v>2.0466521395454528E-2</v>
      </c>
      <c r="D1406" s="65">
        <f t="shared" ca="1" si="66"/>
        <v>174.90796176718089</v>
      </c>
      <c r="E1406" s="65">
        <f t="shared" ca="1" si="67"/>
        <v>5102332.6069772718</v>
      </c>
      <c r="F1406" s="56">
        <f t="shared" ca="1" si="68"/>
        <v>102332.60697727185</v>
      </c>
    </row>
    <row r="1407" spans="2:6" x14ac:dyDescent="0.25">
      <c r="B1407" s="59">
        <v>907</v>
      </c>
      <c r="C1407" s="62">
        <f ca="1">$C$499*NORMSINV(RAND())</f>
        <v>1.0817943539483449E-3</v>
      </c>
      <c r="D1407" s="65">
        <f t="shared" ca="1" si="66"/>
        <v>171.58541955226673</v>
      </c>
      <c r="E1407" s="65">
        <f t="shared" ca="1" si="67"/>
        <v>5005408.9717697408</v>
      </c>
      <c r="F1407" s="56">
        <f t="shared" ca="1" si="68"/>
        <v>5408.971769740805</v>
      </c>
    </row>
    <row r="1408" spans="2:6" x14ac:dyDescent="0.25">
      <c r="B1408" s="59">
        <v>908</v>
      </c>
      <c r="C1408" s="62">
        <f ca="1">$C$499*NORMSINV(RAND())</f>
        <v>5.4227755193293819E-3</v>
      </c>
      <c r="D1408" s="65">
        <f t="shared" ca="1" si="66"/>
        <v>172.32946372401307</v>
      </c>
      <c r="E1408" s="65">
        <f t="shared" ca="1" si="67"/>
        <v>5027113.8775966475</v>
      </c>
      <c r="F1408" s="56">
        <f t="shared" ca="1" si="68"/>
        <v>27113.877596647479</v>
      </c>
    </row>
    <row r="1409" spans="2:6" x14ac:dyDescent="0.25">
      <c r="B1409" s="59">
        <v>909</v>
      </c>
      <c r="C1409" s="62">
        <f ca="1">$C$499*NORMSINV(RAND())</f>
        <v>-1.1202915772324963E-2</v>
      </c>
      <c r="D1409" s="65">
        <f t="shared" ca="1" si="66"/>
        <v>169.47982023662351</v>
      </c>
      <c r="E1409" s="65">
        <f t="shared" ca="1" si="67"/>
        <v>4943985.4211383751</v>
      </c>
      <c r="F1409" s="56">
        <f t="shared" ca="1" si="68"/>
        <v>-56014.578861624934</v>
      </c>
    </row>
    <row r="1410" spans="2:6" x14ac:dyDescent="0.25">
      <c r="B1410" s="59">
        <v>910</v>
      </c>
      <c r="C1410" s="62">
        <f ca="1">$C$499*NORMSINV(RAND())</f>
        <v>-1.0985649448674356E-2</v>
      </c>
      <c r="D1410" s="65">
        <f t="shared" ca="1" si="66"/>
        <v>169.51705968449724</v>
      </c>
      <c r="E1410" s="65">
        <f t="shared" ca="1" si="67"/>
        <v>4945071.7527566291</v>
      </c>
      <c r="F1410" s="56">
        <f t="shared" ca="1" si="68"/>
        <v>-54928.247243370861</v>
      </c>
    </row>
    <row r="1411" spans="2:6" x14ac:dyDescent="0.25">
      <c r="B1411" s="59">
        <v>911</v>
      </c>
      <c r="C1411" s="62">
        <f ca="1">$C$499*NORMSINV(RAND())</f>
        <v>7.233427636842738E-3</v>
      </c>
      <c r="D1411" s="65">
        <f t="shared" ca="1" si="66"/>
        <v>172.63980949695483</v>
      </c>
      <c r="E1411" s="65">
        <f t="shared" ca="1" si="67"/>
        <v>5036167.1381842131</v>
      </c>
      <c r="F1411" s="56">
        <f t="shared" ca="1" si="68"/>
        <v>36167.13818421308</v>
      </c>
    </row>
    <row r="1412" spans="2:6" x14ac:dyDescent="0.25">
      <c r="B1412" s="59">
        <v>912</v>
      </c>
      <c r="C1412" s="62">
        <f ca="1">$C$499*NORMSINV(RAND())</f>
        <v>-1.2278711600349221E-2</v>
      </c>
      <c r="D1412" s="65">
        <f t="shared" ca="1" si="66"/>
        <v>169.29542883170015</v>
      </c>
      <c r="E1412" s="65">
        <f t="shared" ca="1" si="67"/>
        <v>4938606.4419982536</v>
      </c>
      <c r="F1412" s="56">
        <f t="shared" ca="1" si="68"/>
        <v>-61393.558001746424</v>
      </c>
    </row>
    <row r="1413" spans="2:6" x14ac:dyDescent="0.25">
      <c r="B1413" s="59">
        <v>913</v>
      </c>
      <c r="C1413" s="62">
        <f ca="1">$C$499*NORMSINV(RAND())</f>
        <v>1.6575679835868877E-2</v>
      </c>
      <c r="D1413" s="65">
        <f t="shared" ca="1" si="66"/>
        <v>174.24107152386793</v>
      </c>
      <c r="E1413" s="65">
        <f t="shared" ca="1" si="67"/>
        <v>5082878.3991793441</v>
      </c>
      <c r="F1413" s="56">
        <f t="shared" ca="1" si="68"/>
        <v>82878.399179344065</v>
      </c>
    </row>
    <row r="1414" spans="2:6" x14ac:dyDescent="0.25">
      <c r="B1414" s="59">
        <v>914</v>
      </c>
      <c r="C1414" s="62">
        <f ca="1">$C$499*NORMSINV(RAND())</f>
        <v>6.7602545917587803E-3</v>
      </c>
      <c r="D1414" s="65">
        <f t="shared" ca="1" si="66"/>
        <v>172.55870763702748</v>
      </c>
      <c r="E1414" s="65">
        <f t="shared" ca="1" si="67"/>
        <v>5033801.2729587946</v>
      </c>
      <c r="F1414" s="56">
        <f t="shared" ca="1" si="68"/>
        <v>33801.272958794609</v>
      </c>
    </row>
    <row r="1415" spans="2:6" x14ac:dyDescent="0.25">
      <c r="B1415" s="59">
        <v>915</v>
      </c>
      <c r="C1415" s="62">
        <f ca="1">$C$499*NORMSINV(RAND())</f>
        <v>-7.1586297081086842E-3</v>
      </c>
      <c r="D1415" s="65">
        <f t="shared" ca="1" si="66"/>
        <v>170.17301086803019</v>
      </c>
      <c r="E1415" s="65">
        <f t="shared" ca="1" si="67"/>
        <v>4964206.8514594566</v>
      </c>
      <c r="F1415" s="56">
        <f t="shared" ca="1" si="68"/>
        <v>-35793.148540543392</v>
      </c>
    </row>
    <row r="1416" spans="2:6" x14ac:dyDescent="0.25">
      <c r="B1416" s="59">
        <v>916</v>
      </c>
      <c r="C1416" s="62">
        <f ca="1">$C$499*NORMSINV(RAND())</f>
        <v>-1.5496716962339714E-2</v>
      </c>
      <c r="D1416" s="65">
        <f t="shared" ca="1" si="66"/>
        <v>168.74386271265499</v>
      </c>
      <c r="E1416" s="65">
        <f t="shared" ca="1" si="67"/>
        <v>4922516.4151883014</v>
      </c>
      <c r="F1416" s="56">
        <f t="shared" ca="1" si="68"/>
        <v>-77483.584811698645</v>
      </c>
    </row>
    <row r="1417" spans="2:6" x14ac:dyDescent="0.25">
      <c r="B1417" s="59">
        <v>917</v>
      </c>
      <c r="C1417" s="62">
        <f ca="1">$C$499*NORMSINV(RAND())</f>
        <v>-6.7868605209395454E-3</v>
      </c>
      <c r="D1417" s="65">
        <f t="shared" ca="1" si="66"/>
        <v>170.23673210671097</v>
      </c>
      <c r="E1417" s="65">
        <f t="shared" ca="1" si="67"/>
        <v>4966065.6973953024</v>
      </c>
      <c r="F1417" s="56">
        <f t="shared" ca="1" si="68"/>
        <v>-33934.302604697645</v>
      </c>
    </row>
    <row r="1418" spans="2:6" x14ac:dyDescent="0.25">
      <c r="B1418" s="59">
        <v>918</v>
      </c>
      <c r="C1418" s="62">
        <f ca="1">$C$499*NORMSINV(RAND())</f>
        <v>-2.3514656442374195E-2</v>
      </c>
      <c r="D1418" s="65">
        <f t="shared" ca="1" si="66"/>
        <v>167.36958788577707</v>
      </c>
      <c r="E1418" s="65">
        <f t="shared" ca="1" si="67"/>
        <v>4882426.7177881291</v>
      </c>
      <c r="F1418" s="56">
        <f t="shared" ca="1" si="68"/>
        <v>-117573.28221187089</v>
      </c>
    </row>
    <row r="1419" spans="2:6" x14ac:dyDescent="0.25">
      <c r="B1419" s="59">
        <v>919</v>
      </c>
      <c r="C1419" s="62">
        <f ca="1">$C$499*NORMSINV(RAND())</f>
        <v>-3.1717175628245907E-2</v>
      </c>
      <c r="D1419" s="65">
        <f t="shared" ca="1" si="66"/>
        <v>165.96367609731865</v>
      </c>
      <c r="E1419" s="65">
        <f t="shared" ca="1" si="67"/>
        <v>4841414.12185877</v>
      </c>
      <c r="F1419" s="56">
        <f t="shared" ca="1" si="68"/>
        <v>-158585.87814122997</v>
      </c>
    </row>
    <row r="1420" spans="2:6" x14ac:dyDescent="0.25">
      <c r="B1420" s="59">
        <v>920</v>
      </c>
      <c r="C1420" s="62">
        <f ca="1">$C$499*NORMSINV(RAND())</f>
        <v>1.2790209256285693E-2</v>
      </c>
      <c r="D1420" s="65">
        <f t="shared" ca="1" si="66"/>
        <v>173.59224186652739</v>
      </c>
      <c r="E1420" s="65">
        <f t="shared" ca="1" si="67"/>
        <v>5063951.046281429</v>
      </c>
      <c r="F1420" s="56">
        <f t="shared" ca="1" si="68"/>
        <v>63951.046281429008</v>
      </c>
    </row>
    <row r="1421" spans="2:6" x14ac:dyDescent="0.25">
      <c r="B1421" s="59">
        <v>921</v>
      </c>
      <c r="C1421" s="62">
        <f ca="1">$C$499*NORMSINV(RAND())</f>
        <v>1.8773834678770383E-2</v>
      </c>
      <c r="D1421" s="65">
        <f t="shared" ca="1" si="66"/>
        <v>174.61783526394126</v>
      </c>
      <c r="E1421" s="65">
        <f t="shared" ca="1" si="67"/>
        <v>5093869.1733938521</v>
      </c>
      <c r="F1421" s="56">
        <f t="shared" ca="1" si="68"/>
        <v>93869.173393852077</v>
      </c>
    </row>
    <row r="1422" spans="2:6" x14ac:dyDescent="0.25">
      <c r="B1422" s="59">
        <v>922</v>
      </c>
      <c r="C1422" s="62">
        <f ca="1">$C$499*NORMSINV(RAND())</f>
        <v>-4.2596519178267171E-3</v>
      </c>
      <c r="D1422" s="65">
        <f t="shared" ca="1" si="66"/>
        <v>170.6698956612845</v>
      </c>
      <c r="E1422" s="65">
        <f t="shared" ca="1" si="67"/>
        <v>4978701.7404108662</v>
      </c>
      <c r="F1422" s="56">
        <f t="shared" ca="1" si="68"/>
        <v>-21298.259589133784</v>
      </c>
    </row>
    <row r="1423" spans="2:6" x14ac:dyDescent="0.25">
      <c r="B1423" s="59">
        <v>923</v>
      </c>
      <c r="C1423" s="62">
        <f ca="1">$C$499*NORMSINV(RAND())</f>
        <v>-1.2735718692634446E-2</v>
      </c>
      <c r="D1423" s="65">
        <f t="shared" ca="1" si="66"/>
        <v>169.21709781608246</v>
      </c>
      <c r="E1423" s="65">
        <f t="shared" ca="1" si="67"/>
        <v>4936321.4065368278</v>
      </c>
      <c r="F1423" s="56">
        <f t="shared" ca="1" si="68"/>
        <v>-63678.593463172205</v>
      </c>
    </row>
    <row r="1424" spans="2:6" x14ac:dyDescent="0.25">
      <c r="B1424" s="59">
        <v>924</v>
      </c>
      <c r="C1424" s="62">
        <f ca="1">$C$499*NORMSINV(RAND())</f>
        <v>5.0947122238238107E-2</v>
      </c>
      <c r="D1424" s="65">
        <f t="shared" ca="1" si="66"/>
        <v>180.132336751634</v>
      </c>
      <c r="E1424" s="65">
        <f t="shared" ca="1" si="67"/>
        <v>5254735.6111911898</v>
      </c>
      <c r="F1424" s="56">
        <f t="shared" ca="1" si="68"/>
        <v>254735.61119118985</v>
      </c>
    </row>
    <row r="1425" spans="2:6" x14ac:dyDescent="0.25">
      <c r="B1425" s="59">
        <v>925</v>
      </c>
      <c r="C1425" s="62">
        <f ca="1">$C$499*NORMSINV(RAND())</f>
        <v>9.5945746670402163E-3</v>
      </c>
      <c r="D1425" s="65">
        <f t="shared" ca="1" si="66"/>
        <v>173.0445100979307</v>
      </c>
      <c r="E1425" s="65">
        <f t="shared" ca="1" si="67"/>
        <v>5047972.8733352013</v>
      </c>
      <c r="F1425" s="56">
        <f t="shared" ca="1" si="68"/>
        <v>47972.873335201293</v>
      </c>
    </row>
    <row r="1426" spans="2:6" x14ac:dyDescent="0.25">
      <c r="B1426" s="59">
        <v>926</v>
      </c>
      <c r="C1426" s="62">
        <f ca="1">$C$499*NORMSINV(RAND())</f>
        <v>-1.1524733086056683E-2</v>
      </c>
      <c r="D1426" s="65">
        <f t="shared" ca="1" si="66"/>
        <v>169.42466074904988</v>
      </c>
      <c r="E1426" s="65">
        <f t="shared" ca="1" si="67"/>
        <v>4942376.3345697159</v>
      </c>
      <c r="F1426" s="56">
        <f t="shared" ca="1" si="68"/>
        <v>-57623.665430284105</v>
      </c>
    </row>
    <row r="1427" spans="2:6" x14ac:dyDescent="0.25">
      <c r="B1427" s="59">
        <v>927</v>
      </c>
      <c r="C1427" s="62">
        <f ca="1">$C$499*NORMSINV(RAND())</f>
        <v>-2.2407387205278808E-3</v>
      </c>
      <c r="D1427" s="65">
        <f t="shared" ca="1" si="66"/>
        <v>171.01593738330152</v>
      </c>
      <c r="E1427" s="65">
        <f t="shared" ca="1" si="67"/>
        <v>4988796.3063973607</v>
      </c>
      <c r="F1427" s="56">
        <f t="shared" ca="1" si="68"/>
        <v>-11203.69360263925</v>
      </c>
    </row>
    <row r="1428" spans="2:6" x14ac:dyDescent="0.25">
      <c r="B1428" s="59">
        <v>928</v>
      </c>
      <c r="C1428" s="62">
        <f ca="1">$C$499*NORMSINV(RAND())</f>
        <v>7.7773137841588428E-4</v>
      </c>
      <c r="D1428" s="65">
        <f t="shared" ca="1" si="66"/>
        <v>171.53330315826048</v>
      </c>
      <c r="E1428" s="65">
        <f t="shared" ca="1" si="67"/>
        <v>5003888.6568920789</v>
      </c>
      <c r="F1428" s="56">
        <f t="shared" ca="1" si="68"/>
        <v>3888.6568920789286</v>
      </c>
    </row>
    <row r="1429" spans="2:6" x14ac:dyDescent="0.25">
      <c r="B1429" s="59">
        <v>929</v>
      </c>
      <c r="C1429" s="62">
        <f ca="1">$C$499*NORMSINV(RAND())</f>
        <v>6.6765630120681051E-3</v>
      </c>
      <c r="D1429" s="65">
        <f t="shared" ca="1" si="66"/>
        <v>172.54436290026851</v>
      </c>
      <c r="E1429" s="65">
        <f t="shared" ca="1" si="67"/>
        <v>5033382.8150603417</v>
      </c>
      <c r="F1429" s="56">
        <f t="shared" ca="1" si="68"/>
        <v>33382.815060341731</v>
      </c>
    </row>
    <row r="1430" spans="2:6" x14ac:dyDescent="0.25">
      <c r="B1430" s="59">
        <v>930</v>
      </c>
      <c r="C1430" s="62">
        <f ca="1">$C$499*NORMSINV(RAND())</f>
        <v>3.0348286002661609E-2</v>
      </c>
      <c r="D1430" s="65">
        <f t="shared" ca="1" si="66"/>
        <v>176.60169622085621</v>
      </c>
      <c r="E1430" s="65">
        <f t="shared" ca="1" si="67"/>
        <v>5151741.4300133083</v>
      </c>
      <c r="F1430" s="56">
        <f t="shared" ca="1" si="68"/>
        <v>151741.4300133083</v>
      </c>
    </row>
    <row r="1431" spans="2:6" x14ac:dyDescent="0.25">
      <c r="B1431" s="59">
        <v>931</v>
      </c>
      <c r="C1431" s="62">
        <f ca="1">$C$499*NORMSINV(RAND())</f>
        <v>2.1661397325480437E-2</v>
      </c>
      <c r="D1431" s="65">
        <f t="shared" ca="1" si="66"/>
        <v>175.11276350158735</v>
      </c>
      <c r="E1431" s="65">
        <f t="shared" ca="1" si="67"/>
        <v>5108306.9866274018</v>
      </c>
      <c r="F1431" s="56">
        <f t="shared" ca="1" si="68"/>
        <v>108306.98662740178</v>
      </c>
    </row>
    <row r="1432" spans="2:6" x14ac:dyDescent="0.25">
      <c r="B1432" s="59">
        <v>932</v>
      </c>
      <c r="C1432" s="62">
        <f ca="1">$C$499*NORMSINV(RAND())</f>
        <v>-3.1092510966665592E-2</v>
      </c>
      <c r="D1432" s="65">
        <f t="shared" ca="1" si="66"/>
        <v>166.07074362031352</v>
      </c>
      <c r="E1432" s="65">
        <f t="shared" ca="1" si="67"/>
        <v>4844537.4451666716</v>
      </c>
      <c r="F1432" s="56">
        <f t="shared" ca="1" si="68"/>
        <v>-155462.55483332835</v>
      </c>
    </row>
    <row r="1433" spans="2:6" x14ac:dyDescent="0.25">
      <c r="B1433" s="59">
        <v>933</v>
      </c>
      <c r="C1433" s="62">
        <f ca="1">$C$499*NORMSINV(RAND())</f>
        <v>-2.2041065282454003E-2</v>
      </c>
      <c r="D1433" s="65">
        <f t="shared" ca="1" si="66"/>
        <v>167.62216141058738</v>
      </c>
      <c r="E1433" s="65">
        <f t="shared" ca="1" si="67"/>
        <v>4889794.6735877302</v>
      </c>
      <c r="F1433" s="56">
        <f t="shared" ca="1" si="68"/>
        <v>-110205.32641226985</v>
      </c>
    </row>
    <row r="1434" spans="2:6" x14ac:dyDescent="0.25">
      <c r="B1434" s="59">
        <v>934</v>
      </c>
      <c r="C1434" s="62">
        <f ca="1">$C$499*NORMSINV(RAND())</f>
        <v>1.1141272207932566E-3</v>
      </c>
      <c r="D1434" s="65">
        <f t="shared" ca="1" si="66"/>
        <v>171.59096140564398</v>
      </c>
      <c r="E1434" s="65">
        <f t="shared" ca="1" si="67"/>
        <v>5005570.6361039663</v>
      </c>
      <c r="F1434" s="56">
        <f t="shared" ca="1" si="68"/>
        <v>5570.6361039662734</v>
      </c>
    </row>
    <row r="1435" spans="2:6" x14ac:dyDescent="0.25">
      <c r="B1435" s="59">
        <v>935</v>
      </c>
      <c r="C1435" s="62">
        <f ca="1">$C$499*NORMSINV(RAND())</f>
        <v>8.2070800798352897E-3</v>
      </c>
      <c r="D1435" s="65">
        <f t="shared" ca="1" si="66"/>
        <v>172.80669352568378</v>
      </c>
      <c r="E1435" s="65">
        <f t="shared" ca="1" si="67"/>
        <v>5041035.4003991764</v>
      </c>
      <c r="F1435" s="56">
        <f t="shared" ca="1" si="68"/>
        <v>41035.400399176404</v>
      </c>
    </row>
    <row r="1436" spans="2:6" x14ac:dyDescent="0.25">
      <c r="B1436" s="59">
        <v>936</v>
      </c>
      <c r="C1436" s="62">
        <f ca="1">$C$499*NORMSINV(RAND())</f>
        <v>-1.8063246140360572E-2</v>
      </c>
      <c r="D1436" s="65">
        <f t="shared" ca="1" si="66"/>
        <v>168.30395961154221</v>
      </c>
      <c r="E1436" s="65">
        <f t="shared" ca="1" si="67"/>
        <v>4909683.7692981977</v>
      </c>
      <c r="F1436" s="56">
        <f t="shared" ca="1" si="68"/>
        <v>-90316.230701802298</v>
      </c>
    </row>
    <row r="1437" spans="2:6" x14ac:dyDescent="0.25">
      <c r="B1437" s="59">
        <v>937</v>
      </c>
      <c r="C1437" s="62">
        <f ca="1">$C$499*NORMSINV(RAND())</f>
        <v>-2.6643220413679565E-2</v>
      </c>
      <c r="D1437" s="65">
        <f t="shared" ca="1" si="66"/>
        <v>166.83335202109532</v>
      </c>
      <c r="E1437" s="65">
        <f t="shared" ca="1" si="67"/>
        <v>4866783.8979316019</v>
      </c>
      <c r="F1437" s="56">
        <f t="shared" ca="1" si="68"/>
        <v>-133216.10206839815</v>
      </c>
    </row>
    <row r="1438" spans="2:6" x14ac:dyDescent="0.25">
      <c r="B1438" s="59">
        <v>938</v>
      </c>
      <c r="C1438" s="62">
        <f ca="1">$C$499*NORMSINV(RAND())</f>
        <v>-8.6864258413241746E-3</v>
      </c>
      <c r="D1438" s="65">
        <f t="shared" ca="1" si="66"/>
        <v>169.91114661079703</v>
      </c>
      <c r="E1438" s="65">
        <f t="shared" ca="1" si="67"/>
        <v>4956567.8707933789</v>
      </c>
      <c r="F1438" s="56">
        <f t="shared" ca="1" si="68"/>
        <v>-43432.129206621088</v>
      </c>
    </row>
    <row r="1439" spans="2:6" x14ac:dyDescent="0.25">
      <c r="B1439" s="59">
        <v>939</v>
      </c>
      <c r="C1439" s="62">
        <f ca="1">$C$499*NORMSINV(RAND())</f>
        <v>-5.0674886154711302E-2</v>
      </c>
      <c r="D1439" s="65">
        <f t="shared" ca="1" si="66"/>
        <v>162.71432451308249</v>
      </c>
      <c r="E1439" s="65">
        <f t="shared" ca="1" si="67"/>
        <v>4746625.5692264438</v>
      </c>
      <c r="F1439" s="56">
        <f t="shared" ca="1" si="68"/>
        <v>-253374.43077355623</v>
      </c>
    </row>
    <row r="1440" spans="2:6" x14ac:dyDescent="0.25">
      <c r="B1440" s="59">
        <v>940</v>
      </c>
      <c r="C1440" s="62">
        <f ca="1">$C$499*NORMSINV(RAND())</f>
        <v>-1.9603085148661558E-2</v>
      </c>
      <c r="D1440" s="65">
        <f t="shared" ca="1" si="66"/>
        <v>168.0400312055194</v>
      </c>
      <c r="E1440" s="65">
        <f t="shared" ca="1" si="67"/>
        <v>4901984.5742566921</v>
      </c>
      <c r="F1440" s="56">
        <f t="shared" ca="1" si="68"/>
        <v>-98015.425743307918</v>
      </c>
    </row>
    <row r="1441" spans="2:6" x14ac:dyDescent="0.25">
      <c r="B1441" s="59">
        <v>941</v>
      </c>
      <c r="C1441" s="62">
        <f ca="1">$C$499*NORMSINV(RAND())</f>
        <v>9.1778471543990034E-3</v>
      </c>
      <c r="D1441" s="65">
        <f t="shared" ca="1" si="66"/>
        <v>172.97308300226402</v>
      </c>
      <c r="E1441" s="65">
        <f t="shared" ca="1" si="67"/>
        <v>5045889.235771996</v>
      </c>
      <c r="F1441" s="56">
        <f t="shared" ca="1" si="68"/>
        <v>45889.235771995969</v>
      </c>
    </row>
    <row r="1442" spans="2:6" x14ac:dyDescent="0.25">
      <c r="B1442" s="59">
        <v>942</v>
      </c>
      <c r="C1442" s="62">
        <f ca="1">$C$499*NORMSINV(RAND())</f>
        <v>-1.2227494201156751E-3</v>
      </c>
      <c r="D1442" s="65">
        <f t="shared" ca="1" si="66"/>
        <v>171.19042074939219</v>
      </c>
      <c r="E1442" s="65">
        <f t="shared" ca="1" si="67"/>
        <v>4993886.2528994223</v>
      </c>
      <c r="F1442" s="56">
        <f t="shared" ca="1" si="68"/>
        <v>-6113.7471005776897</v>
      </c>
    </row>
    <row r="1443" spans="2:6" x14ac:dyDescent="0.25">
      <c r="B1443" s="59">
        <v>943</v>
      </c>
      <c r="C1443" s="62">
        <f ca="1">$C$499*NORMSINV(RAND())</f>
        <v>2.3821944464714188E-2</v>
      </c>
      <c r="D1443" s="65">
        <f t="shared" ca="1" si="66"/>
        <v>175.483081281252</v>
      </c>
      <c r="E1443" s="65">
        <f t="shared" ca="1" si="67"/>
        <v>5119109.7223235704</v>
      </c>
      <c r="F1443" s="56">
        <f t="shared" ca="1" si="68"/>
        <v>119109.7223235704</v>
      </c>
    </row>
    <row r="1444" spans="2:6" x14ac:dyDescent="0.25">
      <c r="B1444" s="59">
        <v>944</v>
      </c>
      <c r="C1444" s="62">
        <f ca="1">$C$499*NORMSINV(RAND())</f>
        <v>-2.6513296166345682E-2</v>
      </c>
      <c r="D1444" s="65">
        <f t="shared" ca="1" si="66"/>
        <v>166.85562103708835</v>
      </c>
      <c r="E1444" s="65">
        <f t="shared" ca="1" si="67"/>
        <v>4867433.5191682717</v>
      </c>
      <c r="F1444" s="56">
        <f t="shared" ca="1" si="68"/>
        <v>-132566.48083172832</v>
      </c>
    </row>
    <row r="1445" spans="2:6" x14ac:dyDescent="0.25">
      <c r="B1445" s="59">
        <v>945</v>
      </c>
      <c r="C1445" s="62">
        <f ca="1">$C$499*NORMSINV(RAND())</f>
        <v>-1.6969934367903578E-2</v>
      </c>
      <c r="D1445" s="65">
        <f t="shared" ca="1" si="66"/>
        <v>168.49135324934133</v>
      </c>
      <c r="E1445" s="65">
        <f t="shared" ca="1" si="67"/>
        <v>4915150.3281604825</v>
      </c>
      <c r="F1445" s="56">
        <f t="shared" ca="1" si="68"/>
        <v>-84849.671839517541</v>
      </c>
    </row>
    <row r="1446" spans="2:6" x14ac:dyDescent="0.25">
      <c r="B1446" s="59">
        <v>946</v>
      </c>
      <c r="C1446" s="62">
        <f ca="1">$C$499*NORMSINV(RAND())</f>
        <v>6.9827344351479827E-3</v>
      </c>
      <c r="D1446" s="65">
        <f t="shared" ca="1" si="66"/>
        <v>172.59684068218439</v>
      </c>
      <c r="E1446" s="65">
        <f t="shared" ca="1" si="67"/>
        <v>5034913.6721757408</v>
      </c>
      <c r="F1446" s="56">
        <f t="shared" ca="1" si="68"/>
        <v>34913.672175740823</v>
      </c>
    </row>
    <row r="1447" spans="2:6" x14ac:dyDescent="0.25">
      <c r="B1447" s="59">
        <v>947</v>
      </c>
      <c r="C1447" s="62">
        <f ca="1">$C$499*NORMSINV(RAND())</f>
        <v>2.0060195452245798E-3</v>
      </c>
      <c r="D1447" s="65">
        <f t="shared" ca="1" si="66"/>
        <v>171.7438317500515</v>
      </c>
      <c r="E1447" s="65">
        <f t="shared" ca="1" si="67"/>
        <v>5010030.0977261225</v>
      </c>
      <c r="F1447" s="56">
        <f t="shared" ca="1" si="68"/>
        <v>10030.097726122476</v>
      </c>
    </row>
    <row r="1448" spans="2:6" x14ac:dyDescent="0.25">
      <c r="B1448" s="59">
        <v>948</v>
      </c>
      <c r="C1448" s="62">
        <f ca="1">$C$499*NORMSINV(RAND())</f>
        <v>5.0483556947641195E-3</v>
      </c>
      <c r="D1448" s="65">
        <f t="shared" ca="1" si="66"/>
        <v>172.26528816608257</v>
      </c>
      <c r="E1448" s="65">
        <f t="shared" ca="1" si="67"/>
        <v>5025241.7784738205</v>
      </c>
      <c r="F1448" s="56">
        <f t="shared" ca="1" si="68"/>
        <v>25241.778473820537</v>
      </c>
    </row>
    <row r="1449" spans="2:6" x14ac:dyDescent="0.25">
      <c r="B1449" s="59">
        <v>949</v>
      </c>
      <c r="C1449" s="62">
        <f ca="1">$C$499*NORMSINV(RAND())</f>
        <v>1.1453839665351509E-2</v>
      </c>
      <c r="D1449" s="65">
        <f t="shared" ca="1" si="66"/>
        <v>173.36318811864123</v>
      </c>
      <c r="E1449" s="65">
        <f t="shared" ca="1" si="67"/>
        <v>5057269.1983267572</v>
      </c>
      <c r="F1449" s="56">
        <f t="shared" ca="1" si="68"/>
        <v>57269.198326757178</v>
      </c>
    </row>
    <row r="1450" spans="2:6" x14ac:dyDescent="0.25">
      <c r="B1450" s="59">
        <v>950</v>
      </c>
      <c r="C1450" s="62">
        <f ca="1">$C$499*NORMSINV(RAND())</f>
        <v>3.0951462516599251E-3</v>
      </c>
      <c r="D1450" s="65">
        <f t="shared" ca="1" si="66"/>
        <v>171.93050806753453</v>
      </c>
      <c r="E1450" s="65">
        <f t="shared" ca="1" si="67"/>
        <v>5015475.7312583001</v>
      </c>
      <c r="F1450" s="56">
        <f t="shared" ca="1" si="68"/>
        <v>15475.731258300133</v>
      </c>
    </row>
    <row r="1451" spans="2:6" x14ac:dyDescent="0.25">
      <c r="B1451" s="59">
        <v>951</v>
      </c>
      <c r="C1451" s="62">
        <f ca="1">$C$499*NORMSINV(RAND())</f>
        <v>6.9762000887506771E-3</v>
      </c>
      <c r="D1451" s="65">
        <f t="shared" ca="1" si="66"/>
        <v>172.5957206952119</v>
      </c>
      <c r="E1451" s="65">
        <f t="shared" ca="1" si="67"/>
        <v>5034881.0004437538</v>
      </c>
      <c r="F1451" s="56">
        <f t="shared" ca="1" si="68"/>
        <v>34881.000443753786</v>
      </c>
    </row>
    <row r="1452" spans="2:6" x14ac:dyDescent="0.25">
      <c r="B1452" s="59">
        <v>952</v>
      </c>
      <c r="C1452" s="62">
        <f ca="1">$C$499*NORMSINV(RAND())</f>
        <v>-1.0774427714763569E-2</v>
      </c>
      <c r="D1452" s="65">
        <f t="shared" ca="1" si="66"/>
        <v>169.55326308968952</v>
      </c>
      <c r="E1452" s="65">
        <f t="shared" ca="1" si="67"/>
        <v>4946127.8614261821</v>
      </c>
      <c r="F1452" s="56">
        <f t="shared" ca="1" si="68"/>
        <v>-53872.138573817909</v>
      </c>
    </row>
    <row r="1453" spans="2:6" x14ac:dyDescent="0.25">
      <c r="B1453" s="59">
        <v>953</v>
      </c>
      <c r="C1453" s="62">
        <f ca="1">$C$499*NORMSINV(RAND())</f>
        <v>9.8111188025266378E-3</v>
      </c>
      <c r="D1453" s="65">
        <f t="shared" ca="1" si="66"/>
        <v>173.08162576275308</v>
      </c>
      <c r="E1453" s="65">
        <f t="shared" ca="1" si="67"/>
        <v>5049055.594012633</v>
      </c>
      <c r="F1453" s="56">
        <f t="shared" ca="1" si="68"/>
        <v>49055.594012632966</v>
      </c>
    </row>
    <row r="1454" spans="2:6" x14ac:dyDescent="0.25">
      <c r="B1454" s="59">
        <v>954</v>
      </c>
      <c r="C1454" s="62">
        <f ca="1">$C$499*NORMSINV(RAND())</f>
        <v>-1.770957815528167E-2</v>
      </c>
      <c r="D1454" s="65">
        <f t="shared" ca="1" si="66"/>
        <v>168.36457830418473</v>
      </c>
      <c r="E1454" s="65">
        <f t="shared" ca="1" si="67"/>
        <v>4911452.1092235921</v>
      </c>
      <c r="F1454" s="56">
        <f t="shared" ca="1" si="68"/>
        <v>-88547.890776407905</v>
      </c>
    </row>
    <row r="1455" spans="2:6" x14ac:dyDescent="0.25">
      <c r="B1455" s="59">
        <v>955</v>
      </c>
      <c r="C1455" s="62">
        <f ca="1">$C$499*NORMSINV(RAND())</f>
        <v>4.4098398177823857E-3</v>
      </c>
      <c r="D1455" s="65">
        <f t="shared" ca="1" si="66"/>
        <v>172.15584654476788</v>
      </c>
      <c r="E1455" s="65">
        <f t="shared" ca="1" si="67"/>
        <v>5022049.1990889115</v>
      </c>
      <c r="F1455" s="56">
        <f t="shared" ca="1" si="68"/>
        <v>22049.199088911526</v>
      </c>
    </row>
    <row r="1456" spans="2:6" x14ac:dyDescent="0.25">
      <c r="B1456" s="59">
        <v>956</v>
      </c>
      <c r="C1456" s="62">
        <f ca="1">$C$499*NORMSINV(RAND())</f>
        <v>-2.8529695436314405E-3</v>
      </c>
      <c r="D1456" s="65">
        <f t="shared" ca="1" si="66"/>
        <v>170.91100102022156</v>
      </c>
      <c r="E1456" s="65">
        <f t="shared" ca="1" si="67"/>
        <v>4985735.1522818422</v>
      </c>
      <c r="F1456" s="56">
        <f t="shared" ca="1" si="68"/>
        <v>-14264.847718157806</v>
      </c>
    </row>
    <row r="1457" spans="2:6" x14ac:dyDescent="0.25">
      <c r="B1457" s="59">
        <v>957</v>
      </c>
      <c r="C1457" s="62">
        <f ca="1">$C$499*NORMSINV(RAND())</f>
        <v>8.7671296572135373E-3</v>
      </c>
      <c r="D1457" s="65">
        <f t="shared" ca="1" si="66"/>
        <v>172.90268602324642</v>
      </c>
      <c r="E1457" s="65">
        <f t="shared" ca="1" si="67"/>
        <v>5043835.6482860679</v>
      </c>
      <c r="F1457" s="56">
        <f t="shared" ca="1" si="68"/>
        <v>43835.648286067881</v>
      </c>
    </row>
    <row r="1458" spans="2:6" x14ac:dyDescent="0.25">
      <c r="B1458" s="59">
        <v>958</v>
      </c>
      <c r="C1458" s="62">
        <f ca="1">$C$499*NORMSINV(RAND())</f>
        <v>8.2459699316435198E-3</v>
      </c>
      <c r="D1458" s="65">
        <f t="shared" ca="1" si="66"/>
        <v>172.81335924628371</v>
      </c>
      <c r="E1458" s="65">
        <f t="shared" ca="1" si="67"/>
        <v>5041229.8496582182</v>
      </c>
      <c r="F1458" s="56">
        <f t="shared" ca="1" si="68"/>
        <v>41229.849658218212</v>
      </c>
    </row>
    <row r="1459" spans="2:6" x14ac:dyDescent="0.25">
      <c r="B1459" s="59">
        <v>959</v>
      </c>
      <c r="C1459" s="62">
        <f ca="1">$C$499*NORMSINV(RAND())</f>
        <v>-9.6123806175119086E-4</v>
      </c>
      <c r="D1459" s="65">
        <f t="shared" ca="1" si="66"/>
        <v>171.23524379621585</v>
      </c>
      <c r="E1459" s="65">
        <f t="shared" ca="1" si="67"/>
        <v>4995193.8096912438</v>
      </c>
      <c r="F1459" s="56">
        <f t="shared" ca="1" si="68"/>
        <v>-4806.190308756195</v>
      </c>
    </row>
    <row r="1460" spans="2:6" x14ac:dyDescent="0.25">
      <c r="B1460" s="59">
        <v>960</v>
      </c>
      <c r="C1460" s="62">
        <f ca="1">$C$499*NORMSINV(RAND())</f>
        <v>1.8706094315219742E-2</v>
      </c>
      <c r="D1460" s="65">
        <f t="shared" ca="1" si="66"/>
        <v>174.60622456562868</v>
      </c>
      <c r="E1460" s="65">
        <f t="shared" ca="1" si="67"/>
        <v>5093530.4715760993</v>
      </c>
      <c r="F1460" s="56">
        <f t="shared" ca="1" si="68"/>
        <v>93530.471576099284</v>
      </c>
    </row>
    <row r="1461" spans="2:6" x14ac:dyDescent="0.25">
      <c r="B1461" s="59">
        <v>961</v>
      </c>
      <c r="C1461" s="62">
        <f ca="1">$C$499*NORMSINV(RAND())</f>
        <v>1.5725389886915908E-2</v>
      </c>
      <c r="D1461" s="65">
        <f t="shared" ca="1" si="66"/>
        <v>174.09533182661738</v>
      </c>
      <c r="E1461" s="65">
        <f t="shared" ca="1" si="67"/>
        <v>5078626.9494345794</v>
      </c>
      <c r="F1461" s="56">
        <f t="shared" ca="1" si="68"/>
        <v>78626.94943457935</v>
      </c>
    </row>
    <row r="1462" spans="2:6" x14ac:dyDescent="0.25">
      <c r="B1462" s="59">
        <v>962</v>
      </c>
      <c r="C1462" s="62">
        <f ca="1">$C$499*NORMSINV(RAND())</f>
        <v>-5.4491748201452132E-3</v>
      </c>
      <c r="D1462" s="65">
        <f t="shared" ref="D1462:D1500" ca="1" si="69">$B$5*(1+C1462)</f>
        <v>170.46601143582711</v>
      </c>
      <c r="E1462" s="65">
        <f t="shared" ref="E1462:E1500" ca="1" si="70">D1462*$B$4</f>
        <v>4972754.1258992739</v>
      </c>
      <c r="F1462" s="56">
        <f t="shared" ref="F1462:F1500" ca="1" si="71">E1462-$B$1</f>
        <v>-27245.874100726098</v>
      </c>
    </row>
    <row r="1463" spans="2:6" x14ac:dyDescent="0.25">
      <c r="B1463" s="59">
        <v>963</v>
      </c>
      <c r="C1463" s="62">
        <f ca="1">$C$499*NORMSINV(RAND())</f>
        <v>-2.439586661773931E-2</v>
      </c>
      <c r="D1463" s="65">
        <f t="shared" ca="1" si="69"/>
        <v>167.21854846171948</v>
      </c>
      <c r="E1463" s="65">
        <f t="shared" ca="1" si="70"/>
        <v>4878020.6669113031</v>
      </c>
      <c r="F1463" s="56">
        <f t="shared" ca="1" si="71"/>
        <v>-121979.33308869693</v>
      </c>
    </row>
    <row r="1464" spans="2:6" x14ac:dyDescent="0.25">
      <c r="B1464" s="59">
        <v>964</v>
      </c>
      <c r="C1464" s="62">
        <f ca="1">$C$499*NORMSINV(RAND())</f>
        <v>1.4340170355209174E-2</v>
      </c>
      <c r="D1464" s="65">
        <f t="shared" ca="1" si="69"/>
        <v>173.85790519888283</v>
      </c>
      <c r="E1464" s="65">
        <f t="shared" ca="1" si="70"/>
        <v>5071700.8517760448</v>
      </c>
      <c r="F1464" s="56">
        <f t="shared" ca="1" si="71"/>
        <v>71700.851776044816</v>
      </c>
    </row>
    <row r="1465" spans="2:6" x14ac:dyDescent="0.25">
      <c r="B1465" s="59">
        <v>965</v>
      </c>
      <c r="C1465" s="62">
        <f ca="1">$C$499*NORMSINV(RAND())</f>
        <v>-7.0341692805331842E-3</v>
      </c>
      <c r="D1465" s="65">
        <f t="shared" ca="1" si="69"/>
        <v>170.19434338531661</v>
      </c>
      <c r="E1465" s="65">
        <f t="shared" ca="1" si="70"/>
        <v>4964829.1535973344</v>
      </c>
      <c r="F1465" s="56">
        <f t="shared" ca="1" si="71"/>
        <v>-35170.8464026656</v>
      </c>
    </row>
    <row r="1466" spans="2:6" x14ac:dyDescent="0.25">
      <c r="B1466" s="59">
        <v>966</v>
      </c>
      <c r="C1466" s="62">
        <f ca="1">$C$499*NORMSINV(RAND())</f>
        <v>-1.3087914441292566E-2</v>
      </c>
      <c r="D1466" s="65">
        <f t="shared" ca="1" si="69"/>
        <v>169.15673146476246</v>
      </c>
      <c r="E1466" s="65">
        <f t="shared" ca="1" si="70"/>
        <v>4934560.4277935373</v>
      </c>
      <c r="F1466" s="56">
        <f t="shared" ca="1" si="71"/>
        <v>-65439.572206462733</v>
      </c>
    </row>
    <row r="1467" spans="2:6" x14ac:dyDescent="0.25">
      <c r="B1467" s="59">
        <v>967</v>
      </c>
      <c r="C1467" s="62">
        <f ca="1">$C$499*NORMSINV(RAND())</f>
        <v>6.9597960735334717E-3</v>
      </c>
      <c r="D1467" s="65">
        <f t="shared" ca="1" si="69"/>
        <v>172.59290904700364</v>
      </c>
      <c r="E1467" s="65">
        <f t="shared" ca="1" si="70"/>
        <v>5034798.980367667</v>
      </c>
      <c r="F1467" s="56">
        <f t="shared" ca="1" si="71"/>
        <v>34798.980367667042</v>
      </c>
    </row>
    <row r="1468" spans="2:6" x14ac:dyDescent="0.25">
      <c r="B1468" s="59">
        <v>968</v>
      </c>
      <c r="C1468" s="62">
        <f ca="1">$C$499*NORMSINV(RAND())</f>
        <v>-5.5276536275223366E-3</v>
      </c>
      <c r="D1468" s="65">
        <f t="shared" ca="1" si="69"/>
        <v>170.45256016824266</v>
      </c>
      <c r="E1468" s="65">
        <f t="shared" ca="1" si="70"/>
        <v>4972361.7318623876</v>
      </c>
      <c r="F1468" s="56">
        <f t="shared" ca="1" si="71"/>
        <v>-27638.26813761238</v>
      </c>
    </row>
    <row r="1469" spans="2:6" x14ac:dyDescent="0.25">
      <c r="B1469" s="59">
        <v>969</v>
      </c>
      <c r="C1469" s="62">
        <f ca="1">$C$499*NORMSINV(RAND())</f>
        <v>5.8647931997165388E-4</v>
      </c>
      <c r="D1469" s="65">
        <f t="shared" ca="1" si="69"/>
        <v>171.50052255544315</v>
      </c>
      <c r="E1469" s="65">
        <f t="shared" ca="1" si="70"/>
        <v>5002932.3965998581</v>
      </c>
      <c r="F1469" s="56">
        <f t="shared" ca="1" si="71"/>
        <v>2932.3965998580679</v>
      </c>
    </row>
    <row r="1470" spans="2:6" x14ac:dyDescent="0.25">
      <c r="B1470" s="59">
        <v>970</v>
      </c>
      <c r="C1470" s="62">
        <f ca="1">$C$499*NORMSINV(RAND())</f>
        <v>2.866385007252685E-2</v>
      </c>
      <c r="D1470" s="65">
        <f t="shared" ca="1" si="69"/>
        <v>176.31298390243111</v>
      </c>
      <c r="E1470" s="65">
        <f t="shared" ca="1" si="70"/>
        <v>5143319.2503626347</v>
      </c>
      <c r="F1470" s="56">
        <f t="shared" ca="1" si="71"/>
        <v>143319.25036263466</v>
      </c>
    </row>
    <row r="1471" spans="2:6" x14ac:dyDescent="0.25">
      <c r="B1471" s="59">
        <v>971</v>
      </c>
      <c r="C1471" s="62">
        <f ca="1">$C$499*NORMSINV(RAND())</f>
        <v>4.3530885113968751E-3</v>
      </c>
      <c r="D1471" s="65">
        <f t="shared" ca="1" si="69"/>
        <v>172.14611937085343</v>
      </c>
      <c r="E1471" s="65">
        <f t="shared" ca="1" si="70"/>
        <v>5021765.4425569847</v>
      </c>
      <c r="F1471" s="56">
        <f t="shared" ca="1" si="71"/>
        <v>21765.442556984723</v>
      </c>
    </row>
    <row r="1472" spans="2:6" x14ac:dyDescent="0.25">
      <c r="B1472" s="59">
        <v>972</v>
      </c>
      <c r="C1472" s="62">
        <f ca="1">$C$499*NORMSINV(RAND())</f>
        <v>-1.9319212179234314E-2</v>
      </c>
      <c r="D1472" s="65">
        <f t="shared" ca="1" si="69"/>
        <v>168.08868703247924</v>
      </c>
      <c r="E1472" s="65">
        <f t="shared" ca="1" si="70"/>
        <v>4903403.9391038287</v>
      </c>
      <c r="F1472" s="56">
        <f t="shared" ca="1" si="71"/>
        <v>-96596.060896171257</v>
      </c>
    </row>
    <row r="1473" spans="2:6" x14ac:dyDescent="0.25">
      <c r="B1473" s="59">
        <v>973</v>
      </c>
      <c r="C1473" s="62">
        <f ca="1">$C$499*NORMSINV(RAND())</f>
        <v>1.8525543087539741E-2</v>
      </c>
      <c r="D1473" s="65">
        <f t="shared" ca="1" si="69"/>
        <v>174.5752780852043</v>
      </c>
      <c r="E1473" s="65">
        <f t="shared" ca="1" si="70"/>
        <v>5092627.7154376982</v>
      </c>
      <c r="F1473" s="56">
        <f t="shared" ca="1" si="71"/>
        <v>92627.715437698178</v>
      </c>
    </row>
    <row r="1474" spans="2:6" x14ac:dyDescent="0.25">
      <c r="B1474" s="59">
        <v>974</v>
      </c>
      <c r="C1474" s="62">
        <f ca="1">$C$499*NORMSINV(RAND())</f>
        <v>-2.3800010676070821E-2</v>
      </c>
      <c r="D1474" s="65">
        <f t="shared" ca="1" si="69"/>
        <v>167.32067817012145</v>
      </c>
      <c r="E1474" s="65">
        <f t="shared" ca="1" si="70"/>
        <v>4880999.9466196457</v>
      </c>
      <c r="F1474" s="56">
        <f t="shared" ca="1" si="71"/>
        <v>-119000.05338035431</v>
      </c>
    </row>
    <row r="1475" spans="2:6" x14ac:dyDescent="0.25">
      <c r="B1475" s="59">
        <v>975</v>
      </c>
      <c r="C1475" s="62">
        <f ca="1">$C$499*NORMSINV(RAND())</f>
        <v>-1.2549422081469988E-2</v>
      </c>
      <c r="D1475" s="65">
        <f t="shared" ca="1" si="69"/>
        <v>169.24902905523604</v>
      </c>
      <c r="E1475" s="65">
        <f t="shared" ca="1" si="70"/>
        <v>4937252.8895926494</v>
      </c>
      <c r="F1475" s="56">
        <f t="shared" ca="1" si="71"/>
        <v>-62747.110407350585</v>
      </c>
    </row>
    <row r="1476" spans="2:6" x14ac:dyDescent="0.25">
      <c r="B1476" s="59">
        <v>976</v>
      </c>
      <c r="C1476" s="62">
        <f ca="1">$C$499*NORMSINV(RAND())</f>
        <v>6.6956797933053428E-3</v>
      </c>
      <c r="D1476" s="65">
        <f t="shared" ca="1" si="69"/>
        <v>172.54763951657253</v>
      </c>
      <c r="E1476" s="65">
        <f t="shared" ca="1" si="70"/>
        <v>5033478.3989665266</v>
      </c>
      <c r="F1476" s="56">
        <f t="shared" ca="1" si="71"/>
        <v>33478.398966526613</v>
      </c>
    </row>
    <row r="1477" spans="2:6" x14ac:dyDescent="0.25">
      <c r="B1477" s="59">
        <v>977</v>
      </c>
      <c r="C1477" s="62">
        <f ca="1">$C$499*NORMSINV(RAND())</f>
        <v>1.1345056143464429E-2</v>
      </c>
      <c r="D1477" s="65">
        <f t="shared" ca="1" si="69"/>
        <v>173.34454262298982</v>
      </c>
      <c r="E1477" s="65">
        <f t="shared" ca="1" si="70"/>
        <v>5056725.2807173226</v>
      </c>
      <c r="F1477" s="56">
        <f t="shared" ca="1" si="71"/>
        <v>56725.280717322603</v>
      </c>
    </row>
    <row r="1478" spans="2:6" x14ac:dyDescent="0.25">
      <c r="B1478" s="59">
        <v>978</v>
      </c>
      <c r="C1478" s="62">
        <f ca="1">$C$499*NORMSINV(RAND())</f>
        <v>8.3764092184864421E-3</v>
      </c>
      <c r="D1478" s="65">
        <f t="shared" ca="1" si="69"/>
        <v>172.83571654004857</v>
      </c>
      <c r="E1478" s="65">
        <f t="shared" ca="1" si="70"/>
        <v>5041882.046092432</v>
      </c>
      <c r="F1478" s="56">
        <f t="shared" ca="1" si="71"/>
        <v>41882.046092431992</v>
      </c>
    </row>
    <row r="1479" spans="2:6" x14ac:dyDescent="0.25">
      <c r="B1479" s="59">
        <v>979</v>
      </c>
      <c r="C1479" s="62">
        <f ca="1">$C$499*NORMSINV(RAND())</f>
        <v>1.2964065623267908E-2</v>
      </c>
      <c r="D1479" s="65">
        <f t="shared" ca="1" si="69"/>
        <v>173.62204084782812</v>
      </c>
      <c r="E1479" s="65">
        <f t="shared" ca="1" si="70"/>
        <v>5064820.3281163396</v>
      </c>
      <c r="F1479" s="56">
        <f t="shared" ca="1" si="71"/>
        <v>64820.328116339631</v>
      </c>
    </row>
    <row r="1480" spans="2:6" x14ac:dyDescent="0.25">
      <c r="B1480" s="59">
        <v>980</v>
      </c>
      <c r="C1480" s="62">
        <f ca="1">$C$499*NORMSINV(RAND())</f>
        <v>-3.1487288079867716E-3</v>
      </c>
      <c r="D1480" s="65">
        <f t="shared" ca="1" si="69"/>
        <v>170.86030788231108</v>
      </c>
      <c r="E1480" s="65">
        <f t="shared" ca="1" si="70"/>
        <v>4984256.3559600664</v>
      </c>
      <c r="F1480" s="56">
        <f t="shared" ca="1" si="71"/>
        <v>-15743.64403993357</v>
      </c>
    </row>
    <row r="1481" spans="2:6" x14ac:dyDescent="0.25">
      <c r="B1481" s="59">
        <v>981</v>
      </c>
      <c r="C1481" s="62">
        <f ca="1">$C$499*NORMSINV(RAND())</f>
        <v>-3.8708162894061947E-2</v>
      </c>
      <c r="D1481" s="65">
        <f t="shared" ca="1" si="69"/>
        <v>164.76542087995779</v>
      </c>
      <c r="E1481" s="65">
        <f t="shared" ca="1" si="70"/>
        <v>4806459.1855296902</v>
      </c>
      <c r="F1481" s="56">
        <f t="shared" ca="1" si="71"/>
        <v>-193540.81447030976</v>
      </c>
    </row>
    <row r="1482" spans="2:6" x14ac:dyDescent="0.25">
      <c r="B1482" s="59">
        <v>982</v>
      </c>
      <c r="C1482" s="62">
        <f ca="1">$C$499*NORMSINV(RAND())</f>
        <v>5.0462102870943125E-3</v>
      </c>
      <c r="D1482" s="65">
        <f t="shared" ca="1" si="69"/>
        <v>172.26492044320796</v>
      </c>
      <c r="E1482" s="65">
        <f t="shared" ca="1" si="70"/>
        <v>5025231.0514354715</v>
      </c>
      <c r="F1482" s="56">
        <f t="shared" ca="1" si="71"/>
        <v>25231.051435471512</v>
      </c>
    </row>
    <row r="1483" spans="2:6" x14ac:dyDescent="0.25">
      <c r="B1483" s="59">
        <v>983</v>
      </c>
      <c r="C1483" s="62">
        <f ca="1">$C$499*NORMSINV(RAND())</f>
        <v>-1.0402476014132456E-2</v>
      </c>
      <c r="D1483" s="65">
        <f t="shared" ca="1" si="69"/>
        <v>169.61701561117769</v>
      </c>
      <c r="E1483" s="65">
        <f t="shared" ca="1" si="70"/>
        <v>4947987.6199293379</v>
      </c>
      <c r="F1483" s="56">
        <f t="shared" ca="1" si="71"/>
        <v>-52012.380070662126</v>
      </c>
    </row>
    <row r="1484" spans="2:6" x14ac:dyDescent="0.25">
      <c r="B1484" s="59">
        <v>984</v>
      </c>
      <c r="C1484" s="62">
        <f ca="1">$C$499*NORMSINV(RAND())</f>
        <v>-1.4732688808046301E-2</v>
      </c>
      <c r="D1484" s="65">
        <f t="shared" ca="1" si="69"/>
        <v>168.87481713830087</v>
      </c>
      <c r="E1484" s="65">
        <f t="shared" ca="1" si="70"/>
        <v>4926336.5559597686</v>
      </c>
      <c r="F1484" s="56">
        <f t="shared" ca="1" si="71"/>
        <v>-73663.444040231407</v>
      </c>
    </row>
    <row r="1485" spans="2:6" x14ac:dyDescent="0.25">
      <c r="B1485" s="59">
        <v>985</v>
      </c>
      <c r="C1485" s="62">
        <f ca="1">$C$499*NORMSINV(RAND())</f>
        <v>5.5049602560552019E-3</v>
      </c>
      <c r="D1485" s="65">
        <f t="shared" ca="1" si="69"/>
        <v>172.34355018788787</v>
      </c>
      <c r="E1485" s="65">
        <f t="shared" ca="1" si="70"/>
        <v>5027524.8012802759</v>
      </c>
      <c r="F1485" s="56">
        <f t="shared" ca="1" si="71"/>
        <v>27524.801280275919</v>
      </c>
    </row>
    <row r="1486" spans="2:6" x14ac:dyDescent="0.25">
      <c r="B1486" s="59">
        <v>986</v>
      </c>
      <c r="C1486" s="62">
        <f ca="1">$C$499*NORMSINV(RAND())</f>
        <v>1.5194566964801939E-2</v>
      </c>
      <c r="D1486" s="65">
        <f t="shared" ca="1" si="69"/>
        <v>174.00434877776706</v>
      </c>
      <c r="E1486" s="65">
        <f t="shared" ca="1" si="70"/>
        <v>5075972.8348240098</v>
      </c>
      <c r="F1486" s="56">
        <f t="shared" ca="1" si="71"/>
        <v>75972.834824009798</v>
      </c>
    </row>
    <row r="1487" spans="2:6" x14ac:dyDescent="0.25">
      <c r="B1487" s="59">
        <v>987</v>
      </c>
      <c r="C1487" s="62">
        <f ca="1">$C$499*NORMSINV(RAND())</f>
        <v>-4.3834823208018193E-3</v>
      </c>
      <c r="D1487" s="65">
        <f t="shared" ca="1" si="69"/>
        <v>170.64867113021458</v>
      </c>
      <c r="E1487" s="65">
        <f t="shared" ca="1" si="70"/>
        <v>4978082.5883959914</v>
      </c>
      <c r="F1487" s="56">
        <f t="shared" ca="1" si="71"/>
        <v>-21917.411604008637</v>
      </c>
    </row>
    <row r="1488" spans="2:6" x14ac:dyDescent="0.25">
      <c r="B1488" s="59">
        <v>988</v>
      </c>
      <c r="C1488" s="62">
        <f ca="1">$C$499*NORMSINV(RAND())</f>
        <v>-2.4312004861927392E-2</v>
      </c>
      <c r="D1488" s="65">
        <f t="shared" ca="1" si="69"/>
        <v>167.23292236666563</v>
      </c>
      <c r="E1488" s="65">
        <f t="shared" ca="1" si="70"/>
        <v>4878439.975690363</v>
      </c>
      <c r="F1488" s="56">
        <f t="shared" ca="1" si="71"/>
        <v>-121560.02430963702</v>
      </c>
    </row>
    <row r="1489" spans="2:6" x14ac:dyDescent="0.25">
      <c r="B1489" s="59">
        <v>989</v>
      </c>
      <c r="C1489" s="62">
        <f ca="1">$C$499*NORMSINV(RAND())</f>
        <v>-1.4034926552610216E-2</v>
      </c>
      <c r="D1489" s="65">
        <f t="shared" ca="1" si="69"/>
        <v>168.99441358888262</v>
      </c>
      <c r="E1489" s="65">
        <f t="shared" ca="1" si="70"/>
        <v>4929825.3672369495</v>
      </c>
      <c r="F1489" s="56">
        <f t="shared" ca="1" si="71"/>
        <v>-70174.632763050497</v>
      </c>
    </row>
    <row r="1490" spans="2:6" x14ac:dyDescent="0.25">
      <c r="B1490" s="59">
        <v>990</v>
      </c>
      <c r="C1490" s="62">
        <f ca="1">$C$499*NORMSINV(RAND())</f>
        <v>-3.0875377877120237E-3</v>
      </c>
      <c r="D1490" s="65">
        <f t="shared" ca="1" si="69"/>
        <v>170.87079602318616</v>
      </c>
      <c r="E1490" s="65">
        <f t="shared" ca="1" si="70"/>
        <v>4984562.31106144</v>
      </c>
      <c r="F1490" s="56">
        <f t="shared" ca="1" si="71"/>
        <v>-15437.688938559964</v>
      </c>
    </row>
    <row r="1491" spans="2:6" x14ac:dyDescent="0.25">
      <c r="B1491" s="59">
        <v>991</v>
      </c>
      <c r="C1491" s="62">
        <f ca="1">$C$499*NORMSINV(RAND())</f>
        <v>-1.1538340865996853E-2</v>
      </c>
      <c r="D1491" s="65">
        <f t="shared" ca="1" si="69"/>
        <v>169.42232837556816</v>
      </c>
      <c r="E1491" s="65">
        <f t="shared" ca="1" si="70"/>
        <v>4942308.2956700157</v>
      </c>
      <c r="F1491" s="56">
        <f t="shared" ca="1" si="71"/>
        <v>-57691.704329984263</v>
      </c>
    </row>
    <row r="1492" spans="2:6" x14ac:dyDescent="0.25">
      <c r="B1492" s="59">
        <v>992</v>
      </c>
      <c r="C1492" s="62">
        <f ca="1">$C$499*NORMSINV(RAND())</f>
        <v>-5.1269613506816074E-4</v>
      </c>
      <c r="D1492" s="65">
        <f t="shared" ca="1" si="69"/>
        <v>171.31212388244933</v>
      </c>
      <c r="E1492" s="65">
        <f t="shared" ca="1" si="70"/>
        <v>4997436.5193246594</v>
      </c>
      <c r="F1492" s="56">
        <f t="shared" ca="1" si="71"/>
        <v>-2563.4806753406301</v>
      </c>
    </row>
    <row r="1493" spans="2:6" x14ac:dyDescent="0.25">
      <c r="B1493" s="59">
        <v>993</v>
      </c>
      <c r="C1493" s="62">
        <f ca="1">$C$499*NORMSINV(RAND())</f>
        <v>5.0103131086375323E-4</v>
      </c>
      <c r="D1493" s="65">
        <f t="shared" ca="1" si="69"/>
        <v>171.48587676668205</v>
      </c>
      <c r="E1493" s="65">
        <f t="shared" ca="1" si="70"/>
        <v>5002505.156554319</v>
      </c>
      <c r="F1493" s="56">
        <f t="shared" ca="1" si="71"/>
        <v>2505.1565543189645</v>
      </c>
    </row>
    <row r="1494" spans="2:6" x14ac:dyDescent="0.25">
      <c r="B1494" s="59">
        <v>994</v>
      </c>
      <c r="C1494" s="62">
        <f ca="1">$C$499*NORMSINV(RAND())</f>
        <v>-1.744720188407661E-2</v>
      </c>
      <c r="D1494" s="65">
        <f t="shared" ca="1" si="69"/>
        <v>168.40954959706929</v>
      </c>
      <c r="E1494" s="65">
        <f t="shared" ca="1" si="70"/>
        <v>4912763.9905796172</v>
      </c>
      <c r="F1494" s="56">
        <f t="shared" ca="1" si="71"/>
        <v>-87236.00942038279</v>
      </c>
    </row>
    <row r="1495" spans="2:6" x14ac:dyDescent="0.25">
      <c r="B1495" s="59">
        <v>995</v>
      </c>
      <c r="C1495" s="62">
        <f ca="1">$C$499*NORMSINV(RAND())</f>
        <v>-1.655424122548431E-3</v>
      </c>
      <c r="D1495" s="65">
        <f t="shared" ca="1" si="69"/>
        <v>171.1162603053952</v>
      </c>
      <c r="E1495" s="65">
        <f t="shared" ca="1" si="70"/>
        <v>4991722.8793872576</v>
      </c>
      <c r="F1495" s="56">
        <f t="shared" ca="1" si="71"/>
        <v>-8277.1206127423793</v>
      </c>
    </row>
    <row r="1496" spans="2:6" x14ac:dyDescent="0.25">
      <c r="B1496" s="59">
        <v>996</v>
      </c>
      <c r="C1496" s="62">
        <f ca="1">$C$499*NORMSINV(RAND())</f>
        <v>-8.5312717631724527E-4</v>
      </c>
      <c r="D1496" s="65">
        <f t="shared" ca="1" si="69"/>
        <v>171.25377400197922</v>
      </c>
      <c r="E1496" s="65">
        <f t="shared" ca="1" si="70"/>
        <v>4995734.364118414</v>
      </c>
      <c r="F1496" s="56">
        <f t="shared" ca="1" si="71"/>
        <v>-4265.6358815860003</v>
      </c>
    </row>
    <row r="1497" spans="2:6" x14ac:dyDescent="0.25">
      <c r="B1497" s="59">
        <v>997</v>
      </c>
      <c r="C1497" s="62">
        <f ca="1">$C$499*NORMSINV(RAND())</f>
        <v>1.2220968942154908E-2</v>
      </c>
      <c r="D1497" s="65">
        <f t="shared" ca="1" si="69"/>
        <v>173.49467407668536</v>
      </c>
      <c r="E1497" s="65">
        <f t="shared" ca="1" si="70"/>
        <v>5061104.8447107747</v>
      </c>
      <c r="F1497" s="56">
        <f t="shared" ca="1" si="71"/>
        <v>61104.84471077472</v>
      </c>
    </row>
    <row r="1498" spans="2:6" x14ac:dyDescent="0.25">
      <c r="B1498" s="59">
        <v>998</v>
      </c>
      <c r="C1498" s="62">
        <f ca="1">$C$499*NORMSINV(RAND())</f>
        <v>1.1409712651209131E-2</v>
      </c>
      <c r="D1498" s="65">
        <f t="shared" ca="1" si="69"/>
        <v>173.35562474841726</v>
      </c>
      <c r="E1498" s="65">
        <f t="shared" ca="1" si="70"/>
        <v>5057048.5632560458</v>
      </c>
      <c r="F1498" s="56">
        <f t="shared" ca="1" si="71"/>
        <v>57048.563256045803</v>
      </c>
    </row>
    <row r="1499" spans="2:6" x14ac:dyDescent="0.25">
      <c r="B1499" s="59">
        <v>999</v>
      </c>
      <c r="C1499" s="62">
        <f ca="1">$C$499*NORMSINV(RAND())</f>
        <v>-8.6153516822236233E-3</v>
      </c>
      <c r="D1499" s="65">
        <f t="shared" ca="1" si="69"/>
        <v>169.92332872166688</v>
      </c>
      <c r="E1499" s="65">
        <f t="shared" ca="1" si="70"/>
        <v>4956923.2415888822</v>
      </c>
      <c r="F1499" s="56">
        <f t="shared" ca="1" si="71"/>
        <v>-43076.758411117829</v>
      </c>
    </row>
    <row r="1500" spans="2:6" ht="15.6" thickBot="1" x14ac:dyDescent="0.3">
      <c r="B1500" s="60">
        <v>1000</v>
      </c>
      <c r="C1500" s="63">
        <f ca="1">$C$499*NORMSINV(RAND())</f>
        <v>-4.541839746991954E-2</v>
      </c>
      <c r="D1500" s="66">
        <f t="shared" ca="1" si="69"/>
        <v>163.61528667365582</v>
      </c>
      <c r="E1500" s="66">
        <f t="shared" ca="1" si="70"/>
        <v>4772908.0126504032</v>
      </c>
      <c r="F1500" s="57">
        <f t="shared" ca="1" si="71"/>
        <v>-227091.98734959681</v>
      </c>
    </row>
  </sheetData>
  <sortState xmlns:xlrd2="http://schemas.microsoft.com/office/spreadsheetml/2017/richdata2" ref="J7:J494">
    <sortCondition ref="J7:J4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Sheet1</vt:lpstr>
      <vt:lpstr>Simulación MonteCarlo</vt:lpstr>
      <vt:lpstr>app</vt:lpstr>
      <vt:lpstr>appl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Knop</dc:creator>
  <cp:lastModifiedBy>PAU RIERA GUARDIA</cp:lastModifiedBy>
  <dcterms:created xsi:type="dcterms:W3CDTF">2024-04-17T12:49:17Z</dcterms:created>
  <dcterms:modified xsi:type="dcterms:W3CDTF">2024-05-12T17:12:59Z</dcterms:modified>
</cp:coreProperties>
</file>