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tables/table3.xml" ContentType="application/vnd.openxmlformats-officedocument.spreadsheetml.tab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3.xml" ContentType="application/vnd.openxmlformats-officedocument.drawingml.chartshapes+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4.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esktop\desktop files Jan 2025\"/>
    </mc:Choice>
  </mc:AlternateContent>
  <bookViews>
    <workbookView xWindow="-105" yWindow="-105" windowWidth="19425" windowHeight="10425" firstSheet="2" activeTab="2"/>
  </bookViews>
  <sheets>
    <sheet name="service_provider_table_raw" sheetId="1" state="hidden" r:id="rId1"/>
    <sheet name="payment_table_raw" sheetId="2" state="hidden" r:id="rId2"/>
    <sheet name="TABLE OF CONTENTS" sheetId="36" r:id="rId3"/>
    <sheet name="SERVICE PROVIDER DATA" sheetId="3" r:id="rId4"/>
    <sheet name="CLEAN DATASET" sheetId="30" r:id="rId5"/>
    <sheet name="DESCRIPTIVE STATISTICS" sheetId="31" r:id="rId6"/>
    <sheet name="EDA" sheetId="32" r:id="rId7"/>
    <sheet name="PIVOT TABLES" sheetId="33" r:id="rId8"/>
    <sheet name="DASHBOARD" sheetId="34" r:id="rId9"/>
    <sheet name="INSIGHTS &amp; RECOMMENDATIONS" sheetId="37" r:id="rId10"/>
    <sheet name="FORECAST" sheetId="29" r:id="rId11"/>
    <sheet name="OUTCOME" sheetId="16" r:id="rId12"/>
    <sheet name="FORECAST vs OUTCOME" sheetId="38" r:id="rId13"/>
  </sheets>
  <definedNames>
    <definedName name="_xlnm._FilterDatabase" localSheetId="3" hidden="1">'SERVICE PROVIDER DATA'!$A$5:$D$14</definedName>
    <definedName name="_xlnm._FilterDatabase" localSheetId="0" hidden="1">service_provider_table_raw!$A$1:$C$11</definedName>
    <definedName name="_xlcn.WorksheetConnection_ServiceProviderRawDataforNewbies.xlsxTable11" hidden="1">Table1</definedName>
    <definedName name="_xlcn.WorksheetConnection_ServiceProviderRawDataforNewbies.xlsxTable21" hidden="1">service_pro_table[]</definedName>
    <definedName name="payment_type" localSheetId="2">service_pro_table[PAYMENT TYPE]</definedName>
    <definedName name="payment_type">service_pro_table[PAYMENT TYPE]</definedName>
    <definedName name="service_pro" localSheetId="2">service_pro_table[ACRONYM]</definedName>
    <definedName name="service_pro">service_pro_table[ACRONYM]</definedName>
    <definedName name="service_pro_id" localSheetId="2">service_pro_table[SERVICE PROVIDER ID]</definedName>
    <definedName name="service_pro_id">service_pro_table[SERVICE PROVIDER ID]</definedName>
    <definedName name="Slicer_Months__PAYMENT_DATE">#N/A</definedName>
    <definedName name="Slicer_PAYMENT_TYPE">#N/A</definedName>
    <definedName name="Slicer_SERVICE_PROVIDER">#N/A</definedName>
  </definedNames>
  <calcPr calcId="162913"/>
  <pivotCaches>
    <pivotCache cacheId="0"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Service Provider Raw Data for Newbies.xlsx!Table2"/>
          <x15:modelTable id="Table1" name="Table1" connection="WorksheetConnection_Service Provider Raw Data for Newbies.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8" i="16" l="1"/>
  <c r="P8" i="16"/>
  <c r="E4" i="30" l="1"/>
  <c r="E5" i="30"/>
  <c r="E6" i="30"/>
  <c r="E7" i="30"/>
  <c r="E8" i="30"/>
  <c r="E9" i="30"/>
  <c r="E10" i="30"/>
  <c r="E11" i="30"/>
  <c r="E12" i="30"/>
  <c r="E13" i="30"/>
  <c r="E14" i="30"/>
  <c r="E15" i="30"/>
  <c r="E16" i="30"/>
  <c r="E17" i="30"/>
  <c r="E18" i="30"/>
  <c r="E19" i="30"/>
  <c r="E20" i="30"/>
  <c r="E21" i="30"/>
  <c r="E22" i="30"/>
  <c r="E23" i="30"/>
  <c r="E24" i="30"/>
  <c r="E25" i="30"/>
  <c r="E26" i="30"/>
  <c r="E27" i="30"/>
  <c r="E28" i="30"/>
  <c r="E29" i="30"/>
  <c r="E30" i="30"/>
  <c r="E31" i="30"/>
  <c r="E32" i="30"/>
  <c r="E33" i="30"/>
  <c r="E34" i="30"/>
  <c r="E35" i="30"/>
  <c r="E36" i="30"/>
  <c r="E37" i="30"/>
  <c r="E38" i="30"/>
  <c r="E39" i="30"/>
  <c r="E40" i="30"/>
  <c r="E41" i="30"/>
  <c r="E42" i="30"/>
  <c r="E43" i="30"/>
  <c r="E44" i="30"/>
  <c r="E45" i="30"/>
  <c r="E46" i="30"/>
  <c r="E47" i="30"/>
  <c r="E48" i="30"/>
  <c r="E49" i="30"/>
  <c r="E50" i="30"/>
  <c r="E51" i="30"/>
  <c r="E52" i="30"/>
  <c r="E53" i="30"/>
  <c r="E54" i="30"/>
  <c r="E55" i="30"/>
  <c r="E56" i="30"/>
  <c r="E57" i="30"/>
  <c r="E58" i="30"/>
  <c r="E59" i="30"/>
  <c r="E60" i="30"/>
  <c r="E61" i="30"/>
  <c r="E62" i="30"/>
  <c r="E63" i="30"/>
  <c r="E64" i="30"/>
  <c r="E65" i="30"/>
  <c r="E66" i="30"/>
  <c r="E67" i="30"/>
  <c r="E68" i="30"/>
  <c r="E69" i="30"/>
  <c r="E70" i="30"/>
  <c r="E71" i="30"/>
  <c r="E72" i="30"/>
  <c r="E73" i="30"/>
  <c r="E74" i="30"/>
  <c r="E75" i="30"/>
  <c r="E76" i="30"/>
  <c r="E77" i="30"/>
  <c r="E78" i="30"/>
  <c r="E79" i="30"/>
  <c r="E80" i="30"/>
  <c r="E81" i="30"/>
  <c r="E82" i="30"/>
  <c r="E83" i="30"/>
  <c r="E84" i="30"/>
  <c r="E85" i="30"/>
  <c r="E86" i="30"/>
  <c r="E87" i="30"/>
  <c r="E88" i="30"/>
  <c r="E89" i="30"/>
  <c r="E90" i="30"/>
  <c r="E91" i="30"/>
  <c r="E92" i="30"/>
  <c r="E93" i="30"/>
  <c r="E94" i="30"/>
  <c r="E95" i="30"/>
  <c r="E96" i="30"/>
  <c r="E97" i="30"/>
  <c r="E98" i="30"/>
  <c r="E99" i="30"/>
  <c r="E100" i="30"/>
  <c r="E101" i="30"/>
  <c r="E102" i="30"/>
  <c r="E103" i="30"/>
  <c r="E104" i="30"/>
  <c r="E105" i="30"/>
  <c r="E106" i="30"/>
  <c r="E107" i="30"/>
  <c r="E108" i="30"/>
  <c r="E109" i="30"/>
  <c r="E110" i="30"/>
  <c r="E111" i="30"/>
  <c r="E112" i="30"/>
  <c r="E113" i="30"/>
  <c r="E114" i="30"/>
  <c r="E115" i="30"/>
  <c r="E116" i="30"/>
  <c r="E117" i="30"/>
  <c r="E118" i="30"/>
  <c r="E119" i="30"/>
  <c r="E120" i="30"/>
  <c r="E121" i="30"/>
  <c r="E122" i="30"/>
  <c r="E123" i="30"/>
  <c r="E124" i="30"/>
  <c r="E125" i="30"/>
  <c r="E126" i="30"/>
  <c r="E127" i="30"/>
  <c r="E128" i="30"/>
  <c r="E129" i="30"/>
  <c r="E130" i="30"/>
  <c r="E131" i="30"/>
  <c r="E132" i="30"/>
  <c r="E133" i="30"/>
  <c r="E134" i="30"/>
  <c r="E135" i="30"/>
  <c r="E136" i="30"/>
  <c r="E137" i="30"/>
  <c r="E138" i="30"/>
  <c r="E139" i="30"/>
  <c r="E140" i="30"/>
  <c r="E141" i="30"/>
  <c r="E142" i="30"/>
  <c r="E143" i="30"/>
  <c r="E144" i="30"/>
  <c r="E145" i="30"/>
  <c r="E146" i="30"/>
  <c r="E147" i="30"/>
  <c r="E148" i="30"/>
  <c r="E149" i="30"/>
  <c r="E150" i="30"/>
  <c r="E151" i="30"/>
  <c r="E152" i="30"/>
  <c r="E153" i="30"/>
  <c r="E154" i="30"/>
  <c r="E155" i="30"/>
  <c r="E156" i="30"/>
  <c r="E157" i="30"/>
  <c r="E158" i="30"/>
  <c r="E159" i="30"/>
  <c r="E160" i="30"/>
  <c r="E161" i="30"/>
  <c r="E162" i="30"/>
  <c r="E163" i="30"/>
  <c r="E164" i="30"/>
  <c r="E165" i="30"/>
  <c r="E166" i="30"/>
  <c r="E167" i="30"/>
  <c r="E168" i="30"/>
  <c r="E169" i="30"/>
  <c r="E170" i="30"/>
  <c r="E171" i="30"/>
  <c r="E172" i="30"/>
  <c r="E173" i="30"/>
  <c r="E174" i="30"/>
  <c r="E175" i="30"/>
  <c r="E176" i="30"/>
  <c r="E177" i="30"/>
  <c r="E178" i="30"/>
  <c r="E179" i="30"/>
  <c r="E180" i="30"/>
  <c r="E181" i="30"/>
  <c r="E182" i="30"/>
  <c r="E183" i="30"/>
  <c r="E184" i="30"/>
  <c r="E185" i="30"/>
  <c r="E186" i="30"/>
  <c r="E187" i="30"/>
  <c r="E188" i="30"/>
  <c r="E189" i="30"/>
  <c r="E190" i="30"/>
  <c r="E191" i="30"/>
  <c r="E192" i="30"/>
  <c r="E193" i="30"/>
  <c r="E194" i="30"/>
  <c r="E195" i="30"/>
  <c r="E196" i="30"/>
  <c r="E197" i="30"/>
  <c r="E198" i="30"/>
  <c r="E199" i="30"/>
  <c r="E200" i="30"/>
  <c r="E201" i="30"/>
  <c r="E202" i="30"/>
  <c r="E203" i="30"/>
  <c r="E204" i="30"/>
  <c r="E205" i="30"/>
  <c r="E206" i="30"/>
  <c r="E207" i="30"/>
  <c r="E208" i="30"/>
  <c r="E209" i="30"/>
  <c r="E210" i="30"/>
  <c r="E211" i="30"/>
  <c r="E212" i="30"/>
  <c r="E213" i="30"/>
  <c r="E214" i="30"/>
  <c r="E215" i="30"/>
  <c r="E216" i="30"/>
  <c r="E217" i="30"/>
  <c r="E218" i="30"/>
  <c r="E219" i="30"/>
  <c r="E220" i="30"/>
  <c r="E221" i="30"/>
  <c r="E222" i="30"/>
  <c r="E223" i="30"/>
  <c r="E224" i="30"/>
  <c r="E225" i="30"/>
  <c r="E226" i="30"/>
  <c r="E227" i="30"/>
  <c r="E228" i="30"/>
  <c r="E229" i="30"/>
  <c r="E230" i="30"/>
  <c r="E231" i="30"/>
  <c r="E232" i="30"/>
  <c r="E233" i="30"/>
  <c r="E234" i="30"/>
  <c r="E235" i="30"/>
  <c r="E236" i="30"/>
  <c r="E237" i="30"/>
  <c r="E238" i="30"/>
  <c r="E239" i="30"/>
  <c r="E240" i="30"/>
  <c r="E241" i="30"/>
  <c r="E242" i="30"/>
  <c r="E243" i="30"/>
  <c r="E244" i="30"/>
  <c r="E245" i="30"/>
  <c r="E246" i="30"/>
  <c r="E247" i="30"/>
  <c r="E248" i="30"/>
  <c r="E249" i="30"/>
  <c r="E250" i="30"/>
  <c r="E251" i="30"/>
  <c r="E252" i="30"/>
  <c r="E253" i="30"/>
  <c r="E254" i="30"/>
  <c r="E255" i="30"/>
  <c r="E256" i="30"/>
  <c r="E257" i="30"/>
  <c r="E258" i="30"/>
  <c r="E259" i="30"/>
  <c r="E260" i="30"/>
  <c r="E261" i="30"/>
  <c r="E262" i="30"/>
  <c r="E263" i="30"/>
  <c r="E264" i="30"/>
  <c r="E265" i="30"/>
  <c r="E266" i="30"/>
  <c r="E267" i="30"/>
  <c r="E268" i="30"/>
  <c r="E269" i="30"/>
  <c r="E270" i="30"/>
  <c r="E271" i="30"/>
  <c r="E272" i="30"/>
  <c r="E273" i="30"/>
  <c r="E274" i="30"/>
  <c r="E275" i="30"/>
  <c r="E276" i="30"/>
  <c r="E277" i="30"/>
  <c r="E278" i="30"/>
  <c r="E279" i="30"/>
  <c r="E280" i="30"/>
  <c r="E281" i="30"/>
  <c r="E282" i="30"/>
  <c r="E283" i="30"/>
  <c r="E284" i="30"/>
  <c r="E285" i="30"/>
  <c r="E286" i="30"/>
  <c r="E287" i="30"/>
  <c r="E288" i="30"/>
  <c r="E289" i="30"/>
  <c r="E290" i="30"/>
  <c r="E291" i="30"/>
  <c r="E292" i="30"/>
  <c r="E293" i="30"/>
  <c r="E294" i="30"/>
  <c r="E295" i="30"/>
  <c r="E296" i="30"/>
  <c r="E297" i="30"/>
  <c r="E298" i="30"/>
  <c r="E299" i="30"/>
  <c r="E300" i="30"/>
  <c r="E301" i="30"/>
  <c r="E302" i="30"/>
  <c r="E303" i="30"/>
  <c r="E304" i="30"/>
  <c r="E305" i="30"/>
  <c r="E306" i="30"/>
  <c r="E307" i="30"/>
  <c r="E308" i="30"/>
  <c r="E309" i="30"/>
  <c r="E310" i="30"/>
  <c r="E311" i="30"/>
  <c r="E312" i="30"/>
  <c r="E313" i="30"/>
  <c r="E314" i="30"/>
  <c r="E315" i="30"/>
  <c r="E316" i="30"/>
  <c r="E317" i="30"/>
  <c r="E318" i="30"/>
  <c r="E319" i="30"/>
  <c r="E320" i="30"/>
  <c r="E321" i="30"/>
  <c r="E322" i="30"/>
  <c r="E323" i="30"/>
  <c r="E324" i="30"/>
  <c r="E325" i="30"/>
  <c r="E326" i="30"/>
  <c r="E327" i="30"/>
  <c r="E328" i="30"/>
  <c r="E329" i="30"/>
  <c r="E330" i="30"/>
  <c r="E331" i="30"/>
  <c r="E332" i="30"/>
  <c r="E333" i="30"/>
  <c r="E334" i="30"/>
  <c r="E335" i="30"/>
  <c r="E336" i="30"/>
  <c r="E337" i="30"/>
  <c r="E338" i="30"/>
  <c r="E339" i="30"/>
  <c r="E340" i="30"/>
  <c r="E341" i="30"/>
  <c r="E342" i="30"/>
  <c r="E343" i="30"/>
  <c r="E344" i="30"/>
  <c r="E345" i="30"/>
  <c r="E346" i="30"/>
  <c r="E347" i="30"/>
  <c r="E348" i="30"/>
  <c r="E349" i="30"/>
  <c r="E350" i="30"/>
  <c r="E351" i="30"/>
  <c r="E352" i="30"/>
  <c r="E353" i="30"/>
  <c r="E354" i="30"/>
  <c r="E355" i="30"/>
  <c r="E356" i="30"/>
  <c r="E357" i="30"/>
  <c r="E358" i="30"/>
  <c r="E359" i="30"/>
  <c r="E360" i="30"/>
  <c r="E361" i="30"/>
  <c r="E362" i="30"/>
  <c r="E363" i="30"/>
  <c r="E364" i="30"/>
  <c r="E365" i="30"/>
  <c r="E366" i="30"/>
  <c r="E367" i="30"/>
  <c r="E368" i="30"/>
  <c r="E369" i="30"/>
  <c r="E370" i="30"/>
  <c r="E371" i="30"/>
  <c r="E372" i="30"/>
  <c r="E373" i="30"/>
  <c r="E374" i="30"/>
  <c r="E375" i="30"/>
  <c r="E376" i="30"/>
  <c r="E377" i="30"/>
  <c r="E378" i="30"/>
  <c r="E379" i="30"/>
  <c r="E380" i="30"/>
  <c r="E381" i="30"/>
  <c r="E382" i="30"/>
  <c r="E383" i="30"/>
  <c r="E384" i="30"/>
  <c r="E385" i="30"/>
  <c r="E386" i="30"/>
  <c r="E387" i="30"/>
  <c r="E388" i="30"/>
  <c r="E389" i="30"/>
  <c r="E390" i="30"/>
  <c r="E391" i="30"/>
  <c r="E392" i="30"/>
  <c r="E393" i="30"/>
  <c r="E394" i="30"/>
  <c r="E395" i="30"/>
  <c r="E396" i="30"/>
  <c r="E397" i="30"/>
  <c r="E398" i="30"/>
  <c r="E399" i="30"/>
  <c r="E400" i="30"/>
  <c r="E401" i="30"/>
  <c r="E402" i="30"/>
  <c r="E403" i="30"/>
  <c r="E404" i="30"/>
  <c r="E405" i="30"/>
  <c r="E406" i="30"/>
  <c r="E407" i="30"/>
  <c r="E408" i="30"/>
  <c r="E409" i="30"/>
  <c r="E410" i="30"/>
  <c r="E411" i="30"/>
  <c r="E412" i="30"/>
  <c r="E413" i="30"/>
  <c r="E414" i="30"/>
  <c r="E415" i="30"/>
  <c r="E416" i="30"/>
  <c r="E417" i="30"/>
  <c r="E418" i="30"/>
  <c r="E419" i="30"/>
  <c r="E420" i="30"/>
  <c r="E421" i="30"/>
  <c r="E422" i="30"/>
  <c r="E423" i="30"/>
  <c r="E424" i="30"/>
  <c r="E425" i="30"/>
  <c r="E426" i="30"/>
  <c r="E427" i="30"/>
  <c r="E428" i="30"/>
  <c r="E429" i="30"/>
  <c r="E430" i="30"/>
  <c r="E431" i="30"/>
  <c r="E432" i="30"/>
  <c r="E433" i="30"/>
  <c r="E434" i="30"/>
  <c r="E435" i="30"/>
  <c r="E436" i="30"/>
  <c r="E437" i="30"/>
  <c r="E438" i="30"/>
  <c r="E439" i="30"/>
  <c r="E440" i="30"/>
  <c r="E441" i="30"/>
  <c r="E442" i="30"/>
  <c r="E443" i="30"/>
  <c r="E444" i="30"/>
  <c r="E445" i="30"/>
  <c r="E446" i="30"/>
  <c r="E447" i="30"/>
  <c r="E448" i="30"/>
  <c r="E449" i="30"/>
  <c r="E450" i="30"/>
  <c r="E451" i="30"/>
  <c r="E452" i="30"/>
  <c r="E453" i="30"/>
  <c r="E454" i="30"/>
  <c r="E455" i="30"/>
  <c r="E456" i="30"/>
  <c r="E457" i="30"/>
  <c r="E458" i="30"/>
  <c r="E459" i="30"/>
  <c r="E460" i="30"/>
  <c r="E461" i="30"/>
  <c r="E462" i="30"/>
  <c r="E463" i="30"/>
  <c r="E464" i="30"/>
  <c r="E465" i="30"/>
  <c r="E466" i="30"/>
  <c r="E467" i="30"/>
  <c r="E468" i="30"/>
  <c r="E469" i="30"/>
  <c r="E470" i="30"/>
  <c r="E471" i="30"/>
  <c r="E472" i="30"/>
  <c r="E473" i="30"/>
  <c r="E474" i="30"/>
  <c r="E475" i="30"/>
  <c r="E476" i="30"/>
  <c r="E477" i="30"/>
  <c r="E478" i="30"/>
  <c r="E479" i="30"/>
  <c r="E480" i="30"/>
  <c r="E481" i="30"/>
  <c r="E482" i="30"/>
  <c r="E483" i="30"/>
  <c r="E484" i="30"/>
  <c r="E485" i="30"/>
  <c r="E486" i="30"/>
  <c r="E487" i="30"/>
  <c r="E488" i="30"/>
  <c r="E489" i="30"/>
  <c r="E490" i="30"/>
  <c r="E491" i="30"/>
  <c r="E492" i="30"/>
  <c r="E493" i="30"/>
  <c r="E494" i="30"/>
  <c r="E495" i="30"/>
  <c r="E496" i="30"/>
  <c r="E497" i="30"/>
  <c r="E498" i="30"/>
  <c r="E499" i="30"/>
  <c r="E500" i="30"/>
  <c r="E501" i="30"/>
  <c r="E502" i="30"/>
  <c r="E503" i="30"/>
  <c r="E504" i="30"/>
  <c r="E505" i="30"/>
  <c r="E506" i="30"/>
  <c r="E507" i="30"/>
  <c r="E508" i="30"/>
  <c r="E509" i="30"/>
  <c r="E510" i="30"/>
  <c r="E511" i="30"/>
  <c r="E512" i="30"/>
  <c r="E513" i="30"/>
  <c r="E514" i="30"/>
  <c r="E515" i="30"/>
  <c r="E516" i="30"/>
  <c r="E517" i="30"/>
  <c r="E518" i="30"/>
  <c r="E519" i="30"/>
  <c r="E520" i="30"/>
  <c r="E521" i="30"/>
  <c r="E522" i="30"/>
  <c r="E523" i="30"/>
  <c r="E524" i="30"/>
  <c r="E525" i="30"/>
  <c r="E526" i="30"/>
  <c r="E527" i="30"/>
  <c r="E528" i="30"/>
  <c r="E529" i="30"/>
  <c r="E530" i="30"/>
  <c r="E531" i="30"/>
  <c r="E532" i="30"/>
  <c r="E533" i="30"/>
  <c r="E534" i="30"/>
  <c r="E535" i="30"/>
  <c r="E536" i="30"/>
  <c r="E537" i="30"/>
  <c r="E538" i="30"/>
  <c r="E539" i="30"/>
  <c r="E540" i="30"/>
  <c r="E541" i="30"/>
  <c r="E542" i="30"/>
  <c r="E543" i="30"/>
  <c r="E544" i="30"/>
  <c r="E545" i="30"/>
  <c r="E546" i="30"/>
  <c r="E547" i="30"/>
  <c r="E548" i="30"/>
  <c r="E549" i="30"/>
  <c r="E550" i="30"/>
  <c r="E551" i="30"/>
  <c r="E552" i="30"/>
  <c r="E553" i="30"/>
  <c r="E554" i="30"/>
  <c r="E555" i="30"/>
  <c r="E556" i="30"/>
  <c r="E557" i="30"/>
  <c r="E558" i="30"/>
  <c r="E559" i="30"/>
  <c r="E560" i="30"/>
  <c r="E561" i="30"/>
  <c r="E562" i="30"/>
  <c r="E563" i="30"/>
  <c r="E564" i="30"/>
  <c r="E565" i="30"/>
  <c r="E566" i="30"/>
  <c r="E567" i="30"/>
  <c r="E568" i="30"/>
  <c r="E569" i="30"/>
  <c r="E570" i="30"/>
  <c r="E571" i="30"/>
  <c r="E572" i="30"/>
  <c r="E573" i="30"/>
  <c r="E574" i="30"/>
  <c r="E575" i="30"/>
  <c r="E576" i="30"/>
  <c r="E577" i="30"/>
  <c r="E578" i="30"/>
  <c r="E579" i="30"/>
  <c r="E580" i="30"/>
  <c r="E581" i="30"/>
  <c r="E582" i="30"/>
  <c r="E583" i="30"/>
  <c r="E584" i="30"/>
  <c r="E585" i="30"/>
  <c r="E586" i="30"/>
  <c r="E587" i="30"/>
  <c r="E588" i="30"/>
  <c r="E589" i="30"/>
  <c r="E590" i="30"/>
  <c r="E591" i="30"/>
  <c r="E592" i="30"/>
  <c r="E593" i="30"/>
  <c r="E594" i="30"/>
  <c r="E595" i="30"/>
  <c r="E596" i="30"/>
  <c r="E597" i="30"/>
  <c r="E598" i="30"/>
  <c r="E599" i="30"/>
  <c r="E600" i="30"/>
  <c r="E601" i="30"/>
  <c r="E602" i="30"/>
  <c r="E603" i="30"/>
  <c r="E604" i="30"/>
  <c r="E605" i="30"/>
  <c r="E606" i="30"/>
  <c r="E607" i="30"/>
  <c r="E608" i="30"/>
  <c r="E609" i="30"/>
  <c r="E610" i="30"/>
  <c r="E611" i="30"/>
  <c r="E612" i="30"/>
  <c r="E613" i="30"/>
  <c r="E614" i="30"/>
  <c r="E615" i="30"/>
  <c r="E616" i="30"/>
  <c r="E617" i="30"/>
  <c r="E618" i="30"/>
  <c r="E619" i="30"/>
  <c r="E620" i="30"/>
  <c r="E621" i="30"/>
  <c r="E622" i="30"/>
  <c r="E623" i="30"/>
  <c r="E624" i="30"/>
  <c r="E625" i="30"/>
  <c r="E626" i="30"/>
  <c r="E627" i="30"/>
  <c r="E628" i="30"/>
  <c r="E629" i="30"/>
  <c r="E630" i="30"/>
  <c r="E631" i="30"/>
  <c r="E632" i="30"/>
  <c r="E633" i="30"/>
  <c r="E634" i="30"/>
  <c r="E635" i="30"/>
  <c r="E636" i="30"/>
  <c r="E637" i="30"/>
  <c r="E638" i="30"/>
  <c r="E639" i="30"/>
  <c r="E640" i="30"/>
  <c r="E641" i="30"/>
  <c r="E642" i="30"/>
  <c r="E643" i="30"/>
  <c r="E644" i="30"/>
  <c r="E645" i="30"/>
  <c r="E646" i="30"/>
  <c r="E647" i="30"/>
  <c r="E648" i="30"/>
  <c r="E649" i="30"/>
  <c r="E650" i="30"/>
  <c r="E651" i="30"/>
  <c r="E652" i="30"/>
  <c r="E653" i="30"/>
  <c r="E654" i="30"/>
  <c r="E655" i="30"/>
  <c r="E656" i="30"/>
  <c r="E657" i="30"/>
  <c r="E658" i="30"/>
  <c r="E659" i="30"/>
  <c r="E660" i="30"/>
  <c r="E661" i="30"/>
  <c r="E662" i="30"/>
  <c r="E663" i="30"/>
  <c r="E664" i="30"/>
  <c r="E665" i="30"/>
  <c r="E666" i="30"/>
  <c r="E667" i="30"/>
  <c r="E668" i="30"/>
  <c r="E669" i="30"/>
  <c r="E670" i="30"/>
  <c r="E671" i="30"/>
  <c r="E672" i="30"/>
  <c r="E673" i="30"/>
  <c r="E674" i="30"/>
  <c r="E675" i="30"/>
  <c r="E676" i="30"/>
  <c r="E677" i="30"/>
  <c r="E678" i="30"/>
  <c r="E679" i="30"/>
  <c r="E680" i="30"/>
  <c r="E681" i="30"/>
  <c r="E682" i="30"/>
  <c r="E683" i="30"/>
  <c r="E684" i="30"/>
  <c r="E685" i="30"/>
  <c r="E686" i="30"/>
  <c r="E687" i="30"/>
  <c r="E688" i="30"/>
  <c r="E689" i="30"/>
  <c r="E690" i="30"/>
  <c r="E691" i="30"/>
  <c r="E692" i="30"/>
  <c r="E693" i="30"/>
  <c r="E694" i="30"/>
  <c r="E695" i="30"/>
  <c r="E696" i="30"/>
  <c r="E697" i="30"/>
  <c r="E698" i="30"/>
  <c r="E699" i="30"/>
  <c r="E700" i="30"/>
  <c r="E701" i="30"/>
  <c r="E702" i="30"/>
  <c r="E703" i="30"/>
  <c r="E704" i="30"/>
  <c r="E705" i="30"/>
  <c r="E706" i="30"/>
  <c r="E707" i="30"/>
  <c r="E708" i="30"/>
  <c r="E709" i="30"/>
  <c r="E710" i="30"/>
  <c r="E711" i="30"/>
  <c r="E712" i="30"/>
  <c r="E713" i="30"/>
  <c r="E714" i="30"/>
  <c r="E715" i="30"/>
  <c r="E716" i="30"/>
  <c r="E717" i="30"/>
  <c r="E718" i="30"/>
  <c r="E719" i="30"/>
  <c r="E720" i="30"/>
  <c r="E721" i="30"/>
  <c r="E722" i="30"/>
  <c r="E723" i="30"/>
  <c r="E724" i="30"/>
  <c r="E725" i="30"/>
  <c r="E726" i="30"/>
  <c r="E727" i="30"/>
  <c r="E728" i="30"/>
  <c r="E729" i="30"/>
  <c r="E730" i="30"/>
  <c r="E731" i="30"/>
  <c r="E732" i="30"/>
  <c r="E733" i="30"/>
  <c r="E734" i="30"/>
  <c r="E735" i="30"/>
  <c r="E736" i="30"/>
  <c r="E737" i="30"/>
  <c r="E738" i="30"/>
  <c r="E739" i="30"/>
  <c r="E740" i="30"/>
  <c r="E741" i="30"/>
  <c r="E742" i="30"/>
  <c r="E743" i="30"/>
  <c r="E744" i="30"/>
  <c r="E745" i="30"/>
  <c r="E746" i="30"/>
  <c r="E747" i="30"/>
  <c r="E748" i="30"/>
  <c r="E749" i="30"/>
  <c r="E750" i="30"/>
  <c r="E751" i="30"/>
  <c r="E752" i="30"/>
  <c r="E753" i="30"/>
  <c r="E754" i="30"/>
  <c r="E755" i="30"/>
  <c r="E756" i="30"/>
  <c r="E757" i="30"/>
  <c r="E758" i="30"/>
  <c r="E759" i="30"/>
  <c r="E760" i="30"/>
  <c r="E761" i="30"/>
  <c r="E762" i="30"/>
  <c r="E763" i="30"/>
  <c r="E764" i="30"/>
  <c r="E765" i="30"/>
  <c r="E766" i="30"/>
  <c r="E767" i="30"/>
  <c r="E768" i="30"/>
  <c r="E769" i="30"/>
  <c r="E770" i="30"/>
  <c r="E771" i="30"/>
  <c r="E772" i="30"/>
  <c r="E773" i="30"/>
  <c r="E774" i="30"/>
  <c r="E775" i="30"/>
  <c r="E776" i="30"/>
  <c r="E777" i="30"/>
  <c r="E778" i="30"/>
  <c r="E779" i="30"/>
  <c r="E780" i="30"/>
  <c r="E781" i="30"/>
  <c r="E782" i="30"/>
  <c r="E783" i="30"/>
  <c r="E784" i="30"/>
  <c r="E785" i="30"/>
  <c r="E786" i="30"/>
  <c r="E787" i="30"/>
  <c r="E788" i="30"/>
  <c r="E789" i="30"/>
  <c r="E790" i="30"/>
  <c r="E791" i="30"/>
  <c r="E792" i="30"/>
  <c r="E793" i="30"/>
  <c r="E794" i="30"/>
  <c r="E795" i="30"/>
  <c r="E796" i="30"/>
  <c r="E797" i="30"/>
  <c r="E798" i="30"/>
  <c r="E799" i="30"/>
  <c r="E800" i="30"/>
  <c r="E801" i="30"/>
  <c r="E802" i="30"/>
  <c r="E803" i="30"/>
  <c r="E804" i="30"/>
  <c r="E805" i="30"/>
  <c r="E806" i="30"/>
  <c r="E807" i="30"/>
  <c r="E808" i="30"/>
  <c r="E809" i="30"/>
  <c r="E810" i="30"/>
  <c r="E811" i="30"/>
  <c r="E812" i="30"/>
  <c r="E813" i="30"/>
  <c r="E814" i="30"/>
  <c r="E815" i="30"/>
  <c r="E816" i="30"/>
  <c r="E817" i="30"/>
  <c r="E818" i="30"/>
  <c r="E819" i="30"/>
  <c r="E820" i="30"/>
  <c r="E821" i="30"/>
  <c r="E822" i="30"/>
  <c r="E823" i="30"/>
  <c r="E824" i="30"/>
  <c r="E825" i="30"/>
  <c r="E826" i="30"/>
  <c r="E827" i="30"/>
  <c r="E828" i="30"/>
  <c r="E829" i="30"/>
  <c r="E830" i="30"/>
  <c r="E831" i="30"/>
  <c r="E832" i="30"/>
  <c r="E833" i="30"/>
  <c r="E834" i="30"/>
  <c r="E835" i="30"/>
  <c r="E836" i="30"/>
  <c r="E837" i="30"/>
  <c r="E838" i="30"/>
  <c r="E839" i="30"/>
  <c r="E840" i="30"/>
  <c r="E841" i="30"/>
  <c r="E842" i="30"/>
  <c r="E843" i="30"/>
  <c r="E844" i="30"/>
  <c r="E845" i="30"/>
  <c r="E846" i="30"/>
  <c r="E847" i="30"/>
  <c r="E848" i="30"/>
  <c r="E849" i="30"/>
  <c r="E850" i="30"/>
  <c r="E851" i="30"/>
  <c r="E852" i="30"/>
  <c r="E853" i="30"/>
  <c r="E854" i="30"/>
  <c r="E855" i="30"/>
  <c r="E856" i="30"/>
  <c r="E857" i="30"/>
  <c r="E858" i="30"/>
  <c r="E859" i="30"/>
  <c r="E860" i="30"/>
  <c r="E861" i="30"/>
  <c r="E862" i="30"/>
  <c r="E863" i="30"/>
  <c r="E864" i="30"/>
  <c r="E865" i="30"/>
  <c r="E866" i="30"/>
  <c r="E867" i="30"/>
  <c r="E868" i="30"/>
  <c r="E869" i="30"/>
  <c r="E870" i="30"/>
  <c r="E871" i="30"/>
  <c r="E872" i="30"/>
  <c r="E873" i="30"/>
  <c r="E874" i="30"/>
  <c r="E875" i="30"/>
  <c r="E876" i="30"/>
  <c r="E877" i="30"/>
  <c r="E878" i="30"/>
  <c r="E879" i="30"/>
  <c r="E880" i="30"/>
  <c r="E881" i="30"/>
  <c r="E882" i="30"/>
  <c r="E883" i="30"/>
  <c r="E884" i="30"/>
  <c r="E885" i="30"/>
  <c r="E886" i="30"/>
  <c r="E887" i="30"/>
  <c r="E888" i="30"/>
  <c r="E889" i="30"/>
  <c r="E890" i="30"/>
  <c r="E891" i="30"/>
  <c r="E892" i="30"/>
  <c r="E893" i="30"/>
  <c r="E894" i="30"/>
  <c r="E895" i="30"/>
  <c r="E896" i="30"/>
  <c r="E897" i="30"/>
  <c r="E898" i="30"/>
  <c r="E899" i="30"/>
  <c r="E900" i="30"/>
  <c r="E901" i="30"/>
  <c r="E902" i="30"/>
  <c r="E903" i="30"/>
  <c r="E904" i="30"/>
  <c r="E905" i="30"/>
  <c r="E906" i="30"/>
  <c r="E907" i="30"/>
  <c r="E908" i="30"/>
  <c r="E909" i="30"/>
  <c r="E910" i="30"/>
  <c r="E911" i="30"/>
  <c r="E912" i="30"/>
  <c r="E913" i="30"/>
  <c r="E914" i="30"/>
  <c r="E915" i="30"/>
  <c r="E916" i="30"/>
  <c r="E917" i="30"/>
  <c r="E918" i="30"/>
  <c r="E919" i="30"/>
  <c r="E920" i="30"/>
  <c r="E921" i="30"/>
  <c r="E922" i="30"/>
  <c r="E923" i="30"/>
  <c r="E924" i="30"/>
  <c r="E925" i="30"/>
  <c r="E926" i="30"/>
  <c r="E927" i="30"/>
  <c r="E928" i="30"/>
  <c r="E929" i="30"/>
  <c r="E930" i="30"/>
  <c r="E931" i="30"/>
  <c r="E932" i="30"/>
  <c r="E933" i="30"/>
  <c r="E934" i="30"/>
  <c r="E935" i="30"/>
  <c r="E936" i="30"/>
  <c r="E937" i="30"/>
  <c r="E938" i="30"/>
  <c r="E939" i="30"/>
  <c r="E940" i="30"/>
  <c r="E941" i="30"/>
  <c r="E942" i="30"/>
  <c r="E943" i="30"/>
  <c r="E944" i="30"/>
  <c r="E945" i="30"/>
  <c r="E946" i="30"/>
  <c r="E947" i="30"/>
  <c r="E948" i="30"/>
  <c r="E949" i="30"/>
  <c r="E950" i="30"/>
  <c r="E951" i="30"/>
  <c r="E952" i="30"/>
  <c r="E953" i="30"/>
  <c r="E954" i="30"/>
  <c r="E955" i="30"/>
  <c r="E956" i="30"/>
  <c r="E957" i="30"/>
  <c r="E958" i="30"/>
  <c r="E959" i="30"/>
  <c r="E960" i="30"/>
  <c r="E961" i="30"/>
  <c r="E962" i="30"/>
  <c r="E963" i="30"/>
  <c r="E964" i="30"/>
  <c r="E965" i="30"/>
  <c r="E966" i="30"/>
  <c r="E967" i="30"/>
  <c r="E968" i="30"/>
  <c r="E969" i="30"/>
  <c r="E970" i="30"/>
  <c r="E971" i="30"/>
  <c r="E972" i="30"/>
  <c r="E973" i="30"/>
  <c r="E974" i="30"/>
  <c r="E975" i="30"/>
  <c r="E976" i="30"/>
  <c r="E977" i="30"/>
  <c r="E978" i="30"/>
  <c r="E979" i="30"/>
  <c r="E980" i="30"/>
  <c r="E981" i="30"/>
  <c r="E982" i="30"/>
  <c r="E983" i="30"/>
  <c r="E984" i="30"/>
  <c r="E985" i="30"/>
  <c r="E986" i="30"/>
  <c r="E987" i="30"/>
  <c r="E988" i="30"/>
  <c r="E989" i="30"/>
  <c r="E990" i="30"/>
  <c r="E991" i="30"/>
  <c r="E992" i="30"/>
  <c r="E993" i="30"/>
  <c r="E994" i="30"/>
  <c r="E995" i="30"/>
  <c r="E996" i="30"/>
  <c r="E997" i="30"/>
  <c r="E998" i="30"/>
  <c r="E999" i="30"/>
  <c r="E1000" i="30"/>
  <c r="E1001" i="30"/>
  <c r="E1002" i="30"/>
  <c r="E1003" i="30"/>
  <c r="E1004" i="30"/>
  <c r="E1005" i="30"/>
  <c r="E1006" i="30"/>
  <c r="E1007" i="30"/>
  <c r="E1008" i="30"/>
  <c r="E1009" i="30"/>
  <c r="E1010" i="30"/>
  <c r="E1011" i="30"/>
  <c r="E1012" i="30"/>
  <c r="E1013" i="30"/>
  <c r="E1014" i="30"/>
  <c r="E1015" i="30"/>
  <c r="E1016" i="30"/>
  <c r="E1017" i="30"/>
  <c r="E1018" i="30"/>
  <c r="E1019" i="30"/>
  <c r="E1020" i="30"/>
  <c r="E1021" i="30"/>
  <c r="E1022" i="30"/>
  <c r="E1023" i="30"/>
  <c r="E1024" i="30"/>
  <c r="E1025" i="30"/>
  <c r="E1026" i="30"/>
  <c r="E1027" i="30"/>
  <c r="E1028" i="30"/>
  <c r="E1029" i="30"/>
  <c r="E1030" i="30"/>
  <c r="E1031" i="30"/>
  <c r="E1032" i="30"/>
  <c r="E1033" i="30"/>
  <c r="E1034" i="30"/>
  <c r="E1035" i="30"/>
  <c r="E1036" i="30"/>
  <c r="E1037" i="30"/>
  <c r="E1038" i="30"/>
  <c r="E1039" i="30"/>
  <c r="E1040" i="30"/>
  <c r="E1041" i="30"/>
  <c r="E1042" i="30"/>
  <c r="E1043" i="30"/>
  <c r="E1044" i="30"/>
  <c r="E1045" i="30"/>
  <c r="E1046" i="30"/>
  <c r="E1047" i="30"/>
  <c r="E1048" i="30"/>
  <c r="E1049" i="30"/>
  <c r="E1050" i="30"/>
  <c r="E1051" i="30"/>
  <c r="E1052" i="30"/>
  <c r="E1053" i="30"/>
  <c r="E1054" i="30"/>
  <c r="E1055" i="30"/>
  <c r="E1056" i="30"/>
  <c r="E1057" i="30"/>
  <c r="E1058" i="30"/>
  <c r="E1059" i="30"/>
  <c r="E1060" i="30"/>
  <c r="E1061" i="30"/>
  <c r="E1062" i="30"/>
  <c r="E1063" i="30"/>
  <c r="E1064" i="30"/>
  <c r="E1065" i="30"/>
  <c r="E1066" i="30"/>
  <c r="E1067" i="30"/>
  <c r="E1068" i="30"/>
  <c r="E1069" i="30"/>
  <c r="E1070" i="30"/>
  <c r="E1071" i="30"/>
  <c r="E1072" i="30"/>
  <c r="E1073" i="30"/>
  <c r="E1074" i="30"/>
  <c r="E1075" i="30"/>
  <c r="E1076" i="30"/>
  <c r="E1077" i="30"/>
  <c r="E1078" i="30"/>
  <c r="E1079" i="30"/>
  <c r="E1080" i="30"/>
  <c r="E1081" i="30"/>
  <c r="E1082" i="30"/>
  <c r="E1083" i="30"/>
  <c r="E1084" i="30"/>
  <c r="E1085" i="30"/>
  <c r="E1086" i="30"/>
  <c r="E1087" i="30"/>
  <c r="E1088" i="30"/>
  <c r="E1089" i="30"/>
  <c r="E1090" i="30"/>
  <c r="E1091" i="30"/>
  <c r="E1092" i="30"/>
  <c r="E1093" i="30"/>
  <c r="E1094" i="30"/>
  <c r="E1095" i="30"/>
  <c r="E1096" i="30"/>
  <c r="E1097" i="30"/>
  <c r="E1098" i="30"/>
  <c r="E1099" i="30"/>
  <c r="E1100" i="30"/>
  <c r="E1101" i="30"/>
  <c r="E1102" i="30"/>
  <c r="E1103" i="30"/>
  <c r="E1104" i="30"/>
  <c r="E1105" i="30"/>
  <c r="E1106" i="30"/>
  <c r="E1107" i="30"/>
  <c r="E1108" i="30"/>
  <c r="E1109" i="30"/>
  <c r="E1110" i="30"/>
  <c r="E1111" i="30"/>
  <c r="E1112" i="30"/>
  <c r="E1113" i="30"/>
  <c r="E1114" i="30"/>
  <c r="E1115" i="30"/>
  <c r="E1116" i="30"/>
  <c r="E1117" i="30"/>
  <c r="E1118" i="30"/>
  <c r="E1119" i="30"/>
  <c r="E1120" i="30"/>
  <c r="E1121" i="30"/>
  <c r="E1122" i="30"/>
  <c r="E1123" i="30"/>
  <c r="E1124" i="30"/>
  <c r="E1125" i="30"/>
  <c r="E1126" i="30"/>
  <c r="E1127" i="30"/>
  <c r="E1128" i="30"/>
  <c r="E1129" i="30"/>
  <c r="E1130" i="30"/>
  <c r="E1131" i="30"/>
  <c r="E1132" i="30"/>
  <c r="E1133" i="30"/>
  <c r="E1134" i="30"/>
  <c r="E1135" i="30"/>
  <c r="E1136" i="30"/>
  <c r="E1137" i="30"/>
  <c r="E1138" i="30"/>
  <c r="E1139" i="30"/>
  <c r="E1140" i="30"/>
  <c r="E1141" i="30"/>
  <c r="E1142" i="30"/>
  <c r="E1143" i="30"/>
  <c r="E1144" i="30"/>
  <c r="E1145" i="30"/>
  <c r="E1146" i="30"/>
  <c r="E1147" i="30"/>
  <c r="E1148" i="30"/>
  <c r="E1149" i="30"/>
  <c r="E1150" i="30"/>
  <c r="E1151" i="30"/>
  <c r="E1152" i="30"/>
  <c r="E1153" i="30"/>
  <c r="E1154" i="30"/>
  <c r="E1155" i="30"/>
  <c r="E1156" i="30"/>
  <c r="E1157" i="30"/>
  <c r="E1158" i="30"/>
  <c r="E1159" i="30"/>
  <c r="E1160" i="30"/>
  <c r="E1161" i="30"/>
  <c r="E1162" i="30"/>
  <c r="E1163" i="30"/>
  <c r="E1164" i="30"/>
  <c r="E1165" i="30"/>
  <c r="E1166" i="30"/>
  <c r="E1167" i="30"/>
  <c r="E1168" i="30"/>
  <c r="E1169" i="30"/>
  <c r="E1170" i="30"/>
  <c r="E1171" i="30"/>
  <c r="E1172" i="30"/>
  <c r="E1173" i="30"/>
  <c r="E1174" i="30"/>
  <c r="E1175" i="30"/>
  <c r="E1176" i="30"/>
  <c r="E1177" i="30"/>
  <c r="E1178" i="30"/>
  <c r="E1179" i="30"/>
  <c r="E1180" i="30"/>
  <c r="E1181" i="30"/>
  <c r="E1182" i="30"/>
  <c r="E1183" i="30"/>
  <c r="E1184" i="30"/>
  <c r="E1185" i="30"/>
  <c r="E1186" i="30"/>
  <c r="E1187" i="30"/>
  <c r="E1188" i="30"/>
  <c r="E1189" i="30"/>
  <c r="E1190" i="30"/>
  <c r="E1191" i="30"/>
  <c r="E1192" i="30"/>
  <c r="E1193" i="30"/>
  <c r="E1194" i="30"/>
  <c r="E1195" i="30"/>
  <c r="E1196" i="30"/>
  <c r="E1197" i="30"/>
  <c r="E1198" i="30"/>
  <c r="E1199" i="30"/>
  <c r="E1200" i="30"/>
  <c r="E1201" i="30"/>
  <c r="E1202" i="30"/>
  <c r="E1203" i="30"/>
  <c r="E1204" i="30"/>
  <c r="E1205" i="30"/>
  <c r="E1206" i="30"/>
  <c r="E1207" i="30"/>
  <c r="E1208" i="30"/>
  <c r="E1209" i="30"/>
  <c r="E1210" i="30"/>
  <c r="E1211" i="30"/>
  <c r="E1212" i="30"/>
  <c r="E1213" i="30"/>
  <c r="E1214" i="30"/>
  <c r="E1215" i="30"/>
  <c r="E1216" i="30"/>
  <c r="E1217" i="30"/>
  <c r="E1218" i="30"/>
  <c r="E1219" i="30"/>
  <c r="E1220" i="30"/>
  <c r="E1221" i="30"/>
  <c r="E1222" i="30"/>
  <c r="E1223" i="30"/>
  <c r="E1224" i="30"/>
  <c r="E1225" i="30"/>
  <c r="E1226" i="30"/>
  <c r="E1227" i="30"/>
  <c r="E1228" i="30"/>
  <c r="E1229" i="30"/>
  <c r="E1230" i="30"/>
  <c r="E1231" i="30"/>
  <c r="E1232" i="30"/>
  <c r="E1233" i="30"/>
  <c r="E1234" i="30"/>
  <c r="E1235" i="30"/>
  <c r="E1236" i="30"/>
  <c r="E1237" i="30"/>
  <c r="E1238" i="30"/>
  <c r="E1239" i="30"/>
  <c r="E1240" i="30"/>
  <c r="E1241" i="30"/>
  <c r="E1242" i="30"/>
  <c r="E1243" i="30"/>
  <c r="E1244" i="30"/>
  <c r="E1245" i="30"/>
  <c r="E1246" i="30"/>
  <c r="E1247" i="30"/>
  <c r="E1248" i="30"/>
  <c r="E1249" i="30"/>
  <c r="E1250" i="30"/>
  <c r="E1251" i="30"/>
  <c r="E1252" i="30"/>
  <c r="E1253" i="30"/>
  <c r="E1254" i="30"/>
  <c r="E1255" i="30"/>
  <c r="E1256" i="30"/>
  <c r="E1257" i="30"/>
  <c r="E1258" i="30"/>
  <c r="E1259" i="30"/>
  <c r="E1260" i="30"/>
  <c r="E1261" i="30"/>
  <c r="E1262" i="30"/>
  <c r="E1263" i="30"/>
  <c r="E1264" i="30"/>
  <c r="E1265" i="30"/>
  <c r="E1266" i="30"/>
  <c r="E1267" i="30"/>
  <c r="E1268" i="30"/>
  <c r="E1269" i="30"/>
  <c r="E1270" i="30"/>
  <c r="E1271" i="30"/>
  <c r="E1272" i="30"/>
  <c r="E1273" i="30"/>
  <c r="E1274" i="30"/>
  <c r="E1275" i="30"/>
  <c r="E1276" i="30"/>
  <c r="E1277" i="30"/>
  <c r="E1278" i="30"/>
  <c r="E1279" i="30"/>
  <c r="E1280" i="30"/>
  <c r="E1281" i="30"/>
  <c r="E1282" i="30"/>
  <c r="E1283" i="30"/>
  <c r="E1284" i="30"/>
  <c r="E1285" i="30"/>
  <c r="E1286" i="30"/>
  <c r="E1287" i="30"/>
  <c r="E1288" i="30"/>
  <c r="E1289" i="30"/>
  <c r="E1290" i="30"/>
  <c r="E1291" i="30"/>
  <c r="E1292" i="30"/>
  <c r="E1293" i="30"/>
  <c r="E1294" i="30"/>
  <c r="E1295" i="30"/>
  <c r="E1296" i="30"/>
  <c r="E1297" i="30"/>
  <c r="E1298" i="30"/>
  <c r="E1299" i="30"/>
  <c r="E1300" i="30"/>
  <c r="E1301" i="30"/>
  <c r="E1302" i="30"/>
  <c r="E1303" i="30"/>
  <c r="E1304" i="30"/>
  <c r="E1305" i="30"/>
  <c r="E1306" i="30"/>
  <c r="E1307" i="30"/>
  <c r="E1308" i="30"/>
  <c r="E1309" i="30"/>
  <c r="E1310" i="30"/>
  <c r="E1311" i="30"/>
  <c r="E1312" i="30"/>
  <c r="E1313" i="30"/>
  <c r="E1314" i="30"/>
  <c r="E1315" i="30"/>
  <c r="E1316" i="30"/>
  <c r="E1317" i="30"/>
  <c r="E1318" i="30"/>
  <c r="E1319" i="30"/>
  <c r="E1320" i="30"/>
  <c r="E1321" i="30"/>
  <c r="E1322" i="30"/>
  <c r="E1323" i="30"/>
  <c r="E1324" i="30"/>
  <c r="E1325" i="30"/>
  <c r="E1326" i="30"/>
  <c r="E1327" i="30"/>
  <c r="E1328" i="30"/>
  <c r="E1329" i="30"/>
  <c r="E1330" i="30"/>
  <c r="E1331" i="30"/>
  <c r="E1332" i="30"/>
  <c r="E1333" i="30"/>
  <c r="E1334" i="30"/>
  <c r="E1335" i="30"/>
  <c r="E1336" i="30"/>
  <c r="E1337" i="30"/>
  <c r="E1338" i="30"/>
  <c r="E1339" i="30"/>
  <c r="E1340" i="30"/>
  <c r="E1341" i="30"/>
  <c r="E1342" i="30"/>
  <c r="E1343" i="30"/>
  <c r="E1344" i="30"/>
  <c r="E1345" i="30"/>
  <c r="E1346" i="30"/>
  <c r="E1347" i="30"/>
  <c r="E1348" i="30"/>
  <c r="E1349" i="30"/>
  <c r="E1350" i="30"/>
  <c r="E1351" i="30"/>
  <c r="E1352" i="30"/>
  <c r="E1353" i="30"/>
  <c r="E1354" i="30"/>
  <c r="E1355" i="30"/>
  <c r="E1356" i="30"/>
  <c r="E1357" i="30"/>
  <c r="E1358" i="30"/>
  <c r="E1359" i="30"/>
  <c r="E1360" i="30"/>
  <c r="E1361" i="30"/>
  <c r="E1362" i="30"/>
  <c r="E1363" i="30"/>
  <c r="E1364" i="30"/>
  <c r="E1365" i="30"/>
  <c r="E1366" i="30"/>
  <c r="E1367" i="30"/>
  <c r="E1368" i="30"/>
  <c r="E1369" i="30"/>
  <c r="E1370" i="30"/>
  <c r="E1371" i="30"/>
  <c r="E1372" i="30"/>
  <c r="E1373" i="30"/>
  <c r="E1374" i="30"/>
  <c r="E1375" i="30"/>
  <c r="E1376" i="30"/>
  <c r="E1377" i="30"/>
  <c r="E1378" i="30"/>
  <c r="E1379" i="30"/>
  <c r="E1380" i="30"/>
  <c r="E1381" i="30"/>
  <c r="E1382" i="30"/>
  <c r="E1383" i="30"/>
  <c r="E1384" i="30"/>
  <c r="E1385" i="30"/>
  <c r="E1386" i="30"/>
  <c r="E1387" i="30"/>
  <c r="E1388" i="30"/>
  <c r="E1389" i="30"/>
  <c r="E1390" i="30"/>
  <c r="E1391" i="30"/>
  <c r="E1392" i="30"/>
  <c r="E1393" i="30"/>
  <c r="E1394" i="30"/>
  <c r="E1395" i="30"/>
  <c r="E1396" i="30"/>
  <c r="E1397" i="30"/>
  <c r="E1398" i="30"/>
  <c r="E1399" i="30"/>
  <c r="E1400" i="30"/>
  <c r="E1401" i="30"/>
  <c r="E1402" i="30"/>
  <c r="E1403" i="30"/>
  <c r="E1404" i="30"/>
  <c r="E1405" i="30"/>
  <c r="E1406" i="30"/>
  <c r="E1407" i="30"/>
  <c r="E1408" i="30"/>
  <c r="E1409" i="30"/>
  <c r="E1410" i="30"/>
  <c r="E1411" i="30"/>
  <c r="E1412" i="30"/>
  <c r="E1413" i="30"/>
  <c r="E1414" i="30"/>
  <c r="E1415" i="30"/>
  <c r="E1416" i="30"/>
  <c r="E1417" i="30"/>
  <c r="E1418" i="30"/>
  <c r="E1419" i="30"/>
  <c r="E1420" i="30"/>
  <c r="E1421" i="30"/>
  <c r="E1422" i="30"/>
  <c r="E1423" i="30"/>
  <c r="E1424" i="30"/>
  <c r="E1425" i="30"/>
  <c r="E1426" i="30"/>
  <c r="E1427" i="30"/>
  <c r="E1428" i="30"/>
  <c r="E1429" i="30"/>
  <c r="E1430" i="30"/>
  <c r="E1431" i="30"/>
  <c r="E1432" i="30"/>
  <c r="E1433" i="30"/>
  <c r="E1434" i="30"/>
  <c r="E1435" i="30"/>
  <c r="E1436" i="30"/>
  <c r="E1437" i="30"/>
  <c r="E1438" i="30"/>
  <c r="E1439" i="30"/>
  <c r="E1440" i="30"/>
  <c r="E1441" i="30"/>
  <c r="E1442" i="30"/>
  <c r="E1443" i="30"/>
  <c r="E1444" i="30"/>
  <c r="E1445" i="30"/>
  <c r="E1446" i="30"/>
  <c r="E1447" i="30"/>
  <c r="E1448" i="30"/>
  <c r="E1449" i="30"/>
  <c r="E1450" i="30"/>
  <c r="E1451" i="30"/>
  <c r="E1452" i="30"/>
  <c r="E1453" i="30"/>
  <c r="E1454" i="30"/>
  <c r="E1455" i="30"/>
  <c r="E1456" i="30"/>
  <c r="E1457" i="30"/>
  <c r="E1458" i="30"/>
  <c r="E1459" i="30"/>
  <c r="E1460" i="30"/>
  <c r="E1461" i="30"/>
  <c r="E1462" i="30"/>
  <c r="E1463" i="30"/>
  <c r="E1464" i="30"/>
  <c r="E1465" i="30"/>
  <c r="E1466" i="30"/>
  <c r="E1467" i="30"/>
  <c r="E1468" i="30"/>
  <c r="E1469" i="30"/>
  <c r="E1470" i="30"/>
  <c r="E1471" i="30"/>
  <c r="E1472" i="30"/>
  <c r="E1473" i="30"/>
  <c r="E1474" i="30"/>
  <c r="E1475" i="30"/>
  <c r="E1476" i="30"/>
  <c r="E1477" i="30"/>
  <c r="E1478" i="30"/>
  <c r="E1479" i="30"/>
  <c r="E1480" i="30"/>
  <c r="E1481" i="30"/>
  <c r="E1482" i="30"/>
  <c r="E1483" i="30"/>
  <c r="E1484" i="30"/>
  <c r="E1485" i="30"/>
  <c r="E1486" i="30"/>
  <c r="E1487" i="30"/>
  <c r="E1488" i="30"/>
  <c r="E1489" i="30"/>
  <c r="E1490" i="30"/>
  <c r="E1491" i="30"/>
  <c r="E1492" i="30"/>
  <c r="E1493" i="30"/>
  <c r="E1494" i="30"/>
  <c r="E1495" i="30"/>
  <c r="E1496" i="30"/>
  <c r="E1497" i="30"/>
  <c r="E1498" i="30"/>
  <c r="E1499" i="30"/>
  <c r="E1500" i="30"/>
  <c r="E1501" i="30"/>
  <c r="E1502" i="30"/>
  <c r="E1503" i="30"/>
  <c r="E1504" i="30"/>
  <c r="E1505" i="30"/>
  <c r="E1506" i="30"/>
  <c r="E1507" i="30"/>
  <c r="E1508" i="30"/>
  <c r="E1509" i="30"/>
  <c r="E1510" i="30"/>
  <c r="E1511" i="30"/>
  <c r="E1512" i="30"/>
  <c r="E1513" i="30"/>
  <c r="E1514" i="30"/>
  <c r="E1515" i="30"/>
  <c r="E1516" i="30"/>
  <c r="E1517" i="30"/>
  <c r="E1518" i="30"/>
  <c r="E1519" i="30"/>
  <c r="E1520" i="30"/>
  <c r="E1521" i="30"/>
  <c r="E1522" i="30"/>
  <c r="E1523" i="30"/>
  <c r="E1524" i="30"/>
  <c r="E1525" i="30"/>
  <c r="E1526" i="30"/>
  <c r="E1527" i="30"/>
  <c r="E1528" i="30"/>
  <c r="E1529" i="30"/>
  <c r="E1530" i="30"/>
  <c r="E1531" i="30"/>
  <c r="E1532" i="30"/>
  <c r="E1533" i="30"/>
  <c r="E1534" i="30"/>
  <c r="E1535" i="30"/>
  <c r="E1536" i="30"/>
  <c r="E1537" i="30"/>
  <c r="E1538" i="30"/>
  <c r="E1539" i="30"/>
  <c r="E1540" i="30"/>
  <c r="E1541" i="30"/>
  <c r="E1542" i="30"/>
  <c r="E1543" i="30"/>
  <c r="E1544" i="30"/>
  <c r="E1545" i="30"/>
  <c r="E1546" i="30"/>
  <c r="E1547" i="30"/>
  <c r="E1548" i="30"/>
  <c r="E1549" i="30"/>
  <c r="E1550" i="30"/>
  <c r="E1551" i="30"/>
  <c r="E1552" i="30"/>
  <c r="E1553" i="30"/>
  <c r="E1554" i="30"/>
  <c r="E1555" i="30"/>
  <c r="E1556" i="30"/>
  <c r="E1557" i="30"/>
  <c r="E1558" i="30"/>
  <c r="E1559" i="30"/>
  <c r="E1560" i="30"/>
  <c r="E1561" i="30"/>
  <c r="E1562" i="30"/>
  <c r="E1563" i="30"/>
  <c r="E1564" i="30"/>
  <c r="E1565" i="30"/>
  <c r="E1566" i="30"/>
  <c r="E1567" i="30"/>
  <c r="E1568" i="30"/>
  <c r="E1569" i="30"/>
  <c r="E1570" i="30"/>
  <c r="E1571" i="30"/>
  <c r="E1572" i="30"/>
  <c r="E1573" i="30"/>
  <c r="E1574" i="30"/>
  <c r="E1575" i="30"/>
  <c r="E1576" i="30"/>
  <c r="E1577" i="30"/>
  <c r="E1578" i="30"/>
  <c r="E1579" i="30"/>
  <c r="E1580" i="30"/>
  <c r="E1581" i="30"/>
  <c r="E1582" i="30"/>
  <c r="E1583" i="30"/>
  <c r="E1584" i="30"/>
  <c r="E1585" i="30"/>
  <c r="E1586" i="30"/>
  <c r="E1587" i="30"/>
  <c r="E1588" i="30"/>
  <c r="E1589" i="30"/>
  <c r="E1590" i="30"/>
  <c r="E1591" i="30"/>
  <c r="E1592" i="30"/>
  <c r="E1593" i="30"/>
  <c r="E1594" i="30"/>
  <c r="E1595" i="30"/>
  <c r="E1596" i="30"/>
  <c r="E1597" i="30"/>
  <c r="E1598" i="30"/>
  <c r="E1599" i="30"/>
  <c r="E1600" i="30"/>
  <c r="E1601" i="30"/>
  <c r="E1602" i="30"/>
  <c r="E1603" i="30"/>
  <c r="E1604" i="30"/>
  <c r="E1605" i="30"/>
  <c r="E1606" i="30"/>
  <c r="E1607" i="30"/>
  <c r="E1608" i="30"/>
  <c r="E1609" i="30"/>
  <c r="E1610" i="30"/>
  <c r="E1611" i="30"/>
  <c r="E1612" i="30"/>
  <c r="E1613" i="30"/>
  <c r="E1614" i="30"/>
  <c r="E1615" i="30"/>
  <c r="E1616" i="30"/>
  <c r="E1617" i="30"/>
  <c r="E1618" i="30"/>
  <c r="E1619" i="30"/>
  <c r="E1620" i="30"/>
  <c r="E1621" i="30"/>
  <c r="E1622" i="30"/>
  <c r="E1623" i="30"/>
  <c r="E1624" i="30"/>
  <c r="E1625" i="30"/>
  <c r="E1626" i="30"/>
  <c r="E1627" i="30"/>
  <c r="E1628" i="30"/>
  <c r="E1629" i="30"/>
  <c r="E1630" i="30"/>
  <c r="E1631" i="30"/>
  <c r="E1632" i="30"/>
  <c r="E1633" i="30"/>
  <c r="E1634" i="30"/>
  <c r="E1635" i="30"/>
  <c r="E1636" i="30"/>
  <c r="E1637" i="30"/>
  <c r="E1638" i="30"/>
  <c r="E1639" i="30"/>
  <c r="E1640" i="30"/>
  <c r="E1641" i="30"/>
  <c r="E1642" i="30"/>
  <c r="E1643" i="30"/>
  <c r="E1644" i="30"/>
  <c r="E1645" i="30"/>
  <c r="E1646" i="30"/>
  <c r="E1647" i="30"/>
  <c r="E1648" i="30"/>
  <c r="E1649" i="30"/>
  <c r="E1650" i="30"/>
  <c r="E1651" i="30"/>
  <c r="E1652" i="30"/>
  <c r="E1653" i="30"/>
  <c r="E1654" i="30"/>
  <c r="E1655" i="30"/>
  <c r="E1656" i="30"/>
  <c r="E1657" i="30"/>
  <c r="E1658" i="30"/>
  <c r="E1659" i="30"/>
  <c r="E1660" i="30"/>
  <c r="E1661" i="30"/>
  <c r="E1662" i="30"/>
  <c r="E1663" i="30"/>
  <c r="E1664" i="30"/>
  <c r="E1665" i="30"/>
  <c r="E1666" i="30"/>
  <c r="E1667" i="30"/>
  <c r="E1668" i="30"/>
  <c r="E1669" i="30"/>
  <c r="E1670" i="30"/>
  <c r="E1671" i="30"/>
  <c r="E1672" i="30"/>
  <c r="E1673" i="30"/>
  <c r="E1674" i="30"/>
  <c r="E1675" i="30"/>
  <c r="E1676" i="30"/>
  <c r="E1677" i="30"/>
  <c r="E1678" i="30"/>
  <c r="E1679" i="30"/>
  <c r="E1680" i="30"/>
  <c r="E1681" i="30"/>
  <c r="E1682" i="30"/>
  <c r="E1683" i="30"/>
  <c r="E1684" i="30"/>
  <c r="E1685" i="30"/>
  <c r="E1686" i="30"/>
  <c r="E1687" i="30"/>
  <c r="E1688" i="30"/>
  <c r="E1689" i="30"/>
  <c r="E1690" i="30"/>
  <c r="E1691" i="30"/>
  <c r="E1692" i="30"/>
  <c r="E1693" i="30"/>
  <c r="E1694" i="30"/>
  <c r="E1695" i="30"/>
  <c r="E1696" i="30"/>
  <c r="E1697" i="30"/>
  <c r="E1698" i="30"/>
  <c r="E1699" i="30"/>
  <c r="E1700" i="30"/>
  <c r="E1701" i="30"/>
  <c r="E1702" i="30"/>
  <c r="E1703" i="30"/>
  <c r="E1704" i="30"/>
  <c r="E1705" i="30"/>
  <c r="E1706" i="30"/>
  <c r="E1707" i="30"/>
  <c r="E1708" i="30"/>
  <c r="E1709" i="30"/>
  <c r="E1710" i="30"/>
  <c r="E1711" i="30"/>
  <c r="E1712" i="30"/>
  <c r="E1713" i="30"/>
  <c r="E1714" i="30"/>
  <c r="E1715" i="30"/>
  <c r="E1716" i="30"/>
  <c r="E1717" i="30"/>
  <c r="E1718" i="30"/>
  <c r="E1719" i="30"/>
  <c r="E1720" i="30"/>
  <c r="E1721" i="30"/>
  <c r="E1722" i="30"/>
  <c r="E1723" i="30"/>
  <c r="E1724" i="30"/>
  <c r="E1725" i="30"/>
  <c r="E1726" i="30"/>
  <c r="E1727" i="30"/>
  <c r="E1728" i="30"/>
  <c r="E1729" i="30"/>
  <c r="E1730" i="30"/>
  <c r="E1731" i="30"/>
  <c r="E1732" i="30"/>
  <c r="E1733" i="30"/>
  <c r="E1734" i="30"/>
  <c r="E1735" i="30"/>
  <c r="E1736" i="30"/>
  <c r="E1737" i="30"/>
  <c r="E1738" i="30"/>
  <c r="E1739" i="30"/>
  <c r="E1740" i="30"/>
  <c r="E1741" i="30"/>
  <c r="E1742" i="30"/>
  <c r="E1743" i="30"/>
  <c r="E1744" i="30"/>
  <c r="E1745" i="30"/>
  <c r="E1746" i="30"/>
  <c r="E1747" i="30"/>
  <c r="E1748" i="30"/>
  <c r="E1749" i="30"/>
  <c r="E1750" i="30"/>
  <c r="E1751" i="30"/>
  <c r="E1752" i="30"/>
  <c r="E1753" i="30"/>
  <c r="E1754" i="30"/>
  <c r="E1755" i="30"/>
  <c r="E1756" i="30"/>
  <c r="E1757" i="30"/>
  <c r="E1758" i="30"/>
  <c r="E1759" i="30"/>
  <c r="E1760" i="30"/>
  <c r="E1761" i="30"/>
  <c r="E1762" i="30"/>
  <c r="E1763" i="30"/>
  <c r="E1764" i="30"/>
  <c r="E1765" i="30"/>
  <c r="E1766" i="30"/>
  <c r="E1767" i="30"/>
  <c r="E1768" i="30"/>
  <c r="E1769" i="30"/>
  <c r="E1770" i="30"/>
  <c r="E1771" i="30"/>
  <c r="E1772" i="30"/>
  <c r="E1773" i="30"/>
  <c r="E1774" i="30"/>
  <c r="E1775" i="30"/>
  <c r="E1776" i="30"/>
  <c r="E1777" i="30"/>
  <c r="E1778" i="30"/>
  <c r="E1779" i="30"/>
  <c r="E1780" i="30"/>
  <c r="E1781" i="30"/>
  <c r="E1782" i="30"/>
  <c r="E1783" i="30"/>
  <c r="E1784" i="30"/>
  <c r="E1785" i="30"/>
  <c r="E1786" i="30"/>
  <c r="E1787" i="30"/>
  <c r="E1788" i="30"/>
  <c r="E1789" i="30"/>
  <c r="E1790" i="30"/>
  <c r="E1791" i="30"/>
  <c r="E1792" i="30"/>
  <c r="E1793" i="30"/>
  <c r="E1794" i="30"/>
  <c r="E1795" i="30"/>
  <c r="E1796" i="30"/>
  <c r="E1797" i="30"/>
  <c r="E1798" i="30"/>
  <c r="E1799" i="30"/>
  <c r="E1800" i="30"/>
  <c r="E1801" i="30"/>
  <c r="E1802" i="30"/>
  <c r="E1803" i="30"/>
  <c r="E1804" i="30"/>
  <c r="E1805" i="30"/>
  <c r="E1806" i="30"/>
  <c r="E1807" i="30"/>
  <c r="E1808" i="30"/>
  <c r="E1809" i="30"/>
  <c r="E1810" i="30"/>
  <c r="E1811" i="30"/>
  <c r="E1812" i="30"/>
  <c r="E1813" i="30"/>
  <c r="E1814" i="30"/>
  <c r="E1815" i="30"/>
  <c r="E1816" i="30"/>
  <c r="E1817" i="30"/>
  <c r="E1818" i="30"/>
  <c r="E1819" i="30"/>
  <c r="E1820" i="30"/>
  <c r="E1821" i="30"/>
  <c r="E1822" i="30"/>
  <c r="E1823" i="30"/>
  <c r="E1824" i="30"/>
  <c r="E1825" i="30"/>
  <c r="E1826" i="30"/>
  <c r="E1827" i="30"/>
  <c r="E1828" i="30"/>
  <c r="E1829" i="30"/>
  <c r="E1830" i="30"/>
  <c r="E1831" i="30"/>
  <c r="E1832" i="30"/>
  <c r="E1833" i="30"/>
  <c r="E1834" i="30"/>
  <c r="E1835" i="30"/>
  <c r="E1836" i="30"/>
  <c r="E1837" i="30"/>
  <c r="E1838" i="30"/>
  <c r="E1839" i="30"/>
  <c r="E1840" i="30"/>
  <c r="E1841" i="30"/>
  <c r="E1842" i="30"/>
  <c r="E1843" i="30"/>
  <c r="E1844" i="30"/>
  <c r="E1845" i="30"/>
  <c r="E1846" i="30"/>
  <c r="E1847" i="30"/>
  <c r="E1848" i="30"/>
  <c r="E1849" i="30"/>
  <c r="E1850" i="30"/>
  <c r="E1851" i="30"/>
  <c r="E1852" i="30"/>
  <c r="E1853" i="30"/>
  <c r="E1854" i="30"/>
  <c r="E1855" i="30"/>
  <c r="E1856" i="30"/>
  <c r="E1857" i="30"/>
  <c r="E1858" i="30"/>
  <c r="E1859" i="30"/>
  <c r="E1860" i="30"/>
  <c r="E1861" i="30"/>
  <c r="E1862" i="30"/>
  <c r="E1863" i="30"/>
  <c r="E1864" i="30"/>
  <c r="E1865" i="30"/>
  <c r="E1866" i="30"/>
  <c r="E1867" i="30"/>
  <c r="E1868" i="30"/>
  <c r="E1869" i="30"/>
  <c r="E1870" i="30"/>
  <c r="E1871" i="30"/>
  <c r="E1872" i="30"/>
  <c r="E1873" i="30"/>
  <c r="E1874" i="30"/>
  <c r="E1875" i="30"/>
  <c r="E1876" i="30"/>
  <c r="E1877" i="30"/>
  <c r="E1878" i="30"/>
  <c r="E1879" i="30"/>
  <c r="E1880" i="30"/>
  <c r="E1881" i="30"/>
  <c r="E1882" i="30"/>
  <c r="E1883" i="30"/>
  <c r="E1884" i="30"/>
  <c r="E1885" i="30"/>
  <c r="E1886" i="30"/>
  <c r="E1887" i="30"/>
  <c r="E1888" i="30"/>
  <c r="E1889" i="30"/>
  <c r="E1890" i="30"/>
  <c r="E1891" i="30"/>
  <c r="E1892" i="30"/>
  <c r="E1893" i="30"/>
  <c r="E1894" i="30"/>
  <c r="E1895" i="30"/>
  <c r="E1896" i="30"/>
  <c r="E1897" i="30"/>
  <c r="E1898" i="30"/>
  <c r="E1899" i="30"/>
  <c r="E1900" i="30"/>
  <c r="E1901" i="30"/>
  <c r="E1902" i="30"/>
  <c r="E1903" i="30"/>
  <c r="E1904" i="30"/>
  <c r="E1905" i="30"/>
  <c r="E1906" i="30"/>
  <c r="E1907" i="30"/>
  <c r="E1908" i="30"/>
  <c r="E1909" i="30"/>
  <c r="E1910" i="30"/>
  <c r="E1911" i="30"/>
  <c r="E1912" i="30"/>
  <c r="E1913" i="30"/>
  <c r="E1914" i="30"/>
  <c r="E1915" i="30"/>
  <c r="E1916" i="30"/>
  <c r="E1917" i="30"/>
  <c r="E1918" i="30"/>
  <c r="E1919" i="30"/>
  <c r="E1920" i="30"/>
  <c r="E1921" i="30"/>
  <c r="E1922" i="30"/>
  <c r="E1923" i="30"/>
  <c r="E1924" i="30"/>
  <c r="E1925" i="30"/>
  <c r="E1926" i="30"/>
  <c r="E1927" i="30"/>
  <c r="E1928" i="30"/>
  <c r="E1929" i="30"/>
  <c r="E1930" i="30"/>
  <c r="E1931" i="30"/>
  <c r="E1932" i="30"/>
  <c r="E1933" i="30"/>
  <c r="E1934" i="30"/>
  <c r="E1935" i="30"/>
  <c r="E1936" i="30"/>
  <c r="E1937" i="30"/>
  <c r="E1938" i="30"/>
  <c r="E1939" i="30"/>
  <c r="E1940" i="30"/>
  <c r="E1941" i="30"/>
  <c r="E1942" i="30"/>
  <c r="E1943" i="30"/>
  <c r="E1944" i="30"/>
  <c r="E1945" i="30"/>
  <c r="E1946" i="30"/>
  <c r="E1947" i="30"/>
  <c r="E1948" i="30"/>
  <c r="E1949" i="30"/>
  <c r="E1950" i="30"/>
  <c r="E1951" i="30"/>
  <c r="E1952" i="30"/>
  <c r="E1953" i="30"/>
  <c r="E1954" i="30"/>
  <c r="E1955" i="30"/>
  <c r="E1956" i="30"/>
  <c r="E1957" i="30"/>
  <c r="E1958" i="30"/>
  <c r="E1959" i="30"/>
  <c r="E1960" i="30"/>
  <c r="E1961" i="30"/>
  <c r="E1962" i="30"/>
  <c r="E1963" i="30"/>
  <c r="E1964" i="30"/>
  <c r="E1965" i="30"/>
  <c r="E1966" i="30"/>
  <c r="E1967" i="30"/>
  <c r="E1968" i="30"/>
  <c r="E1969" i="30"/>
  <c r="E1970" i="30"/>
  <c r="E1971" i="30"/>
  <c r="E1972" i="30"/>
  <c r="E1973" i="30"/>
  <c r="E1974" i="30"/>
  <c r="E1975" i="30"/>
  <c r="E1976" i="30"/>
  <c r="E1977" i="30"/>
  <c r="E1978" i="30"/>
  <c r="E1979" i="30"/>
  <c r="E1980" i="30"/>
  <c r="E1981" i="30"/>
  <c r="E1982" i="30"/>
  <c r="E1983" i="30"/>
  <c r="E1984" i="30"/>
  <c r="E1985" i="30"/>
  <c r="E1986" i="30"/>
  <c r="E1987" i="30"/>
  <c r="E1988" i="30"/>
  <c r="E1989" i="30"/>
  <c r="E1990" i="30"/>
  <c r="E1991" i="30"/>
  <c r="E1992" i="30"/>
  <c r="E1993" i="30"/>
  <c r="E1994" i="30"/>
  <c r="E1995" i="30"/>
  <c r="E1996" i="30"/>
  <c r="E1997" i="30"/>
  <c r="E1998" i="30"/>
  <c r="E1999" i="30"/>
  <c r="E2000" i="30"/>
  <c r="E2001" i="30"/>
  <c r="E2002" i="30"/>
  <c r="E2003" i="30"/>
  <c r="E2004" i="30"/>
  <c r="E2005" i="30"/>
  <c r="E2006" i="30"/>
  <c r="E2007" i="30"/>
  <c r="E2008" i="30"/>
  <c r="E2009" i="30"/>
  <c r="E2010" i="30"/>
  <c r="E2011" i="30"/>
  <c r="E2012" i="30"/>
  <c r="E2013" i="30"/>
  <c r="E2014" i="30"/>
  <c r="E2015" i="30"/>
  <c r="E2016" i="30"/>
  <c r="E2017" i="30"/>
  <c r="E2018" i="30"/>
  <c r="E2019" i="30"/>
  <c r="E2020" i="30"/>
  <c r="E2021" i="30"/>
  <c r="E2022" i="30"/>
  <c r="E2023" i="30"/>
  <c r="E2024" i="30"/>
  <c r="E2025" i="30"/>
  <c r="E2026" i="30"/>
  <c r="E2027" i="30"/>
  <c r="E2028" i="30"/>
  <c r="E2029" i="30"/>
  <c r="E2030" i="30"/>
  <c r="E2031" i="30"/>
  <c r="E2032" i="30"/>
  <c r="E2033" i="30"/>
  <c r="E2034" i="30"/>
  <c r="E2035" i="30"/>
  <c r="E2036" i="30"/>
  <c r="E2037" i="30"/>
  <c r="E2038" i="30"/>
  <c r="E2039" i="30"/>
  <c r="E2040" i="30"/>
  <c r="E2041" i="30"/>
  <c r="E2042" i="30"/>
  <c r="E2043" i="30"/>
  <c r="E2044" i="30"/>
  <c r="E2045" i="30"/>
  <c r="E2046" i="30"/>
  <c r="E2047" i="30"/>
  <c r="E2048" i="30"/>
  <c r="E2049" i="30"/>
  <c r="E2050" i="30"/>
  <c r="E2051" i="30"/>
  <c r="E2052" i="30"/>
  <c r="E2053" i="30"/>
  <c r="E2054" i="30"/>
  <c r="E2055" i="30"/>
  <c r="E2056" i="30"/>
  <c r="E2057" i="30"/>
  <c r="E2058" i="30"/>
  <c r="E2059" i="30"/>
  <c r="E2060" i="30"/>
  <c r="E2061" i="30"/>
  <c r="E2062" i="30"/>
  <c r="E2063" i="30"/>
  <c r="E2064" i="30"/>
  <c r="E2065" i="30"/>
  <c r="E2066" i="30"/>
  <c r="E2067" i="30"/>
  <c r="E2068" i="30"/>
  <c r="E2069" i="30"/>
  <c r="E2070" i="30"/>
  <c r="E2071" i="30"/>
  <c r="E2072" i="30"/>
  <c r="E2073" i="30"/>
  <c r="E2074" i="30"/>
  <c r="E2075" i="30"/>
  <c r="E2076" i="30"/>
  <c r="E2077" i="30"/>
  <c r="E2078" i="30"/>
  <c r="E2079" i="30"/>
  <c r="E2080" i="30"/>
  <c r="E2081" i="30"/>
  <c r="E2082" i="30"/>
  <c r="E2083" i="30"/>
  <c r="E2084" i="30"/>
  <c r="E2085" i="30"/>
  <c r="E2086" i="30"/>
  <c r="E2087" i="30"/>
  <c r="E2088" i="30"/>
  <c r="E2089" i="30"/>
  <c r="E2090" i="30"/>
  <c r="E2091" i="30"/>
  <c r="E2092" i="30"/>
  <c r="E2093" i="30"/>
  <c r="E2094" i="30"/>
  <c r="E2095" i="30"/>
  <c r="E2096" i="30"/>
  <c r="E2097" i="30"/>
  <c r="E2098" i="30"/>
  <c r="E2099" i="30"/>
  <c r="E2100" i="30"/>
  <c r="E2101" i="30"/>
  <c r="E2102" i="30"/>
  <c r="E2103" i="30"/>
  <c r="E2104" i="30"/>
  <c r="E2105" i="30"/>
  <c r="E2106" i="30"/>
  <c r="E2107" i="30"/>
  <c r="E2108" i="30"/>
  <c r="E2109" i="30"/>
  <c r="E2110" i="30"/>
  <c r="E2111" i="30"/>
  <c r="E2112" i="30"/>
  <c r="E2113" i="30"/>
  <c r="E2114" i="30"/>
  <c r="E2115" i="30"/>
  <c r="E2116" i="30"/>
  <c r="E2117" i="30"/>
  <c r="E2118" i="30"/>
  <c r="E2119" i="30"/>
  <c r="E2120" i="30"/>
  <c r="E2121" i="30"/>
  <c r="E2122" i="30"/>
  <c r="E2123" i="30"/>
  <c r="E2124" i="30"/>
  <c r="E2125" i="30"/>
  <c r="E2126" i="30"/>
  <c r="E2127" i="30"/>
  <c r="E2128" i="30"/>
  <c r="E2129" i="30"/>
  <c r="E2130" i="30"/>
  <c r="E2131" i="30"/>
  <c r="E2132" i="30"/>
  <c r="E2133" i="30"/>
  <c r="E2134" i="30"/>
  <c r="E2135" i="30"/>
  <c r="E2136" i="30"/>
  <c r="E2137" i="30"/>
  <c r="E2138" i="30"/>
  <c r="E2139" i="30"/>
  <c r="E2140" i="30"/>
  <c r="E2141" i="30"/>
  <c r="E2142" i="30"/>
  <c r="E2143" i="30"/>
  <c r="E2144" i="30"/>
  <c r="E2145" i="30"/>
  <c r="E2146" i="30"/>
  <c r="E2147" i="30"/>
  <c r="E2148" i="30"/>
  <c r="E2149" i="30"/>
  <c r="E2150" i="30"/>
  <c r="E2151" i="30"/>
  <c r="E2152" i="30"/>
  <c r="E2153" i="30"/>
  <c r="E2154" i="30"/>
  <c r="E2155" i="30"/>
  <c r="E2156" i="30"/>
  <c r="E2157" i="30"/>
  <c r="E2158" i="30"/>
  <c r="E2159" i="30"/>
  <c r="E2160" i="30"/>
  <c r="E2161" i="30"/>
  <c r="E2162" i="30"/>
  <c r="E2163" i="30"/>
  <c r="E2164" i="30"/>
  <c r="E2165" i="30"/>
  <c r="E2166" i="30"/>
  <c r="E2167" i="30"/>
  <c r="E2168" i="30"/>
  <c r="E2169" i="30"/>
  <c r="E2170" i="30"/>
  <c r="E2171" i="30"/>
  <c r="E2172" i="30"/>
  <c r="E2173" i="30"/>
  <c r="E2174" i="30"/>
  <c r="E2175" i="30"/>
  <c r="E2176" i="30"/>
  <c r="E2177" i="30"/>
  <c r="E2178" i="30"/>
  <c r="E2179" i="30"/>
  <c r="E2180" i="30"/>
  <c r="E2181" i="30"/>
  <c r="E2182" i="30"/>
  <c r="E2183" i="30"/>
  <c r="E2184" i="30"/>
  <c r="E2185" i="30"/>
  <c r="E2186" i="30"/>
  <c r="E2187" i="30"/>
  <c r="E2188" i="30"/>
  <c r="E2189" i="30"/>
  <c r="E2190" i="30"/>
  <c r="E2191" i="30"/>
  <c r="E2192" i="30"/>
  <c r="E2193" i="30"/>
  <c r="E2194" i="30"/>
  <c r="E2195" i="30"/>
  <c r="E2196" i="30"/>
  <c r="E2197" i="30"/>
  <c r="E2198" i="30"/>
  <c r="E2199" i="30"/>
  <c r="E2200" i="30"/>
  <c r="E2201" i="30"/>
  <c r="E2202" i="30"/>
  <c r="E2203" i="30"/>
  <c r="E2204" i="30"/>
  <c r="E2205" i="30"/>
  <c r="E2206" i="30"/>
  <c r="E2207" i="30"/>
  <c r="E2208" i="30"/>
  <c r="E2209" i="30"/>
  <c r="E2210" i="30"/>
  <c r="E2211" i="30"/>
  <c r="E2212" i="30"/>
  <c r="E2213" i="30"/>
  <c r="E2214" i="30"/>
  <c r="E2215" i="30"/>
  <c r="E2216" i="30"/>
  <c r="E2217" i="30"/>
  <c r="E2218" i="30"/>
  <c r="E2219" i="30"/>
  <c r="E2220" i="30"/>
  <c r="E2221" i="30"/>
  <c r="E2222" i="30"/>
  <c r="E2223" i="30"/>
  <c r="E2224" i="30"/>
  <c r="E2225" i="30"/>
  <c r="E2226" i="30"/>
  <c r="E2227" i="30"/>
  <c r="E2228" i="30"/>
  <c r="E2229" i="30"/>
  <c r="E2230" i="30"/>
  <c r="E2231" i="30"/>
  <c r="E2232" i="30"/>
  <c r="E2233" i="30"/>
  <c r="E2234" i="30"/>
  <c r="E2235" i="30"/>
  <c r="E2236" i="30"/>
  <c r="E2237" i="30"/>
  <c r="E2238" i="30"/>
  <c r="E2239" i="30"/>
  <c r="E2240" i="30"/>
  <c r="E2241" i="30"/>
  <c r="E2242" i="30"/>
  <c r="E2243" i="30"/>
  <c r="E2244" i="30"/>
  <c r="E2245" i="30"/>
  <c r="E2246" i="30"/>
  <c r="E2247" i="30"/>
  <c r="E2248" i="30"/>
  <c r="E2249" i="30"/>
  <c r="E2250" i="30"/>
  <c r="E2251" i="30"/>
  <c r="E2252" i="30"/>
  <c r="E2253" i="30"/>
  <c r="E2254" i="30"/>
  <c r="E2255" i="30"/>
  <c r="E2256" i="30"/>
  <c r="E2257" i="30"/>
  <c r="E2258" i="30"/>
  <c r="E2259" i="30"/>
  <c r="E2260" i="30"/>
  <c r="E2261" i="30"/>
  <c r="E2262" i="30"/>
  <c r="E2263" i="30"/>
  <c r="E2264" i="30"/>
  <c r="E2265" i="30"/>
  <c r="E2266" i="30"/>
  <c r="E2267" i="30"/>
  <c r="E2268" i="30"/>
  <c r="E2269" i="30"/>
  <c r="E2270" i="30"/>
  <c r="E2271" i="30"/>
  <c r="E2272" i="30"/>
  <c r="E2273" i="30"/>
  <c r="E2274" i="30"/>
  <c r="E2275" i="30"/>
  <c r="E2276" i="30"/>
  <c r="E2277" i="30"/>
  <c r="E2278" i="30"/>
  <c r="E2279" i="30"/>
  <c r="E2280" i="30"/>
  <c r="E2281" i="30"/>
  <c r="E2282" i="30"/>
  <c r="E2283" i="30"/>
  <c r="E2284" i="30"/>
  <c r="E2285" i="30"/>
  <c r="E2286" i="30"/>
  <c r="E2287" i="30"/>
  <c r="E2288" i="30"/>
  <c r="E2289" i="30"/>
  <c r="E2290" i="30"/>
  <c r="E2291" i="30"/>
  <c r="E2292" i="30"/>
  <c r="E2293" i="30"/>
  <c r="E2294" i="30"/>
  <c r="E2295" i="30"/>
  <c r="E2296" i="30"/>
  <c r="E2297" i="30"/>
  <c r="E2298" i="30"/>
  <c r="E2299" i="30"/>
  <c r="E2300" i="30"/>
  <c r="E2301" i="30"/>
  <c r="E2302" i="30"/>
  <c r="E2303" i="30"/>
  <c r="E2304" i="30"/>
  <c r="E2305" i="30"/>
  <c r="E2306" i="30"/>
  <c r="E2307" i="30"/>
  <c r="E2308" i="30"/>
  <c r="E2309" i="30"/>
  <c r="E2310" i="30"/>
  <c r="E2311" i="30"/>
  <c r="E2312" i="30"/>
  <c r="E2313" i="30"/>
  <c r="E2314" i="30"/>
  <c r="E2315" i="30"/>
  <c r="E2316" i="30"/>
  <c r="E2317" i="30"/>
  <c r="E2318" i="30"/>
  <c r="E2319" i="30"/>
  <c r="E2320" i="30"/>
  <c r="E2321" i="30"/>
  <c r="E2322" i="30"/>
  <c r="E2323" i="30"/>
  <c r="E2324" i="30"/>
  <c r="E2325" i="30"/>
  <c r="E2326" i="30"/>
  <c r="E2327" i="30"/>
  <c r="E2328" i="30"/>
  <c r="E2329" i="30"/>
  <c r="E2330" i="30"/>
  <c r="E2331" i="30"/>
  <c r="E2332" i="30"/>
  <c r="E2333" i="30"/>
  <c r="E2334" i="30"/>
  <c r="E2335" i="30"/>
  <c r="E2336" i="30"/>
  <c r="E2337" i="30"/>
  <c r="E2338" i="30"/>
  <c r="E2339" i="30"/>
  <c r="E2340" i="30"/>
  <c r="E2341" i="30"/>
  <c r="E2342" i="30"/>
  <c r="E2343" i="30"/>
  <c r="E2344" i="30"/>
  <c r="E2345" i="30"/>
  <c r="E2346" i="30"/>
  <c r="E2347" i="30"/>
  <c r="E2348" i="30"/>
  <c r="E2349" i="30"/>
  <c r="E2350" i="30"/>
  <c r="E2351" i="30"/>
  <c r="E2352" i="30"/>
  <c r="E2353" i="30"/>
  <c r="E2354" i="30"/>
  <c r="E2355" i="30"/>
  <c r="E2356" i="30"/>
  <c r="E2357" i="30"/>
  <c r="E2358" i="30"/>
  <c r="E2359" i="30"/>
  <c r="E2360" i="30"/>
  <c r="E2361" i="30"/>
  <c r="E2362" i="30"/>
  <c r="E2363" i="30"/>
  <c r="E2364" i="30"/>
  <c r="E2365" i="30"/>
  <c r="E2366" i="30"/>
  <c r="E2367" i="30"/>
  <c r="E2368" i="30"/>
  <c r="E2369" i="30"/>
  <c r="E2370" i="30"/>
  <c r="E2371" i="30"/>
  <c r="E2372" i="30"/>
  <c r="E2373" i="30"/>
  <c r="E2374" i="30"/>
  <c r="E2375" i="30"/>
  <c r="E2376" i="30"/>
  <c r="E2377" i="30"/>
  <c r="E2378" i="30"/>
  <c r="E2379" i="30"/>
  <c r="E2380" i="30"/>
  <c r="E2381" i="30"/>
  <c r="E2382" i="30"/>
  <c r="E2383" i="30"/>
  <c r="E2384" i="30"/>
  <c r="E2385" i="30"/>
  <c r="E2386" i="30"/>
  <c r="E2387" i="30"/>
  <c r="E2388" i="30"/>
  <c r="E2389" i="30"/>
  <c r="E2390" i="30"/>
  <c r="E2391" i="30"/>
  <c r="E2392" i="30"/>
  <c r="E2393" i="30"/>
  <c r="E2394" i="30"/>
  <c r="E2395" i="30"/>
  <c r="E2396" i="30"/>
  <c r="E2397" i="30"/>
  <c r="E2398" i="30"/>
  <c r="E2399" i="30"/>
  <c r="E2400" i="30"/>
  <c r="E2401" i="30"/>
  <c r="E2402" i="30"/>
  <c r="E2403" i="30"/>
  <c r="E2404" i="30"/>
  <c r="E2405" i="30"/>
  <c r="E2406" i="30"/>
  <c r="E2407" i="30"/>
  <c r="E2408" i="30"/>
  <c r="E2409" i="30"/>
  <c r="E2410" i="30"/>
  <c r="E2411" i="30"/>
  <c r="E2412" i="30"/>
  <c r="E2413" i="30"/>
  <c r="E2414" i="30"/>
  <c r="E2415" i="30"/>
  <c r="E2416" i="30"/>
  <c r="E2417" i="30"/>
  <c r="E2418" i="30"/>
  <c r="E2419" i="30"/>
  <c r="E2420" i="30"/>
  <c r="E2421" i="30"/>
  <c r="E2422" i="30"/>
  <c r="E2423" i="30"/>
  <c r="E2424" i="30"/>
  <c r="E2425" i="30"/>
  <c r="E2426" i="30"/>
  <c r="E2427" i="30"/>
  <c r="E2428" i="30"/>
  <c r="E2429" i="30"/>
  <c r="E2430" i="30"/>
  <c r="E2431" i="30"/>
  <c r="E2432" i="30"/>
  <c r="E2433" i="30"/>
  <c r="E2434" i="30"/>
  <c r="E2435" i="30"/>
  <c r="E2436" i="30"/>
  <c r="E2437" i="30"/>
  <c r="E2438" i="30"/>
  <c r="E2439" i="30"/>
  <c r="E2440" i="30"/>
  <c r="E2441" i="30"/>
  <c r="E2442" i="30"/>
  <c r="E2443" i="30"/>
  <c r="E2444" i="30"/>
  <c r="E2445" i="30"/>
  <c r="E2446" i="30"/>
  <c r="E2447" i="30"/>
  <c r="E2448" i="30"/>
  <c r="E2449" i="30"/>
  <c r="E2450" i="30"/>
  <c r="E2451" i="30"/>
  <c r="E2452" i="30"/>
  <c r="E2453" i="30"/>
  <c r="E2454" i="30"/>
  <c r="E2455" i="30"/>
  <c r="E2456" i="30"/>
  <c r="E2457" i="30"/>
  <c r="E2458" i="30"/>
  <c r="E2459" i="30"/>
  <c r="E2460" i="30"/>
  <c r="E2461" i="30"/>
  <c r="E2462" i="30"/>
  <c r="E2463" i="30"/>
  <c r="E2464" i="30"/>
  <c r="E2465" i="30"/>
  <c r="E2466" i="30"/>
  <c r="E2467" i="30"/>
  <c r="E2468" i="30"/>
  <c r="E2469" i="30"/>
  <c r="E2470" i="30"/>
  <c r="E2471" i="30"/>
  <c r="E2472" i="30"/>
  <c r="E2473" i="30"/>
  <c r="E2474" i="30"/>
  <c r="E2475" i="30"/>
  <c r="E2476" i="30"/>
  <c r="E2477" i="30"/>
  <c r="E2478" i="30"/>
  <c r="E2479" i="30"/>
  <c r="E2480" i="30"/>
  <c r="E2481" i="30"/>
  <c r="E2482" i="30"/>
  <c r="E2483" i="30"/>
  <c r="E2484" i="30"/>
  <c r="E2485" i="30"/>
  <c r="E2486" i="30"/>
  <c r="E2487" i="30"/>
  <c r="E2488" i="30"/>
  <c r="E2489" i="30"/>
  <c r="E2490" i="30"/>
  <c r="E2491" i="30"/>
  <c r="E2492" i="30"/>
  <c r="E2493" i="30"/>
  <c r="E2494" i="30"/>
  <c r="E2495" i="30"/>
  <c r="E2496" i="30"/>
  <c r="E2497" i="30"/>
  <c r="E2498" i="30"/>
  <c r="E2499" i="30"/>
  <c r="E2500" i="30"/>
  <c r="E2501" i="30"/>
  <c r="E2502" i="30"/>
  <c r="E2503" i="30"/>
  <c r="E2504" i="30"/>
  <c r="E2505" i="30"/>
  <c r="E2506" i="30"/>
  <c r="E2507" i="30"/>
  <c r="E2508" i="30"/>
  <c r="E2509" i="30"/>
  <c r="E2510" i="30"/>
  <c r="E2511" i="30"/>
  <c r="E2512" i="30"/>
  <c r="E2513" i="30"/>
  <c r="E2514" i="30"/>
  <c r="E2515" i="30"/>
  <c r="E2516" i="30"/>
  <c r="E2517" i="30"/>
  <c r="E2518" i="30"/>
  <c r="E2519" i="30"/>
  <c r="E2520" i="30"/>
  <c r="E2521" i="30"/>
  <c r="E2522" i="30"/>
  <c r="E2523" i="30"/>
  <c r="E2524" i="30"/>
  <c r="E2525" i="30"/>
  <c r="E2526" i="30"/>
  <c r="E2527" i="30"/>
  <c r="E2528" i="30"/>
  <c r="E2529" i="30"/>
  <c r="E2530" i="30"/>
  <c r="E2531" i="30"/>
  <c r="E2532" i="30"/>
  <c r="E2533" i="30"/>
  <c r="E2534" i="30"/>
  <c r="E2535" i="30"/>
  <c r="E2536" i="30"/>
  <c r="E2537" i="30"/>
  <c r="E2538" i="30"/>
  <c r="E2539" i="30"/>
  <c r="E2540" i="30"/>
  <c r="E2541" i="30"/>
  <c r="E2542" i="30"/>
  <c r="E2543" i="30"/>
  <c r="E2544" i="30"/>
  <c r="E2545" i="30"/>
  <c r="E2546" i="30"/>
  <c r="E2547" i="30"/>
  <c r="E2548" i="30"/>
  <c r="E2549" i="30"/>
  <c r="E2550" i="30"/>
  <c r="E2551" i="30"/>
  <c r="E2552" i="30"/>
  <c r="E2553" i="30"/>
  <c r="E2554" i="30"/>
  <c r="E2555" i="30"/>
  <c r="E2556" i="30"/>
  <c r="E2557" i="30"/>
  <c r="E2558" i="30"/>
  <c r="E2559" i="30"/>
  <c r="E2560" i="30"/>
  <c r="E2561" i="30"/>
  <c r="E2562" i="30"/>
  <c r="E2563" i="30"/>
  <c r="E2564" i="30"/>
  <c r="E2565" i="30"/>
  <c r="E2566" i="30"/>
  <c r="E2567" i="30"/>
  <c r="E2568" i="30"/>
  <c r="E2569" i="30"/>
  <c r="E2570" i="30"/>
  <c r="E2571" i="30"/>
  <c r="E2572" i="30"/>
  <c r="E2573" i="30"/>
  <c r="E2574" i="30"/>
  <c r="E2575" i="30"/>
  <c r="E2576" i="30"/>
  <c r="E2577" i="30"/>
  <c r="E2578" i="30"/>
  <c r="E2579" i="30"/>
  <c r="E2580" i="30"/>
  <c r="E2581" i="30"/>
  <c r="E2582" i="30"/>
  <c r="E2583" i="30"/>
  <c r="E2584" i="30"/>
  <c r="E2585" i="30"/>
  <c r="E2586" i="30"/>
  <c r="E2587" i="30"/>
  <c r="E2588" i="30"/>
  <c r="E2589" i="30"/>
  <c r="E2590" i="30"/>
  <c r="E2591" i="30"/>
  <c r="E2592" i="30"/>
  <c r="E2593" i="30"/>
  <c r="E2594" i="30"/>
  <c r="E2595" i="30"/>
  <c r="E2596" i="30"/>
  <c r="E2597" i="30"/>
  <c r="E2598" i="30"/>
  <c r="E2599" i="30"/>
  <c r="E2600" i="30"/>
  <c r="E2601" i="30"/>
  <c r="E2602" i="30"/>
  <c r="E2603" i="30"/>
  <c r="E2604" i="30"/>
  <c r="E2605" i="30"/>
  <c r="E2606" i="30"/>
  <c r="E2607" i="30"/>
  <c r="E2608" i="30"/>
  <c r="E2609" i="30"/>
  <c r="E2610" i="30"/>
  <c r="E2611" i="30"/>
  <c r="E2612" i="30"/>
  <c r="E2613" i="30"/>
  <c r="E2614" i="30"/>
  <c r="E2615" i="30"/>
  <c r="E2616" i="30"/>
  <c r="E2617" i="30"/>
  <c r="E2618" i="30"/>
  <c r="E2619" i="30"/>
  <c r="E2620" i="30"/>
  <c r="E2621" i="30"/>
  <c r="E2622" i="30"/>
  <c r="E2623" i="30"/>
  <c r="E2624" i="30"/>
  <c r="E2625" i="30"/>
  <c r="E2626" i="30"/>
  <c r="E2627" i="30"/>
  <c r="E2628" i="30"/>
  <c r="E2629" i="30"/>
  <c r="E2630" i="30"/>
  <c r="E2631" i="30"/>
  <c r="E2632" i="30"/>
  <c r="E2633" i="30"/>
  <c r="E2634" i="30"/>
  <c r="E2635" i="30"/>
  <c r="E2636" i="30"/>
  <c r="E2637" i="30"/>
  <c r="E2638" i="30"/>
  <c r="E2639" i="30"/>
  <c r="E2640" i="30"/>
  <c r="E2641" i="30"/>
  <c r="E2642" i="30"/>
  <c r="E2643" i="30"/>
  <c r="E2644" i="30"/>
  <c r="E2645" i="30"/>
  <c r="E2646" i="30"/>
  <c r="E2647" i="30"/>
  <c r="E2648" i="30"/>
  <c r="E2649" i="30"/>
  <c r="E2650" i="30"/>
  <c r="E2651" i="30"/>
  <c r="E2652" i="30"/>
  <c r="E2653" i="30"/>
  <c r="E2654" i="30"/>
  <c r="E2655" i="30"/>
  <c r="E2656" i="30"/>
  <c r="E2657" i="30"/>
  <c r="E2658" i="30"/>
  <c r="E2659" i="30"/>
  <c r="E2660" i="30"/>
  <c r="E2661" i="30"/>
  <c r="E2662" i="30"/>
  <c r="E2663" i="30"/>
  <c r="E2664" i="30"/>
  <c r="E2665" i="30"/>
  <c r="E2666" i="30"/>
  <c r="E2667" i="30"/>
  <c r="E2668" i="30"/>
  <c r="E2669" i="30"/>
  <c r="E2670" i="30"/>
  <c r="E2671" i="30"/>
  <c r="E2672" i="30"/>
  <c r="E2673" i="30"/>
  <c r="E2674" i="30"/>
  <c r="E2675" i="30"/>
  <c r="E2676" i="30"/>
  <c r="E2677" i="30"/>
  <c r="E2678" i="30"/>
  <c r="E2679" i="30"/>
  <c r="E2680" i="30"/>
  <c r="E2681" i="30"/>
  <c r="E2682" i="30"/>
  <c r="E2683" i="30"/>
  <c r="E2684" i="30"/>
  <c r="E2685" i="30"/>
  <c r="E2686" i="30"/>
  <c r="E2687" i="30"/>
  <c r="E2688" i="30"/>
  <c r="E2689" i="30"/>
  <c r="E2690" i="30"/>
  <c r="E2691" i="30"/>
  <c r="E2692" i="30"/>
  <c r="E2693" i="30"/>
  <c r="E2694" i="30"/>
  <c r="E2695" i="30"/>
  <c r="E2696" i="30"/>
  <c r="E2697" i="30"/>
  <c r="E2698" i="30"/>
  <c r="E2699" i="30"/>
  <c r="E2700" i="30"/>
  <c r="E2701" i="30"/>
  <c r="E2702" i="30"/>
  <c r="E2703" i="30"/>
  <c r="E2704" i="30"/>
  <c r="E2705" i="30"/>
  <c r="E2706" i="30"/>
  <c r="E2707" i="30"/>
  <c r="E2708" i="30"/>
  <c r="E2709" i="30"/>
  <c r="E2710" i="30"/>
  <c r="E2711" i="30"/>
  <c r="E2712" i="30"/>
  <c r="E2713" i="30"/>
  <c r="E2714" i="30"/>
  <c r="E2715" i="30"/>
  <c r="E2716" i="30"/>
  <c r="E2717" i="30"/>
  <c r="E2718" i="30"/>
  <c r="E2719" i="30"/>
  <c r="E2720" i="30"/>
  <c r="E2721" i="30"/>
  <c r="E2722" i="30"/>
  <c r="E2723" i="30"/>
  <c r="E2724" i="30"/>
  <c r="E2725" i="30"/>
  <c r="E2726" i="30"/>
  <c r="E2727" i="30"/>
  <c r="E2728" i="30"/>
  <c r="E2729" i="30"/>
  <c r="E2730" i="30"/>
  <c r="E2731" i="30"/>
  <c r="E2732" i="30"/>
  <c r="E2733" i="30"/>
  <c r="E2734" i="30"/>
  <c r="E2735" i="30"/>
  <c r="E2736" i="30"/>
  <c r="E2737" i="30"/>
  <c r="E2738" i="30"/>
  <c r="E2739" i="30"/>
  <c r="E2740" i="30"/>
  <c r="E2741" i="30"/>
  <c r="E2742" i="30"/>
  <c r="E2743" i="30"/>
  <c r="E2744" i="30"/>
  <c r="E2745" i="30"/>
  <c r="E2746" i="30"/>
  <c r="E2747" i="30"/>
  <c r="E2748" i="30"/>
  <c r="E2749" i="30"/>
  <c r="E2750" i="30"/>
  <c r="E2751" i="30"/>
  <c r="E2752" i="30"/>
  <c r="E2753" i="30"/>
  <c r="E2754" i="30"/>
  <c r="E2755" i="30"/>
  <c r="E2756" i="30"/>
  <c r="E2757" i="30"/>
  <c r="E2758" i="30"/>
  <c r="E2759" i="30"/>
  <c r="E2760" i="30"/>
  <c r="E2761" i="30"/>
  <c r="E2762" i="30"/>
  <c r="E2763" i="30"/>
  <c r="E2764" i="30"/>
  <c r="E2765" i="30"/>
  <c r="E2766" i="30"/>
  <c r="E2767" i="30"/>
  <c r="E2768" i="30"/>
  <c r="E2769" i="30"/>
  <c r="E2770" i="30"/>
  <c r="E2771" i="30"/>
  <c r="E2772" i="30"/>
  <c r="E2773" i="30"/>
  <c r="E2774" i="30"/>
  <c r="E2775" i="30"/>
  <c r="E2776" i="30"/>
  <c r="E2777" i="30"/>
  <c r="E2778" i="30"/>
  <c r="E2779" i="30"/>
  <c r="E2780" i="30"/>
  <c r="E2781" i="30"/>
  <c r="E2782" i="30"/>
  <c r="E2783" i="30"/>
  <c r="E2784" i="30"/>
  <c r="E2785" i="30"/>
  <c r="E2786" i="30"/>
  <c r="E2787" i="30"/>
  <c r="E2788" i="30"/>
  <c r="E2789" i="30"/>
  <c r="E2790" i="30"/>
  <c r="E2791" i="30"/>
  <c r="E2792" i="30"/>
  <c r="E2793" i="30"/>
  <c r="E2794" i="30"/>
  <c r="E2795" i="30"/>
  <c r="E2796" i="30"/>
  <c r="E2797" i="30"/>
  <c r="E2798" i="30"/>
  <c r="E2799" i="30"/>
  <c r="E2800" i="30"/>
  <c r="E2801" i="30"/>
  <c r="E2802" i="30"/>
  <c r="E2803" i="30"/>
  <c r="E2804" i="30"/>
  <c r="E2805" i="30"/>
  <c r="E2806" i="30"/>
  <c r="E2807" i="30"/>
  <c r="E2808" i="30"/>
  <c r="E2809" i="30"/>
  <c r="E2810" i="30"/>
  <c r="E2811" i="30"/>
  <c r="E2812" i="30"/>
  <c r="E2813" i="30"/>
  <c r="E2814" i="30"/>
  <c r="E2815" i="30"/>
  <c r="E2816" i="30"/>
  <c r="E2817" i="30"/>
  <c r="E2818" i="30"/>
  <c r="E2819" i="30"/>
  <c r="E2820" i="30"/>
  <c r="E2821" i="30"/>
  <c r="E2822" i="30"/>
  <c r="E2823" i="30"/>
  <c r="E2824" i="30"/>
  <c r="E2825" i="30"/>
  <c r="E2826" i="30"/>
  <c r="E2827" i="30"/>
  <c r="E2828" i="30"/>
  <c r="E2829" i="30"/>
  <c r="E2830" i="30"/>
  <c r="E2831" i="30"/>
  <c r="E2832" i="30"/>
  <c r="E2833" i="30"/>
  <c r="E2834" i="30"/>
  <c r="E2835" i="30"/>
  <c r="E2836" i="30"/>
  <c r="E2837" i="30"/>
  <c r="E2838" i="30"/>
  <c r="E2839" i="30"/>
  <c r="E2840" i="30"/>
  <c r="E2841" i="30"/>
  <c r="E2842" i="30"/>
  <c r="E2843" i="30"/>
  <c r="E2844" i="30"/>
  <c r="E2845" i="30"/>
  <c r="E2846" i="30"/>
  <c r="E2847" i="30"/>
  <c r="E2848" i="30"/>
  <c r="E2849" i="30"/>
  <c r="E2850" i="30"/>
  <c r="E2851" i="30"/>
  <c r="E2852" i="30"/>
  <c r="E2853" i="30"/>
  <c r="E2854" i="30"/>
  <c r="E2855" i="30"/>
  <c r="E2856" i="30"/>
  <c r="E2857" i="30"/>
  <c r="E2858" i="30"/>
  <c r="E2859" i="30"/>
  <c r="E2860" i="30"/>
  <c r="E2861" i="30"/>
  <c r="E2862" i="30"/>
  <c r="E2863" i="30"/>
  <c r="E2864" i="30"/>
  <c r="E2865" i="30"/>
  <c r="E2866" i="30"/>
  <c r="E2867" i="30"/>
  <c r="E2868" i="30"/>
  <c r="E2869" i="30"/>
  <c r="E2870" i="30"/>
  <c r="E2871" i="30"/>
  <c r="E2872" i="30"/>
  <c r="E2873" i="30"/>
  <c r="E2874" i="30"/>
  <c r="E2875" i="30"/>
  <c r="E2876" i="30"/>
  <c r="E2877" i="30"/>
  <c r="E2878" i="30"/>
  <c r="E2879" i="30"/>
  <c r="E2880" i="30"/>
  <c r="E2881" i="30"/>
  <c r="E2882" i="30"/>
  <c r="E2883" i="30"/>
  <c r="E2884" i="30"/>
  <c r="E2885" i="30"/>
  <c r="E2886" i="30"/>
  <c r="E2887" i="30"/>
  <c r="E2888" i="30"/>
  <c r="E2889" i="30"/>
  <c r="E2890" i="30"/>
  <c r="E2891" i="30"/>
  <c r="E2892" i="30"/>
  <c r="E2893" i="30"/>
  <c r="E2894" i="30"/>
  <c r="E2895" i="30"/>
  <c r="E2896" i="30"/>
  <c r="E2897" i="30"/>
  <c r="E2898" i="30"/>
  <c r="E2899" i="30"/>
  <c r="E2900" i="30"/>
  <c r="E2901" i="30"/>
  <c r="E2902" i="30"/>
  <c r="E2903" i="30"/>
  <c r="E2904" i="30"/>
  <c r="E2905" i="30"/>
  <c r="E2906" i="30"/>
  <c r="E2907" i="30"/>
  <c r="E2908" i="30"/>
  <c r="E2909" i="30"/>
  <c r="E2910" i="30"/>
  <c r="E2911" i="30"/>
  <c r="E2912" i="30"/>
  <c r="E2913" i="30"/>
  <c r="E2914" i="30"/>
  <c r="E2915" i="30"/>
  <c r="E2916" i="30"/>
  <c r="E2917" i="30"/>
  <c r="E2918" i="30"/>
  <c r="E2919" i="30"/>
  <c r="E2920" i="30"/>
  <c r="E2921" i="30"/>
  <c r="E2922" i="30"/>
  <c r="E2923" i="30"/>
  <c r="E2924" i="30"/>
  <c r="E2925" i="30"/>
  <c r="E2926" i="30"/>
  <c r="E2927" i="30"/>
  <c r="E2928" i="30"/>
  <c r="E2929" i="30"/>
  <c r="E2930" i="30"/>
  <c r="E2931" i="30"/>
  <c r="E2932" i="30"/>
  <c r="E2933" i="30"/>
  <c r="E2934" i="30"/>
  <c r="E2935" i="30"/>
  <c r="E2936" i="30"/>
  <c r="E2937" i="30"/>
  <c r="E2938" i="30"/>
  <c r="E2939" i="30"/>
  <c r="E2940" i="30"/>
  <c r="E2941" i="30"/>
  <c r="E2942" i="30"/>
  <c r="E2943" i="30"/>
  <c r="E2944" i="30"/>
  <c r="E2945" i="30"/>
  <c r="E2946" i="30"/>
  <c r="E2947" i="30"/>
  <c r="E2948" i="30"/>
  <c r="E2949" i="30"/>
  <c r="E2950" i="30"/>
  <c r="E2951" i="30"/>
  <c r="E2952" i="30"/>
  <c r="E2953" i="30"/>
  <c r="E2954" i="30"/>
  <c r="E2955" i="30"/>
  <c r="E2956" i="30"/>
  <c r="E2957" i="30"/>
  <c r="E2958" i="30"/>
  <c r="E2959" i="30"/>
  <c r="E2960" i="30"/>
  <c r="E2961" i="30"/>
  <c r="E2962" i="30"/>
  <c r="E2963" i="30"/>
  <c r="E2964" i="30"/>
  <c r="E2965" i="30"/>
  <c r="E2966" i="30"/>
  <c r="E2967" i="30"/>
  <c r="E2968" i="30"/>
  <c r="E2969" i="30"/>
  <c r="E2970" i="30"/>
  <c r="E2971" i="30"/>
  <c r="E2972" i="30"/>
  <c r="E2973" i="30"/>
  <c r="E2974" i="30"/>
  <c r="E2975" i="30"/>
  <c r="E2976" i="30"/>
  <c r="E2977" i="30"/>
  <c r="E2978" i="30"/>
  <c r="E2979" i="30"/>
  <c r="E2980" i="30"/>
  <c r="E2981" i="30"/>
  <c r="E2982" i="30"/>
  <c r="E2983" i="30"/>
  <c r="E2984" i="30"/>
  <c r="E2985" i="30"/>
  <c r="E2986" i="30"/>
  <c r="E2987" i="30"/>
  <c r="E2988" i="30"/>
  <c r="E2989" i="30"/>
  <c r="E2990" i="30"/>
  <c r="E2991" i="30"/>
  <c r="E2992" i="30"/>
  <c r="E2993" i="30"/>
  <c r="E2994" i="30"/>
  <c r="E2995" i="30"/>
  <c r="E2996" i="30"/>
  <c r="E2997" i="30"/>
  <c r="E2998" i="30"/>
  <c r="E2999" i="30"/>
  <c r="E3000" i="30"/>
  <c r="E3001" i="30"/>
  <c r="E3002" i="30"/>
  <c r="E3003" i="30"/>
  <c r="E3004" i="30"/>
  <c r="E3005" i="30"/>
  <c r="E3006" i="30"/>
  <c r="E3007" i="30"/>
  <c r="E3008" i="30"/>
  <c r="E3009" i="30"/>
  <c r="E3010" i="30"/>
  <c r="E3011" i="30"/>
  <c r="E3012" i="30"/>
  <c r="E3013" i="30"/>
  <c r="E3014" i="30"/>
  <c r="E3015" i="30"/>
  <c r="E3016" i="30"/>
  <c r="E3017" i="30"/>
  <c r="E3018" i="30"/>
  <c r="E3019" i="30"/>
  <c r="E3020" i="30"/>
  <c r="E3021" i="30"/>
  <c r="E3022" i="30"/>
  <c r="E3023" i="30"/>
  <c r="E3024" i="30"/>
  <c r="E3025" i="30"/>
  <c r="E3026" i="30"/>
  <c r="E3027" i="30"/>
  <c r="E3028" i="30"/>
  <c r="E3029" i="30"/>
  <c r="E3030" i="30"/>
  <c r="E3031" i="30"/>
  <c r="E3032" i="30"/>
  <c r="E3033" i="30"/>
  <c r="E3034" i="30"/>
  <c r="E3035" i="30"/>
  <c r="E3036" i="30"/>
  <c r="E3037" i="30"/>
  <c r="E3038" i="30"/>
  <c r="E3039" i="30"/>
  <c r="E3040" i="30"/>
  <c r="E3041" i="30"/>
  <c r="E3042" i="30"/>
  <c r="E3043" i="30"/>
  <c r="E3044" i="30"/>
  <c r="E3045" i="30"/>
  <c r="E3046" i="30"/>
  <c r="E3047" i="30"/>
  <c r="E3048" i="30"/>
  <c r="E3049" i="30"/>
  <c r="E3050" i="30"/>
  <c r="E3051" i="30"/>
  <c r="E3052" i="30"/>
  <c r="E3053" i="30"/>
  <c r="E3054" i="30"/>
  <c r="E3055" i="30"/>
  <c r="E3056" i="30"/>
  <c r="E3057" i="30"/>
  <c r="E3058" i="30"/>
  <c r="E3059" i="30"/>
  <c r="E3060" i="30"/>
  <c r="E3061" i="30"/>
  <c r="E3062" i="30"/>
  <c r="E3063" i="30"/>
  <c r="E3064" i="30"/>
  <c r="E3065" i="30"/>
  <c r="E3066" i="30"/>
  <c r="E3067" i="30"/>
  <c r="E3068" i="30"/>
  <c r="E3069" i="30"/>
  <c r="E3070" i="30"/>
  <c r="E3071" i="30"/>
  <c r="E3072" i="30"/>
  <c r="E3073" i="30"/>
  <c r="E3074" i="30"/>
  <c r="E3075" i="30"/>
  <c r="E3076" i="30"/>
  <c r="E3077" i="30"/>
  <c r="E3078" i="30"/>
  <c r="E3079" i="30"/>
  <c r="E3080" i="30"/>
  <c r="E3081" i="30"/>
  <c r="E3082" i="30"/>
  <c r="E3083" i="30"/>
  <c r="E3084" i="30"/>
  <c r="E3085" i="30"/>
  <c r="E3086" i="30"/>
  <c r="E3087" i="30"/>
  <c r="E3088" i="30"/>
  <c r="E3089" i="30"/>
  <c r="E3090" i="30"/>
  <c r="E3091" i="30"/>
  <c r="E3092" i="30"/>
  <c r="E3093" i="30"/>
  <c r="E3094" i="30"/>
  <c r="E3095" i="30"/>
  <c r="E3096" i="30"/>
  <c r="E3097" i="30"/>
  <c r="E3098" i="30"/>
  <c r="E3099" i="30"/>
  <c r="E3100" i="30"/>
  <c r="E3101" i="30"/>
  <c r="E3102" i="30"/>
  <c r="E3103" i="30"/>
  <c r="E3104" i="30"/>
  <c r="E3105" i="30"/>
  <c r="E3106" i="30"/>
  <c r="E3107" i="30"/>
  <c r="E3108" i="30"/>
  <c r="E3109" i="30"/>
  <c r="E3110" i="30"/>
  <c r="E3111" i="30"/>
  <c r="E3112" i="30"/>
  <c r="E3113" i="30"/>
  <c r="E3114" i="30"/>
  <c r="E3115" i="30"/>
  <c r="E3116" i="30"/>
  <c r="E3117" i="30"/>
  <c r="E3118" i="30"/>
  <c r="E3119" i="30"/>
  <c r="E3120" i="30"/>
  <c r="E3121" i="30"/>
  <c r="E3122" i="30"/>
  <c r="E3123" i="30"/>
  <c r="E3124" i="30"/>
  <c r="E3125" i="30"/>
  <c r="E3126" i="30"/>
  <c r="E3127" i="30"/>
  <c r="E3128" i="30"/>
  <c r="E3129" i="30"/>
  <c r="E3130" i="30"/>
  <c r="E3131" i="30"/>
  <c r="I151" i="33"/>
  <c r="I150" i="33"/>
  <c r="I152" i="33"/>
  <c r="H4" i="30" l="1"/>
  <c r="H5" i="30"/>
  <c r="H6" i="30"/>
  <c r="H7" i="30"/>
  <c r="H8" i="30"/>
  <c r="H9" i="30"/>
  <c r="H10" i="30"/>
  <c r="H11" i="30"/>
  <c r="H12" i="30"/>
  <c r="H13" i="30"/>
  <c r="H14" i="30"/>
  <c r="H15" i="30"/>
  <c r="H16" i="30"/>
  <c r="H17" i="30"/>
  <c r="H18" i="30"/>
  <c r="H19" i="30"/>
  <c r="H20" i="30"/>
  <c r="H21" i="30"/>
  <c r="H22" i="30"/>
  <c r="H23" i="30"/>
  <c r="H24" i="30"/>
  <c r="H25" i="30"/>
  <c r="H26" i="30"/>
  <c r="H27" i="30"/>
  <c r="H28" i="30"/>
  <c r="H29" i="30"/>
  <c r="H30" i="30"/>
  <c r="H31" i="30"/>
  <c r="H32" i="30"/>
  <c r="H33" i="30"/>
  <c r="H34" i="30"/>
  <c r="H35" i="30"/>
  <c r="H36" i="30"/>
  <c r="H37" i="30"/>
  <c r="H38" i="30"/>
  <c r="H39" i="30"/>
  <c r="H40" i="30"/>
  <c r="H41" i="30"/>
  <c r="H42" i="30"/>
  <c r="H43" i="30"/>
  <c r="H44" i="30"/>
  <c r="H45" i="30"/>
  <c r="H46" i="30"/>
  <c r="H47" i="30"/>
  <c r="H48" i="30"/>
  <c r="H49" i="30"/>
  <c r="H50" i="30"/>
  <c r="H51" i="30"/>
  <c r="H52" i="30"/>
  <c r="H53" i="30"/>
  <c r="H54" i="30"/>
  <c r="H55" i="30"/>
  <c r="H56" i="30"/>
  <c r="H57" i="30"/>
  <c r="H58" i="30"/>
  <c r="H59" i="30"/>
  <c r="H60" i="30"/>
  <c r="H61" i="30"/>
  <c r="H62" i="30"/>
  <c r="H63" i="30"/>
  <c r="H64" i="30"/>
  <c r="H65" i="30"/>
  <c r="H66" i="30"/>
  <c r="H67" i="30"/>
  <c r="H68" i="30"/>
  <c r="H69" i="30"/>
  <c r="H70" i="30"/>
  <c r="H71" i="30"/>
  <c r="H72" i="30"/>
  <c r="H73" i="30"/>
  <c r="H74" i="30"/>
  <c r="H75" i="30"/>
  <c r="H76" i="30"/>
  <c r="H77" i="30"/>
  <c r="H78" i="30"/>
  <c r="H79" i="30"/>
  <c r="H80" i="30"/>
  <c r="H81" i="30"/>
  <c r="H82" i="30"/>
  <c r="H83" i="30"/>
  <c r="H84" i="30"/>
  <c r="H85" i="30"/>
  <c r="H86" i="30"/>
  <c r="H87" i="30"/>
  <c r="H88" i="30"/>
  <c r="H89" i="30"/>
  <c r="H90" i="30"/>
  <c r="H91" i="30"/>
  <c r="H92" i="30"/>
  <c r="H93" i="30"/>
  <c r="H94" i="30"/>
  <c r="H95" i="30"/>
  <c r="H96" i="30"/>
  <c r="H97" i="30"/>
  <c r="H98" i="30"/>
  <c r="H99" i="30"/>
  <c r="H100" i="30"/>
  <c r="H101" i="30"/>
  <c r="H102" i="30"/>
  <c r="H103" i="30"/>
  <c r="H104" i="30"/>
  <c r="H105" i="30"/>
  <c r="H106" i="30"/>
  <c r="H107" i="30"/>
  <c r="H108" i="30"/>
  <c r="H109" i="30"/>
  <c r="H110" i="30"/>
  <c r="H111" i="30"/>
  <c r="H112" i="30"/>
  <c r="H113" i="30"/>
  <c r="H114" i="30"/>
  <c r="H115" i="30"/>
  <c r="H116" i="30"/>
  <c r="H117" i="30"/>
  <c r="H118" i="30"/>
  <c r="H119" i="30"/>
  <c r="H120" i="30"/>
  <c r="H121" i="30"/>
  <c r="H122" i="30"/>
  <c r="H123" i="30"/>
  <c r="H124" i="30"/>
  <c r="H125" i="30"/>
  <c r="H126" i="30"/>
  <c r="H127" i="30"/>
  <c r="H128" i="30"/>
  <c r="H129" i="30"/>
  <c r="H130" i="30"/>
  <c r="H131" i="30"/>
  <c r="H132" i="30"/>
  <c r="H133" i="30"/>
  <c r="H134" i="30"/>
  <c r="H135" i="30"/>
  <c r="H136" i="30"/>
  <c r="H137" i="30"/>
  <c r="H138" i="30"/>
  <c r="H139" i="30"/>
  <c r="H140" i="30"/>
  <c r="H141" i="30"/>
  <c r="H142" i="30"/>
  <c r="H143" i="30"/>
  <c r="H144" i="30"/>
  <c r="H145" i="30"/>
  <c r="H146" i="30"/>
  <c r="H147" i="30"/>
  <c r="H148" i="30"/>
  <c r="H149" i="30"/>
  <c r="H150" i="30"/>
  <c r="H151" i="30"/>
  <c r="H152" i="30"/>
  <c r="H153" i="30"/>
  <c r="H154" i="30"/>
  <c r="H155" i="30"/>
  <c r="H156" i="30"/>
  <c r="H157" i="30"/>
  <c r="H158" i="30"/>
  <c r="H159" i="30"/>
  <c r="H160" i="30"/>
  <c r="H161" i="30"/>
  <c r="H162" i="30"/>
  <c r="H163" i="30"/>
  <c r="H164" i="30"/>
  <c r="H165" i="30"/>
  <c r="H166" i="30"/>
  <c r="H167" i="30"/>
  <c r="H168" i="30"/>
  <c r="H169" i="30"/>
  <c r="H170" i="30"/>
  <c r="H171" i="30"/>
  <c r="H172" i="30"/>
  <c r="H173" i="30"/>
  <c r="H174" i="30"/>
  <c r="H175" i="30"/>
  <c r="H176" i="30"/>
  <c r="H177" i="30"/>
  <c r="H178" i="30"/>
  <c r="H179" i="30"/>
  <c r="H180" i="30"/>
  <c r="H181" i="30"/>
  <c r="H182" i="30"/>
  <c r="H183" i="30"/>
  <c r="H184" i="30"/>
  <c r="H185" i="30"/>
  <c r="H186" i="30"/>
  <c r="H187" i="30"/>
  <c r="H188" i="30"/>
  <c r="H189" i="30"/>
  <c r="H190" i="30"/>
  <c r="H191" i="30"/>
  <c r="H192" i="30"/>
  <c r="H193" i="30"/>
  <c r="H194" i="30"/>
  <c r="H195" i="30"/>
  <c r="H196" i="30"/>
  <c r="H197" i="30"/>
  <c r="H198" i="30"/>
  <c r="H199" i="30"/>
  <c r="H200" i="30"/>
  <c r="H201" i="30"/>
  <c r="H202" i="30"/>
  <c r="H203" i="30"/>
  <c r="H204" i="30"/>
  <c r="H205" i="30"/>
  <c r="H206" i="30"/>
  <c r="H207" i="30"/>
  <c r="H208" i="30"/>
  <c r="H209" i="30"/>
  <c r="H210" i="30"/>
  <c r="H211" i="30"/>
  <c r="H212" i="30"/>
  <c r="H213" i="30"/>
  <c r="H214" i="30"/>
  <c r="H215" i="30"/>
  <c r="H216" i="30"/>
  <c r="H217" i="30"/>
  <c r="H218" i="30"/>
  <c r="H219" i="30"/>
  <c r="H220" i="30"/>
  <c r="H221" i="30"/>
  <c r="H222" i="30"/>
  <c r="H223" i="30"/>
  <c r="H224" i="30"/>
  <c r="H225" i="30"/>
  <c r="H226" i="30"/>
  <c r="H227" i="30"/>
  <c r="H228" i="30"/>
  <c r="H229" i="30"/>
  <c r="H230" i="30"/>
  <c r="H231" i="30"/>
  <c r="H232" i="30"/>
  <c r="H233" i="30"/>
  <c r="H234" i="30"/>
  <c r="H235" i="30"/>
  <c r="H236" i="30"/>
  <c r="H237" i="30"/>
  <c r="H238" i="30"/>
  <c r="H239" i="30"/>
  <c r="H240" i="30"/>
  <c r="H241" i="30"/>
  <c r="H242" i="30"/>
  <c r="H243" i="30"/>
  <c r="H244" i="30"/>
  <c r="H245" i="30"/>
  <c r="H246" i="30"/>
  <c r="H247" i="30"/>
  <c r="H248" i="30"/>
  <c r="H249" i="30"/>
  <c r="H250" i="30"/>
  <c r="H251" i="30"/>
  <c r="H252" i="30"/>
  <c r="H253" i="30"/>
  <c r="H254" i="30"/>
  <c r="H255" i="30"/>
  <c r="H256" i="30"/>
  <c r="H257" i="30"/>
  <c r="H258" i="30"/>
  <c r="H259" i="30"/>
  <c r="H260" i="30"/>
  <c r="H261" i="30"/>
  <c r="H262" i="30"/>
  <c r="H263" i="30"/>
  <c r="H264" i="30"/>
  <c r="H265" i="30"/>
  <c r="H266" i="30"/>
  <c r="H267" i="30"/>
  <c r="H268" i="30"/>
  <c r="H269" i="30"/>
  <c r="H270" i="30"/>
  <c r="H271" i="30"/>
  <c r="H272" i="30"/>
  <c r="H273" i="30"/>
  <c r="H274" i="30"/>
  <c r="H275" i="30"/>
  <c r="H276" i="30"/>
  <c r="H277" i="30"/>
  <c r="H278" i="30"/>
  <c r="H279" i="30"/>
  <c r="H280" i="30"/>
  <c r="H281" i="30"/>
  <c r="H282" i="30"/>
  <c r="H283" i="30"/>
  <c r="H284" i="30"/>
  <c r="H285" i="30"/>
  <c r="H286" i="30"/>
  <c r="H287" i="30"/>
  <c r="H288" i="30"/>
  <c r="H289" i="30"/>
  <c r="H290" i="30"/>
  <c r="H291" i="30"/>
  <c r="H292" i="30"/>
  <c r="H293" i="30"/>
  <c r="H294" i="30"/>
  <c r="H295" i="30"/>
  <c r="H296" i="30"/>
  <c r="H297" i="30"/>
  <c r="H298" i="30"/>
  <c r="H299" i="30"/>
  <c r="H300" i="30"/>
  <c r="H301" i="30"/>
  <c r="H302" i="30"/>
  <c r="H303" i="30"/>
  <c r="H304" i="30"/>
  <c r="H305" i="30"/>
  <c r="H306" i="30"/>
  <c r="H307" i="30"/>
  <c r="H308" i="30"/>
  <c r="H309" i="30"/>
  <c r="H310" i="30"/>
  <c r="H311" i="30"/>
  <c r="H312" i="30"/>
  <c r="H313" i="30"/>
  <c r="H314" i="30"/>
  <c r="H315" i="30"/>
  <c r="H316" i="30"/>
  <c r="H317" i="30"/>
  <c r="H318" i="30"/>
  <c r="H319" i="30"/>
  <c r="H320" i="30"/>
  <c r="H321" i="30"/>
  <c r="H322" i="30"/>
  <c r="H323" i="30"/>
  <c r="H324" i="30"/>
  <c r="H325" i="30"/>
  <c r="H326" i="30"/>
  <c r="H327" i="30"/>
  <c r="H328" i="30"/>
  <c r="H329" i="30"/>
  <c r="H330" i="30"/>
  <c r="H331" i="30"/>
  <c r="H332" i="30"/>
  <c r="H333" i="30"/>
  <c r="H334" i="30"/>
  <c r="H335" i="30"/>
  <c r="H336" i="30"/>
  <c r="H337" i="30"/>
  <c r="H338" i="30"/>
  <c r="H339" i="30"/>
  <c r="H340" i="30"/>
  <c r="H341" i="30"/>
  <c r="H342" i="30"/>
  <c r="H343" i="30"/>
  <c r="H344" i="30"/>
  <c r="H345" i="30"/>
  <c r="H346" i="30"/>
  <c r="H347" i="30"/>
  <c r="H348" i="30"/>
  <c r="H349" i="30"/>
  <c r="H350" i="30"/>
  <c r="H351" i="30"/>
  <c r="H352" i="30"/>
  <c r="H353" i="30"/>
  <c r="H354" i="30"/>
  <c r="H355" i="30"/>
  <c r="H356" i="30"/>
  <c r="H357" i="30"/>
  <c r="H358" i="30"/>
  <c r="H359" i="30"/>
  <c r="H360" i="30"/>
  <c r="H361" i="30"/>
  <c r="H362" i="30"/>
  <c r="H363" i="30"/>
  <c r="H364" i="30"/>
  <c r="H365" i="30"/>
  <c r="H366" i="30"/>
  <c r="H367" i="30"/>
  <c r="H368" i="30"/>
  <c r="H369" i="30"/>
  <c r="H370" i="30"/>
  <c r="H371" i="30"/>
  <c r="H372" i="30"/>
  <c r="H373" i="30"/>
  <c r="H374" i="30"/>
  <c r="H375" i="30"/>
  <c r="H376" i="30"/>
  <c r="H377" i="30"/>
  <c r="H378" i="30"/>
  <c r="H379" i="30"/>
  <c r="H380" i="30"/>
  <c r="H381" i="30"/>
  <c r="H382" i="30"/>
  <c r="H383" i="30"/>
  <c r="H384" i="30"/>
  <c r="H385" i="30"/>
  <c r="H386" i="30"/>
  <c r="H387" i="30"/>
  <c r="H388" i="30"/>
  <c r="H389" i="30"/>
  <c r="H390" i="30"/>
  <c r="H391" i="30"/>
  <c r="H392" i="30"/>
  <c r="H393" i="30"/>
  <c r="H394" i="30"/>
  <c r="H395" i="30"/>
  <c r="H396" i="30"/>
  <c r="H397" i="30"/>
  <c r="H398" i="30"/>
  <c r="H399" i="30"/>
  <c r="H400" i="30"/>
  <c r="H401" i="30"/>
  <c r="H402" i="30"/>
  <c r="H403" i="30"/>
  <c r="H404" i="30"/>
  <c r="H405" i="30"/>
  <c r="H406" i="30"/>
  <c r="H407" i="30"/>
  <c r="H408" i="30"/>
  <c r="H409" i="30"/>
  <c r="H410" i="30"/>
  <c r="H411" i="30"/>
  <c r="H412" i="30"/>
  <c r="H413" i="30"/>
  <c r="H414" i="30"/>
  <c r="H415" i="30"/>
  <c r="H416" i="30"/>
  <c r="H417" i="30"/>
  <c r="H418" i="30"/>
  <c r="H419" i="30"/>
  <c r="H420" i="30"/>
  <c r="H421" i="30"/>
  <c r="H422" i="30"/>
  <c r="H423" i="30"/>
  <c r="H424" i="30"/>
  <c r="H425" i="30"/>
  <c r="H426" i="30"/>
  <c r="H427" i="30"/>
  <c r="H428" i="30"/>
  <c r="H429" i="30"/>
  <c r="H430" i="30"/>
  <c r="H431" i="30"/>
  <c r="H432" i="30"/>
  <c r="H433" i="30"/>
  <c r="H434" i="30"/>
  <c r="H435" i="30"/>
  <c r="H436" i="30"/>
  <c r="H437" i="30"/>
  <c r="H438" i="30"/>
  <c r="H439" i="30"/>
  <c r="H440" i="30"/>
  <c r="H441" i="30"/>
  <c r="H442" i="30"/>
  <c r="H443" i="30"/>
  <c r="H444" i="30"/>
  <c r="H445" i="30"/>
  <c r="H446" i="30"/>
  <c r="H447" i="30"/>
  <c r="H448" i="30"/>
  <c r="H449" i="30"/>
  <c r="H450" i="30"/>
  <c r="H451" i="30"/>
  <c r="H452" i="30"/>
  <c r="H453" i="30"/>
  <c r="H454" i="30"/>
  <c r="H455" i="30"/>
  <c r="H456" i="30"/>
  <c r="H457" i="30"/>
  <c r="H458" i="30"/>
  <c r="H459" i="30"/>
  <c r="H460" i="30"/>
  <c r="H461" i="30"/>
  <c r="H462" i="30"/>
  <c r="H463" i="30"/>
  <c r="H464" i="30"/>
  <c r="H465" i="30"/>
  <c r="H466" i="30"/>
  <c r="H467" i="30"/>
  <c r="H468" i="30"/>
  <c r="H469" i="30"/>
  <c r="H470" i="30"/>
  <c r="H471" i="30"/>
  <c r="H472" i="30"/>
  <c r="H473" i="30"/>
  <c r="H474" i="30"/>
  <c r="H475" i="30"/>
  <c r="H476" i="30"/>
  <c r="H477" i="30"/>
  <c r="H478" i="30"/>
  <c r="H479" i="30"/>
  <c r="H480" i="30"/>
  <c r="H481" i="30"/>
  <c r="H482" i="30"/>
  <c r="H483" i="30"/>
  <c r="H484" i="30"/>
  <c r="H485" i="30"/>
  <c r="H486" i="30"/>
  <c r="H487" i="30"/>
  <c r="H488" i="30"/>
  <c r="H489" i="30"/>
  <c r="H490" i="30"/>
  <c r="H491" i="30"/>
  <c r="H492" i="30"/>
  <c r="H493" i="30"/>
  <c r="H494" i="30"/>
  <c r="H495" i="30"/>
  <c r="H496" i="30"/>
  <c r="H497" i="30"/>
  <c r="H498" i="30"/>
  <c r="H499" i="30"/>
  <c r="H500" i="30"/>
  <c r="H501" i="30"/>
  <c r="H502" i="30"/>
  <c r="H503" i="30"/>
  <c r="H504" i="30"/>
  <c r="H505" i="30"/>
  <c r="H506" i="30"/>
  <c r="H507" i="30"/>
  <c r="H508" i="30"/>
  <c r="H509" i="30"/>
  <c r="H510" i="30"/>
  <c r="H511" i="30"/>
  <c r="H512" i="30"/>
  <c r="H513" i="30"/>
  <c r="H514" i="30"/>
  <c r="H515" i="30"/>
  <c r="H516" i="30"/>
  <c r="H517" i="30"/>
  <c r="H518" i="30"/>
  <c r="H519" i="30"/>
  <c r="H520" i="30"/>
  <c r="H521" i="30"/>
  <c r="H522" i="30"/>
  <c r="H523" i="30"/>
  <c r="H524" i="30"/>
  <c r="H525" i="30"/>
  <c r="H526" i="30"/>
  <c r="H527" i="30"/>
  <c r="H528" i="30"/>
  <c r="H529" i="30"/>
  <c r="H530" i="30"/>
  <c r="H531" i="30"/>
  <c r="H532" i="30"/>
  <c r="H533" i="30"/>
  <c r="H534" i="30"/>
  <c r="H535" i="30"/>
  <c r="H536" i="30"/>
  <c r="H537" i="30"/>
  <c r="H538" i="30"/>
  <c r="H539" i="30"/>
  <c r="H540" i="30"/>
  <c r="H541" i="30"/>
  <c r="H542" i="30"/>
  <c r="H543" i="30"/>
  <c r="H544" i="30"/>
  <c r="H545" i="30"/>
  <c r="H546" i="30"/>
  <c r="H547" i="30"/>
  <c r="H548" i="30"/>
  <c r="H549" i="30"/>
  <c r="H550" i="30"/>
  <c r="H551" i="30"/>
  <c r="H552" i="30"/>
  <c r="H553" i="30"/>
  <c r="H554" i="30"/>
  <c r="H555" i="30"/>
  <c r="H556" i="30"/>
  <c r="H557" i="30"/>
  <c r="H558" i="30"/>
  <c r="H559" i="30"/>
  <c r="H560" i="30"/>
  <c r="H561" i="30"/>
  <c r="H562" i="30"/>
  <c r="H563" i="30"/>
  <c r="H564" i="30"/>
  <c r="H565" i="30"/>
  <c r="H566" i="30"/>
  <c r="H567" i="30"/>
  <c r="H568" i="30"/>
  <c r="H569" i="30"/>
  <c r="H570" i="30"/>
  <c r="H571" i="30"/>
  <c r="H572" i="30"/>
  <c r="H573" i="30"/>
  <c r="H574" i="30"/>
  <c r="H575" i="30"/>
  <c r="H576" i="30"/>
  <c r="H577" i="30"/>
  <c r="H578" i="30"/>
  <c r="H579" i="30"/>
  <c r="H580" i="30"/>
  <c r="H581" i="30"/>
  <c r="H582" i="30"/>
  <c r="H583" i="30"/>
  <c r="H584" i="30"/>
  <c r="H585" i="30"/>
  <c r="H586" i="30"/>
  <c r="H587" i="30"/>
  <c r="H588" i="30"/>
  <c r="H589" i="30"/>
  <c r="H590" i="30"/>
  <c r="H591" i="30"/>
  <c r="H592" i="30"/>
  <c r="H593" i="30"/>
  <c r="H594" i="30"/>
  <c r="H595" i="30"/>
  <c r="H596" i="30"/>
  <c r="H597" i="30"/>
  <c r="H598" i="30"/>
  <c r="H599" i="30"/>
  <c r="H600" i="30"/>
  <c r="H601" i="30"/>
  <c r="H602" i="30"/>
  <c r="H603" i="30"/>
  <c r="H604" i="30"/>
  <c r="H605" i="30"/>
  <c r="H606" i="30"/>
  <c r="H607" i="30"/>
  <c r="H608" i="30"/>
  <c r="H609" i="30"/>
  <c r="H610" i="30"/>
  <c r="H611" i="30"/>
  <c r="H612" i="30"/>
  <c r="H613" i="30"/>
  <c r="H614" i="30"/>
  <c r="H615" i="30"/>
  <c r="H616" i="30"/>
  <c r="H617" i="30"/>
  <c r="H618" i="30"/>
  <c r="H619" i="30"/>
  <c r="H620" i="30"/>
  <c r="H621" i="30"/>
  <c r="H622" i="30"/>
  <c r="H623" i="30"/>
  <c r="H624" i="30"/>
  <c r="H625" i="30"/>
  <c r="H626" i="30"/>
  <c r="H627" i="30"/>
  <c r="H628" i="30"/>
  <c r="H629" i="30"/>
  <c r="H630" i="30"/>
  <c r="H631" i="30"/>
  <c r="H632" i="30"/>
  <c r="H633" i="30"/>
  <c r="H634" i="30"/>
  <c r="H635" i="30"/>
  <c r="H636" i="30"/>
  <c r="H637" i="30"/>
  <c r="H638" i="30"/>
  <c r="H639" i="30"/>
  <c r="H640" i="30"/>
  <c r="H641" i="30"/>
  <c r="H642" i="30"/>
  <c r="H643" i="30"/>
  <c r="H644" i="30"/>
  <c r="H645" i="30"/>
  <c r="H646" i="30"/>
  <c r="H647" i="30"/>
  <c r="H648" i="30"/>
  <c r="H649" i="30"/>
  <c r="H650" i="30"/>
  <c r="H651" i="30"/>
  <c r="H652" i="30"/>
  <c r="H653" i="30"/>
  <c r="H654" i="30"/>
  <c r="H655" i="30"/>
  <c r="H656" i="30"/>
  <c r="H657" i="30"/>
  <c r="H658" i="30"/>
  <c r="H659" i="30"/>
  <c r="H660" i="30"/>
  <c r="H661" i="30"/>
  <c r="H662" i="30"/>
  <c r="H663" i="30"/>
  <c r="H664" i="30"/>
  <c r="H665" i="30"/>
  <c r="H666" i="30"/>
  <c r="H667" i="30"/>
  <c r="H668" i="30"/>
  <c r="H669" i="30"/>
  <c r="H670" i="30"/>
  <c r="H671" i="30"/>
  <c r="H672" i="30"/>
  <c r="H673" i="30"/>
  <c r="H674" i="30"/>
  <c r="H675" i="30"/>
  <c r="H676" i="30"/>
  <c r="H677" i="30"/>
  <c r="H678" i="30"/>
  <c r="H679" i="30"/>
  <c r="H680" i="30"/>
  <c r="H681" i="30"/>
  <c r="H682" i="30"/>
  <c r="H683" i="30"/>
  <c r="H684" i="30"/>
  <c r="H685" i="30"/>
  <c r="H686" i="30"/>
  <c r="H687" i="30"/>
  <c r="H688" i="30"/>
  <c r="H689" i="30"/>
  <c r="H690" i="30"/>
  <c r="H691" i="30"/>
  <c r="H692" i="30"/>
  <c r="H693" i="30"/>
  <c r="H694" i="30"/>
  <c r="H695" i="30"/>
  <c r="H696" i="30"/>
  <c r="H697" i="30"/>
  <c r="H698" i="30"/>
  <c r="H699" i="30"/>
  <c r="H700" i="30"/>
  <c r="H701" i="30"/>
  <c r="H702" i="30"/>
  <c r="H703" i="30"/>
  <c r="H704" i="30"/>
  <c r="H705" i="30"/>
  <c r="H706" i="30"/>
  <c r="H707" i="30"/>
  <c r="H708" i="30"/>
  <c r="H709" i="30"/>
  <c r="H710" i="30"/>
  <c r="H711" i="30"/>
  <c r="H712" i="30"/>
  <c r="H713" i="30"/>
  <c r="H714" i="30"/>
  <c r="H715" i="30"/>
  <c r="H716" i="30"/>
  <c r="H717" i="30"/>
  <c r="H718" i="30"/>
  <c r="H719" i="30"/>
  <c r="H720" i="30"/>
  <c r="H721" i="30"/>
  <c r="H722" i="30"/>
  <c r="H723" i="30"/>
  <c r="H724" i="30"/>
  <c r="H725" i="30"/>
  <c r="H726" i="30"/>
  <c r="H727" i="30"/>
  <c r="H728" i="30"/>
  <c r="H729" i="30"/>
  <c r="H730" i="30"/>
  <c r="H731" i="30"/>
  <c r="H732" i="30"/>
  <c r="H733" i="30"/>
  <c r="H734" i="30"/>
  <c r="H735" i="30"/>
  <c r="H736" i="30"/>
  <c r="H737" i="30"/>
  <c r="H738" i="30"/>
  <c r="H739" i="30"/>
  <c r="H740" i="30"/>
  <c r="H741" i="30"/>
  <c r="H742" i="30"/>
  <c r="H743" i="30"/>
  <c r="H744" i="30"/>
  <c r="H745" i="30"/>
  <c r="H746" i="30"/>
  <c r="H747" i="30"/>
  <c r="H748" i="30"/>
  <c r="H749" i="30"/>
  <c r="H750" i="30"/>
  <c r="H751" i="30"/>
  <c r="H752" i="30"/>
  <c r="H753" i="30"/>
  <c r="H754" i="30"/>
  <c r="H755" i="30"/>
  <c r="H756" i="30"/>
  <c r="H757" i="30"/>
  <c r="H758" i="30"/>
  <c r="H759" i="30"/>
  <c r="H760" i="30"/>
  <c r="H761" i="30"/>
  <c r="H762" i="30"/>
  <c r="H763" i="30"/>
  <c r="H764" i="30"/>
  <c r="H765" i="30"/>
  <c r="H766" i="30"/>
  <c r="H767" i="30"/>
  <c r="H768" i="30"/>
  <c r="H769" i="30"/>
  <c r="H770" i="30"/>
  <c r="H771" i="30"/>
  <c r="H772" i="30"/>
  <c r="H773" i="30"/>
  <c r="H774" i="30"/>
  <c r="H775" i="30"/>
  <c r="H776" i="30"/>
  <c r="H777" i="30"/>
  <c r="H778" i="30"/>
  <c r="H779" i="30"/>
  <c r="H780" i="30"/>
  <c r="H781" i="30"/>
  <c r="H782" i="30"/>
  <c r="H783" i="30"/>
  <c r="H784" i="30"/>
  <c r="H785" i="30"/>
  <c r="H786" i="30"/>
  <c r="H787" i="30"/>
  <c r="H788" i="30"/>
  <c r="H789" i="30"/>
  <c r="H790" i="30"/>
  <c r="H791" i="30"/>
  <c r="H792" i="30"/>
  <c r="H793" i="30"/>
  <c r="H794" i="30"/>
  <c r="H795" i="30"/>
  <c r="H796" i="30"/>
  <c r="H797" i="30"/>
  <c r="H798" i="30"/>
  <c r="H799" i="30"/>
  <c r="H800" i="30"/>
  <c r="H801" i="30"/>
  <c r="H802" i="30"/>
  <c r="H803" i="30"/>
  <c r="H804" i="30"/>
  <c r="H805" i="30"/>
  <c r="H806" i="30"/>
  <c r="H807" i="30"/>
  <c r="H808" i="30"/>
  <c r="H809" i="30"/>
  <c r="H810" i="30"/>
  <c r="H811" i="30"/>
  <c r="H812" i="30"/>
  <c r="H813" i="30"/>
  <c r="H814" i="30"/>
  <c r="H815" i="30"/>
  <c r="H816" i="30"/>
  <c r="H817" i="30"/>
  <c r="H818" i="30"/>
  <c r="H819" i="30"/>
  <c r="H820" i="30"/>
  <c r="H821" i="30"/>
  <c r="H822" i="30"/>
  <c r="H823" i="30"/>
  <c r="H824" i="30"/>
  <c r="H825" i="30"/>
  <c r="H826" i="30"/>
  <c r="H827" i="30"/>
  <c r="H828" i="30"/>
  <c r="H829" i="30"/>
  <c r="H830" i="30"/>
  <c r="H831" i="30"/>
  <c r="H832" i="30"/>
  <c r="H833" i="30"/>
  <c r="H834" i="30"/>
  <c r="H835" i="30"/>
  <c r="H836" i="30"/>
  <c r="H837" i="30"/>
  <c r="H838" i="30"/>
  <c r="H839" i="30"/>
  <c r="H840" i="30"/>
  <c r="H841" i="30"/>
  <c r="H842" i="30"/>
  <c r="H843" i="30"/>
  <c r="H844" i="30"/>
  <c r="H845" i="30"/>
  <c r="H846" i="30"/>
  <c r="H847" i="30"/>
  <c r="H848" i="30"/>
  <c r="H849" i="30"/>
  <c r="H850" i="30"/>
  <c r="H851" i="30"/>
  <c r="H852" i="30"/>
  <c r="H853" i="30"/>
  <c r="H854" i="30"/>
  <c r="H855" i="30"/>
  <c r="H856" i="30"/>
  <c r="H857" i="30"/>
  <c r="H858" i="30"/>
  <c r="H859" i="30"/>
  <c r="H860" i="30"/>
  <c r="H861" i="30"/>
  <c r="H862" i="30"/>
  <c r="H863" i="30"/>
  <c r="H864" i="30"/>
  <c r="H865" i="30"/>
  <c r="H866" i="30"/>
  <c r="H867" i="30"/>
  <c r="H868" i="30"/>
  <c r="H869" i="30"/>
  <c r="H870" i="30"/>
  <c r="H871" i="30"/>
  <c r="H872" i="30"/>
  <c r="H873" i="30"/>
  <c r="H874" i="30"/>
  <c r="H875" i="30"/>
  <c r="H876" i="30"/>
  <c r="H877" i="30"/>
  <c r="H878" i="30"/>
  <c r="H879" i="30"/>
  <c r="H880" i="30"/>
  <c r="H881" i="30"/>
  <c r="H882" i="30"/>
  <c r="H883" i="30"/>
  <c r="H884" i="30"/>
  <c r="H885" i="30"/>
  <c r="H886" i="30"/>
  <c r="H887" i="30"/>
  <c r="H888" i="30"/>
  <c r="H889" i="30"/>
  <c r="H890" i="30"/>
  <c r="H891" i="30"/>
  <c r="H892" i="30"/>
  <c r="H893" i="30"/>
  <c r="H894" i="30"/>
  <c r="H895" i="30"/>
  <c r="H896" i="30"/>
  <c r="H897" i="30"/>
  <c r="H898" i="30"/>
  <c r="H899" i="30"/>
  <c r="H900" i="30"/>
  <c r="H901" i="30"/>
  <c r="H902" i="30"/>
  <c r="H903" i="30"/>
  <c r="H904" i="30"/>
  <c r="H905" i="30"/>
  <c r="H906" i="30"/>
  <c r="H907" i="30"/>
  <c r="H908" i="30"/>
  <c r="H909" i="30"/>
  <c r="H910" i="30"/>
  <c r="H911" i="30"/>
  <c r="H912" i="30"/>
  <c r="H913" i="30"/>
  <c r="H914" i="30"/>
  <c r="H915" i="30"/>
  <c r="H916" i="30"/>
  <c r="H917" i="30"/>
  <c r="H918" i="30"/>
  <c r="H919" i="30"/>
  <c r="H920" i="30"/>
  <c r="H921" i="30"/>
  <c r="H922" i="30"/>
  <c r="H923" i="30"/>
  <c r="H924" i="30"/>
  <c r="H925" i="30"/>
  <c r="H926" i="30"/>
  <c r="H927" i="30"/>
  <c r="H928" i="30"/>
  <c r="H929" i="30"/>
  <c r="H930" i="30"/>
  <c r="H931" i="30"/>
  <c r="H932" i="30"/>
  <c r="H933" i="30"/>
  <c r="H934" i="30"/>
  <c r="H935" i="30"/>
  <c r="H936" i="30"/>
  <c r="H937" i="30"/>
  <c r="H938" i="30"/>
  <c r="H939" i="30"/>
  <c r="H940" i="30"/>
  <c r="H941" i="30"/>
  <c r="H942" i="30"/>
  <c r="H943" i="30"/>
  <c r="H944" i="30"/>
  <c r="H945" i="30"/>
  <c r="H946" i="30"/>
  <c r="H947" i="30"/>
  <c r="H948" i="30"/>
  <c r="H949" i="30"/>
  <c r="H950" i="30"/>
  <c r="H951" i="30"/>
  <c r="H952" i="30"/>
  <c r="H953" i="30"/>
  <c r="H954" i="30"/>
  <c r="H955" i="30"/>
  <c r="H956" i="30"/>
  <c r="H957" i="30"/>
  <c r="H958" i="30"/>
  <c r="H959" i="30"/>
  <c r="H960" i="30"/>
  <c r="H961" i="30"/>
  <c r="H962" i="30"/>
  <c r="H963" i="30"/>
  <c r="H964" i="30"/>
  <c r="H965" i="30"/>
  <c r="H966" i="30"/>
  <c r="H967" i="30"/>
  <c r="H968" i="30"/>
  <c r="H969" i="30"/>
  <c r="H970" i="30"/>
  <c r="H971" i="30"/>
  <c r="H972" i="30"/>
  <c r="H973" i="30"/>
  <c r="H974" i="30"/>
  <c r="H975" i="30"/>
  <c r="H976" i="30"/>
  <c r="H977" i="30"/>
  <c r="H978" i="30"/>
  <c r="H979" i="30"/>
  <c r="H980" i="30"/>
  <c r="H981" i="30"/>
  <c r="H982" i="30"/>
  <c r="H983" i="30"/>
  <c r="H984" i="30"/>
  <c r="H985" i="30"/>
  <c r="H986" i="30"/>
  <c r="H987" i="30"/>
  <c r="H988" i="30"/>
  <c r="H989" i="30"/>
  <c r="H990" i="30"/>
  <c r="H991" i="30"/>
  <c r="H992" i="30"/>
  <c r="H993" i="30"/>
  <c r="H994" i="30"/>
  <c r="H995" i="30"/>
  <c r="H996" i="30"/>
  <c r="H997" i="30"/>
  <c r="H998" i="30"/>
  <c r="H999" i="30"/>
  <c r="H1000" i="30"/>
  <c r="H1001" i="30"/>
  <c r="H1002" i="30"/>
  <c r="H1003" i="30"/>
  <c r="H1004" i="30"/>
  <c r="H1005" i="30"/>
  <c r="H1006" i="30"/>
  <c r="H1007" i="30"/>
  <c r="H1008" i="30"/>
  <c r="H1009" i="30"/>
  <c r="H1010" i="30"/>
  <c r="H1011" i="30"/>
  <c r="H1012" i="30"/>
  <c r="H1013" i="30"/>
  <c r="H1014" i="30"/>
  <c r="H1015" i="30"/>
  <c r="H1016" i="30"/>
  <c r="H1017" i="30"/>
  <c r="H1018" i="30"/>
  <c r="H1019" i="30"/>
  <c r="H1020" i="30"/>
  <c r="H1021" i="30"/>
  <c r="H1022" i="30"/>
  <c r="H1023" i="30"/>
  <c r="H1024" i="30"/>
  <c r="H1025" i="30"/>
  <c r="H1026" i="30"/>
  <c r="H1027" i="30"/>
  <c r="H1028" i="30"/>
  <c r="H1029" i="30"/>
  <c r="H1030" i="30"/>
  <c r="H1031" i="30"/>
  <c r="H1032" i="30"/>
  <c r="H1033" i="30"/>
  <c r="H1034" i="30"/>
  <c r="H1035" i="30"/>
  <c r="H1036" i="30"/>
  <c r="H1037" i="30"/>
  <c r="H1038" i="30"/>
  <c r="H1039" i="30"/>
  <c r="H1040" i="30"/>
  <c r="H1041" i="30"/>
  <c r="H1042" i="30"/>
  <c r="H1043" i="30"/>
  <c r="H1044" i="30"/>
  <c r="H1045" i="30"/>
  <c r="H1046" i="30"/>
  <c r="H1047" i="30"/>
  <c r="H1048" i="30"/>
  <c r="H1049" i="30"/>
  <c r="H1050" i="30"/>
  <c r="H1051" i="30"/>
  <c r="H1052" i="30"/>
  <c r="H1053" i="30"/>
  <c r="H1054" i="30"/>
  <c r="H1055" i="30"/>
  <c r="H1056" i="30"/>
  <c r="H1057" i="30"/>
  <c r="H1058" i="30"/>
  <c r="H1059" i="30"/>
  <c r="H1060" i="30"/>
  <c r="H1061" i="30"/>
  <c r="H1062" i="30"/>
  <c r="H1063" i="30"/>
  <c r="H1064" i="30"/>
  <c r="H1065" i="30"/>
  <c r="H1066" i="30"/>
  <c r="H1067" i="30"/>
  <c r="H1068" i="30"/>
  <c r="H1069" i="30"/>
  <c r="H1070" i="30"/>
  <c r="H1071" i="30"/>
  <c r="H1072" i="30"/>
  <c r="H1073" i="30"/>
  <c r="H1074" i="30"/>
  <c r="H1075" i="30"/>
  <c r="H1076" i="30"/>
  <c r="H1077" i="30"/>
  <c r="H1078" i="30"/>
  <c r="H1079" i="30"/>
  <c r="H1080" i="30"/>
  <c r="H1081" i="30"/>
  <c r="H1082" i="30"/>
  <c r="H1083" i="30"/>
  <c r="H1084" i="30"/>
  <c r="H1085" i="30"/>
  <c r="H1086" i="30"/>
  <c r="H1087" i="30"/>
  <c r="H1088" i="30"/>
  <c r="H1089" i="30"/>
  <c r="H1090" i="30"/>
  <c r="H1091" i="30"/>
  <c r="H1092" i="30"/>
  <c r="H1093" i="30"/>
  <c r="H1094" i="30"/>
  <c r="H1095" i="30"/>
  <c r="H1096" i="30"/>
  <c r="H1097" i="30"/>
  <c r="H1098" i="30"/>
  <c r="H1099" i="30"/>
  <c r="H1100" i="30"/>
  <c r="H1101" i="30"/>
  <c r="H1102" i="30"/>
  <c r="H1103" i="30"/>
  <c r="H1104" i="30"/>
  <c r="H1105" i="30"/>
  <c r="H1106" i="30"/>
  <c r="H1107" i="30"/>
  <c r="H1108" i="30"/>
  <c r="H1109" i="30"/>
  <c r="H1110" i="30"/>
  <c r="H1111" i="30"/>
  <c r="H1112" i="30"/>
  <c r="H1113" i="30"/>
  <c r="H1114" i="30"/>
  <c r="H1115" i="30"/>
  <c r="H1116" i="30"/>
  <c r="H1117" i="30"/>
  <c r="H1118" i="30"/>
  <c r="H1119" i="30"/>
  <c r="H1120" i="30"/>
  <c r="H1121" i="30"/>
  <c r="H1122" i="30"/>
  <c r="H1123" i="30"/>
  <c r="H1124" i="30"/>
  <c r="H1125" i="30"/>
  <c r="H1126" i="30"/>
  <c r="H1127" i="30"/>
  <c r="H1128" i="30"/>
  <c r="H1129" i="30"/>
  <c r="H1130" i="30"/>
  <c r="H1131" i="30"/>
  <c r="H1132" i="30"/>
  <c r="H1133" i="30"/>
  <c r="H1134" i="30"/>
  <c r="H1135" i="30"/>
  <c r="H1136" i="30"/>
  <c r="H1137" i="30"/>
  <c r="H1138" i="30"/>
  <c r="H1139" i="30"/>
  <c r="H1140" i="30"/>
  <c r="H1141" i="30"/>
  <c r="H1142" i="30"/>
  <c r="H1143" i="30"/>
  <c r="H1144" i="30"/>
  <c r="H1145" i="30"/>
  <c r="H1146" i="30"/>
  <c r="H1147" i="30"/>
  <c r="H1148" i="30"/>
  <c r="H1149" i="30"/>
  <c r="H1150" i="30"/>
  <c r="H1151" i="30"/>
  <c r="H1152" i="30"/>
  <c r="H1153" i="30"/>
  <c r="H1154" i="30"/>
  <c r="H1155" i="30"/>
  <c r="H1156" i="30"/>
  <c r="H1157" i="30"/>
  <c r="H1158" i="30"/>
  <c r="H1159" i="30"/>
  <c r="H1160" i="30"/>
  <c r="H1161" i="30"/>
  <c r="H1162" i="30"/>
  <c r="H1163" i="30"/>
  <c r="H1164" i="30"/>
  <c r="H1165" i="30"/>
  <c r="H1166" i="30"/>
  <c r="H1167" i="30"/>
  <c r="H1168" i="30"/>
  <c r="H1169" i="30"/>
  <c r="H1170" i="30"/>
  <c r="H1171" i="30"/>
  <c r="H1172" i="30"/>
  <c r="H1173" i="30"/>
  <c r="H1174" i="30"/>
  <c r="H1175" i="30"/>
  <c r="H1176" i="30"/>
  <c r="H1177" i="30"/>
  <c r="H1178" i="30"/>
  <c r="H1179" i="30"/>
  <c r="H1180" i="30"/>
  <c r="H1181" i="30"/>
  <c r="H1182" i="30"/>
  <c r="H1183" i="30"/>
  <c r="H1184" i="30"/>
  <c r="H1185" i="30"/>
  <c r="H1186" i="30"/>
  <c r="H1187" i="30"/>
  <c r="H1188" i="30"/>
  <c r="H1189" i="30"/>
  <c r="H1190" i="30"/>
  <c r="H1191" i="30"/>
  <c r="H1192" i="30"/>
  <c r="H1193" i="30"/>
  <c r="H1194" i="30"/>
  <c r="H1195" i="30"/>
  <c r="H1196" i="30"/>
  <c r="H1197" i="30"/>
  <c r="H1198" i="30"/>
  <c r="H1199" i="30"/>
  <c r="H1200" i="30"/>
  <c r="H1201" i="30"/>
  <c r="H1202" i="30"/>
  <c r="H1203" i="30"/>
  <c r="H1204" i="30"/>
  <c r="H1205" i="30"/>
  <c r="H1206" i="30"/>
  <c r="H1207" i="30"/>
  <c r="H1208" i="30"/>
  <c r="H1209" i="30"/>
  <c r="H1210" i="30"/>
  <c r="H1211" i="30"/>
  <c r="H1212" i="30"/>
  <c r="H1213" i="30"/>
  <c r="H1214" i="30"/>
  <c r="H1215" i="30"/>
  <c r="H1216" i="30"/>
  <c r="H1217" i="30"/>
  <c r="H1218" i="30"/>
  <c r="H1219" i="30"/>
  <c r="H1220" i="30"/>
  <c r="H1221" i="30"/>
  <c r="H1222" i="30"/>
  <c r="H1223" i="30"/>
  <c r="H1224" i="30"/>
  <c r="H1225" i="30"/>
  <c r="H1226" i="30"/>
  <c r="H1227" i="30"/>
  <c r="H1228" i="30"/>
  <c r="H1229" i="30"/>
  <c r="H1230" i="30"/>
  <c r="H1231" i="30"/>
  <c r="H1232" i="30"/>
  <c r="H1233" i="30"/>
  <c r="H1234" i="30"/>
  <c r="H1235" i="30"/>
  <c r="H1236" i="30"/>
  <c r="H1237" i="30"/>
  <c r="H1238" i="30"/>
  <c r="H1239" i="30"/>
  <c r="H1240" i="30"/>
  <c r="H1241" i="30"/>
  <c r="H1242" i="30"/>
  <c r="H1243" i="30"/>
  <c r="H1244" i="30"/>
  <c r="H1245" i="30"/>
  <c r="H1246" i="30"/>
  <c r="H1247" i="30"/>
  <c r="H1248" i="30"/>
  <c r="H1249" i="30"/>
  <c r="H1250" i="30"/>
  <c r="H1251" i="30"/>
  <c r="H1252" i="30"/>
  <c r="H1253" i="30"/>
  <c r="H1254" i="30"/>
  <c r="H1255" i="30"/>
  <c r="H1256" i="30"/>
  <c r="H1257" i="30"/>
  <c r="H1258" i="30"/>
  <c r="H1259" i="30"/>
  <c r="H1260" i="30"/>
  <c r="H1261" i="30"/>
  <c r="H1262" i="30"/>
  <c r="H1263" i="30"/>
  <c r="H1264" i="30"/>
  <c r="H1265" i="30"/>
  <c r="H1266" i="30"/>
  <c r="H1267" i="30"/>
  <c r="H1268" i="30"/>
  <c r="H1269" i="30"/>
  <c r="H1270" i="30"/>
  <c r="H1271" i="30"/>
  <c r="H1272" i="30"/>
  <c r="H1273" i="30"/>
  <c r="H1274" i="30"/>
  <c r="H1275" i="30"/>
  <c r="H1276" i="30"/>
  <c r="H1277" i="30"/>
  <c r="H1278" i="30"/>
  <c r="H1279" i="30"/>
  <c r="H1280" i="30"/>
  <c r="H1281" i="30"/>
  <c r="H1282" i="30"/>
  <c r="H1283" i="30"/>
  <c r="H1284" i="30"/>
  <c r="H1285" i="30"/>
  <c r="H1286" i="30"/>
  <c r="H1287" i="30"/>
  <c r="H1288" i="30"/>
  <c r="H1289" i="30"/>
  <c r="H1290" i="30"/>
  <c r="H1291" i="30"/>
  <c r="H1292" i="30"/>
  <c r="H1293" i="30"/>
  <c r="H1294" i="30"/>
  <c r="H1295" i="30"/>
  <c r="H1296" i="30"/>
  <c r="H1297" i="30"/>
  <c r="H1298" i="30"/>
  <c r="H1299" i="30"/>
  <c r="H1300" i="30"/>
  <c r="H1301" i="30"/>
  <c r="H1302" i="30"/>
  <c r="H1303" i="30"/>
  <c r="H1304" i="30"/>
  <c r="H1305" i="30"/>
  <c r="H1306" i="30"/>
  <c r="H1307" i="30"/>
  <c r="H1308" i="30"/>
  <c r="H1309" i="30"/>
  <c r="H1310" i="30"/>
  <c r="H1311" i="30"/>
  <c r="H1312" i="30"/>
  <c r="H1313" i="30"/>
  <c r="H1314" i="30"/>
  <c r="H1315" i="30"/>
  <c r="H1316" i="30"/>
  <c r="H1317" i="30"/>
  <c r="H1318" i="30"/>
  <c r="H1319" i="30"/>
  <c r="H1320" i="30"/>
  <c r="H1321" i="30"/>
  <c r="H1322" i="30"/>
  <c r="H1323" i="30"/>
  <c r="H1324" i="30"/>
  <c r="H1325" i="30"/>
  <c r="H1326" i="30"/>
  <c r="H1327" i="30"/>
  <c r="H1328" i="30"/>
  <c r="H1329" i="30"/>
  <c r="H1330" i="30"/>
  <c r="H1331" i="30"/>
  <c r="H1332" i="30"/>
  <c r="H1333" i="30"/>
  <c r="H1334" i="30"/>
  <c r="H1335" i="30"/>
  <c r="H1336" i="30"/>
  <c r="H1337" i="30"/>
  <c r="H1338" i="30"/>
  <c r="H1339" i="30"/>
  <c r="H1340" i="30"/>
  <c r="H1341" i="30"/>
  <c r="H1342" i="30"/>
  <c r="H1343" i="30"/>
  <c r="H1344" i="30"/>
  <c r="H1345" i="30"/>
  <c r="H1346" i="30"/>
  <c r="H1347" i="30"/>
  <c r="H1348" i="30"/>
  <c r="H1349" i="30"/>
  <c r="H1350" i="30"/>
  <c r="H1351" i="30"/>
  <c r="H1352" i="30"/>
  <c r="H1353" i="30"/>
  <c r="H1354" i="30"/>
  <c r="H1355" i="30"/>
  <c r="H1356" i="30"/>
  <c r="H1357" i="30"/>
  <c r="H1358" i="30"/>
  <c r="H1359" i="30"/>
  <c r="H1360" i="30"/>
  <c r="H1361" i="30"/>
  <c r="H1362" i="30"/>
  <c r="H1363" i="30"/>
  <c r="H1364" i="30"/>
  <c r="H1365" i="30"/>
  <c r="H1366" i="30"/>
  <c r="H1367" i="30"/>
  <c r="H1368" i="30"/>
  <c r="H1369" i="30"/>
  <c r="H1370" i="30"/>
  <c r="H1371" i="30"/>
  <c r="H1372" i="30"/>
  <c r="H1373" i="30"/>
  <c r="H1374" i="30"/>
  <c r="H1375" i="30"/>
  <c r="H1376" i="30"/>
  <c r="H1377" i="30"/>
  <c r="H1378" i="30"/>
  <c r="H1379" i="30"/>
  <c r="H1380" i="30"/>
  <c r="H1381" i="30"/>
  <c r="H1382" i="30"/>
  <c r="H1383" i="30"/>
  <c r="H1384" i="30"/>
  <c r="H1385" i="30"/>
  <c r="H1386" i="30"/>
  <c r="H1387" i="30"/>
  <c r="H1388" i="30"/>
  <c r="H1389" i="30"/>
  <c r="H1390" i="30"/>
  <c r="H1391" i="30"/>
  <c r="H1392" i="30"/>
  <c r="H1393" i="30"/>
  <c r="H1394" i="30"/>
  <c r="H1395" i="30"/>
  <c r="H1396" i="30"/>
  <c r="H1397" i="30"/>
  <c r="H1398" i="30"/>
  <c r="H1399" i="30"/>
  <c r="H1400" i="30"/>
  <c r="H1401" i="30"/>
  <c r="H1402" i="30"/>
  <c r="H1403" i="30"/>
  <c r="H1404" i="30"/>
  <c r="H1405" i="30"/>
  <c r="H1406" i="30"/>
  <c r="H1407" i="30"/>
  <c r="H1408" i="30"/>
  <c r="H1409" i="30"/>
  <c r="H1410" i="30"/>
  <c r="H1411" i="30"/>
  <c r="H1412" i="30"/>
  <c r="H1413" i="30"/>
  <c r="H1414" i="30"/>
  <c r="H1415" i="30"/>
  <c r="H1416" i="30"/>
  <c r="H1417" i="30"/>
  <c r="H1418" i="30"/>
  <c r="H1419" i="30"/>
  <c r="H1420" i="30"/>
  <c r="H1421" i="30"/>
  <c r="H1422" i="30"/>
  <c r="H1423" i="30"/>
  <c r="H1424" i="30"/>
  <c r="H1425" i="30"/>
  <c r="H1426" i="30"/>
  <c r="H1427" i="30"/>
  <c r="H1428" i="30"/>
  <c r="H1429" i="30"/>
  <c r="H1430" i="30"/>
  <c r="H1431" i="30"/>
  <c r="H1432" i="30"/>
  <c r="H1433" i="30"/>
  <c r="H1434" i="30"/>
  <c r="H1435" i="30"/>
  <c r="H1436" i="30"/>
  <c r="H1437" i="30"/>
  <c r="H1438" i="30"/>
  <c r="H1439" i="30"/>
  <c r="H1440" i="30"/>
  <c r="H1441" i="30"/>
  <c r="H1442" i="30"/>
  <c r="H1443" i="30"/>
  <c r="H1444" i="30"/>
  <c r="H1445" i="30"/>
  <c r="H1446" i="30"/>
  <c r="H1447" i="30"/>
  <c r="H1448" i="30"/>
  <c r="H1449" i="30"/>
  <c r="H1450" i="30"/>
  <c r="H1451" i="30"/>
  <c r="H1452" i="30"/>
  <c r="H1453" i="30"/>
  <c r="H1454" i="30"/>
  <c r="H1455" i="30"/>
  <c r="H1456" i="30"/>
  <c r="H1457" i="30"/>
  <c r="H1458" i="30"/>
  <c r="H1459" i="30"/>
  <c r="H1460" i="30"/>
  <c r="H1461" i="30"/>
  <c r="H1462" i="30"/>
  <c r="H1463" i="30"/>
  <c r="H1464" i="30"/>
  <c r="H1465" i="30"/>
  <c r="H1466" i="30"/>
  <c r="H1467" i="30"/>
  <c r="H1468" i="30"/>
  <c r="H1469" i="30"/>
  <c r="H1470" i="30"/>
  <c r="H1471" i="30"/>
  <c r="H1472" i="30"/>
  <c r="H1473" i="30"/>
  <c r="H1474" i="30"/>
  <c r="H1475" i="30"/>
  <c r="H1476" i="30"/>
  <c r="H1477" i="30"/>
  <c r="H1478" i="30"/>
  <c r="H1479" i="30"/>
  <c r="H1480" i="30"/>
  <c r="H1481" i="30"/>
  <c r="H1482" i="30"/>
  <c r="H1483" i="30"/>
  <c r="H1484" i="30"/>
  <c r="H1485" i="30"/>
  <c r="H1486" i="30"/>
  <c r="H1487" i="30"/>
  <c r="H1488" i="30"/>
  <c r="H1489" i="30"/>
  <c r="H1490" i="30"/>
  <c r="H1491" i="30"/>
  <c r="H1492" i="30"/>
  <c r="H1493" i="30"/>
  <c r="H1494" i="30"/>
  <c r="H1495" i="30"/>
  <c r="H1496" i="30"/>
  <c r="H1497" i="30"/>
  <c r="H1498" i="30"/>
  <c r="H1499" i="30"/>
  <c r="H1500" i="30"/>
  <c r="H1501" i="30"/>
  <c r="H1502" i="30"/>
  <c r="H1503" i="30"/>
  <c r="H1504" i="30"/>
  <c r="H1505" i="30"/>
  <c r="H1506" i="30"/>
  <c r="H1507" i="30"/>
  <c r="H1508" i="30"/>
  <c r="H1509" i="30"/>
  <c r="H1510" i="30"/>
  <c r="H1511" i="30"/>
  <c r="H1512" i="30"/>
  <c r="H1513" i="30"/>
  <c r="H1514" i="30"/>
  <c r="H1515" i="30"/>
  <c r="H1516" i="30"/>
  <c r="H1517" i="30"/>
  <c r="H1518" i="30"/>
  <c r="H1519" i="30"/>
  <c r="H1520" i="30"/>
  <c r="H1521" i="30"/>
  <c r="H1522" i="30"/>
  <c r="H1523" i="30"/>
  <c r="H1524" i="30"/>
  <c r="H1525" i="30"/>
  <c r="H1526" i="30"/>
  <c r="H1527" i="30"/>
  <c r="H1528" i="30"/>
  <c r="H1529" i="30"/>
  <c r="H1530" i="30"/>
  <c r="H1531" i="30"/>
  <c r="H1532" i="30"/>
  <c r="H1533" i="30"/>
  <c r="H1534" i="30"/>
  <c r="H1535" i="30"/>
  <c r="H1536" i="30"/>
  <c r="H1537" i="30"/>
  <c r="H1538" i="30"/>
  <c r="H1539" i="30"/>
  <c r="H1540" i="30"/>
  <c r="H1541" i="30"/>
  <c r="H1542" i="30"/>
  <c r="H1543" i="30"/>
  <c r="H1544" i="30"/>
  <c r="H1545" i="30"/>
  <c r="H1546" i="30"/>
  <c r="H1547" i="30"/>
  <c r="H1548" i="30"/>
  <c r="H1549" i="30"/>
  <c r="H1550" i="30"/>
  <c r="H1551" i="30"/>
  <c r="H1552" i="30"/>
  <c r="H1553" i="30"/>
  <c r="H1554" i="30"/>
  <c r="H1555" i="30"/>
  <c r="H1556" i="30"/>
  <c r="H1557" i="30"/>
  <c r="H1558" i="30"/>
  <c r="H1559" i="30"/>
  <c r="H1560" i="30"/>
  <c r="H1561" i="30"/>
  <c r="H1562" i="30"/>
  <c r="H1563" i="30"/>
  <c r="H1564" i="30"/>
  <c r="H1565" i="30"/>
  <c r="H1566" i="30"/>
  <c r="H1567" i="30"/>
  <c r="H1568" i="30"/>
  <c r="H1569" i="30"/>
  <c r="H1570" i="30"/>
  <c r="H1571" i="30"/>
  <c r="H1572" i="30"/>
  <c r="H1573" i="30"/>
  <c r="H1574" i="30"/>
  <c r="H1575" i="30"/>
  <c r="H1576" i="30"/>
  <c r="H1577" i="30"/>
  <c r="H1578" i="30"/>
  <c r="H1579" i="30"/>
  <c r="H1580" i="30"/>
  <c r="H1581" i="30"/>
  <c r="H1582" i="30"/>
  <c r="H1583" i="30"/>
  <c r="H1584" i="30"/>
  <c r="H1585" i="30"/>
  <c r="H1586" i="30"/>
  <c r="H1587" i="30"/>
  <c r="H1588" i="30"/>
  <c r="H1589" i="30"/>
  <c r="H1590" i="30"/>
  <c r="H1591" i="30"/>
  <c r="H1592" i="30"/>
  <c r="H1593" i="30"/>
  <c r="H1594" i="30"/>
  <c r="H1595" i="30"/>
  <c r="H1596" i="30"/>
  <c r="H1597" i="30"/>
  <c r="H1598" i="30"/>
  <c r="H1599" i="30"/>
  <c r="H1600" i="30"/>
  <c r="H1601" i="30"/>
  <c r="H1602" i="30"/>
  <c r="H1603" i="30"/>
  <c r="H1604" i="30"/>
  <c r="H1605" i="30"/>
  <c r="H1606" i="30"/>
  <c r="H1607" i="30"/>
  <c r="H1608" i="30"/>
  <c r="H1609" i="30"/>
  <c r="H1610" i="30"/>
  <c r="H1611" i="30"/>
  <c r="H1612" i="30"/>
  <c r="H1613" i="30"/>
  <c r="H1614" i="30"/>
  <c r="H1615" i="30"/>
  <c r="H1616" i="30"/>
  <c r="H1617" i="30"/>
  <c r="H1618" i="30"/>
  <c r="H1619" i="30"/>
  <c r="H1620" i="30"/>
  <c r="H1621" i="30"/>
  <c r="H1622" i="30"/>
  <c r="H1623" i="30"/>
  <c r="H1624" i="30"/>
  <c r="H1625" i="30"/>
  <c r="H1626" i="30"/>
  <c r="H1627" i="30"/>
  <c r="H1628" i="30"/>
  <c r="H1629" i="30"/>
  <c r="H1630" i="30"/>
  <c r="H1631" i="30"/>
  <c r="H1632" i="30"/>
  <c r="H1633" i="30"/>
  <c r="H1634" i="30"/>
  <c r="H1635" i="30"/>
  <c r="H1636" i="30"/>
  <c r="H1637" i="30"/>
  <c r="H1638" i="30"/>
  <c r="H1639" i="30"/>
  <c r="H1640" i="30"/>
  <c r="H1641" i="30"/>
  <c r="H1642" i="30"/>
  <c r="H1643" i="30"/>
  <c r="H1644" i="30"/>
  <c r="H1645" i="30"/>
  <c r="H1646" i="30"/>
  <c r="H1647" i="30"/>
  <c r="H1648" i="30"/>
  <c r="H1649" i="30"/>
  <c r="H1650" i="30"/>
  <c r="H1651" i="30"/>
  <c r="H1652" i="30"/>
  <c r="H1653" i="30"/>
  <c r="H1654" i="30"/>
  <c r="H1655" i="30"/>
  <c r="H1656" i="30"/>
  <c r="H1657" i="30"/>
  <c r="H1658" i="30"/>
  <c r="H1659" i="30"/>
  <c r="H1660" i="30"/>
  <c r="H1661" i="30"/>
  <c r="H1662" i="30"/>
  <c r="H1663" i="30"/>
  <c r="H1664" i="30"/>
  <c r="H1665" i="30"/>
  <c r="H1666" i="30"/>
  <c r="H1667" i="30"/>
  <c r="H1668" i="30"/>
  <c r="H1669" i="30"/>
  <c r="H1670" i="30"/>
  <c r="H1671" i="30"/>
  <c r="H1672" i="30"/>
  <c r="H1673" i="30"/>
  <c r="H1674" i="30"/>
  <c r="H1675" i="30"/>
  <c r="H1676" i="30"/>
  <c r="H1677" i="30"/>
  <c r="H1678" i="30"/>
  <c r="H1679" i="30"/>
  <c r="H1680" i="30"/>
  <c r="H1681" i="30"/>
  <c r="H1682" i="30"/>
  <c r="H1683" i="30"/>
  <c r="H1684" i="30"/>
  <c r="H1685" i="30"/>
  <c r="H1686" i="30"/>
  <c r="H1687" i="30"/>
  <c r="H1688" i="30"/>
  <c r="H1689" i="30"/>
  <c r="H1690" i="30"/>
  <c r="H1691" i="30"/>
  <c r="H1692" i="30"/>
  <c r="H1693" i="30"/>
  <c r="H1694" i="30"/>
  <c r="H1695" i="30"/>
  <c r="H1696" i="30"/>
  <c r="H1697" i="30"/>
  <c r="H1698" i="30"/>
  <c r="H1699" i="30"/>
  <c r="H1700" i="30"/>
  <c r="H1701" i="30"/>
  <c r="H1702" i="30"/>
  <c r="H1703" i="30"/>
  <c r="H1704" i="30"/>
  <c r="H1705" i="30"/>
  <c r="H1706" i="30"/>
  <c r="H1707" i="30"/>
  <c r="H1708" i="30"/>
  <c r="H1709" i="30"/>
  <c r="H1710" i="30"/>
  <c r="H1711" i="30"/>
  <c r="H1712" i="30"/>
  <c r="H1713" i="30"/>
  <c r="H1714" i="30"/>
  <c r="H1715" i="30"/>
  <c r="H1716" i="30"/>
  <c r="H1717" i="30"/>
  <c r="H1718" i="30"/>
  <c r="H1719" i="30"/>
  <c r="H1720" i="30"/>
  <c r="H1721" i="30"/>
  <c r="H1722" i="30"/>
  <c r="H1723" i="30"/>
  <c r="H1724" i="30"/>
  <c r="H1725" i="30"/>
  <c r="H1726" i="30"/>
  <c r="H1727" i="30"/>
  <c r="H1728" i="30"/>
  <c r="H1729" i="30"/>
  <c r="H1730" i="30"/>
  <c r="H1731" i="30"/>
  <c r="H1732" i="30"/>
  <c r="H1733" i="30"/>
  <c r="H1734" i="30"/>
  <c r="H1735" i="30"/>
  <c r="H1736" i="30"/>
  <c r="H1737" i="30"/>
  <c r="H1738" i="30"/>
  <c r="H1739" i="30"/>
  <c r="H1740" i="30"/>
  <c r="H1741" i="30"/>
  <c r="H1742" i="30"/>
  <c r="H1743" i="30"/>
  <c r="H1744" i="30"/>
  <c r="H1745" i="30"/>
  <c r="H1746" i="30"/>
  <c r="H1747" i="30"/>
  <c r="H1748" i="30"/>
  <c r="H1749" i="30"/>
  <c r="H1750" i="30"/>
  <c r="H1751" i="30"/>
  <c r="H1752" i="30"/>
  <c r="H1753" i="30"/>
  <c r="H1754" i="30"/>
  <c r="H1755" i="30"/>
  <c r="H1756" i="30"/>
  <c r="H1757" i="30"/>
  <c r="H1758" i="30"/>
  <c r="H1759" i="30"/>
  <c r="H1760" i="30"/>
  <c r="H1761" i="30"/>
  <c r="H1762" i="30"/>
  <c r="H1763" i="30"/>
  <c r="H1764" i="30"/>
  <c r="H1765" i="30"/>
  <c r="H1766" i="30"/>
  <c r="H1767" i="30"/>
  <c r="H1768" i="30"/>
  <c r="H1769" i="30"/>
  <c r="H1770" i="30"/>
  <c r="H1771" i="30"/>
  <c r="H1772" i="30"/>
  <c r="H1773" i="30"/>
  <c r="H1774" i="30"/>
  <c r="H1775" i="30"/>
  <c r="H1776" i="30"/>
  <c r="H1777" i="30"/>
  <c r="H1778" i="30"/>
  <c r="H1779" i="30"/>
  <c r="H1780" i="30"/>
  <c r="H1781" i="30"/>
  <c r="H1782" i="30"/>
  <c r="H1783" i="30"/>
  <c r="H1784" i="30"/>
  <c r="H1785" i="30"/>
  <c r="H1786" i="30"/>
  <c r="H1787" i="30"/>
  <c r="H1788" i="30"/>
  <c r="H1789" i="30"/>
  <c r="H1790" i="30"/>
  <c r="H1791" i="30"/>
  <c r="H1792" i="30"/>
  <c r="H1793" i="30"/>
  <c r="H1794" i="30"/>
  <c r="H1795" i="30"/>
  <c r="H1796" i="30"/>
  <c r="H1797" i="30"/>
  <c r="H1798" i="30"/>
  <c r="H1799" i="30"/>
  <c r="H1800" i="30"/>
  <c r="H1801" i="30"/>
  <c r="H1802" i="30"/>
  <c r="H1803" i="30"/>
  <c r="H1804" i="30"/>
  <c r="H1805" i="30"/>
  <c r="H1806" i="30"/>
  <c r="H1807" i="30"/>
  <c r="H1808" i="30"/>
  <c r="H1809" i="30"/>
  <c r="H1810" i="30"/>
  <c r="H1811" i="30"/>
  <c r="H1812" i="30"/>
  <c r="H1813" i="30"/>
  <c r="H1814" i="30"/>
  <c r="H1815" i="30"/>
  <c r="H1816" i="30"/>
  <c r="H1817" i="30"/>
  <c r="H1818" i="30"/>
  <c r="H1819" i="30"/>
  <c r="H1820" i="30"/>
  <c r="H1821" i="30"/>
  <c r="H1822" i="30"/>
  <c r="H1823" i="30"/>
  <c r="H1824" i="30"/>
  <c r="H1825" i="30"/>
  <c r="H1826" i="30"/>
  <c r="H1827" i="30"/>
  <c r="H1828" i="30"/>
  <c r="H1829" i="30"/>
  <c r="H1830" i="30"/>
  <c r="H1831" i="30"/>
  <c r="H1832" i="30"/>
  <c r="H1833" i="30"/>
  <c r="H1834" i="30"/>
  <c r="H1835" i="30"/>
  <c r="H1836" i="30"/>
  <c r="H1837" i="30"/>
  <c r="H1838" i="30"/>
  <c r="H1839" i="30"/>
  <c r="H1840" i="30"/>
  <c r="H1841" i="30"/>
  <c r="H1842" i="30"/>
  <c r="H1843" i="30"/>
  <c r="H1844" i="30"/>
  <c r="H1845" i="30"/>
  <c r="H1846" i="30"/>
  <c r="H1847" i="30"/>
  <c r="H1848" i="30"/>
  <c r="H1849" i="30"/>
  <c r="H1850" i="30"/>
  <c r="H1851" i="30"/>
  <c r="H1852" i="30"/>
  <c r="H1853" i="30"/>
  <c r="H1854" i="30"/>
  <c r="H1855" i="30"/>
  <c r="H1856" i="30"/>
  <c r="H1857" i="30"/>
  <c r="H1858" i="30"/>
  <c r="H1859" i="30"/>
  <c r="H1860" i="30"/>
  <c r="H1861" i="30"/>
  <c r="H1862" i="30"/>
  <c r="H1863" i="30"/>
  <c r="H1864" i="30"/>
  <c r="H1865" i="30"/>
  <c r="H1866" i="30"/>
  <c r="H1867" i="30"/>
  <c r="H1868" i="30"/>
  <c r="H1869" i="30"/>
  <c r="H1870" i="30"/>
  <c r="H1871" i="30"/>
  <c r="H1872" i="30"/>
  <c r="H1873" i="30"/>
  <c r="H1874" i="30"/>
  <c r="H1875" i="30"/>
  <c r="H1876" i="30"/>
  <c r="H1877" i="30"/>
  <c r="H1878" i="30"/>
  <c r="H1879" i="30"/>
  <c r="H1880" i="30"/>
  <c r="H1881" i="30"/>
  <c r="H1882" i="30"/>
  <c r="H1883" i="30"/>
  <c r="H1884" i="30"/>
  <c r="H1885" i="30"/>
  <c r="H1886" i="30"/>
  <c r="H1887" i="30"/>
  <c r="H1888" i="30"/>
  <c r="H1889" i="30"/>
  <c r="H1890" i="30"/>
  <c r="H1891" i="30"/>
  <c r="H1892" i="30"/>
  <c r="H1893" i="30"/>
  <c r="H1894" i="30"/>
  <c r="H1895" i="30"/>
  <c r="H1896" i="30"/>
  <c r="H1897" i="30"/>
  <c r="H1898" i="30"/>
  <c r="H1899" i="30"/>
  <c r="H1900" i="30"/>
  <c r="H1901" i="30"/>
  <c r="H1902" i="30"/>
  <c r="H1903" i="30"/>
  <c r="H1904" i="30"/>
  <c r="H1905" i="30"/>
  <c r="H1906" i="30"/>
  <c r="H1907" i="30"/>
  <c r="H1908" i="30"/>
  <c r="H1909" i="30"/>
  <c r="H1910" i="30"/>
  <c r="H1911" i="30"/>
  <c r="H1912" i="30"/>
  <c r="H1913" i="30"/>
  <c r="H1914" i="30"/>
  <c r="H1915" i="30"/>
  <c r="H1916" i="30"/>
  <c r="H1917" i="30"/>
  <c r="H1918" i="30"/>
  <c r="H1919" i="30"/>
  <c r="H1920" i="30"/>
  <c r="H1921" i="30"/>
  <c r="H1922" i="30"/>
  <c r="H1923" i="30"/>
  <c r="H1924" i="30"/>
  <c r="H1925" i="30"/>
  <c r="H1926" i="30"/>
  <c r="H1927" i="30"/>
  <c r="H1928" i="30"/>
  <c r="H1929" i="30"/>
  <c r="H1930" i="30"/>
  <c r="H1931" i="30"/>
  <c r="H1932" i="30"/>
  <c r="H1933" i="30"/>
  <c r="H1934" i="30"/>
  <c r="H1935" i="30"/>
  <c r="H1936" i="30"/>
  <c r="H1937" i="30"/>
  <c r="H1938" i="30"/>
  <c r="H1939" i="30"/>
  <c r="H1940" i="30"/>
  <c r="H1941" i="30"/>
  <c r="H1942" i="30"/>
  <c r="H1943" i="30"/>
  <c r="H1944" i="30"/>
  <c r="H1945" i="30"/>
  <c r="H1946" i="30"/>
  <c r="H1947" i="30"/>
  <c r="H1948" i="30"/>
  <c r="H1949" i="30"/>
  <c r="H1950" i="30"/>
  <c r="H1951" i="30"/>
  <c r="H1952" i="30"/>
  <c r="H1953" i="30"/>
  <c r="H1954" i="30"/>
  <c r="H1955" i="30"/>
  <c r="H1956" i="30"/>
  <c r="H1957" i="30"/>
  <c r="H1958" i="30"/>
  <c r="H1959" i="30"/>
  <c r="H1960" i="30"/>
  <c r="H1961" i="30"/>
  <c r="H1962" i="30"/>
  <c r="H1963" i="30"/>
  <c r="H1964" i="30"/>
  <c r="H1965" i="30"/>
  <c r="H1966" i="30"/>
  <c r="H1967" i="30"/>
  <c r="H1968" i="30"/>
  <c r="H1969" i="30"/>
  <c r="H1970" i="30"/>
  <c r="H1971" i="30"/>
  <c r="H1972" i="30"/>
  <c r="H1973" i="30"/>
  <c r="H1974" i="30"/>
  <c r="H1975" i="30"/>
  <c r="H1976" i="30"/>
  <c r="H1977" i="30"/>
  <c r="H1978" i="30"/>
  <c r="H1979" i="30"/>
  <c r="H1980" i="30"/>
  <c r="H1981" i="30"/>
  <c r="H1982" i="30"/>
  <c r="H1983" i="30"/>
  <c r="H1984" i="30"/>
  <c r="H1985" i="30"/>
  <c r="H1986" i="30"/>
  <c r="H1987" i="30"/>
  <c r="H1988" i="30"/>
  <c r="H1989" i="30"/>
  <c r="H1990" i="30"/>
  <c r="H1991" i="30"/>
  <c r="H1992" i="30"/>
  <c r="H1993" i="30"/>
  <c r="H1994" i="30"/>
  <c r="H1995" i="30"/>
  <c r="H1996" i="30"/>
  <c r="H1997" i="30"/>
  <c r="H1998" i="30"/>
  <c r="H1999" i="30"/>
  <c r="H2000" i="30"/>
  <c r="H2001" i="30"/>
  <c r="H2002" i="30"/>
  <c r="H2003" i="30"/>
  <c r="H2004" i="30"/>
  <c r="H2005" i="30"/>
  <c r="H2006" i="30"/>
  <c r="H2007" i="30"/>
  <c r="H2008" i="30"/>
  <c r="H2009" i="30"/>
  <c r="H2010" i="30"/>
  <c r="H2011" i="30"/>
  <c r="H2012" i="30"/>
  <c r="H2013" i="30"/>
  <c r="H2014" i="30"/>
  <c r="H2015" i="30"/>
  <c r="H2016" i="30"/>
  <c r="H2017" i="30"/>
  <c r="H2018" i="30"/>
  <c r="H2019" i="30"/>
  <c r="H2020" i="30"/>
  <c r="H2021" i="30"/>
  <c r="H2022" i="30"/>
  <c r="H2023" i="30"/>
  <c r="H2024" i="30"/>
  <c r="H2025" i="30"/>
  <c r="H2026" i="30"/>
  <c r="H2027" i="30"/>
  <c r="H2028" i="30"/>
  <c r="H2029" i="30"/>
  <c r="H2030" i="30"/>
  <c r="H2031" i="30"/>
  <c r="H2032" i="30"/>
  <c r="H2033" i="30"/>
  <c r="H2034" i="30"/>
  <c r="H2035" i="30"/>
  <c r="H2036" i="30"/>
  <c r="H2037" i="30"/>
  <c r="H2038" i="30"/>
  <c r="H2039" i="30"/>
  <c r="H2040" i="30"/>
  <c r="H2041" i="30"/>
  <c r="H2042" i="30"/>
  <c r="H2043" i="30"/>
  <c r="H2044" i="30"/>
  <c r="H2045" i="30"/>
  <c r="H2046" i="30"/>
  <c r="H2047" i="30"/>
  <c r="H2048" i="30"/>
  <c r="H2049" i="30"/>
  <c r="H2050" i="30"/>
  <c r="H2051" i="30"/>
  <c r="H2052" i="30"/>
  <c r="H2053" i="30"/>
  <c r="H2054" i="30"/>
  <c r="H2055" i="30"/>
  <c r="H2056" i="30"/>
  <c r="H2057" i="30"/>
  <c r="H2058" i="30"/>
  <c r="H2059" i="30"/>
  <c r="H2060" i="30"/>
  <c r="H2061" i="30"/>
  <c r="H2062" i="30"/>
  <c r="H2063" i="30"/>
  <c r="H2064" i="30"/>
  <c r="H2065" i="30"/>
  <c r="H2066" i="30"/>
  <c r="H2067" i="30"/>
  <c r="H2068" i="30"/>
  <c r="H2069" i="30"/>
  <c r="H2070" i="30"/>
  <c r="H2071" i="30"/>
  <c r="H2072" i="30"/>
  <c r="H2073" i="30"/>
  <c r="H2074" i="30"/>
  <c r="H2075" i="30"/>
  <c r="H2076" i="30"/>
  <c r="H2077" i="30"/>
  <c r="H2078" i="30"/>
  <c r="H2079" i="30"/>
  <c r="H2080" i="30"/>
  <c r="H2081" i="30"/>
  <c r="H2082" i="30"/>
  <c r="H2083" i="30"/>
  <c r="H2084" i="30"/>
  <c r="H2085" i="30"/>
  <c r="H2086" i="30"/>
  <c r="H2087" i="30"/>
  <c r="H2088" i="30"/>
  <c r="H2089" i="30"/>
  <c r="H2090" i="30"/>
  <c r="H2091" i="30"/>
  <c r="H2092" i="30"/>
  <c r="H2093" i="30"/>
  <c r="H2094" i="30"/>
  <c r="H2095" i="30"/>
  <c r="H2096" i="30"/>
  <c r="H2097" i="30"/>
  <c r="H2098" i="30"/>
  <c r="H2099" i="30"/>
  <c r="H2100" i="30"/>
  <c r="H2101" i="30"/>
  <c r="H2102" i="30"/>
  <c r="H2103" i="30"/>
  <c r="H2104" i="30"/>
  <c r="H2105" i="30"/>
  <c r="H2106" i="30"/>
  <c r="H2107" i="30"/>
  <c r="H2108" i="30"/>
  <c r="H2109" i="30"/>
  <c r="H2110" i="30"/>
  <c r="H2111" i="30"/>
  <c r="H2112" i="30"/>
  <c r="H2113" i="30"/>
  <c r="H2114" i="30"/>
  <c r="H2115" i="30"/>
  <c r="H2116" i="30"/>
  <c r="H2117" i="30"/>
  <c r="H2118" i="30"/>
  <c r="H2119" i="30"/>
  <c r="H2120" i="30"/>
  <c r="H2121" i="30"/>
  <c r="H2122" i="30"/>
  <c r="H2123" i="30"/>
  <c r="H2124" i="30"/>
  <c r="H2125" i="30"/>
  <c r="H2126" i="30"/>
  <c r="H2127" i="30"/>
  <c r="H2128" i="30"/>
  <c r="H2129" i="30"/>
  <c r="H2130" i="30"/>
  <c r="H2131" i="30"/>
  <c r="H2132" i="30"/>
  <c r="H2133" i="30"/>
  <c r="H2134" i="30"/>
  <c r="H2135" i="30"/>
  <c r="H2136" i="30"/>
  <c r="H2137" i="30"/>
  <c r="H2138" i="30"/>
  <c r="H2139" i="30"/>
  <c r="H2140" i="30"/>
  <c r="H2141" i="30"/>
  <c r="H2142" i="30"/>
  <c r="H2143" i="30"/>
  <c r="H2144" i="30"/>
  <c r="H2145" i="30"/>
  <c r="H2146" i="30"/>
  <c r="H2147" i="30"/>
  <c r="H2148" i="30"/>
  <c r="H2149" i="30"/>
  <c r="H2150" i="30"/>
  <c r="H2151" i="30"/>
  <c r="H2152" i="30"/>
  <c r="H2153" i="30"/>
  <c r="H2154" i="30"/>
  <c r="H2155" i="30"/>
  <c r="H2156" i="30"/>
  <c r="H2157" i="30"/>
  <c r="H2158" i="30"/>
  <c r="H2159" i="30"/>
  <c r="H2160" i="30"/>
  <c r="H2161" i="30"/>
  <c r="H2162" i="30"/>
  <c r="H2163" i="30"/>
  <c r="H2164" i="30"/>
  <c r="H2165" i="30"/>
  <c r="H2166" i="30"/>
  <c r="H2167" i="30"/>
  <c r="H2168" i="30"/>
  <c r="H2169" i="30"/>
  <c r="H2170" i="30"/>
  <c r="H2171" i="30"/>
  <c r="H2172" i="30"/>
  <c r="H2173" i="30"/>
  <c r="H2174" i="30"/>
  <c r="H2175" i="30"/>
  <c r="H2176" i="30"/>
  <c r="H2177" i="30"/>
  <c r="H2178" i="30"/>
  <c r="H2179" i="30"/>
  <c r="H2180" i="30"/>
  <c r="H2181" i="30"/>
  <c r="H2182" i="30"/>
  <c r="H2183" i="30"/>
  <c r="H2184" i="30"/>
  <c r="H2185" i="30"/>
  <c r="H2186" i="30"/>
  <c r="H2187" i="30"/>
  <c r="H2188" i="30"/>
  <c r="H2189" i="30"/>
  <c r="H2190" i="30"/>
  <c r="H2191" i="30"/>
  <c r="H2192" i="30"/>
  <c r="H2193" i="30"/>
  <c r="H2194" i="30"/>
  <c r="H2195" i="30"/>
  <c r="H2196" i="30"/>
  <c r="H2197" i="30"/>
  <c r="H2198" i="30"/>
  <c r="H2199" i="30"/>
  <c r="H2200" i="30"/>
  <c r="H2201" i="30"/>
  <c r="H2202" i="30"/>
  <c r="H2203" i="30"/>
  <c r="H2204" i="30"/>
  <c r="H2205" i="30"/>
  <c r="H2206" i="30"/>
  <c r="H2207" i="30"/>
  <c r="H2208" i="30"/>
  <c r="H2209" i="30"/>
  <c r="H2210" i="30"/>
  <c r="H2211" i="30"/>
  <c r="H2212" i="30"/>
  <c r="H2213" i="30"/>
  <c r="H2214" i="30"/>
  <c r="H2215" i="30"/>
  <c r="H2216" i="30"/>
  <c r="H2217" i="30"/>
  <c r="H2218" i="30"/>
  <c r="H2219" i="30"/>
  <c r="H2220" i="30"/>
  <c r="H2221" i="30"/>
  <c r="H2222" i="30"/>
  <c r="H2223" i="30"/>
  <c r="H2224" i="30"/>
  <c r="H2225" i="30"/>
  <c r="H2226" i="30"/>
  <c r="H2227" i="30"/>
  <c r="H2228" i="30"/>
  <c r="H2229" i="30"/>
  <c r="H2230" i="30"/>
  <c r="H2231" i="30"/>
  <c r="H2232" i="30"/>
  <c r="H2233" i="30"/>
  <c r="H2234" i="30"/>
  <c r="H2235" i="30"/>
  <c r="H2236" i="30"/>
  <c r="H2237" i="30"/>
  <c r="H2238" i="30"/>
  <c r="H2239" i="30"/>
  <c r="H2240" i="30"/>
  <c r="H2241" i="30"/>
  <c r="H2242" i="30"/>
  <c r="H2243" i="30"/>
  <c r="H2244" i="30"/>
  <c r="H2245" i="30"/>
  <c r="H2246" i="30"/>
  <c r="H2247" i="30"/>
  <c r="H2248" i="30"/>
  <c r="H2249" i="30"/>
  <c r="H2250" i="30"/>
  <c r="H2251" i="30"/>
  <c r="H2252" i="30"/>
  <c r="H2253" i="30"/>
  <c r="H2254" i="30"/>
  <c r="H2255" i="30"/>
  <c r="H2256" i="30"/>
  <c r="H2257" i="30"/>
  <c r="H2258" i="30"/>
  <c r="H2259" i="30"/>
  <c r="H2260" i="30"/>
  <c r="H2261" i="30"/>
  <c r="H2262" i="30"/>
  <c r="H2263" i="30"/>
  <c r="H2264" i="30"/>
  <c r="H2265" i="30"/>
  <c r="H2266" i="30"/>
  <c r="H2267" i="30"/>
  <c r="H2268" i="30"/>
  <c r="H2269" i="30"/>
  <c r="H2270" i="30"/>
  <c r="H2271" i="30"/>
  <c r="H2272" i="30"/>
  <c r="H2273" i="30"/>
  <c r="H2274" i="30"/>
  <c r="H2275" i="30"/>
  <c r="H2276" i="30"/>
  <c r="H2277" i="30"/>
  <c r="H2278" i="30"/>
  <c r="H2279" i="30"/>
  <c r="H2280" i="30"/>
  <c r="H2281" i="30"/>
  <c r="H2282" i="30"/>
  <c r="H2283" i="30"/>
  <c r="H2284" i="30"/>
  <c r="H2285" i="30"/>
  <c r="H2286" i="30"/>
  <c r="H2287" i="30"/>
  <c r="H2288" i="30"/>
  <c r="H2289" i="30"/>
  <c r="H2290" i="30"/>
  <c r="H2291" i="30"/>
  <c r="H2292" i="30"/>
  <c r="H2293" i="30"/>
  <c r="H2294" i="30"/>
  <c r="H2295" i="30"/>
  <c r="H2296" i="30"/>
  <c r="H2297" i="30"/>
  <c r="H2298" i="30"/>
  <c r="H2299" i="30"/>
  <c r="H2300" i="30"/>
  <c r="H2301" i="30"/>
  <c r="H2302" i="30"/>
  <c r="H2303" i="30"/>
  <c r="H2304" i="30"/>
  <c r="H2305" i="30"/>
  <c r="H2306" i="30"/>
  <c r="H2307" i="30"/>
  <c r="H2308" i="30"/>
  <c r="H2309" i="30"/>
  <c r="H2310" i="30"/>
  <c r="H2311" i="30"/>
  <c r="H2312" i="30"/>
  <c r="H2313" i="30"/>
  <c r="H2314" i="30"/>
  <c r="H2315" i="30"/>
  <c r="H2316" i="30"/>
  <c r="H2317" i="30"/>
  <c r="H2318" i="30"/>
  <c r="H2319" i="30"/>
  <c r="H2320" i="30"/>
  <c r="H2321" i="30"/>
  <c r="H2322" i="30"/>
  <c r="H2323" i="30"/>
  <c r="H2324" i="30"/>
  <c r="H2325" i="30"/>
  <c r="H2326" i="30"/>
  <c r="H2327" i="30"/>
  <c r="H2328" i="30"/>
  <c r="H2329" i="30"/>
  <c r="H2330" i="30"/>
  <c r="H2331" i="30"/>
  <c r="H2332" i="30"/>
  <c r="H2333" i="30"/>
  <c r="H2334" i="30"/>
  <c r="H2335" i="30"/>
  <c r="H2336" i="30"/>
  <c r="H2337" i="30"/>
  <c r="H2338" i="30"/>
  <c r="H2339" i="30"/>
  <c r="H2340" i="30"/>
  <c r="H2341" i="30"/>
  <c r="H2342" i="30"/>
  <c r="H2343" i="30"/>
  <c r="H2344" i="30"/>
  <c r="H2345" i="30"/>
  <c r="H2346" i="30"/>
  <c r="H2347" i="30"/>
  <c r="H2348" i="30"/>
  <c r="H2349" i="30"/>
  <c r="H2350" i="30"/>
  <c r="H2351" i="30"/>
  <c r="H2352" i="30"/>
  <c r="H2353" i="30"/>
  <c r="H2354" i="30"/>
  <c r="H2355" i="30"/>
  <c r="H2356" i="30"/>
  <c r="H2357" i="30"/>
  <c r="H2358" i="30"/>
  <c r="H2359" i="30"/>
  <c r="H2360" i="30"/>
  <c r="H2361" i="30"/>
  <c r="H2362" i="30"/>
  <c r="H2363" i="30"/>
  <c r="H2364" i="30"/>
  <c r="H2365" i="30"/>
  <c r="H2366" i="30"/>
  <c r="H2367" i="30"/>
  <c r="H2368" i="30"/>
  <c r="H2369" i="30"/>
  <c r="H2370" i="30"/>
  <c r="H2371" i="30"/>
  <c r="H2372" i="30"/>
  <c r="H2373" i="30"/>
  <c r="H2374" i="30"/>
  <c r="H2375" i="30"/>
  <c r="H2376" i="30"/>
  <c r="H2377" i="30"/>
  <c r="H2378" i="30"/>
  <c r="H2379" i="30"/>
  <c r="H2380" i="30"/>
  <c r="H2381" i="30"/>
  <c r="H2382" i="30"/>
  <c r="H2383" i="30"/>
  <c r="H2384" i="30"/>
  <c r="H2385" i="30"/>
  <c r="H2386" i="30"/>
  <c r="H2387" i="30"/>
  <c r="H2388" i="30"/>
  <c r="H2389" i="30"/>
  <c r="H2390" i="30"/>
  <c r="H2391" i="30"/>
  <c r="H2392" i="30"/>
  <c r="H2393" i="30"/>
  <c r="H2394" i="30"/>
  <c r="H2395" i="30"/>
  <c r="H2396" i="30"/>
  <c r="H2397" i="30"/>
  <c r="H2398" i="30"/>
  <c r="H2399" i="30"/>
  <c r="H2400" i="30"/>
  <c r="H2401" i="30"/>
  <c r="H2402" i="30"/>
  <c r="H2403" i="30"/>
  <c r="H2404" i="30"/>
  <c r="H2405" i="30"/>
  <c r="H2406" i="30"/>
  <c r="H2407" i="30"/>
  <c r="H2408" i="30"/>
  <c r="H2409" i="30"/>
  <c r="H2410" i="30"/>
  <c r="H2411" i="30"/>
  <c r="H2412" i="30"/>
  <c r="H2413" i="30"/>
  <c r="H2414" i="30"/>
  <c r="H2415" i="30"/>
  <c r="H2416" i="30"/>
  <c r="H2417" i="30"/>
  <c r="H2418" i="30"/>
  <c r="H2419" i="30"/>
  <c r="H2420" i="30"/>
  <c r="H2421" i="30"/>
  <c r="H2422" i="30"/>
  <c r="H2423" i="30"/>
  <c r="H2424" i="30"/>
  <c r="H2425" i="30"/>
  <c r="H2426" i="30"/>
  <c r="H2427" i="30"/>
  <c r="H2428" i="30"/>
  <c r="H2429" i="30"/>
  <c r="H2430" i="30"/>
  <c r="H2431" i="30"/>
  <c r="H2432" i="30"/>
  <c r="H2433" i="30"/>
  <c r="H2434" i="30"/>
  <c r="H2435" i="30"/>
  <c r="H2436" i="30"/>
  <c r="H2437" i="30"/>
  <c r="H2438" i="30"/>
  <c r="H2439" i="30"/>
  <c r="H2440" i="30"/>
  <c r="H2441" i="30"/>
  <c r="H2442" i="30"/>
  <c r="H2443" i="30"/>
  <c r="H2444" i="30"/>
  <c r="H2445" i="30"/>
  <c r="H2446" i="30"/>
  <c r="H2447" i="30"/>
  <c r="H2448" i="30"/>
  <c r="H2449" i="30"/>
  <c r="H2450" i="30"/>
  <c r="H2451" i="30"/>
  <c r="H2452" i="30"/>
  <c r="H2453" i="30"/>
  <c r="H2454" i="30"/>
  <c r="H2455" i="30"/>
  <c r="H2456" i="30"/>
  <c r="H2457" i="30"/>
  <c r="H2458" i="30"/>
  <c r="H2459" i="30"/>
  <c r="H2460" i="30"/>
  <c r="H2461" i="30"/>
  <c r="H2462" i="30"/>
  <c r="H2463" i="30"/>
  <c r="H2464" i="30"/>
  <c r="H2465" i="30"/>
  <c r="H2466" i="30"/>
  <c r="H2467" i="30"/>
  <c r="H2468" i="30"/>
  <c r="H2469" i="30"/>
  <c r="H2470" i="30"/>
  <c r="H2471" i="30"/>
  <c r="H2472" i="30"/>
  <c r="H2473" i="30"/>
  <c r="H2474" i="30"/>
  <c r="H2475" i="30"/>
  <c r="H2476" i="30"/>
  <c r="H2477" i="30"/>
  <c r="H2478" i="30"/>
  <c r="H2479" i="30"/>
  <c r="H2480" i="30"/>
  <c r="H2481" i="30"/>
  <c r="H2482" i="30"/>
  <c r="H2483" i="30"/>
  <c r="H2484" i="30"/>
  <c r="H2485" i="30"/>
  <c r="H2486" i="30"/>
  <c r="H2487" i="30"/>
  <c r="H2488" i="30"/>
  <c r="H2489" i="30"/>
  <c r="H2490" i="30"/>
  <c r="H2491" i="30"/>
  <c r="H2492" i="30"/>
  <c r="H2493" i="30"/>
  <c r="H2494" i="30"/>
  <c r="H2495" i="30"/>
  <c r="H2496" i="30"/>
  <c r="H2497" i="30"/>
  <c r="H2498" i="30"/>
  <c r="H2499" i="30"/>
  <c r="H2500" i="30"/>
  <c r="H2501" i="30"/>
  <c r="H2502" i="30"/>
  <c r="H2503" i="30"/>
  <c r="H2504" i="30"/>
  <c r="H2505" i="30"/>
  <c r="H2506" i="30"/>
  <c r="H2507" i="30"/>
  <c r="H2508" i="30"/>
  <c r="H2509" i="30"/>
  <c r="H2510" i="30"/>
  <c r="H2511" i="30"/>
  <c r="H2512" i="30"/>
  <c r="H2513" i="30"/>
  <c r="H2514" i="30"/>
  <c r="H2515" i="30"/>
  <c r="H2516" i="30"/>
  <c r="H2517" i="30"/>
  <c r="H2518" i="30"/>
  <c r="H2519" i="30"/>
  <c r="H2520" i="30"/>
  <c r="H2521" i="30"/>
  <c r="H2522" i="30"/>
  <c r="H2523" i="30"/>
  <c r="H2524" i="30"/>
  <c r="H2525" i="30"/>
  <c r="H2526" i="30"/>
  <c r="H2527" i="30"/>
  <c r="H2528" i="30"/>
  <c r="H2529" i="30"/>
  <c r="H2530" i="30"/>
  <c r="H2531" i="30"/>
  <c r="H2532" i="30"/>
  <c r="H2533" i="30"/>
  <c r="H2534" i="30"/>
  <c r="H2535" i="30"/>
  <c r="H2536" i="30"/>
  <c r="H2537" i="30"/>
  <c r="H2538" i="30"/>
  <c r="H2539" i="30"/>
  <c r="H2540" i="30"/>
  <c r="H2541" i="30"/>
  <c r="H2542" i="30"/>
  <c r="H2543" i="30"/>
  <c r="H2544" i="30"/>
  <c r="H2545" i="30"/>
  <c r="H2546" i="30"/>
  <c r="H2547" i="30"/>
  <c r="H2548" i="30"/>
  <c r="H2549" i="30"/>
  <c r="H2550" i="30"/>
  <c r="H2551" i="30"/>
  <c r="H2552" i="30"/>
  <c r="H2553" i="30"/>
  <c r="H2554" i="30"/>
  <c r="H2555" i="30"/>
  <c r="H2556" i="30"/>
  <c r="H2557" i="30"/>
  <c r="H2558" i="30"/>
  <c r="H2559" i="30"/>
  <c r="H2560" i="30"/>
  <c r="H2561" i="30"/>
  <c r="H2562" i="30"/>
  <c r="H2563" i="30"/>
  <c r="H2564" i="30"/>
  <c r="H2565" i="30"/>
  <c r="H2566" i="30"/>
  <c r="H2567" i="30"/>
  <c r="H2568" i="30"/>
  <c r="H2569" i="30"/>
  <c r="H2570" i="30"/>
  <c r="H2571" i="30"/>
  <c r="H2572" i="30"/>
  <c r="H2573" i="30"/>
  <c r="H2574" i="30"/>
  <c r="H2575" i="30"/>
  <c r="H2576" i="30"/>
  <c r="H2577" i="30"/>
  <c r="H2578" i="30"/>
  <c r="H2579" i="30"/>
  <c r="H2580" i="30"/>
  <c r="H2581" i="30"/>
  <c r="H2582" i="30"/>
  <c r="H2583" i="30"/>
  <c r="H2584" i="30"/>
  <c r="H2585" i="30"/>
  <c r="H2586" i="30"/>
  <c r="H2587" i="30"/>
  <c r="H2588" i="30"/>
  <c r="H2589" i="30"/>
  <c r="H2590" i="30"/>
  <c r="H2591" i="30"/>
  <c r="H2592" i="30"/>
  <c r="H2593" i="30"/>
  <c r="H2594" i="30"/>
  <c r="H2595" i="30"/>
  <c r="H2596" i="30"/>
  <c r="H2597" i="30"/>
  <c r="H2598" i="30"/>
  <c r="H2599" i="30"/>
  <c r="H2600" i="30"/>
  <c r="H2601" i="30"/>
  <c r="H2602" i="30"/>
  <c r="H2603" i="30"/>
  <c r="H2604" i="30"/>
  <c r="H2605" i="30"/>
  <c r="H2606" i="30"/>
  <c r="H2607" i="30"/>
  <c r="H2608" i="30"/>
  <c r="H2609" i="30"/>
  <c r="H2610" i="30"/>
  <c r="H2611" i="30"/>
  <c r="H2612" i="30"/>
  <c r="H2613" i="30"/>
  <c r="H2614" i="30"/>
  <c r="H2615" i="30"/>
  <c r="H2616" i="30"/>
  <c r="H2617" i="30"/>
  <c r="H2618" i="30"/>
  <c r="H2619" i="30"/>
  <c r="H2620" i="30"/>
  <c r="H2621" i="30"/>
  <c r="H2622" i="30"/>
  <c r="H2623" i="30"/>
  <c r="H2624" i="30"/>
  <c r="H2625" i="30"/>
  <c r="H2626" i="30"/>
  <c r="H2627" i="30"/>
  <c r="H2628" i="30"/>
  <c r="H2629" i="30"/>
  <c r="H2630" i="30"/>
  <c r="H2631" i="30"/>
  <c r="H2632" i="30"/>
  <c r="H2633" i="30"/>
  <c r="H2634" i="30"/>
  <c r="H2635" i="30"/>
  <c r="H2636" i="30"/>
  <c r="H2637" i="30"/>
  <c r="H2638" i="30"/>
  <c r="H2639" i="30"/>
  <c r="H2640" i="30"/>
  <c r="H2641" i="30"/>
  <c r="H2642" i="30"/>
  <c r="H2643" i="30"/>
  <c r="H2644" i="30"/>
  <c r="H2645" i="30"/>
  <c r="H2646" i="30"/>
  <c r="H2647" i="30"/>
  <c r="H2648" i="30"/>
  <c r="H2649" i="30"/>
  <c r="H2650" i="30"/>
  <c r="H2651" i="30"/>
  <c r="H2652" i="30"/>
  <c r="H2653" i="30"/>
  <c r="H2654" i="30"/>
  <c r="H2655" i="30"/>
  <c r="H2656" i="30"/>
  <c r="H2657" i="30"/>
  <c r="H2658" i="30"/>
  <c r="H2659" i="30"/>
  <c r="H2660" i="30"/>
  <c r="H2661" i="30"/>
  <c r="H2662" i="30"/>
  <c r="H2663" i="30"/>
  <c r="H2664" i="30"/>
  <c r="H2665" i="30"/>
  <c r="H2666" i="30"/>
  <c r="H2667" i="30"/>
  <c r="H2668" i="30"/>
  <c r="H2669" i="30"/>
  <c r="H2670" i="30"/>
  <c r="H2671" i="30"/>
  <c r="H2672" i="30"/>
  <c r="H2673" i="30"/>
  <c r="H2674" i="30"/>
  <c r="H2675" i="30"/>
  <c r="H2676" i="30"/>
  <c r="H2677" i="30"/>
  <c r="H2678" i="30"/>
  <c r="H2679" i="30"/>
  <c r="H2680" i="30"/>
  <c r="H2681" i="30"/>
  <c r="H2682" i="30"/>
  <c r="H2683" i="30"/>
  <c r="H2684" i="30"/>
  <c r="H2685" i="30"/>
  <c r="H2686" i="30"/>
  <c r="H2687" i="30"/>
  <c r="H2688" i="30"/>
  <c r="H2689" i="30"/>
  <c r="H2690" i="30"/>
  <c r="H2691" i="30"/>
  <c r="H2692" i="30"/>
  <c r="H2693" i="30"/>
  <c r="H2694" i="30"/>
  <c r="H2695" i="30"/>
  <c r="H2696" i="30"/>
  <c r="H2697" i="30"/>
  <c r="H2698" i="30"/>
  <c r="H2699" i="30"/>
  <c r="H2700" i="30"/>
  <c r="H2701" i="30"/>
  <c r="H2702" i="30"/>
  <c r="H2703" i="30"/>
  <c r="H2704" i="30"/>
  <c r="H2705" i="30"/>
  <c r="H2706" i="30"/>
  <c r="H2707" i="30"/>
  <c r="H2708" i="30"/>
  <c r="H2709" i="30"/>
  <c r="H2710" i="30"/>
  <c r="H2711" i="30"/>
  <c r="H2712" i="30"/>
  <c r="H2713" i="30"/>
  <c r="H2714" i="30"/>
  <c r="H2715" i="30"/>
  <c r="H2716" i="30"/>
  <c r="H2717" i="30"/>
  <c r="H2718" i="30"/>
  <c r="H2719" i="30"/>
  <c r="H2720" i="30"/>
  <c r="H2721" i="30"/>
  <c r="H2722" i="30"/>
  <c r="H2723" i="30"/>
  <c r="H2724" i="30"/>
  <c r="H2725" i="30"/>
  <c r="H2726" i="30"/>
  <c r="H2727" i="30"/>
  <c r="H2728" i="30"/>
  <c r="H2729" i="30"/>
  <c r="H2730" i="30"/>
  <c r="H2731" i="30"/>
  <c r="H2732" i="30"/>
  <c r="H2733" i="30"/>
  <c r="H2734" i="30"/>
  <c r="H2735" i="30"/>
  <c r="H2736" i="30"/>
  <c r="H2737" i="30"/>
  <c r="H2738" i="30"/>
  <c r="H2739" i="30"/>
  <c r="H2740" i="30"/>
  <c r="H2741" i="30"/>
  <c r="H2742" i="30"/>
  <c r="H2743" i="30"/>
  <c r="H2744" i="30"/>
  <c r="H2745" i="30"/>
  <c r="H2746" i="30"/>
  <c r="H2747" i="30"/>
  <c r="H2748" i="30"/>
  <c r="H2749" i="30"/>
  <c r="H2750" i="30"/>
  <c r="H2751" i="30"/>
  <c r="H2752" i="30"/>
  <c r="H2753" i="30"/>
  <c r="H2754" i="30"/>
  <c r="H2755" i="30"/>
  <c r="H2756" i="30"/>
  <c r="H2757" i="30"/>
  <c r="H2758" i="30"/>
  <c r="H2759" i="30"/>
  <c r="H2760" i="30"/>
  <c r="H2761" i="30"/>
  <c r="H2762" i="30"/>
  <c r="H2763" i="30"/>
  <c r="H2764" i="30"/>
  <c r="H2765" i="30"/>
  <c r="H2766" i="30"/>
  <c r="H2767" i="30"/>
  <c r="H2768" i="30"/>
  <c r="H2769" i="30"/>
  <c r="H2770" i="30"/>
  <c r="H2771" i="30"/>
  <c r="H2772" i="30"/>
  <c r="H2773" i="30"/>
  <c r="H2774" i="30"/>
  <c r="H2775" i="30"/>
  <c r="H2776" i="30"/>
  <c r="H2777" i="30"/>
  <c r="H2778" i="30"/>
  <c r="H2779" i="30"/>
  <c r="H2780" i="30"/>
  <c r="H2781" i="30"/>
  <c r="H2782" i="30"/>
  <c r="H2783" i="30"/>
  <c r="H2784" i="30"/>
  <c r="H2785" i="30"/>
  <c r="H2786" i="30"/>
  <c r="H2787" i="30"/>
  <c r="H2788" i="30"/>
  <c r="H2789" i="30"/>
  <c r="H2790" i="30"/>
  <c r="H2791" i="30"/>
  <c r="H2792" i="30"/>
  <c r="H2793" i="30"/>
  <c r="H2794" i="30"/>
  <c r="H2795" i="30"/>
  <c r="H2796" i="30"/>
  <c r="H2797" i="30"/>
  <c r="H2798" i="30"/>
  <c r="H2799" i="30"/>
  <c r="H2800" i="30"/>
  <c r="H2801" i="30"/>
  <c r="H2802" i="30"/>
  <c r="H2803" i="30"/>
  <c r="H2804" i="30"/>
  <c r="H2805" i="30"/>
  <c r="H2806" i="30"/>
  <c r="H2807" i="30"/>
  <c r="H2808" i="30"/>
  <c r="H2809" i="30"/>
  <c r="H2810" i="30"/>
  <c r="H2811" i="30"/>
  <c r="H2812" i="30"/>
  <c r="H2813" i="30"/>
  <c r="H2814" i="30"/>
  <c r="H2815" i="30"/>
  <c r="H2816" i="30"/>
  <c r="H2817" i="30"/>
  <c r="H2818" i="30"/>
  <c r="H2819" i="30"/>
  <c r="H2820" i="30"/>
  <c r="H2821" i="30"/>
  <c r="H2822" i="30"/>
  <c r="H2823" i="30"/>
  <c r="H2824" i="30"/>
  <c r="H2825" i="30"/>
  <c r="H2826" i="30"/>
  <c r="H2827" i="30"/>
  <c r="H2828" i="30"/>
  <c r="H2829" i="30"/>
  <c r="H2830" i="30"/>
  <c r="H2831" i="30"/>
  <c r="H2832" i="30"/>
  <c r="H2833" i="30"/>
  <c r="H2834" i="30"/>
  <c r="H2835" i="30"/>
  <c r="H2836" i="30"/>
  <c r="H2837" i="30"/>
  <c r="H2838" i="30"/>
  <c r="H2839" i="30"/>
  <c r="H2840" i="30"/>
  <c r="H2841" i="30"/>
  <c r="H2842" i="30"/>
  <c r="H2843" i="30"/>
  <c r="H2844" i="30"/>
  <c r="H2845" i="30"/>
  <c r="H2846" i="30"/>
  <c r="H2847" i="30"/>
  <c r="H2848" i="30"/>
  <c r="H2849" i="30"/>
  <c r="H2850" i="30"/>
  <c r="H2851" i="30"/>
  <c r="H2852" i="30"/>
  <c r="H2853" i="30"/>
  <c r="H2854" i="30"/>
  <c r="H2855" i="30"/>
  <c r="H2856" i="30"/>
  <c r="H2857" i="30"/>
  <c r="H2858" i="30"/>
  <c r="H2859" i="30"/>
  <c r="H2860" i="30"/>
  <c r="H2861" i="30"/>
  <c r="H2862" i="30"/>
  <c r="H2863" i="30"/>
  <c r="H2864" i="30"/>
  <c r="H2865" i="30"/>
  <c r="H2866" i="30"/>
  <c r="H2867" i="30"/>
  <c r="H2868" i="30"/>
  <c r="H2869" i="30"/>
  <c r="H2870" i="30"/>
  <c r="H2871" i="30"/>
  <c r="H2872" i="30"/>
  <c r="H2873" i="30"/>
  <c r="H2874" i="30"/>
  <c r="H2875" i="30"/>
  <c r="H2876" i="30"/>
  <c r="H2877" i="30"/>
  <c r="H2878" i="30"/>
  <c r="H2879" i="30"/>
  <c r="H2880" i="30"/>
  <c r="H2881" i="30"/>
  <c r="H2882" i="30"/>
  <c r="H2883" i="30"/>
  <c r="H2884" i="30"/>
  <c r="H2885" i="30"/>
  <c r="H2886" i="30"/>
  <c r="H2887" i="30"/>
  <c r="H2888" i="30"/>
  <c r="H2889" i="30"/>
  <c r="H2890" i="30"/>
  <c r="H2891" i="30"/>
  <c r="H2892" i="30"/>
  <c r="H2893" i="30"/>
  <c r="H2894" i="30"/>
  <c r="H2895" i="30"/>
  <c r="H2896" i="30"/>
  <c r="H2897" i="30"/>
  <c r="H2898" i="30"/>
  <c r="H2899" i="30"/>
  <c r="H2900" i="30"/>
  <c r="H2901" i="30"/>
  <c r="H2902" i="30"/>
  <c r="H2903" i="30"/>
  <c r="H2904" i="30"/>
  <c r="H2905" i="30"/>
  <c r="H2906" i="30"/>
  <c r="H2907" i="30"/>
  <c r="H2908" i="30"/>
  <c r="H2909" i="30"/>
  <c r="H2910" i="30"/>
  <c r="H2911" i="30"/>
  <c r="H2912" i="30"/>
  <c r="H2913" i="30"/>
  <c r="H2914" i="30"/>
  <c r="H2915" i="30"/>
  <c r="H2916" i="30"/>
  <c r="H2917" i="30"/>
  <c r="H2918" i="30"/>
  <c r="H2919" i="30"/>
  <c r="H2920" i="30"/>
  <c r="H2921" i="30"/>
  <c r="H2922" i="30"/>
  <c r="H2923" i="30"/>
  <c r="H2924" i="30"/>
  <c r="H2925" i="30"/>
  <c r="H2926" i="30"/>
  <c r="H2927" i="30"/>
  <c r="H2928" i="30"/>
  <c r="H2929" i="30"/>
  <c r="H2930" i="30"/>
  <c r="H2931" i="30"/>
  <c r="H2932" i="30"/>
  <c r="H2933" i="30"/>
  <c r="H2934" i="30"/>
  <c r="H2935" i="30"/>
  <c r="H2936" i="30"/>
  <c r="H2937" i="30"/>
  <c r="H2938" i="30"/>
  <c r="H2939" i="30"/>
  <c r="H2940" i="30"/>
  <c r="H2941" i="30"/>
  <c r="H2942" i="30"/>
  <c r="H2943" i="30"/>
  <c r="H2944" i="30"/>
  <c r="H2945" i="30"/>
  <c r="H2946" i="30"/>
  <c r="H2947" i="30"/>
  <c r="H2948" i="30"/>
  <c r="H2949" i="30"/>
  <c r="H2950" i="30"/>
  <c r="H2951" i="30"/>
  <c r="H2952" i="30"/>
  <c r="H2953" i="30"/>
  <c r="H2954" i="30"/>
  <c r="H2955" i="30"/>
  <c r="H2956" i="30"/>
  <c r="H2957" i="30"/>
  <c r="H2958" i="30"/>
  <c r="H2959" i="30"/>
  <c r="H2960" i="30"/>
  <c r="H2961" i="30"/>
  <c r="H2962" i="30"/>
  <c r="H2963" i="30"/>
  <c r="H2964" i="30"/>
  <c r="H2965" i="30"/>
  <c r="H2966" i="30"/>
  <c r="H2967" i="30"/>
  <c r="H2968" i="30"/>
  <c r="H2969" i="30"/>
  <c r="H2970" i="30"/>
  <c r="H2971" i="30"/>
  <c r="H2972" i="30"/>
  <c r="H2973" i="30"/>
  <c r="H2974" i="30"/>
  <c r="H2975" i="30"/>
  <c r="H2976" i="30"/>
  <c r="H2977" i="30"/>
  <c r="H2978" i="30"/>
  <c r="H2979" i="30"/>
  <c r="H2980" i="30"/>
  <c r="H2981" i="30"/>
  <c r="H2982" i="30"/>
  <c r="H2983" i="30"/>
  <c r="H2984" i="30"/>
  <c r="H2985" i="30"/>
  <c r="H2986" i="30"/>
  <c r="H2987" i="30"/>
  <c r="H2988" i="30"/>
  <c r="H2989" i="30"/>
  <c r="H2990" i="30"/>
  <c r="H2991" i="30"/>
  <c r="H2992" i="30"/>
  <c r="H2993" i="30"/>
  <c r="H2994" i="30"/>
  <c r="H2995" i="30"/>
  <c r="H2996" i="30"/>
  <c r="H2997" i="30"/>
  <c r="H2998" i="30"/>
  <c r="H2999" i="30"/>
  <c r="H3000" i="30"/>
  <c r="H3001" i="30"/>
  <c r="H3002" i="30"/>
  <c r="H3003" i="30"/>
  <c r="H3004" i="30"/>
  <c r="H3005" i="30"/>
  <c r="H3006" i="30"/>
  <c r="H3007" i="30"/>
  <c r="H3008" i="30"/>
  <c r="H3009" i="30"/>
  <c r="H3010" i="30"/>
  <c r="H3011" i="30"/>
  <c r="H3012" i="30"/>
  <c r="H3013" i="30"/>
  <c r="H3014" i="30"/>
  <c r="H3015" i="30"/>
  <c r="H3016" i="30"/>
  <c r="H3017" i="30"/>
  <c r="H3018" i="30"/>
  <c r="H3019" i="30"/>
  <c r="H3020" i="30"/>
  <c r="H3021" i="30"/>
  <c r="H3022" i="30"/>
  <c r="H3023" i="30"/>
  <c r="H3024" i="30"/>
  <c r="H3025" i="30"/>
  <c r="H3026" i="30"/>
  <c r="H3027" i="30"/>
  <c r="H3028" i="30"/>
  <c r="H3029" i="30"/>
  <c r="H3030" i="30"/>
  <c r="H3031" i="30"/>
  <c r="H3032" i="30"/>
  <c r="H3033" i="30"/>
  <c r="H3034" i="30"/>
  <c r="H3035" i="30"/>
  <c r="H3036" i="30"/>
  <c r="H3037" i="30"/>
  <c r="H3038" i="30"/>
  <c r="H3039" i="30"/>
  <c r="H3040" i="30"/>
  <c r="H3041" i="30"/>
  <c r="H3042" i="30"/>
  <c r="H3043" i="30"/>
  <c r="H3044" i="30"/>
  <c r="H3045" i="30"/>
  <c r="H3046" i="30"/>
  <c r="H3047" i="30"/>
  <c r="H3048" i="30"/>
  <c r="H3049" i="30"/>
  <c r="H3050" i="30"/>
  <c r="H3051" i="30"/>
  <c r="H3052" i="30"/>
  <c r="H3053" i="30"/>
  <c r="H3054" i="30"/>
  <c r="H3055" i="30"/>
  <c r="H3056" i="30"/>
  <c r="H3057" i="30"/>
  <c r="H3058" i="30"/>
  <c r="H3059" i="30"/>
  <c r="H3060" i="30"/>
  <c r="H3061" i="30"/>
  <c r="H3062" i="30"/>
  <c r="H3063" i="30"/>
  <c r="H3064" i="30"/>
  <c r="H3065" i="30"/>
  <c r="H3066" i="30"/>
  <c r="H3067" i="30"/>
  <c r="H3068" i="30"/>
  <c r="H3069" i="30"/>
  <c r="H3070" i="30"/>
  <c r="H3071" i="30"/>
  <c r="H3072" i="30"/>
  <c r="H3073" i="30"/>
  <c r="H3074" i="30"/>
  <c r="H3075" i="30"/>
  <c r="H3076" i="30"/>
  <c r="H3077" i="30"/>
  <c r="H3078" i="30"/>
  <c r="H3079" i="30"/>
  <c r="H3080" i="30"/>
  <c r="H3081" i="30"/>
  <c r="H3082" i="30"/>
  <c r="H3083" i="30"/>
  <c r="H3084" i="30"/>
  <c r="H3085" i="30"/>
  <c r="H3086" i="30"/>
  <c r="H3087" i="30"/>
  <c r="H3088" i="30"/>
  <c r="H3089" i="30"/>
  <c r="H3090" i="30"/>
  <c r="H3091" i="30"/>
  <c r="H3092" i="30"/>
  <c r="H3093" i="30"/>
  <c r="H3094" i="30"/>
  <c r="H3095" i="30"/>
  <c r="H3096" i="30"/>
  <c r="H3097" i="30"/>
  <c r="H3098" i="30"/>
  <c r="H3099" i="30"/>
  <c r="H3100" i="30"/>
  <c r="H3101" i="30"/>
  <c r="H3102" i="30"/>
  <c r="H3103" i="30"/>
  <c r="H3104" i="30"/>
  <c r="H3105" i="30"/>
  <c r="H3106" i="30"/>
  <c r="H3107" i="30"/>
  <c r="H3108" i="30"/>
  <c r="H3109" i="30"/>
  <c r="H3110" i="30"/>
  <c r="H3111" i="30"/>
  <c r="H3112" i="30"/>
  <c r="H3113" i="30"/>
  <c r="H3114" i="30"/>
  <c r="H3115" i="30"/>
  <c r="H3116" i="30"/>
  <c r="H3117" i="30"/>
  <c r="H3118" i="30"/>
  <c r="H3119" i="30"/>
  <c r="H3120" i="30"/>
  <c r="H3121" i="30"/>
  <c r="H3122" i="30"/>
  <c r="H3123" i="30"/>
  <c r="H3124" i="30"/>
  <c r="H3125" i="30"/>
  <c r="H3126" i="30"/>
  <c r="H3127" i="30"/>
  <c r="H3128" i="30"/>
  <c r="H3129" i="30"/>
  <c r="H3130" i="30"/>
  <c r="H3131" i="30"/>
  <c r="G4" i="30"/>
  <c r="G5" i="30"/>
  <c r="G6" i="30"/>
  <c r="G7" i="30"/>
  <c r="G8" i="30"/>
  <c r="G9" i="30"/>
  <c r="G10" i="30"/>
  <c r="G11" i="30"/>
  <c r="G12" i="30"/>
  <c r="G13" i="30"/>
  <c r="G14" i="30"/>
  <c r="G15" i="30"/>
  <c r="G16" i="30"/>
  <c r="G17" i="30"/>
  <c r="G18" i="30"/>
  <c r="G19" i="30"/>
  <c r="G20" i="30"/>
  <c r="G21" i="30"/>
  <c r="G22" i="30"/>
  <c r="G23" i="30"/>
  <c r="G24" i="30"/>
  <c r="G25" i="30"/>
  <c r="G26" i="30"/>
  <c r="G27" i="30"/>
  <c r="G28" i="30"/>
  <c r="G29" i="30"/>
  <c r="G30" i="30"/>
  <c r="G31" i="30"/>
  <c r="G32" i="30"/>
  <c r="G33" i="30"/>
  <c r="G34" i="30"/>
  <c r="G35" i="30"/>
  <c r="G36" i="30"/>
  <c r="G37" i="30"/>
  <c r="G38" i="30"/>
  <c r="G39" i="30"/>
  <c r="G40" i="30"/>
  <c r="G41" i="30"/>
  <c r="G42" i="30"/>
  <c r="G43" i="30"/>
  <c r="G44" i="30"/>
  <c r="G45" i="30"/>
  <c r="G46" i="30"/>
  <c r="G47" i="30"/>
  <c r="G48" i="30"/>
  <c r="G49" i="30"/>
  <c r="G50" i="30"/>
  <c r="G51" i="30"/>
  <c r="G52" i="30"/>
  <c r="G53" i="30"/>
  <c r="G54" i="30"/>
  <c r="G55" i="30"/>
  <c r="G56" i="30"/>
  <c r="G57" i="30"/>
  <c r="G58" i="30"/>
  <c r="G59" i="30"/>
  <c r="G60" i="30"/>
  <c r="G61" i="30"/>
  <c r="G62" i="30"/>
  <c r="G63" i="30"/>
  <c r="G64" i="30"/>
  <c r="G65" i="30"/>
  <c r="G66" i="30"/>
  <c r="G67" i="30"/>
  <c r="G68" i="30"/>
  <c r="G69" i="30"/>
  <c r="G70" i="30"/>
  <c r="G71" i="30"/>
  <c r="G72" i="30"/>
  <c r="G73" i="30"/>
  <c r="G74" i="30"/>
  <c r="G75" i="30"/>
  <c r="G76" i="30"/>
  <c r="G77" i="30"/>
  <c r="G78" i="30"/>
  <c r="G79" i="30"/>
  <c r="G80" i="30"/>
  <c r="G81" i="30"/>
  <c r="G82" i="30"/>
  <c r="G83" i="30"/>
  <c r="G84" i="30"/>
  <c r="G85" i="30"/>
  <c r="G86" i="30"/>
  <c r="G87" i="30"/>
  <c r="G88" i="30"/>
  <c r="G89" i="30"/>
  <c r="G90" i="30"/>
  <c r="G91" i="30"/>
  <c r="G92" i="30"/>
  <c r="G93" i="30"/>
  <c r="G94" i="30"/>
  <c r="G95" i="30"/>
  <c r="G96" i="30"/>
  <c r="G97" i="30"/>
  <c r="G98" i="30"/>
  <c r="G99" i="30"/>
  <c r="G100" i="30"/>
  <c r="G101" i="30"/>
  <c r="G102" i="30"/>
  <c r="G103" i="30"/>
  <c r="G104" i="30"/>
  <c r="G105" i="30"/>
  <c r="G106" i="30"/>
  <c r="G107" i="30"/>
  <c r="G108" i="30"/>
  <c r="G109" i="30"/>
  <c r="G110" i="30"/>
  <c r="G111" i="30"/>
  <c r="G112" i="30"/>
  <c r="G113" i="30"/>
  <c r="G114" i="30"/>
  <c r="G115" i="30"/>
  <c r="G116" i="30"/>
  <c r="G117" i="30"/>
  <c r="G118" i="30"/>
  <c r="G119" i="30"/>
  <c r="G120" i="30"/>
  <c r="G121" i="30"/>
  <c r="G122" i="30"/>
  <c r="G123" i="30"/>
  <c r="G124" i="30"/>
  <c r="G125" i="30"/>
  <c r="G126" i="30"/>
  <c r="G127" i="30"/>
  <c r="G128" i="30"/>
  <c r="G129" i="30"/>
  <c r="G130" i="30"/>
  <c r="G131" i="30"/>
  <c r="G132" i="30"/>
  <c r="G133" i="30"/>
  <c r="G134" i="30"/>
  <c r="G135" i="30"/>
  <c r="G136" i="30"/>
  <c r="G137" i="30"/>
  <c r="G138" i="30"/>
  <c r="G139" i="30"/>
  <c r="G140" i="30"/>
  <c r="G141" i="30"/>
  <c r="G142" i="30"/>
  <c r="G143" i="30"/>
  <c r="G144" i="30"/>
  <c r="G145" i="30"/>
  <c r="G146" i="30"/>
  <c r="G147" i="30"/>
  <c r="G148" i="30"/>
  <c r="G149" i="30"/>
  <c r="G150" i="30"/>
  <c r="G151" i="30"/>
  <c r="G152" i="30"/>
  <c r="G153" i="30"/>
  <c r="G154" i="30"/>
  <c r="G155" i="30"/>
  <c r="G156" i="30"/>
  <c r="G157" i="30"/>
  <c r="G158" i="30"/>
  <c r="G159" i="30"/>
  <c r="G160" i="30"/>
  <c r="G161" i="30"/>
  <c r="G162" i="30"/>
  <c r="G163" i="30"/>
  <c r="G164" i="30"/>
  <c r="G165" i="30"/>
  <c r="G166" i="30"/>
  <c r="G167" i="30"/>
  <c r="G168" i="30"/>
  <c r="G169" i="30"/>
  <c r="G170" i="30"/>
  <c r="G171" i="30"/>
  <c r="G172" i="30"/>
  <c r="G173" i="30"/>
  <c r="G174" i="30"/>
  <c r="G175" i="30"/>
  <c r="G176" i="30"/>
  <c r="G177" i="30"/>
  <c r="G178" i="30"/>
  <c r="G179" i="30"/>
  <c r="G180" i="30"/>
  <c r="G181" i="30"/>
  <c r="G182" i="30"/>
  <c r="G183" i="30"/>
  <c r="G184" i="30"/>
  <c r="G185" i="30"/>
  <c r="G186" i="30"/>
  <c r="G187" i="30"/>
  <c r="G188" i="30"/>
  <c r="G189" i="30"/>
  <c r="G190" i="30"/>
  <c r="G191" i="30"/>
  <c r="G192" i="30"/>
  <c r="G193" i="30"/>
  <c r="G194" i="30"/>
  <c r="G195" i="30"/>
  <c r="G196" i="30"/>
  <c r="G197" i="30"/>
  <c r="G198" i="30"/>
  <c r="G199" i="30"/>
  <c r="G200" i="30"/>
  <c r="G201" i="30"/>
  <c r="G202" i="30"/>
  <c r="G203" i="30"/>
  <c r="G204" i="30"/>
  <c r="G205" i="30"/>
  <c r="G206" i="30"/>
  <c r="G207" i="30"/>
  <c r="G208" i="30"/>
  <c r="G209" i="30"/>
  <c r="G210" i="30"/>
  <c r="G211" i="30"/>
  <c r="G212" i="30"/>
  <c r="G213" i="30"/>
  <c r="G214" i="30"/>
  <c r="G215" i="30"/>
  <c r="G216" i="30"/>
  <c r="G217" i="30"/>
  <c r="G218" i="30"/>
  <c r="G219" i="30"/>
  <c r="G220" i="30"/>
  <c r="G221" i="30"/>
  <c r="G222" i="30"/>
  <c r="G223" i="30"/>
  <c r="G224" i="30"/>
  <c r="G225" i="30"/>
  <c r="G226" i="30"/>
  <c r="G227" i="30"/>
  <c r="G228" i="30"/>
  <c r="G229" i="30"/>
  <c r="G230" i="30"/>
  <c r="G231" i="30"/>
  <c r="G232" i="30"/>
  <c r="G233" i="30"/>
  <c r="G234" i="30"/>
  <c r="G235" i="30"/>
  <c r="G236" i="30"/>
  <c r="G237" i="30"/>
  <c r="G238" i="30"/>
  <c r="G239" i="30"/>
  <c r="G240" i="30"/>
  <c r="G241" i="30"/>
  <c r="G242" i="30"/>
  <c r="G243" i="30"/>
  <c r="G244" i="30"/>
  <c r="G245" i="30"/>
  <c r="G246" i="30"/>
  <c r="G247" i="30"/>
  <c r="G248" i="30"/>
  <c r="G249" i="30"/>
  <c r="G250" i="30"/>
  <c r="G251" i="30"/>
  <c r="G252" i="30"/>
  <c r="G253" i="30"/>
  <c r="G254" i="30"/>
  <c r="G255" i="30"/>
  <c r="G256" i="30"/>
  <c r="G257" i="30"/>
  <c r="G258" i="30"/>
  <c r="G259" i="30"/>
  <c r="G260" i="30"/>
  <c r="G261" i="30"/>
  <c r="G262" i="30"/>
  <c r="G263" i="30"/>
  <c r="G264" i="30"/>
  <c r="G265" i="30"/>
  <c r="G266" i="30"/>
  <c r="G267" i="30"/>
  <c r="G268" i="30"/>
  <c r="G269" i="30"/>
  <c r="G270" i="30"/>
  <c r="G271" i="30"/>
  <c r="G272" i="30"/>
  <c r="G273" i="30"/>
  <c r="G274" i="30"/>
  <c r="G275" i="30"/>
  <c r="G276" i="30"/>
  <c r="G277" i="30"/>
  <c r="G278" i="30"/>
  <c r="G279" i="30"/>
  <c r="G280" i="30"/>
  <c r="G281" i="30"/>
  <c r="G282" i="30"/>
  <c r="G283" i="30"/>
  <c r="G284" i="30"/>
  <c r="G285" i="30"/>
  <c r="G286" i="30"/>
  <c r="G287" i="30"/>
  <c r="G288" i="30"/>
  <c r="G289" i="30"/>
  <c r="G290" i="30"/>
  <c r="G291" i="30"/>
  <c r="G292" i="30"/>
  <c r="G293" i="30"/>
  <c r="G294" i="30"/>
  <c r="G295" i="30"/>
  <c r="G296" i="30"/>
  <c r="G297" i="30"/>
  <c r="G298" i="30"/>
  <c r="G299" i="30"/>
  <c r="G300" i="30"/>
  <c r="G301" i="30"/>
  <c r="G302" i="30"/>
  <c r="G303" i="30"/>
  <c r="G304" i="30"/>
  <c r="G305" i="30"/>
  <c r="G306" i="30"/>
  <c r="G307" i="30"/>
  <c r="G308" i="30"/>
  <c r="G309" i="30"/>
  <c r="G310" i="30"/>
  <c r="G311" i="30"/>
  <c r="G312" i="30"/>
  <c r="G313" i="30"/>
  <c r="G314" i="30"/>
  <c r="G315" i="30"/>
  <c r="G316" i="30"/>
  <c r="G317" i="30"/>
  <c r="G318" i="30"/>
  <c r="G319" i="30"/>
  <c r="G320" i="30"/>
  <c r="G321" i="30"/>
  <c r="G322" i="30"/>
  <c r="G323" i="30"/>
  <c r="G324" i="30"/>
  <c r="G325" i="30"/>
  <c r="G326" i="30"/>
  <c r="G327" i="30"/>
  <c r="G328" i="30"/>
  <c r="G329" i="30"/>
  <c r="G330" i="30"/>
  <c r="G331" i="30"/>
  <c r="G332" i="30"/>
  <c r="G333" i="30"/>
  <c r="G334" i="30"/>
  <c r="G335" i="30"/>
  <c r="G336" i="30"/>
  <c r="G337" i="30"/>
  <c r="G338" i="30"/>
  <c r="G339" i="30"/>
  <c r="G340" i="30"/>
  <c r="G341" i="30"/>
  <c r="G342" i="30"/>
  <c r="G343" i="30"/>
  <c r="G344" i="30"/>
  <c r="G345" i="30"/>
  <c r="G346" i="30"/>
  <c r="G347" i="30"/>
  <c r="G348" i="30"/>
  <c r="G349" i="30"/>
  <c r="G350" i="30"/>
  <c r="G351" i="30"/>
  <c r="G352" i="30"/>
  <c r="G353" i="30"/>
  <c r="G354" i="30"/>
  <c r="G355" i="30"/>
  <c r="G356" i="30"/>
  <c r="G357" i="30"/>
  <c r="G358" i="30"/>
  <c r="G359" i="30"/>
  <c r="G360" i="30"/>
  <c r="G361" i="30"/>
  <c r="G362" i="30"/>
  <c r="G363" i="30"/>
  <c r="G364" i="30"/>
  <c r="G365" i="30"/>
  <c r="G366" i="30"/>
  <c r="G367" i="30"/>
  <c r="G368" i="30"/>
  <c r="G369" i="30"/>
  <c r="G370" i="30"/>
  <c r="G371" i="30"/>
  <c r="G372" i="30"/>
  <c r="G373" i="30"/>
  <c r="G374" i="30"/>
  <c r="G375" i="30"/>
  <c r="G376" i="30"/>
  <c r="G377" i="30"/>
  <c r="G378" i="30"/>
  <c r="G379" i="30"/>
  <c r="G380" i="30"/>
  <c r="G381" i="30"/>
  <c r="G382" i="30"/>
  <c r="G383" i="30"/>
  <c r="G384" i="30"/>
  <c r="G385" i="30"/>
  <c r="G386" i="30"/>
  <c r="G387" i="30"/>
  <c r="G388" i="30"/>
  <c r="G389" i="30"/>
  <c r="G390" i="30"/>
  <c r="G391" i="30"/>
  <c r="G392" i="30"/>
  <c r="G393" i="30"/>
  <c r="G394" i="30"/>
  <c r="G395" i="30"/>
  <c r="G396" i="30"/>
  <c r="G397" i="30"/>
  <c r="G398" i="30"/>
  <c r="G399" i="30"/>
  <c r="G400" i="30"/>
  <c r="G401" i="30"/>
  <c r="G402" i="30"/>
  <c r="G403" i="30"/>
  <c r="G404" i="30"/>
  <c r="G405" i="30"/>
  <c r="G406" i="30"/>
  <c r="G407" i="30"/>
  <c r="G408" i="30"/>
  <c r="G409" i="30"/>
  <c r="G410" i="30"/>
  <c r="G411" i="30"/>
  <c r="G412" i="30"/>
  <c r="G413" i="30"/>
  <c r="G414" i="30"/>
  <c r="G415" i="30"/>
  <c r="G416" i="30"/>
  <c r="G417" i="30"/>
  <c r="G418" i="30"/>
  <c r="G419" i="30"/>
  <c r="G420" i="30"/>
  <c r="G421" i="30"/>
  <c r="G422" i="30"/>
  <c r="G423" i="30"/>
  <c r="G424" i="30"/>
  <c r="G425" i="30"/>
  <c r="G426" i="30"/>
  <c r="G427" i="30"/>
  <c r="G428" i="30"/>
  <c r="G429" i="30"/>
  <c r="G430" i="30"/>
  <c r="G431" i="30"/>
  <c r="G432" i="30"/>
  <c r="G433" i="30"/>
  <c r="G434" i="30"/>
  <c r="G435" i="30"/>
  <c r="G436" i="30"/>
  <c r="G437" i="30"/>
  <c r="G438" i="30"/>
  <c r="G439" i="30"/>
  <c r="G440" i="30"/>
  <c r="G441" i="30"/>
  <c r="G442" i="30"/>
  <c r="G443" i="30"/>
  <c r="G444" i="30"/>
  <c r="G445" i="30"/>
  <c r="G446" i="30"/>
  <c r="G447" i="30"/>
  <c r="G448" i="30"/>
  <c r="G449" i="30"/>
  <c r="G450" i="30"/>
  <c r="G451" i="30"/>
  <c r="G452" i="30"/>
  <c r="G453" i="30"/>
  <c r="G454" i="30"/>
  <c r="G455" i="30"/>
  <c r="G456" i="30"/>
  <c r="G457" i="30"/>
  <c r="G458" i="30"/>
  <c r="G459" i="30"/>
  <c r="G460" i="30"/>
  <c r="G461" i="30"/>
  <c r="G462" i="30"/>
  <c r="G463" i="30"/>
  <c r="G464" i="30"/>
  <c r="G465" i="30"/>
  <c r="G466" i="30"/>
  <c r="G467" i="30"/>
  <c r="G468" i="30"/>
  <c r="G469" i="30"/>
  <c r="G470" i="30"/>
  <c r="G471" i="30"/>
  <c r="G472" i="30"/>
  <c r="G473" i="30"/>
  <c r="G474" i="30"/>
  <c r="G475" i="30"/>
  <c r="G476" i="30"/>
  <c r="G477" i="30"/>
  <c r="G478" i="30"/>
  <c r="G479" i="30"/>
  <c r="G480" i="30"/>
  <c r="G481" i="30"/>
  <c r="G482" i="30"/>
  <c r="G483" i="30"/>
  <c r="G484" i="30"/>
  <c r="G485" i="30"/>
  <c r="G486" i="30"/>
  <c r="G487" i="30"/>
  <c r="G488" i="30"/>
  <c r="G489" i="30"/>
  <c r="G490" i="30"/>
  <c r="G491" i="30"/>
  <c r="G492" i="30"/>
  <c r="G493" i="30"/>
  <c r="G494" i="30"/>
  <c r="G495" i="30"/>
  <c r="G496" i="30"/>
  <c r="G497" i="30"/>
  <c r="G498" i="30"/>
  <c r="G499" i="30"/>
  <c r="G500" i="30"/>
  <c r="G501" i="30"/>
  <c r="G502" i="30"/>
  <c r="G503" i="30"/>
  <c r="G504" i="30"/>
  <c r="G505" i="30"/>
  <c r="G506" i="30"/>
  <c r="G507" i="30"/>
  <c r="G508" i="30"/>
  <c r="G509" i="30"/>
  <c r="G510" i="30"/>
  <c r="G511" i="30"/>
  <c r="G512" i="30"/>
  <c r="G513" i="30"/>
  <c r="G514" i="30"/>
  <c r="G515" i="30"/>
  <c r="G516" i="30"/>
  <c r="G517" i="30"/>
  <c r="G518" i="30"/>
  <c r="G519" i="30"/>
  <c r="G520" i="30"/>
  <c r="G521" i="30"/>
  <c r="G522" i="30"/>
  <c r="G523" i="30"/>
  <c r="G524" i="30"/>
  <c r="G525" i="30"/>
  <c r="G526" i="30"/>
  <c r="G527" i="30"/>
  <c r="G528" i="30"/>
  <c r="G529" i="30"/>
  <c r="G530" i="30"/>
  <c r="G531" i="30"/>
  <c r="G532" i="30"/>
  <c r="G533" i="30"/>
  <c r="G534" i="30"/>
  <c r="G535" i="30"/>
  <c r="G536" i="30"/>
  <c r="G537" i="30"/>
  <c r="G538" i="30"/>
  <c r="G539" i="30"/>
  <c r="G540" i="30"/>
  <c r="G541" i="30"/>
  <c r="G542" i="30"/>
  <c r="G543" i="30"/>
  <c r="G544" i="30"/>
  <c r="G545" i="30"/>
  <c r="G546" i="30"/>
  <c r="G547" i="30"/>
  <c r="G548" i="30"/>
  <c r="G549" i="30"/>
  <c r="G550" i="30"/>
  <c r="G551" i="30"/>
  <c r="G552" i="30"/>
  <c r="G553" i="30"/>
  <c r="G554" i="30"/>
  <c r="G555" i="30"/>
  <c r="G556" i="30"/>
  <c r="G557" i="30"/>
  <c r="G558" i="30"/>
  <c r="G559" i="30"/>
  <c r="G560" i="30"/>
  <c r="G561" i="30"/>
  <c r="G562" i="30"/>
  <c r="G563" i="30"/>
  <c r="G564" i="30"/>
  <c r="G565" i="30"/>
  <c r="G566" i="30"/>
  <c r="G567" i="30"/>
  <c r="G568" i="30"/>
  <c r="G569" i="30"/>
  <c r="G570" i="30"/>
  <c r="G571" i="30"/>
  <c r="G572" i="30"/>
  <c r="G573" i="30"/>
  <c r="G574" i="30"/>
  <c r="G575" i="30"/>
  <c r="G576" i="30"/>
  <c r="G577" i="30"/>
  <c r="G578" i="30"/>
  <c r="G579" i="30"/>
  <c r="G580" i="30"/>
  <c r="G581" i="30"/>
  <c r="G582" i="30"/>
  <c r="G583" i="30"/>
  <c r="G584" i="30"/>
  <c r="G585" i="30"/>
  <c r="G586" i="30"/>
  <c r="G587" i="30"/>
  <c r="G588" i="30"/>
  <c r="G589" i="30"/>
  <c r="G590" i="30"/>
  <c r="G591" i="30"/>
  <c r="G592" i="30"/>
  <c r="G593" i="30"/>
  <c r="G594" i="30"/>
  <c r="G595" i="30"/>
  <c r="G596" i="30"/>
  <c r="G597" i="30"/>
  <c r="G598" i="30"/>
  <c r="G599" i="30"/>
  <c r="G600" i="30"/>
  <c r="G601" i="30"/>
  <c r="G602" i="30"/>
  <c r="G603" i="30"/>
  <c r="G604" i="30"/>
  <c r="G605" i="30"/>
  <c r="G606" i="30"/>
  <c r="G607" i="30"/>
  <c r="G608" i="30"/>
  <c r="G609" i="30"/>
  <c r="G610" i="30"/>
  <c r="G611" i="30"/>
  <c r="G612" i="30"/>
  <c r="G613" i="30"/>
  <c r="G614" i="30"/>
  <c r="G615" i="30"/>
  <c r="G616" i="30"/>
  <c r="G617" i="30"/>
  <c r="G618" i="30"/>
  <c r="G619" i="30"/>
  <c r="G620" i="30"/>
  <c r="G621" i="30"/>
  <c r="G622" i="30"/>
  <c r="G623" i="30"/>
  <c r="G624" i="30"/>
  <c r="G625" i="30"/>
  <c r="G626" i="30"/>
  <c r="G627" i="30"/>
  <c r="G628" i="30"/>
  <c r="G629" i="30"/>
  <c r="G630" i="30"/>
  <c r="G631" i="30"/>
  <c r="G632" i="30"/>
  <c r="G633" i="30"/>
  <c r="G634" i="30"/>
  <c r="G635" i="30"/>
  <c r="G636" i="30"/>
  <c r="G637" i="30"/>
  <c r="G638" i="30"/>
  <c r="G639" i="30"/>
  <c r="G640" i="30"/>
  <c r="G641" i="30"/>
  <c r="G642" i="30"/>
  <c r="G643" i="30"/>
  <c r="G644" i="30"/>
  <c r="G645" i="30"/>
  <c r="G646" i="30"/>
  <c r="G647" i="30"/>
  <c r="G648" i="30"/>
  <c r="G649" i="30"/>
  <c r="G650" i="30"/>
  <c r="G651" i="30"/>
  <c r="G652" i="30"/>
  <c r="G653" i="30"/>
  <c r="G654" i="30"/>
  <c r="G655" i="30"/>
  <c r="G656" i="30"/>
  <c r="G657" i="30"/>
  <c r="G658" i="30"/>
  <c r="G659" i="30"/>
  <c r="G660" i="30"/>
  <c r="G661" i="30"/>
  <c r="G662" i="30"/>
  <c r="G663" i="30"/>
  <c r="G664" i="30"/>
  <c r="G665" i="30"/>
  <c r="G666" i="30"/>
  <c r="G667" i="30"/>
  <c r="G668" i="30"/>
  <c r="G669" i="30"/>
  <c r="G670" i="30"/>
  <c r="G671" i="30"/>
  <c r="G672" i="30"/>
  <c r="G673" i="30"/>
  <c r="G674" i="30"/>
  <c r="G675" i="30"/>
  <c r="G676" i="30"/>
  <c r="G677" i="30"/>
  <c r="G678" i="30"/>
  <c r="G679" i="30"/>
  <c r="G680" i="30"/>
  <c r="G681" i="30"/>
  <c r="G682" i="30"/>
  <c r="G683" i="30"/>
  <c r="G684" i="30"/>
  <c r="G685" i="30"/>
  <c r="G686" i="30"/>
  <c r="G687" i="30"/>
  <c r="G688" i="30"/>
  <c r="G689" i="30"/>
  <c r="G690" i="30"/>
  <c r="G691" i="30"/>
  <c r="G692" i="30"/>
  <c r="G693" i="30"/>
  <c r="G694" i="30"/>
  <c r="G695" i="30"/>
  <c r="G696" i="30"/>
  <c r="G697" i="30"/>
  <c r="G698" i="30"/>
  <c r="G699" i="30"/>
  <c r="G700" i="30"/>
  <c r="G701" i="30"/>
  <c r="G702" i="30"/>
  <c r="G703" i="30"/>
  <c r="G704" i="30"/>
  <c r="G705" i="30"/>
  <c r="G706" i="30"/>
  <c r="G707" i="30"/>
  <c r="G708" i="30"/>
  <c r="G709" i="30"/>
  <c r="G710" i="30"/>
  <c r="G711" i="30"/>
  <c r="G712" i="30"/>
  <c r="G713" i="30"/>
  <c r="G714" i="30"/>
  <c r="G715" i="30"/>
  <c r="G716" i="30"/>
  <c r="G717" i="30"/>
  <c r="G718" i="30"/>
  <c r="G719" i="30"/>
  <c r="G720" i="30"/>
  <c r="G721" i="30"/>
  <c r="G722" i="30"/>
  <c r="G723" i="30"/>
  <c r="G724" i="30"/>
  <c r="G725" i="30"/>
  <c r="G726" i="30"/>
  <c r="G727" i="30"/>
  <c r="G728" i="30"/>
  <c r="G729" i="30"/>
  <c r="G730" i="30"/>
  <c r="G731" i="30"/>
  <c r="G732" i="30"/>
  <c r="G733" i="30"/>
  <c r="G734" i="30"/>
  <c r="G735" i="30"/>
  <c r="G736" i="30"/>
  <c r="G737" i="30"/>
  <c r="G738" i="30"/>
  <c r="G739" i="30"/>
  <c r="G740" i="30"/>
  <c r="G741" i="30"/>
  <c r="G742" i="30"/>
  <c r="G743" i="30"/>
  <c r="G744" i="30"/>
  <c r="G745" i="30"/>
  <c r="G746" i="30"/>
  <c r="G747" i="30"/>
  <c r="G748" i="30"/>
  <c r="G749" i="30"/>
  <c r="G750" i="30"/>
  <c r="G751" i="30"/>
  <c r="G752" i="30"/>
  <c r="G753" i="30"/>
  <c r="G754" i="30"/>
  <c r="G755" i="30"/>
  <c r="G756" i="30"/>
  <c r="G757" i="30"/>
  <c r="G758" i="30"/>
  <c r="G759" i="30"/>
  <c r="G760" i="30"/>
  <c r="G761" i="30"/>
  <c r="G762" i="30"/>
  <c r="G763" i="30"/>
  <c r="G764" i="30"/>
  <c r="G765" i="30"/>
  <c r="G766" i="30"/>
  <c r="G767" i="30"/>
  <c r="G768" i="30"/>
  <c r="G769" i="30"/>
  <c r="G770" i="30"/>
  <c r="G771" i="30"/>
  <c r="G772" i="30"/>
  <c r="G773" i="30"/>
  <c r="G774" i="30"/>
  <c r="G775" i="30"/>
  <c r="G776" i="30"/>
  <c r="G777" i="30"/>
  <c r="G778" i="30"/>
  <c r="G779" i="30"/>
  <c r="G780" i="30"/>
  <c r="G781" i="30"/>
  <c r="G782" i="30"/>
  <c r="G783" i="30"/>
  <c r="G784" i="30"/>
  <c r="G785" i="30"/>
  <c r="G786" i="30"/>
  <c r="G787" i="30"/>
  <c r="G788" i="30"/>
  <c r="G789" i="30"/>
  <c r="G790" i="30"/>
  <c r="G791" i="30"/>
  <c r="G792" i="30"/>
  <c r="G793" i="30"/>
  <c r="G794" i="30"/>
  <c r="G795" i="30"/>
  <c r="G796" i="30"/>
  <c r="G797" i="30"/>
  <c r="G798" i="30"/>
  <c r="G799" i="30"/>
  <c r="G800" i="30"/>
  <c r="G801" i="30"/>
  <c r="G802" i="30"/>
  <c r="G803" i="30"/>
  <c r="G804" i="30"/>
  <c r="G805" i="30"/>
  <c r="G806" i="30"/>
  <c r="G807" i="30"/>
  <c r="G808" i="30"/>
  <c r="G809" i="30"/>
  <c r="G810" i="30"/>
  <c r="G811" i="30"/>
  <c r="G812" i="30"/>
  <c r="G813" i="30"/>
  <c r="G814" i="30"/>
  <c r="G815" i="30"/>
  <c r="G816" i="30"/>
  <c r="G817" i="30"/>
  <c r="G818" i="30"/>
  <c r="G819" i="30"/>
  <c r="G820" i="30"/>
  <c r="G821" i="30"/>
  <c r="G822" i="30"/>
  <c r="G823" i="30"/>
  <c r="G824" i="30"/>
  <c r="G825" i="30"/>
  <c r="G826" i="30"/>
  <c r="G827" i="30"/>
  <c r="G828" i="30"/>
  <c r="G829" i="30"/>
  <c r="G830" i="30"/>
  <c r="G831" i="30"/>
  <c r="G832" i="30"/>
  <c r="G833" i="30"/>
  <c r="G834" i="30"/>
  <c r="G835" i="30"/>
  <c r="G836" i="30"/>
  <c r="G837" i="30"/>
  <c r="G838" i="30"/>
  <c r="G839" i="30"/>
  <c r="G840" i="30"/>
  <c r="G841" i="30"/>
  <c r="G842" i="30"/>
  <c r="G843" i="30"/>
  <c r="G844" i="30"/>
  <c r="G845" i="30"/>
  <c r="G846" i="30"/>
  <c r="G847" i="30"/>
  <c r="G848" i="30"/>
  <c r="G849" i="30"/>
  <c r="G850" i="30"/>
  <c r="G851" i="30"/>
  <c r="G852" i="30"/>
  <c r="G853" i="30"/>
  <c r="G854" i="30"/>
  <c r="G855" i="30"/>
  <c r="G856" i="30"/>
  <c r="G857" i="30"/>
  <c r="G858" i="30"/>
  <c r="G859" i="30"/>
  <c r="G860" i="30"/>
  <c r="G861" i="30"/>
  <c r="G862" i="30"/>
  <c r="G863" i="30"/>
  <c r="G864" i="30"/>
  <c r="G865" i="30"/>
  <c r="G866" i="30"/>
  <c r="G867" i="30"/>
  <c r="G868" i="30"/>
  <c r="G869" i="30"/>
  <c r="G870" i="30"/>
  <c r="G871" i="30"/>
  <c r="G872" i="30"/>
  <c r="G873" i="30"/>
  <c r="G874" i="30"/>
  <c r="G875" i="30"/>
  <c r="G876" i="30"/>
  <c r="G877" i="30"/>
  <c r="G878" i="30"/>
  <c r="G879" i="30"/>
  <c r="G880" i="30"/>
  <c r="G881" i="30"/>
  <c r="G882" i="30"/>
  <c r="G883" i="30"/>
  <c r="G884" i="30"/>
  <c r="G885" i="30"/>
  <c r="G886" i="30"/>
  <c r="G887" i="30"/>
  <c r="G888" i="30"/>
  <c r="G889" i="30"/>
  <c r="G890" i="30"/>
  <c r="G891" i="30"/>
  <c r="G892" i="30"/>
  <c r="G893" i="30"/>
  <c r="G894" i="30"/>
  <c r="G895" i="30"/>
  <c r="G896" i="30"/>
  <c r="G897" i="30"/>
  <c r="G898" i="30"/>
  <c r="G899" i="30"/>
  <c r="G900" i="30"/>
  <c r="G901" i="30"/>
  <c r="G902" i="30"/>
  <c r="G903" i="30"/>
  <c r="G904" i="30"/>
  <c r="G905" i="30"/>
  <c r="G906" i="30"/>
  <c r="G907" i="30"/>
  <c r="G908" i="30"/>
  <c r="G909" i="30"/>
  <c r="G910" i="30"/>
  <c r="G911" i="30"/>
  <c r="G912" i="30"/>
  <c r="G913" i="30"/>
  <c r="G914" i="30"/>
  <c r="G915" i="30"/>
  <c r="G916" i="30"/>
  <c r="G917" i="30"/>
  <c r="G918" i="30"/>
  <c r="G919" i="30"/>
  <c r="G920" i="30"/>
  <c r="G921" i="30"/>
  <c r="G922" i="30"/>
  <c r="G923" i="30"/>
  <c r="G924" i="30"/>
  <c r="G925" i="30"/>
  <c r="G926" i="30"/>
  <c r="G927" i="30"/>
  <c r="G928" i="30"/>
  <c r="G929" i="30"/>
  <c r="G930" i="30"/>
  <c r="G931" i="30"/>
  <c r="G932" i="30"/>
  <c r="G933" i="30"/>
  <c r="G934" i="30"/>
  <c r="G935" i="30"/>
  <c r="G936" i="30"/>
  <c r="G937" i="30"/>
  <c r="G938" i="30"/>
  <c r="G939" i="30"/>
  <c r="G940" i="30"/>
  <c r="G941" i="30"/>
  <c r="G942" i="30"/>
  <c r="G943" i="30"/>
  <c r="G944" i="30"/>
  <c r="G945" i="30"/>
  <c r="G946" i="30"/>
  <c r="G947" i="30"/>
  <c r="G948" i="30"/>
  <c r="G949" i="30"/>
  <c r="G950" i="30"/>
  <c r="G951" i="30"/>
  <c r="G952" i="30"/>
  <c r="G953" i="30"/>
  <c r="G954" i="30"/>
  <c r="G955" i="30"/>
  <c r="G956" i="30"/>
  <c r="G957" i="30"/>
  <c r="G958" i="30"/>
  <c r="G959" i="30"/>
  <c r="G960" i="30"/>
  <c r="G961" i="30"/>
  <c r="G962" i="30"/>
  <c r="G963" i="30"/>
  <c r="G964" i="30"/>
  <c r="G965" i="30"/>
  <c r="G966" i="30"/>
  <c r="G967" i="30"/>
  <c r="G968" i="30"/>
  <c r="G969" i="30"/>
  <c r="G970" i="30"/>
  <c r="G971" i="30"/>
  <c r="G972" i="30"/>
  <c r="G973" i="30"/>
  <c r="G974" i="30"/>
  <c r="G975" i="30"/>
  <c r="G976" i="30"/>
  <c r="G977" i="30"/>
  <c r="G978" i="30"/>
  <c r="G979" i="30"/>
  <c r="G980" i="30"/>
  <c r="G981" i="30"/>
  <c r="G982" i="30"/>
  <c r="G983" i="30"/>
  <c r="G984" i="30"/>
  <c r="G985" i="30"/>
  <c r="G986" i="30"/>
  <c r="G987" i="30"/>
  <c r="G988" i="30"/>
  <c r="G989" i="30"/>
  <c r="G990" i="30"/>
  <c r="G991" i="30"/>
  <c r="G992" i="30"/>
  <c r="G993" i="30"/>
  <c r="G994" i="30"/>
  <c r="G995" i="30"/>
  <c r="G996" i="30"/>
  <c r="G997" i="30"/>
  <c r="G998" i="30"/>
  <c r="G999" i="30"/>
  <c r="G1000" i="30"/>
  <c r="G1001" i="30"/>
  <c r="G1002" i="30"/>
  <c r="G1003" i="30"/>
  <c r="G1004" i="30"/>
  <c r="G1005" i="30"/>
  <c r="G1006" i="30"/>
  <c r="G1007" i="30"/>
  <c r="G1008" i="30"/>
  <c r="G1009" i="30"/>
  <c r="G1010" i="30"/>
  <c r="G1011" i="30"/>
  <c r="G1012" i="30"/>
  <c r="G1013" i="30"/>
  <c r="G1014" i="30"/>
  <c r="G1015" i="30"/>
  <c r="G1016" i="30"/>
  <c r="G1017" i="30"/>
  <c r="G1018" i="30"/>
  <c r="G1019" i="30"/>
  <c r="G1020" i="30"/>
  <c r="G1021" i="30"/>
  <c r="G1022" i="30"/>
  <c r="G1023" i="30"/>
  <c r="G1024" i="30"/>
  <c r="G1025" i="30"/>
  <c r="G1026" i="30"/>
  <c r="G1027" i="30"/>
  <c r="G1028" i="30"/>
  <c r="G1029" i="30"/>
  <c r="G1030" i="30"/>
  <c r="G1031" i="30"/>
  <c r="G1032" i="30"/>
  <c r="G1033" i="30"/>
  <c r="G1034" i="30"/>
  <c r="G1035" i="30"/>
  <c r="G1036" i="30"/>
  <c r="G1037" i="30"/>
  <c r="G1038" i="30"/>
  <c r="G1039" i="30"/>
  <c r="G1040" i="30"/>
  <c r="G1041" i="30"/>
  <c r="G1042" i="30"/>
  <c r="G1043" i="30"/>
  <c r="G1044" i="30"/>
  <c r="G1045" i="30"/>
  <c r="G1046" i="30"/>
  <c r="G1047" i="30"/>
  <c r="G1048" i="30"/>
  <c r="G1049" i="30"/>
  <c r="G1050" i="30"/>
  <c r="G1051" i="30"/>
  <c r="G1052" i="30"/>
  <c r="G1053" i="30"/>
  <c r="G1054" i="30"/>
  <c r="G1055" i="30"/>
  <c r="G1056" i="30"/>
  <c r="G1057" i="30"/>
  <c r="G1058" i="30"/>
  <c r="G1059" i="30"/>
  <c r="G1060" i="30"/>
  <c r="G1061" i="30"/>
  <c r="G1062" i="30"/>
  <c r="G1063" i="30"/>
  <c r="G1064" i="30"/>
  <c r="G1065" i="30"/>
  <c r="G1066" i="30"/>
  <c r="G1067" i="30"/>
  <c r="G1068" i="30"/>
  <c r="G1069" i="30"/>
  <c r="G1070" i="30"/>
  <c r="G1071" i="30"/>
  <c r="G1072" i="30"/>
  <c r="G1073" i="30"/>
  <c r="G1074" i="30"/>
  <c r="G1075" i="30"/>
  <c r="G1076" i="30"/>
  <c r="G1077" i="30"/>
  <c r="G1078" i="30"/>
  <c r="G1079" i="30"/>
  <c r="G1080" i="30"/>
  <c r="G1081" i="30"/>
  <c r="G1082" i="30"/>
  <c r="G1083" i="30"/>
  <c r="G1084" i="30"/>
  <c r="G1085" i="30"/>
  <c r="G1086" i="30"/>
  <c r="G1087" i="30"/>
  <c r="G1088" i="30"/>
  <c r="G1089" i="30"/>
  <c r="G1090" i="30"/>
  <c r="G1091" i="30"/>
  <c r="G1092" i="30"/>
  <c r="G1093" i="30"/>
  <c r="G1094" i="30"/>
  <c r="G1095" i="30"/>
  <c r="G1096" i="30"/>
  <c r="G1097" i="30"/>
  <c r="G1098" i="30"/>
  <c r="G1099" i="30"/>
  <c r="G1100" i="30"/>
  <c r="G1101" i="30"/>
  <c r="G1102" i="30"/>
  <c r="G1103" i="30"/>
  <c r="G1104" i="30"/>
  <c r="G1105" i="30"/>
  <c r="G1106" i="30"/>
  <c r="G1107" i="30"/>
  <c r="G1108" i="30"/>
  <c r="G1109" i="30"/>
  <c r="G1110" i="30"/>
  <c r="G1111" i="30"/>
  <c r="G1112" i="30"/>
  <c r="G1113" i="30"/>
  <c r="G1114" i="30"/>
  <c r="G1115" i="30"/>
  <c r="G1116" i="30"/>
  <c r="G1117" i="30"/>
  <c r="G1118" i="30"/>
  <c r="G1119" i="30"/>
  <c r="G1120" i="30"/>
  <c r="G1121" i="30"/>
  <c r="G1122" i="30"/>
  <c r="G1123" i="30"/>
  <c r="G1124" i="30"/>
  <c r="G1125" i="30"/>
  <c r="G1126" i="30"/>
  <c r="G1127" i="30"/>
  <c r="G1128" i="30"/>
  <c r="G1129" i="30"/>
  <c r="G1130" i="30"/>
  <c r="G1131" i="30"/>
  <c r="G1132" i="30"/>
  <c r="G1133" i="30"/>
  <c r="G1134" i="30"/>
  <c r="G1135" i="30"/>
  <c r="G1136" i="30"/>
  <c r="G1137" i="30"/>
  <c r="G1138" i="30"/>
  <c r="G1139" i="30"/>
  <c r="G1140" i="30"/>
  <c r="G1141" i="30"/>
  <c r="G1142" i="30"/>
  <c r="G1143" i="30"/>
  <c r="G1144" i="30"/>
  <c r="G1145" i="30"/>
  <c r="G1146" i="30"/>
  <c r="G1147" i="30"/>
  <c r="G1148" i="30"/>
  <c r="G1149" i="30"/>
  <c r="G1150" i="30"/>
  <c r="G1151" i="30"/>
  <c r="G1152" i="30"/>
  <c r="G1153" i="30"/>
  <c r="G1154" i="30"/>
  <c r="G1155" i="30"/>
  <c r="G1156" i="30"/>
  <c r="G1157" i="30"/>
  <c r="G1158" i="30"/>
  <c r="G1159" i="30"/>
  <c r="G1160" i="30"/>
  <c r="G1161" i="30"/>
  <c r="G1162" i="30"/>
  <c r="G1163" i="30"/>
  <c r="G1164" i="30"/>
  <c r="G1165" i="30"/>
  <c r="G1166" i="30"/>
  <c r="G1167" i="30"/>
  <c r="G1168" i="30"/>
  <c r="G1169" i="30"/>
  <c r="G1170" i="30"/>
  <c r="G1171" i="30"/>
  <c r="G1172" i="30"/>
  <c r="G1173" i="30"/>
  <c r="G1174" i="30"/>
  <c r="G1175" i="30"/>
  <c r="G1176" i="30"/>
  <c r="G1177" i="30"/>
  <c r="G1178" i="30"/>
  <c r="G1179" i="30"/>
  <c r="G1180" i="30"/>
  <c r="G1181" i="30"/>
  <c r="G1182" i="30"/>
  <c r="G1183" i="30"/>
  <c r="G1184" i="30"/>
  <c r="G1185" i="30"/>
  <c r="G1186" i="30"/>
  <c r="G1187" i="30"/>
  <c r="G1188" i="30"/>
  <c r="G1189" i="30"/>
  <c r="G1190" i="30"/>
  <c r="G1191" i="30"/>
  <c r="G1192" i="30"/>
  <c r="G1193" i="30"/>
  <c r="G1194" i="30"/>
  <c r="G1195" i="30"/>
  <c r="G1196" i="30"/>
  <c r="G1197" i="30"/>
  <c r="G1198" i="30"/>
  <c r="G1199" i="30"/>
  <c r="G1200" i="30"/>
  <c r="G1201" i="30"/>
  <c r="G1202" i="30"/>
  <c r="G1203" i="30"/>
  <c r="G1204" i="30"/>
  <c r="G1205" i="30"/>
  <c r="G1206" i="30"/>
  <c r="G1207" i="30"/>
  <c r="G1208" i="30"/>
  <c r="G1209" i="30"/>
  <c r="G1210" i="30"/>
  <c r="G1211" i="30"/>
  <c r="G1212" i="30"/>
  <c r="G1213" i="30"/>
  <c r="G1214" i="30"/>
  <c r="G1215" i="30"/>
  <c r="G1216" i="30"/>
  <c r="G1217" i="30"/>
  <c r="G1218" i="30"/>
  <c r="G1219" i="30"/>
  <c r="G1220" i="30"/>
  <c r="G1221" i="30"/>
  <c r="G1222" i="30"/>
  <c r="G1223" i="30"/>
  <c r="G1224" i="30"/>
  <c r="G1225" i="30"/>
  <c r="G1226" i="30"/>
  <c r="G1227" i="30"/>
  <c r="G1228" i="30"/>
  <c r="G1229" i="30"/>
  <c r="G1230" i="30"/>
  <c r="G1231" i="30"/>
  <c r="G1232" i="30"/>
  <c r="G1233" i="30"/>
  <c r="G1234" i="30"/>
  <c r="G1235" i="30"/>
  <c r="G1236" i="30"/>
  <c r="G1237" i="30"/>
  <c r="G1238" i="30"/>
  <c r="G1239" i="30"/>
  <c r="G1240" i="30"/>
  <c r="G1241" i="30"/>
  <c r="G1242" i="30"/>
  <c r="G1243" i="30"/>
  <c r="G1244" i="30"/>
  <c r="G1245" i="30"/>
  <c r="G1246" i="30"/>
  <c r="G1247" i="30"/>
  <c r="G1248" i="30"/>
  <c r="G1249" i="30"/>
  <c r="G1250" i="30"/>
  <c r="G1251" i="30"/>
  <c r="G1252" i="30"/>
  <c r="G1253" i="30"/>
  <c r="G1254" i="30"/>
  <c r="G1255" i="30"/>
  <c r="G1256" i="30"/>
  <c r="G1257" i="30"/>
  <c r="G1258" i="30"/>
  <c r="G1259" i="30"/>
  <c r="G1260" i="30"/>
  <c r="G1261" i="30"/>
  <c r="G1262" i="30"/>
  <c r="G1263" i="30"/>
  <c r="G1264" i="30"/>
  <c r="G1265" i="30"/>
  <c r="G1266" i="30"/>
  <c r="G1267" i="30"/>
  <c r="G1268" i="30"/>
  <c r="G1269" i="30"/>
  <c r="G1270" i="30"/>
  <c r="G1271" i="30"/>
  <c r="G1272" i="30"/>
  <c r="G1273" i="30"/>
  <c r="G1274" i="30"/>
  <c r="G1275" i="30"/>
  <c r="G1276" i="30"/>
  <c r="G1277" i="30"/>
  <c r="G1278" i="30"/>
  <c r="G1279" i="30"/>
  <c r="G1280" i="30"/>
  <c r="G1281" i="30"/>
  <c r="G1282" i="30"/>
  <c r="G1283" i="30"/>
  <c r="G1284" i="30"/>
  <c r="G1285" i="30"/>
  <c r="G1286" i="30"/>
  <c r="G1287" i="30"/>
  <c r="G1288" i="30"/>
  <c r="G1289" i="30"/>
  <c r="G1290" i="30"/>
  <c r="G1291" i="30"/>
  <c r="G1292" i="30"/>
  <c r="G1293" i="30"/>
  <c r="G1294" i="30"/>
  <c r="G1295" i="30"/>
  <c r="G1296" i="30"/>
  <c r="G1297" i="30"/>
  <c r="G1298" i="30"/>
  <c r="G1299" i="30"/>
  <c r="G1300" i="30"/>
  <c r="G1301" i="30"/>
  <c r="G1302" i="30"/>
  <c r="G1303" i="30"/>
  <c r="G1304" i="30"/>
  <c r="G1305" i="30"/>
  <c r="G1306" i="30"/>
  <c r="G1307" i="30"/>
  <c r="G1308" i="30"/>
  <c r="G1309" i="30"/>
  <c r="G1310" i="30"/>
  <c r="G1311" i="30"/>
  <c r="G1312" i="30"/>
  <c r="G1313" i="30"/>
  <c r="G1314" i="30"/>
  <c r="G1315" i="30"/>
  <c r="G1316" i="30"/>
  <c r="G1317" i="30"/>
  <c r="G1318" i="30"/>
  <c r="G1319" i="30"/>
  <c r="G1320" i="30"/>
  <c r="G1321" i="30"/>
  <c r="G1322" i="30"/>
  <c r="G1323" i="30"/>
  <c r="G1324" i="30"/>
  <c r="G1325" i="30"/>
  <c r="G1326" i="30"/>
  <c r="G1327" i="30"/>
  <c r="G1328" i="30"/>
  <c r="G1329" i="30"/>
  <c r="G1330" i="30"/>
  <c r="G1331" i="30"/>
  <c r="G1332" i="30"/>
  <c r="G1333" i="30"/>
  <c r="G1334" i="30"/>
  <c r="G1335" i="30"/>
  <c r="G1336" i="30"/>
  <c r="G1337" i="30"/>
  <c r="G1338" i="30"/>
  <c r="G1339" i="30"/>
  <c r="G1340" i="30"/>
  <c r="G1341" i="30"/>
  <c r="G1342" i="30"/>
  <c r="G1343" i="30"/>
  <c r="G1344" i="30"/>
  <c r="G1345" i="30"/>
  <c r="G1346" i="30"/>
  <c r="G1347" i="30"/>
  <c r="G1348" i="30"/>
  <c r="G1349" i="30"/>
  <c r="G1350" i="30"/>
  <c r="G1351" i="30"/>
  <c r="G1352" i="30"/>
  <c r="G1353" i="30"/>
  <c r="G1354" i="30"/>
  <c r="G1355" i="30"/>
  <c r="G1356" i="30"/>
  <c r="G1357" i="30"/>
  <c r="G1358" i="30"/>
  <c r="G1359" i="30"/>
  <c r="G1360" i="30"/>
  <c r="G1361" i="30"/>
  <c r="G1362" i="30"/>
  <c r="G1363" i="30"/>
  <c r="G1364" i="30"/>
  <c r="G1365" i="30"/>
  <c r="G1366" i="30"/>
  <c r="G1367" i="30"/>
  <c r="G1368" i="30"/>
  <c r="G1369" i="30"/>
  <c r="G1370" i="30"/>
  <c r="G1371" i="30"/>
  <c r="G1372" i="30"/>
  <c r="G1373" i="30"/>
  <c r="G1374" i="30"/>
  <c r="G1375" i="30"/>
  <c r="G1376" i="30"/>
  <c r="G1377" i="30"/>
  <c r="G1378" i="30"/>
  <c r="G1379" i="30"/>
  <c r="G1380" i="30"/>
  <c r="G1381" i="30"/>
  <c r="G1382" i="30"/>
  <c r="G1383" i="30"/>
  <c r="G1384" i="30"/>
  <c r="G1385" i="30"/>
  <c r="G1386" i="30"/>
  <c r="G1387" i="30"/>
  <c r="G1388" i="30"/>
  <c r="G1389" i="30"/>
  <c r="G1390" i="30"/>
  <c r="G1391" i="30"/>
  <c r="G1392" i="30"/>
  <c r="G1393" i="30"/>
  <c r="G1394" i="30"/>
  <c r="G1395" i="30"/>
  <c r="G1396" i="30"/>
  <c r="G1397" i="30"/>
  <c r="G1398" i="30"/>
  <c r="G1399" i="30"/>
  <c r="G1400" i="30"/>
  <c r="G1401" i="30"/>
  <c r="G1402" i="30"/>
  <c r="G1403" i="30"/>
  <c r="G1404" i="30"/>
  <c r="G1405" i="30"/>
  <c r="G1406" i="30"/>
  <c r="G1407" i="30"/>
  <c r="G1408" i="30"/>
  <c r="G1409" i="30"/>
  <c r="G1410" i="30"/>
  <c r="G1411" i="30"/>
  <c r="G1412" i="30"/>
  <c r="G1413" i="30"/>
  <c r="G1414" i="30"/>
  <c r="G1415" i="30"/>
  <c r="G1416" i="30"/>
  <c r="G1417" i="30"/>
  <c r="G1418" i="30"/>
  <c r="G1419" i="30"/>
  <c r="G1420" i="30"/>
  <c r="G1421" i="30"/>
  <c r="G1422" i="30"/>
  <c r="G1423" i="30"/>
  <c r="G1424" i="30"/>
  <c r="G1425" i="30"/>
  <c r="G1426" i="30"/>
  <c r="G1427" i="30"/>
  <c r="G1428" i="30"/>
  <c r="G1429" i="30"/>
  <c r="G1430" i="30"/>
  <c r="G1431" i="30"/>
  <c r="G1432" i="30"/>
  <c r="G1433" i="30"/>
  <c r="G1434" i="30"/>
  <c r="G1435" i="30"/>
  <c r="G1436" i="30"/>
  <c r="G1437" i="30"/>
  <c r="G1438" i="30"/>
  <c r="G1439" i="30"/>
  <c r="G1440" i="30"/>
  <c r="G1441" i="30"/>
  <c r="G1442" i="30"/>
  <c r="G1443" i="30"/>
  <c r="G1444" i="30"/>
  <c r="G1445" i="30"/>
  <c r="G1446" i="30"/>
  <c r="G1447" i="30"/>
  <c r="G1448" i="30"/>
  <c r="G1449" i="30"/>
  <c r="G1450" i="30"/>
  <c r="G1451" i="30"/>
  <c r="G1452" i="30"/>
  <c r="G1453" i="30"/>
  <c r="G1454" i="30"/>
  <c r="G1455" i="30"/>
  <c r="G1456" i="30"/>
  <c r="G1457" i="30"/>
  <c r="G1458" i="30"/>
  <c r="G1459" i="30"/>
  <c r="G1460" i="30"/>
  <c r="G1461" i="30"/>
  <c r="G1462" i="30"/>
  <c r="G1463" i="30"/>
  <c r="G1464" i="30"/>
  <c r="G1465" i="30"/>
  <c r="G1466" i="30"/>
  <c r="G1467" i="30"/>
  <c r="G1468" i="30"/>
  <c r="G1469" i="30"/>
  <c r="G1470" i="30"/>
  <c r="G1471" i="30"/>
  <c r="G1472" i="30"/>
  <c r="G1473" i="30"/>
  <c r="G1474" i="30"/>
  <c r="G1475" i="30"/>
  <c r="G1476" i="30"/>
  <c r="G1477" i="30"/>
  <c r="G1478" i="30"/>
  <c r="G1479" i="30"/>
  <c r="G1480" i="30"/>
  <c r="G1481" i="30"/>
  <c r="G1482" i="30"/>
  <c r="G1483" i="30"/>
  <c r="G1484" i="30"/>
  <c r="G1485" i="30"/>
  <c r="G1486" i="30"/>
  <c r="G1487" i="30"/>
  <c r="G1488" i="30"/>
  <c r="G1489" i="30"/>
  <c r="G1490" i="30"/>
  <c r="G1491" i="30"/>
  <c r="G1492" i="30"/>
  <c r="G1493" i="30"/>
  <c r="G1494" i="30"/>
  <c r="G1495" i="30"/>
  <c r="G1496" i="30"/>
  <c r="G1497" i="30"/>
  <c r="G1498" i="30"/>
  <c r="G1499" i="30"/>
  <c r="G1500" i="30"/>
  <c r="G1501" i="30"/>
  <c r="G1502" i="30"/>
  <c r="G1503" i="30"/>
  <c r="G1504" i="30"/>
  <c r="G1505" i="30"/>
  <c r="G1506" i="30"/>
  <c r="G1507" i="30"/>
  <c r="G1508" i="30"/>
  <c r="G1509" i="30"/>
  <c r="G1510" i="30"/>
  <c r="G1511" i="30"/>
  <c r="G1512" i="30"/>
  <c r="G1513" i="30"/>
  <c r="G1514" i="30"/>
  <c r="G1515" i="30"/>
  <c r="G1516" i="30"/>
  <c r="G1517" i="30"/>
  <c r="G1518" i="30"/>
  <c r="G1519" i="30"/>
  <c r="G1520" i="30"/>
  <c r="G1521" i="30"/>
  <c r="G1522" i="30"/>
  <c r="G1523" i="30"/>
  <c r="G1524" i="30"/>
  <c r="G1525" i="30"/>
  <c r="G1526" i="30"/>
  <c r="G1527" i="30"/>
  <c r="G1528" i="30"/>
  <c r="G1529" i="30"/>
  <c r="G1530" i="30"/>
  <c r="G1531" i="30"/>
  <c r="G1532" i="30"/>
  <c r="G1533" i="30"/>
  <c r="G1534" i="30"/>
  <c r="G1535" i="30"/>
  <c r="G1536" i="30"/>
  <c r="G1537" i="30"/>
  <c r="G1538" i="30"/>
  <c r="G1539" i="30"/>
  <c r="G1540" i="30"/>
  <c r="G1541" i="30"/>
  <c r="G1542" i="30"/>
  <c r="G1543" i="30"/>
  <c r="G1544" i="30"/>
  <c r="G1545" i="30"/>
  <c r="G1546" i="30"/>
  <c r="G1547" i="30"/>
  <c r="G1548" i="30"/>
  <c r="G1549" i="30"/>
  <c r="G1550" i="30"/>
  <c r="G1551" i="30"/>
  <c r="G1552" i="30"/>
  <c r="G1553" i="30"/>
  <c r="G1554" i="30"/>
  <c r="G1555" i="30"/>
  <c r="G1556" i="30"/>
  <c r="G1557" i="30"/>
  <c r="G1558" i="30"/>
  <c r="G1559" i="30"/>
  <c r="G1560" i="30"/>
  <c r="G1561" i="30"/>
  <c r="G1562" i="30"/>
  <c r="G1563" i="30"/>
  <c r="G1564" i="30"/>
  <c r="G1565" i="30"/>
  <c r="G1566" i="30"/>
  <c r="G1567" i="30"/>
  <c r="G1568" i="30"/>
  <c r="G1569" i="30"/>
  <c r="G1570" i="30"/>
  <c r="G1571" i="30"/>
  <c r="G1572" i="30"/>
  <c r="G1573" i="30"/>
  <c r="G1574" i="30"/>
  <c r="G1575" i="30"/>
  <c r="G1576" i="30"/>
  <c r="G1577" i="30"/>
  <c r="G1578" i="30"/>
  <c r="G1579" i="30"/>
  <c r="G1580" i="30"/>
  <c r="G1581" i="30"/>
  <c r="G1582" i="30"/>
  <c r="G1583" i="30"/>
  <c r="G1584" i="30"/>
  <c r="G1585" i="30"/>
  <c r="G1586" i="30"/>
  <c r="G1587" i="30"/>
  <c r="G1588" i="30"/>
  <c r="G1589" i="30"/>
  <c r="G1590" i="30"/>
  <c r="G1591" i="30"/>
  <c r="G1592" i="30"/>
  <c r="G1593" i="30"/>
  <c r="G1594" i="30"/>
  <c r="G1595" i="30"/>
  <c r="G1596" i="30"/>
  <c r="G1597" i="30"/>
  <c r="G1598" i="30"/>
  <c r="G1599" i="30"/>
  <c r="G1600" i="30"/>
  <c r="G1601" i="30"/>
  <c r="G1602" i="30"/>
  <c r="G1603" i="30"/>
  <c r="G1604" i="30"/>
  <c r="G1605" i="30"/>
  <c r="G1606" i="30"/>
  <c r="G1607" i="30"/>
  <c r="G1608" i="30"/>
  <c r="G1609" i="30"/>
  <c r="G1610" i="30"/>
  <c r="G1611" i="30"/>
  <c r="G1612" i="30"/>
  <c r="G1613" i="30"/>
  <c r="G1614" i="30"/>
  <c r="G1615" i="30"/>
  <c r="G1616" i="30"/>
  <c r="G1617" i="30"/>
  <c r="G1618" i="30"/>
  <c r="G1619" i="30"/>
  <c r="G1620" i="30"/>
  <c r="G1621" i="30"/>
  <c r="G1622" i="30"/>
  <c r="G1623" i="30"/>
  <c r="G1624" i="30"/>
  <c r="G1625" i="30"/>
  <c r="G1626" i="30"/>
  <c r="G1627" i="30"/>
  <c r="G1628" i="30"/>
  <c r="G1629" i="30"/>
  <c r="G1630" i="30"/>
  <c r="G1631" i="30"/>
  <c r="G1632" i="30"/>
  <c r="G1633" i="30"/>
  <c r="G1634" i="30"/>
  <c r="G1635" i="30"/>
  <c r="G1636" i="30"/>
  <c r="G1637" i="30"/>
  <c r="G1638" i="30"/>
  <c r="G1639" i="30"/>
  <c r="G1640" i="30"/>
  <c r="G1641" i="30"/>
  <c r="G1642" i="30"/>
  <c r="G1643" i="30"/>
  <c r="G1644" i="30"/>
  <c r="G1645" i="30"/>
  <c r="G1646" i="30"/>
  <c r="G1647" i="30"/>
  <c r="G1648" i="30"/>
  <c r="G1649" i="30"/>
  <c r="G1650" i="30"/>
  <c r="G1651" i="30"/>
  <c r="G1652" i="30"/>
  <c r="G1653" i="30"/>
  <c r="G1654" i="30"/>
  <c r="G1655" i="30"/>
  <c r="G1656" i="30"/>
  <c r="G1657" i="30"/>
  <c r="G1658" i="30"/>
  <c r="G1659" i="30"/>
  <c r="G1660" i="30"/>
  <c r="G1661" i="30"/>
  <c r="G1662" i="30"/>
  <c r="G1663" i="30"/>
  <c r="G1664" i="30"/>
  <c r="G1665" i="30"/>
  <c r="G1666" i="30"/>
  <c r="G1667" i="30"/>
  <c r="G1668" i="30"/>
  <c r="G1669" i="30"/>
  <c r="G1670" i="30"/>
  <c r="G1671" i="30"/>
  <c r="G1672" i="30"/>
  <c r="G1673" i="30"/>
  <c r="G1674" i="30"/>
  <c r="G1675" i="30"/>
  <c r="G1676" i="30"/>
  <c r="G1677" i="30"/>
  <c r="G1678" i="30"/>
  <c r="G1679" i="30"/>
  <c r="G1680" i="30"/>
  <c r="G1681" i="30"/>
  <c r="G1682" i="30"/>
  <c r="G1683" i="30"/>
  <c r="G1684" i="30"/>
  <c r="G1685" i="30"/>
  <c r="G1686" i="30"/>
  <c r="G1687" i="30"/>
  <c r="G1688" i="30"/>
  <c r="G1689" i="30"/>
  <c r="G1690" i="30"/>
  <c r="G1691" i="30"/>
  <c r="G1692" i="30"/>
  <c r="G1693" i="30"/>
  <c r="G1694" i="30"/>
  <c r="G1695" i="30"/>
  <c r="G1696" i="30"/>
  <c r="G1697" i="30"/>
  <c r="G1698" i="30"/>
  <c r="G1699" i="30"/>
  <c r="G1700" i="30"/>
  <c r="G1701" i="30"/>
  <c r="G1702" i="30"/>
  <c r="G1703" i="30"/>
  <c r="G1704" i="30"/>
  <c r="G1705" i="30"/>
  <c r="G1706" i="30"/>
  <c r="G1707" i="30"/>
  <c r="G1708" i="30"/>
  <c r="G1709" i="30"/>
  <c r="G1710" i="30"/>
  <c r="G1711" i="30"/>
  <c r="G1712" i="30"/>
  <c r="G1713" i="30"/>
  <c r="G1714" i="30"/>
  <c r="G1715" i="30"/>
  <c r="G1716" i="30"/>
  <c r="G1717" i="30"/>
  <c r="G1718" i="30"/>
  <c r="G1719" i="30"/>
  <c r="G1720" i="30"/>
  <c r="G1721" i="30"/>
  <c r="G1722" i="30"/>
  <c r="G1723" i="30"/>
  <c r="G1724" i="30"/>
  <c r="G1725" i="30"/>
  <c r="G1726" i="30"/>
  <c r="G1727" i="30"/>
  <c r="G1728" i="30"/>
  <c r="G1729" i="30"/>
  <c r="G1730" i="30"/>
  <c r="G1731" i="30"/>
  <c r="G1732" i="30"/>
  <c r="G1733" i="30"/>
  <c r="G1734" i="30"/>
  <c r="G1735" i="30"/>
  <c r="G1736" i="30"/>
  <c r="G1737" i="30"/>
  <c r="G1738" i="30"/>
  <c r="G1739" i="30"/>
  <c r="G1740" i="30"/>
  <c r="G1741" i="30"/>
  <c r="G1742" i="30"/>
  <c r="G1743" i="30"/>
  <c r="G1744" i="30"/>
  <c r="G1745" i="30"/>
  <c r="G1746" i="30"/>
  <c r="G1747" i="30"/>
  <c r="G1748" i="30"/>
  <c r="G1749" i="30"/>
  <c r="G1750" i="30"/>
  <c r="G1751" i="30"/>
  <c r="G1752" i="30"/>
  <c r="G1753" i="30"/>
  <c r="G1754" i="30"/>
  <c r="G1755" i="30"/>
  <c r="G1756" i="30"/>
  <c r="G1757" i="30"/>
  <c r="G1758" i="30"/>
  <c r="G1759" i="30"/>
  <c r="G1760" i="30"/>
  <c r="G1761" i="30"/>
  <c r="G1762" i="30"/>
  <c r="G1763" i="30"/>
  <c r="G1764" i="30"/>
  <c r="G1765" i="30"/>
  <c r="G1766" i="30"/>
  <c r="G1767" i="30"/>
  <c r="G1768" i="30"/>
  <c r="G1769" i="30"/>
  <c r="G1770" i="30"/>
  <c r="G1771" i="30"/>
  <c r="G1772" i="30"/>
  <c r="G1773" i="30"/>
  <c r="G1774" i="30"/>
  <c r="G1775" i="30"/>
  <c r="G1776" i="30"/>
  <c r="G1777" i="30"/>
  <c r="G1778" i="30"/>
  <c r="G1779" i="30"/>
  <c r="G1780" i="30"/>
  <c r="G1781" i="30"/>
  <c r="G1782" i="30"/>
  <c r="G1783" i="30"/>
  <c r="G1784" i="30"/>
  <c r="G1785" i="30"/>
  <c r="G1786" i="30"/>
  <c r="G1787" i="30"/>
  <c r="G1788" i="30"/>
  <c r="G1789" i="30"/>
  <c r="G1790" i="30"/>
  <c r="G1791" i="30"/>
  <c r="G1792" i="30"/>
  <c r="G1793" i="30"/>
  <c r="G1794" i="30"/>
  <c r="G1795" i="30"/>
  <c r="G1796" i="30"/>
  <c r="G1797" i="30"/>
  <c r="G1798" i="30"/>
  <c r="G1799" i="30"/>
  <c r="G1800" i="30"/>
  <c r="G1801" i="30"/>
  <c r="G1802" i="30"/>
  <c r="G1803" i="30"/>
  <c r="G1804" i="30"/>
  <c r="G1805" i="30"/>
  <c r="G1806" i="30"/>
  <c r="G1807" i="30"/>
  <c r="G1808" i="30"/>
  <c r="G1809" i="30"/>
  <c r="G1810" i="30"/>
  <c r="G1811" i="30"/>
  <c r="G1812" i="30"/>
  <c r="G1813" i="30"/>
  <c r="G1814" i="30"/>
  <c r="G1815" i="30"/>
  <c r="G1816" i="30"/>
  <c r="G1817" i="30"/>
  <c r="G1818" i="30"/>
  <c r="G1819" i="30"/>
  <c r="G1820" i="30"/>
  <c r="G1821" i="30"/>
  <c r="G1822" i="30"/>
  <c r="G1823" i="30"/>
  <c r="G1824" i="30"/>
  <c r="G1825" i="30"/>
  <c r="G1826" i="30"/>
  <c r="G1827" i="30"/>
  <c r="G1828" i="30"/>
  <c r="G1829" i="30"/>
  <c r="G1830" i="30"/>
  <c r="G1831" i="30"/>
  <c r="G1832" i="30"/>
  <c r="G1833" i="30"/>
  <c r="G1834" i="30"/>
  <c r="G1835" i="30"/>
  <c r="G1836" i="30"/>
  <c r="G1837" i="30"/>
  <c r="G1838" i="30"/>
  <c r="G1839" i="30"/>
  <c r="G1840" i="30"/>
  <c r="G1841" i="30"/>
  <c r="G1842" i="30"/>
  <c r="G1843" i="30"/>
  <c r="G1844" i="30"/>
  <c r="G1845" i="30"/>
  <c r="G1846" i="30"/>
  <c r="G1847" i="30"/>
  <c r="G1848" i="30"/>
  <c r="G1849" i="30"/>
  <c r="G1850" i="30"/>
  <c r="G1851" i="30"/>
  <c r="G1852" i="30"/>
  <c r="G1853" i="30"/>
  <c r="G1854" i="30"/>
  <c r="G1855" i="30"/>
  <c r="G1856" i="30"/>
  <c r="G1857" i="30"/>
  <c r="G1858" i="30"/>
  <c r="G1859" i="30"/>
  <c r="G1860" i="30"/>
  <c r="G1861" i="30"/>
  <c r="G1862" i="30"/>
  <c r="G1863" i="30"/>
  <c r="G1864" i="30"/>
  <c r="G1865" i="30"/>
  <c r="G1866" i="30"/>
  <c r="G1867" i="30"/>
  <c r="G1868" i="30"/>
  <c r="G1869" i="30"/>
  <c r="G1870" i="30"/>
  <c r="G1871" i="30"/>
  <c r="G1872" i="30"/>
  <c r="G1873" i="30"/>
  <c r="G1874" i="30"/>
  <c r="G1875" i="30"/>
  <c r="G1876" i="30"/>
  <c r="G1877" i="30"/>
  <c r="G1878" i="30"/>
  <c r="G1879" i="30"/>
  <c r="G1880" i="30"/>
  <c r="G1881" i="30"/>
  <c r="G1882" i="30"/>
  <c r="G1883" i="30"/>
  <c r="G1884" i="30"/>
  <c r="G1885" i="30"/>
  <c r="G1886" i="30"/>
  <c r="G1887" i="30"/>
  <c r="G1888" i="30"/>
  <c r="G1889" i="30"/>
  <c r="G1890" i="30"/>
  <c r="G1891" i="30"/>
  <c r="G1892" i="30"/>
  <c r="G1893" i="30"/>
  <c r="G1894" i="30"/>
  <c r="G1895" i="30"/>
  <c r="G1896" i="30"/>
  <c r="G1897" i="30"/>
  <c r="G1898" i="30"/>
  <c r="G1899" i="30"/>
  <c r="G1900" i="30"/>
  <c r="G1901" i="30"/>
  <c r="G1902" i="30"/>
  <c r="G1903" i="30"/>
  <c r="G1904" i="30"/>
  <c r="G1905" i="30"/>
  <c r="G1906" i="30"/>
  <c r="G1907" i="30"/>
  <c r="G1908" i="30"/>
  <c r="G1909" i="30"/>
  <c r="G1910" i="30"/>
  <c r="G1911" i="30"/>
  <c r="G1912" i="30"/>
  <c r="G1913" i="30"/>
  <c r="G1914" i="30"/>
  <c r="G1915" i="30"/>
  <c r="G1916" i="30"/>
  <c r="G1917" i="30"/>
  <c r="G1918" i="30"/>
  <c r="G1919" i="30"/>
  <c r="G1920" i="30"/>
  <c r="G1921" i="30"/>
  <c r="G1922" i="30"/>
  <c r="G1923" i="30"/>
  <c r="G1924" i="30"/>
  <c r="G1925" i="30"/>
  <c r="G1926" i="30"/>
  <c r="G1927" i="30"/>
  <c r="G1928" i="30"/>
  <c r="G1929" i="30"/>
  <c r="G1930" i="30"/>
  <c r="G1931" i="30"/>
  <c r="G1932" i="30"/>
  <c r="G1933" i="30"/>
  <c r="G1934" i="30"/>
  <c r="G1935" i="30"/>
  <c r="G1936" i="30"/>
  <c r="G1937" i="30"/>
  <c r="G1938" i="30"/>
  <c r="G1939" i="30"/>
  <c r="G1940" i="30"/>
  <c r="G1941" i="30"/>
  <c r="G1942" i="30"/>
  <c r="G1943" i="30"/>
  <c r="G1944" i="30"/>
  <c r="G1945" i="30"/>
  <c r="G1946" i="30"/>
  <c r="G1947" i="30"/>
  <c r="G1948" i="30"/>
  <c r="G1949" i="30"/>
  <c r="G1950" i="30"/>
  <c r="G1951" i="30"/>
  <c r="G1952" i="30"/>
  <c r="G1953" i="30"/>
  <c r="G1954" i="30"/>
  <c r="G1955" i="30"/>
  <c r="G1956" i="30"/>
  <c r="G1957" i="30"/>
  <c r="G1958" i="30"/>
  <c r="G1959" i="30"/>
  <c r="G1960" i="30"/>
  <c r="G1961" i="30"/>
  <c r="G1962" i="30"/>
  <c r="G1963" i="30"/>
  <c r="G1964" i="30"/>
  <c r="G1965" i="30"/>
  <c r="G1966" i="30"/>
  <c r="G1967" i="30"/>
  <c r="G1968" i="30"/>
  <c r="G1969" i="30"/>
  <c r="G1970" i="30"/>
  <c r="G1971" i="30"/>
  <c r="G1972" i="30"/>
  <c r="G1973" i="30"/>
  <c r="G1974" i="30"/>
  <c r="G1975" i="30"/>
  <c r="G1976" i="30"/>
  <c r="G1977" i="30"/>
  <c r="G1978" i="30"/>
  <c r="G1979" i="30"/>
  <c r="G1980" i="30"/>
  <c r="G1981" i="30"/>
  <c r="G1982" i="30"/>
  <c r="G1983" i="30"/>
  <c r="G1984" i="30"/>
  <c r="G1985" i="30"/>
  <c r="G1986" i="30"/>
  <c r="G1987" i="30"/>
  <c r="G1988" i="30"/>
  <c r="G1989" i="30"/>
  <c r="G1990" i="30"/>
  <c r="G1991" i="30"/>
  <c r="G1992" i="30"/>
  <c r="G1993" i="30"/>
  <c r="G1994" i="30"/>
  <c r="G1995" i="30"/>
  <c r="G1996" i="30"/>
  <c r="G1997" i="30"/>
  <c r="G1998" i="30"/>
  <c r="G1999" i="30"/>
  <c r="G2000" i="30"/>
  <c r="G2001" i="30"/>
  <c r="G2002" i="30"/>
  <c r="G2003" i="30"/>
  <c r="G2004" i="30"/>
  <c r="G2005" i="30"/>
  <c r="G2006" i="30"/>
  <c r="G2007" i="30"/>
  <c r="G2008" i="30"/>
  <c r="G2009" i="30"/>
  <c r="G2010" i="30"/>
  <c r="G2011" i="30"/>
  <c r="G2012" i="30"/>
  <c r="G2013" i="30"/>
  <c r="G2014" i="30"/>
  <c r="G2015" i="30"/>
  <c r="G2016" i="30"/>
  <c r="G2017" i="30"/>
  <c r="G2018" i="30"/>
  <c r="G2019" i="30"/>
  <c r="G2020" i="30"/>
  <c r="G2021" i="30"/>
  <c r="G2022" i="30"/>
  <c r="G2023" i="30"/>
  <c r="G2024" i="30"/>
  <c r="G2025" i="30"/>
  <c r="G2026" i="30"/>
  <c r="G2027" i="30"/>
  <c r="G2028" i="30"/>
  <c r="G2029" i="30"/>
  <c r="G2030" i="30"/>
  <c r="G2031" i="30"/>
  <c r="G2032" i="30"/>
  <c r="G2033" i="30"/>
  <c r="G2034" i="30"/>
  <c r="G2035" i="30"/>
  <c r="G2036" i="30"/>
  <c r="G2037" i="30"/>
  <c r="G2038" i="30"/>
  <c r="G2039" i="30"/>
  <c r="G2040" i="30"/>
  <c r="G2041" i="30"/>
  <c r="G2042" i="30"/>
  <c r="G2043" i="30"/>
  <c r="G2044" i="30"/>
  <c r="G2045" i="30"/>
  <c r="G2046" i="30"/>
  <c r="G2047" i="30"/>
  <c r="G2048" i="30"/>
  <c r="G2049" i="30"/>
  <c r="G2050" i="30"/>
  <c r="G2051" i="30"/>
  <c r="G2052" i="30"/>
  <c r="G2053" i="30"/>
  <c r="G2054" i="30"/>
  <c r="G2055" i="30"/>
  <c r="G2056" i="30"/>
  <c r="G2057" i="30"/>
  <c r="G2058" i="30"/>
  <c r="G2059" i="30"/>
  <c r="G2060" i="30"/>
  <c r="G2061" i="30"/>
  <c r="G2062" i="30"/>
  <c r="G2063" i="30"/>
  <c r="G2064" i="30"/>
  <c r="G2065" i="30"/>
  <c r="G2066" i="30"/>
  <c r="G2067" i="30"/>
  <c r="G2068" i="30"/>
  <c r="G2069" i="30"/>
  <c r="G2070" i="30"/>
  <c r="G2071" i="30"/>
  <c r="G2072" i="30"/>
  <c r="G2073" i="30"/>
  <c r="G2074" i="30"/>
  <c r="G2075" i="30"/>
  <c r="G2076" i="30"/>
  <c r="G2077" i="30"/>
  <c r="G2078" i="30"/>
  <c r="G2079" i="30"/>
  <c r="G2080" i="30"/>
  <c r="G2081" i="30"/>
  <c r="G2082" i="30"/>
  <c r="G2083" i="30"/>
  <c r="G2084" i="30"/>
  <c r="G2085" i="30"/>
  <c r="G2086" i="30"/>
  <c r="G2087" i="30"/>
  <c r="G2088" i="30"/>
  <c r="G2089" i="30"/>
  <c r="G2090" i="30"/>
  <c r="G2091" i="30"/>
  <c r="G2092" i="30"/>
  <c r="G2093" i="30"/>
  <c r="G2094" i="30"/>
  <c r="G2095" i="30"/>
  <c r="G2096" i="30"/>
  <c r="G2097" i="30"/>
  <c r="G2098" i="30"/>
  <c r="G2099" i="30"/>
  <c r="G2100" i="30"/>
  <c r="G2101" i="30"/>
  <c r="G2102" i="30"/>
  <c r="G2103" i="30"/>
  <c r="G2104" i="30"/>
  <c r="G2105" i="30"/>
  <c r="G2106" i="30"/>
  <c r="G2107" i="30"/>
  <c r="G2108" i="30"/>
  <c r="G2109" i="30"/>
  <c r="G2110" i="30"/>
  <c r="G2111" i="30"/>
  <c r="G2112" i="30"/>
  <c r="G2113" i="30"/>
  <c r="G2114" i="30"/>
  <c r="G2115" i="30"/>
  <c r="G2116" i="30"/>
  <c r="G2117" i="30"/>
  <c r="G2118" i="30"/>
  <c r="G2119" i="30"/>
  <c r="G2120" i="30"/>
  <c r="G2121" i="30"/>
  <c r="G2122" i="30"/>
  <c r="G2123" i="30"/>
  <c r="G2124" i="30"/>
  <c r="G2125" i="30"/>
  <c r="G2126" i="30"/>
  <c r="G2127" i="30"/>
  <c r="G2128" i="30"/>
  <c r="G2129" i="30"/>
  <c r="G2130" i="30"/>
  <c r="G2131" i="30"/>
  <c r="G2132" i="30"/>
  <c r="G2133" i="30"/>
  <c r="G2134" i="30"/>
  <c r="G2135" i="30"/>
  <c r="G2136" i="30"/>
  <c r="G2137" i="30"/>
  <c r="G2138" i="30"/>
  <c r="G2139" i="30"/>
  <c r="G2140" i="30"/>
  <c r="G2141" i="30"/>
  <c r="G2142" i="30"/>
  <c r="G2143" i="30"/>
  <c r="G2144" i="30"/>
  <c r="G2145" i="30"/>
  <c r="G2146" i="30"/>
  <c r="G2147" i="30"/>
  <c r="G2148" i="30"/>
  <c r="G2149" i="30"/>
  <c r="G2150" i="30"/>
  <c r="G2151" i="30"/>
  <c r="G2152" i="30"/>
  <c r="G2153" i="30"/>
  <c r="G2154" i="30"/>
  <c r="G2155" i="30"/>
  <c r="G2156" i="30"/>
  <c r="G2157" i="30"/>
  <c r="G2158" i="30"/>
  <c r="G2159" i="30"/>
  <c r="G2160" i="30"/>
  <c r="G2161" i="30"/>
  <c r="G2162" i="30"/>
  <c r="G2163" i="30"/>
  <c r="G2164" i="30"/>
  <c r="G2165" i="30"/>
  <c r="G2166" i="30"/>
  <c r="G2167" i="30"/>
  <c r="G2168" i="30"/>
  <c r="G2169" i="30"/>
  <c r="G2170" i="30"/>
  <c r="G2171" i="30"/>
  <c r="G2172" i="30"/>
  <c r="G2173" i="30"/>
  <c r="G2174" i="30"/>
  <c r="G2175" i="30"/>
  <c r="G2176" i="30"/>
  <c r="G2177" i="30"/>
  <c r="G2178" i="30"/>
  <c r="G2179" i="30"/>
  <c r="G2180" i="30"/>
  <c r="G2181" i="30"/>
  <c r="G2182" i="30"/>
  <c r="G2183" i="30"/>
  <c r="G2184" i="30"/>
  <c r="G2185" i="30"/>
  <c r="G2186" i="30"/>
  <c r="G2187" i="30"/>
  <c r="G2188" i="30"/>
  <c r="G2189" i="30"/>
  <c r="G2190" i="30"/>
  <c r="G2191" i="30"/>
  <c r="G2192" i="30"/>
  <c r="G2193" i="30"/>
  <c r="G2194" i="30"/>
  <c r="G2195" i="30"/>
  <c r="G2196" i="30"/>
  <c r="G2197" i="30"/>
  <c r="G2198" i="30"/>
  <c r="G2199" i="30"/>
  <c r="G2200" i="30"/>
  <c r="G2201" i="30"/>
  <c r="G2202" i="30"/>
  <c r="G2203" i="30"/>
  <c r="G2204" i="30"/>
  <c r="G2205" i="30"/>
  <c r="G2206" i="30"/>
  <c r="G2207" i="30"/>
  <c r="G2208" i="30"/>
  <c r="G2209" i="30"/>
  <c r="G2210" i="30"/>
  <c r="G2211" i="30"/>
  <c r="G2212" i="30"/>
  <c r="G2213" i="30"/>
  <c r="G2214" i="30"/>
  <c r="G2215" i="30"/>
  <c r="G2216" i="30"/>
  <c r="G2217" i="30"/>
  <c r="G2218" i="30"/>
  <c r="G2219" i="30"/>
  <c r="G2220" i="30"/>
  <c r="G2221" i="30"/>
  <c r="G2222" i="30"/>
  <c r="G2223" i="30"/>
  <c r="G2224" i="30"/>
  <c r="G2225" i="30"/>
  <c r="G2226" i="30"/>
  <c r="G2227" i="30"/>
  <c r="G2228" i="30"/>
  <c r="G2229" i="30"/>
  <c r="G2230" i="30"/>
  <c r="G2231" i="30"/>
  <c r="G2232" i="30"/>
  <c r="G2233" i="30"/>
  <c r="G2234" i="30"/>
  <c r="G2235" i="30"/>
  <c r="G2236" i="30"/>
  <c r="G2237" i="30"/>
  <c r="G2238" i="30"/>
  <c r="G2239" i="30"/>
  <c r="G2240" i="30"/>
  <c r="G2241" i="30"/>
  <c r="G2242" i="30"/>
  <c r="G2243" i="30"/>
  <c r="G2244" i="30"/>
  <c r="G2245" i="30"/>
  <c r="G2246" i="30"/>
  <c r="G2247" i="30"/>
  <c r="G2248" i="30"/>
  <c r="G2249" i="30"/>
  <c r="G2250" i="30"/>
  <c r="G2251" i="30"/>
  <c r="G2252" i="30"/>
  <c r="G2253" i="30"/>
  <c r="G2254" i="30"/>
  <c r="G2255" i="30"/>
  <c r="G2256" i="30"/>
  <c r="G2257" i="30"/>
  <c r="G2258" i="30"/>
  <c r="G2259" i="30"/>
  <c r="G2260" i="30"/>
  <c r="G2261" i="30"/>
  <c r="G2262" i="30"/>
  <c r="G2263" i="30"/>
  <c r="G2264" i="30"/>
  <c r="G2265" i="30"/>
  <c r="G2266" i="30"/>
  <c r="G2267" i="30"/>
  <c r="G2268" i="30"/>
  <c r="G2269" i="30"/>
  <c r="G2270" i="30"/>
  <c r="G2271" i="30"/>
  <c r="G2272" i="30"/>
  <c r="G2273" i="30"/>
  <c r="G2274" i="30"/>
  <c r="G2275" i="30"/>
  <c r="G2276" i="30"/>
  <c r="G2277" i="30"/>
  <c r="G2278" i="30"/>
  <c r="G2279" i="30"/>
  <c r="G2280" i="30"/>
  <c r="G2281" i="30"/>
  <c r="G2282" i="30"/>
  <c r="G2283" i="30"/>
  <c r="G2284" i="30"/>
  <c r="G2285" i="30"/>
  <c r="G2286" i="30"/>
  <c r="G2287" i="30"/>
  <c r="G2288" i="30"/>
  <c r="G2289" i="30"/>
  <c r="G2290" i="30"/>
  <c r="G2291" i="30"/>
  <c r="G2292" i="30"/>
  <c r="G2293" i="30"/>
  <c r="G2294" i="30"/>
  <c r="G2295" i="30"/>
  <c r="G2296" i="30"/>
  <c r="G2297" i="30"/>
  <c r="G2298" i="30"/>
  <c r="G2299" i="30"/>
  <c r="G2300" i="30"/>
  <c r="G2301" i="30"/>
  <c r="G2302" i="30"/>
  <c r="G2303" i="30"/>
  <c r="G2304" i="30"/>
  <c r="G2305" i="30"/>
  <c r="G2306" i="30"/>
  <c r="G2307" i="30"/>
  <c r="G2308" i="30"/>
  <c r="G2309" i="30"/>
  <c r="G2310" i="30"/>
  <c r="G2311" i="30"/>
  <c r="G2312" i="30"/>
  <c r="G2313" i="30"/>
  <c r="G2314" i="30"/>
  <c r="G2315" i="30"/>
  <c r="G2316" i="30"/>
  <c r="G2317" i="30"/>
  <c r="G2318" i="30"/>
  <c r="G2319" i="30"/>
  <c r="G2320" i="30"/>
  <c r="G2321" i="30"/>
  <c r="G2322" i="30"/>
  <c r="G2323" i="30"/>
  <c r="G2324" i="30"/>
  <c r="G2325" i="30"/>
  <c r="G2326" i="30"/>
  <c r="G2327" i="30"/>
  <c r="G2328" i="30"/>
  <c r="G2329" i="30"/>
  <c r="G2330" i="30"/>
  <c r="G2331" i="30"/>
  <c r="G2332" i="30"/>
  <c r="G2333" i="30"/>
  <c r="G2334" i="30"/>
  <c r="G2335" i="30"/>
  <c r="G2336" i="30"/>
  <c r="G2337" i="30"/>
  <c r="G2338" i="30"/>
  <c r="G2339" i="30"/>
  <c r="G2340" i="30"/>
  <c r="G2341" i="30"/>
  <c r="G2342" i="30"/>
  <c r="G2343" i="30"/>
  <c r="G2344" i="30"/>
  <c r="G2345" i="30"/>
  <c r="G2346" i="30"/>
  <c r="G2347" i="30"/>
  <c r="G2348" i="30"/>
  <c r="G2349" i="30"/>
  <c r="G2350" i="30"/>
  <c r="G2351" i="30"/>
  <c r="G2352" i="30"/>
  <c r="G2353" i="30"/>
  <c r="G2354" i="30"/>
  <c r="G2355" i="30"/>
  <c r="G2356" i="30"/>
  <c r="G2357" i="30"/>
  <c r="G2358" i="30"/>
  <c r="G2359" i="30"/>
  <c r="G2360" i="30"/>
  <c r="G2361" i="30"/>
  <c r="G2362" i="30"/>
  <c r="G2363" i="30"/>
  <c r="G2364" i="30"/>
  <c r="G2365" i="30"/>
  <c r="G2366" i="30"/>
  <c r="G2367" i="30"/>
  <c r="G2368" i="30"/>
  <c r="G2369" i="30"/>
  <c r="G2370" i="30"/>
  <c r="G2371" i="30"/>
  <c r="G2372" i="30"/>
  <c r="G2373" i="30"/>
  <c r="G2374" i="30"/>
  <c r="G2375" i="30"/>
  <c r="G2376" i="30"/>
  <c r="G2377" i="30"/>
  <c r="G2378" i="30"/>
  <c r="G2379" i="30"/>
  <c r="G2380" i="30"/>
  <c r="G2381" i="30"/>
  <c r="G2382" i="30"/>
  <c r="G2383" i="30"/>
  <c r="G2384" i="30"/>
  <c r="G2385" i="30"/>
  <c r="G2386" i="30"/>
  <c r="G2387" i="30"/>
  <c r="G2388" i="30"/>
  <c r="G2389" i="30"/>
  <c r="G2390" i="30"/>
  <c r="G2391" i="30"/>
  <c r="G2392" i="30"/>
  <c r="G2393" i="30"/>
  <c r="G2394" i="30"/>
  <c r="G2395" i="30"/>
  <c r="G2396" i="30"/>
  <c r="G2397" i="30"/>
  <c r="G2398" i="30"/>
  <c r="G2399" i="30"/>
  <c r="G2400" i="30"/>
  <c r="G2401" i="30"/>
  <c r="G2402" i="30"/>
  <c r="G2403" i="30"/>
  <c r="G2404" i="30"/>
  <c r="G2405" i="30"/>
  <c r="G2406" i="30"/>
  <c r="G2407" i="30"/>
  <c r="G2408" i="30"/>
  <c r="G2409" i="30"/>
  <c r="G2410" i="30"/>
  <c r="G2411" i="30"/>
  <c r="G2412" i="30"/>
  <c r="G2413" i="30"/>
  <c r="G2414" i="30"/>
  <c r="G2415" i="30"/>
  <c r="G2416" i="30"/>
  <c r="G2417" i="30"/>
  <c r="G2418" i="30"/>
  <c r="G2419" i="30"/>
  <c r="G2420" i="30"/>
  <c r="G2421" i="30"/>
  <c r="G2422" i="30"/>
  <c r="G2423" i="30"/>
  <c r="G2424" i="30"/>
  <c r="G2425" i="30"/>
  <c r="G2426" i="30"/>
  <c r="G2427" i="30"/>
  <c r="G2428" i="30"/>
  <c r="G2429" i="30"/>
  <c r="G2430" i="30"/>
  <c r="G2431" i="30"/>
  <c r="G2432" i="30"/>
  <c r="G2433" i="30"/>
  <c r="G2434" i="30"/>
  <c r="G2435" i="30"/>
  <c r="G2436" i="30"/>
  <c r="G2437" i="30"/>
  <c r="G2438" i="30"/>
  <c r="G2439" i="30"/>
  <c r="G2440" i="30"/>
  <c r="G2441" i="30"/>
  <c r="G2442" i="30"/>
  <c r="G2443" i="30"/>
  <c r="G2444" i="30"/>
  <c r="G2445" i="30"/>
  <c r="G2446" i="30"/>
  <c r="G2447" i="30"/>
  <c r="G2448" i="30"/>
  <c r="G2449" i="30"/>
  <c r="G2450" i="30"/>
  <c r="G2451" i="30"/>
  <c r="G2452" i="30"/>
  <c r="G2453" i="30"/>
  <c r="G2454" i="30"/>
  <c r="G2455" i="30"/>
  <c r="G2456" i="30"/>
  <c r="G2457" i="30"/>
  <c r="G2458" i="30"/>
  <c r="G2459" i="30"/>
  <c r="G2460" i="30"/>
  <c r="G2461" i="30"/>
  <c r="G2462" i="30"/>
  <c r="G2463" i="30"/>
  <c r="G2464" i="30"/>
  <c r="G2465" i="30"/>
  <c r="G2466" i="30"/>
  <c r="G2467" i="30"/>
  <c r="G2468" i="30"/>
  <c r="G2469" i="30"/>
  <c r="G2470" i="30"/>
  <c r="G2471" i="30"/>
  <c r="G2472" i="30"/>
  <c r="G2473" i="30"/>
  <c r="G2474" i="30"/>
  <c r="G2475" i="30"/>
  <c r="G2476" i="30"/>
  <c r="G2477" i="30"/>
  <c r="G2478" i="30"/>
  <c r="G2479" i="30"/>
  <c r="G2480" i="30"/>
  <c r="G2481" i="30"/>
  <c r="G2482" i="30"/>
  <c r="G2483" i="30"/>
  <c r="G2484" i="30"/>
  <c r="G2485" i="30"/>
  <c r="G2486" i="30"/>
  <c r="G2487" i="30"/>
  <c r="G2488" i="30"/>
  <c r="G2489" i="30"/>
  <c r="G2490" i="30"/>
  <c r="G2491" i="30"/>
  <c r="G2492" i="30"/>
  <c r="G2493" i="30"/>
  <c r="G2494" i="30"/>
  <c r="G2495" i="30"/>
  <c r="G2496" i="30"/>
  <c r="G2497" i="30"/>
  <c r="G2498" i="30"/>
  <c r="G2499" i="30"/>
  <c r="G2500" i="30"/>
  <c r="G2501" i="30"/>
  <c r="G2502" i="30"/>
  <c r="G2503" i="30"/>
  <c r="G2504" i="30"/>
  <c r="G2505" i="30"/>
  <c r="G2506" i="30"/>
  <c r="G2507" i="30"/>
  <c r="G2508" i="30"/>
  <c r="G2509" i="30"/>
  <c r="G2510" i="30"/>
  <c r="G2511" i="30"/>
  <c r="G2512" i="30"/>
  <c r="G2513" i="30"/>
  <c r="G2514" i="30"/>
  <c r="G2515" i="30"/>
  <c r="G2516" i="30"/>
  <c r="G2517" i="30"/>
  <c r="G2518" i="30"/>
  <c r="G2519" i="30"/>
  <c r="G2520" i="30"/>
  <c r="G2521" i="30"/>
  <c r="G2522" i="30"/>
  <c r="G2523" i="30"/>
  <c r="G2524" i="30"/>
  <c r="G2525" i="30"/>
  <c r="G2526" i="30"/>
  <c r="G2527" i="30"/>
  <c r="G2528" i="30"/>
  <c r="G2529" i="30"/>
  <c r="G2530" i="30"/>
  <c r="G2531" i="30"/>
  <c r="G2532" i="30"/>
  <c r="G2533" i="30"/>
  <c r="G2534" i="30"/>
  <c r="G2535" i="30"/>
  <c r="G2536" i="30"/>
  <c r="G2537" i="30"/>
  <c r="G2538" i="30"/>
  <c r="G2539" i="30"/>
  <c r="G2540" i="30"/>
  <c r="G2541" i="30"/>
  <c r="G2542" i="30"/>
  <c r="G2543" i="30"/>
  <c r="G2544" i="30"/>
  <c r="G2545" i="30"/>
  <c r="G2546" i="30"/>
  <c r="G2547" i="30"/>
  <c r="G2548" i="30"/>
  <c r="G2549" i="30"/>
  <c r="G2550" i="30"/>
  <c r="G2551" i="30"/>
  <c r="G2552" i="30"/>
  <c r="G2553" i="30"/>
  <c r="G2554" i="30"/>
  <c r="G2555" i="30"/>
  <c r="G2556" i="30"/>
  <c r="G2557" i="30"/>
  <c r="G2558" i="30"/>
  <c r="G2559" i="30"/>
  <c r="G2560" i="30"/>
  <c r="G2561" i="30"/>
  <c r="G2562" i="30"/>
  <c r="G2563" i="30"/>
  <c r="G2564" i="30"/>
  <c r="G2565" i="30"/>
  <c r="G2566" i="30"/>
  <c r="G2567" i="30"/>
  <c r="G2568" i="30"/>
  <c r="G2569" i="30"/>
  <c r="G2570" i="30"/>
  <c r="G2571" i="30"/>
  <c r="G2572" i="30"/>
  <c r="G2573" i="30"/>
  <c r="G2574" i="30"/>
  <c r="G2575" i="30"/>
  <c r="G2576" i="30"/>
  <c r="G2577" i="30"/>
  <c r="G2578" i="30"/>
  <c r="G2579" i="30"/>
  <c r="G2580" i="30"/>
  <c r="G2581" i="30"/>
  <c r="G2582" i="30"/>
  <c r="G2583" i="30"/>
  <c r="G2584" i="30"/>
  <c r="G2585" i="30"/>
  <c r="G2586" i="30"/>
  <c r="G2587" i="30"/>
  <c r="G2588" i="30"/>
  <c r="G2589" i="30"/>
  <c r="G2590" i="30"/>
  <c r="G2591" i="30"/>
  <c r="G2592" i="30"/>
  <c r="G2593" i="30"/>
  <c r="G2594" i="30"/>
  <c r="G2595" i="30"/>
  <c r="G2596" i="30"/>
  <c r="G2597" i="30"/>
  <c r="G2598" i="30"/>
  <c r="G2599" i="30"/>
  <c r="G2600" i="30"/>
  <c r="G2601" i="30"/>
  <c r="G2602" i="30"/>
  <c r="G2603" i="30"/>
  <c r="G2604" i="30"/>
  <c r="G2605" i="30"/>
  <c r="G2606" i="30"/>
  <c r="G2607" i="30"/>
  <c r="G2608" i="30"/>
  <c r="G2609" i="30"/>
  <c r="G2610" i="30"/>
  <c r="G2611" i="30"/>
  <c r="G2612" i="30"/>
  <c r="G2613" i="30"/>
  <c r="G2614" i="30"/>
  <c r="G2615" i="30"/>
  <c r="G2616" i="30"/>
  <c r="G2617" i="30"/>
  <c r="G2618" i="30"/>
  <c r="G2619" i="30"/>
  <c r="G2620" i="30"/>
  <c r="G2621" i="30"/>
  <c r="G2622" i="30"/>
  <c r="G2623" i="30"/>
  <c r="G2624" i="30"/>
  <c r="G2625" i="30"/>
  <c r="G2626" i="30"/>
  <c r="G2627" i="30"/>
  <c r="G2628" i="30"/>
  <c r="G2629" i="30"/>
  <c r="G2630" i="30"/>
  <c r="G2631" i="30"/>
  <c r="G2632" i="30"/>
  <c r="G2633" i="30"/>
  <c r="G2634" i="30"/>
  <c r="G2635" i="30"/>
  <c r="G2636" i="30"/>
  <c r="G2637" i="30"/>
  <c r="G2638" i="30"/>
  <c r="G2639" i="30"/>
  <c r="G2640" i="30"/>
  <c r="G2641" i="30"/>
  <c r="G2642" i="30"/>
  <c r="G2643" i="30"/>
  <c r="G2644" i="30"/>
  <c r="G2645" i="30"/>
  <c r="G2646" i="30"/>
  <c r="G2647" i="30"/>
  <c r="G2648" i="30"/>
  <c r="G2649" i="30"/>
  <c r="G2650" i="30"/>
  <c r="G2651" i="30"/>
  <c r="G2652" i="30"/>
  <c r="G2653" i="30"/>
  <c r="G2654" i="30"/>
  <c r="G2655" i="30"/>
  <c r="G2656" i="30"/>
  <c r="G2657" i="30"/>
  <c r="G2658" i="30"/>
  <c r="G2659" i="30"/>
  <c r="G2660" i="30"/>
  <c r="G2661" i="30"/>
  <c r="G2662" i="30"/>
  <c r="G2663" i="30"/>
  <c r="G2664" i="30"/>
  <c r="G2665" i="30"/>
  <c r="G2666" i="30"/>
  <c r="G2667" i="30"/>
  <c r="G2668" i="30"/>
  <c r="G2669" i="30"/>
  <c r="G2670" i="30"/>
  <c r="G2671" i="30"/>
  <c r="G2672" i="30"/>
  <c r="G2673" i="30"/>
  <c r="G2674" i="30"/>
  <c r="G2675" i="30"/>
  <c r="G2676" i="30"/>
  <c r="G2677" i="30"/>
  <c r="G2678" i="30"/>
  <c r="G2679" i="30"/>
  <c r="G2680" i="30"/>
  <c r="G2681" i="30"/>
  <c r="G2682" i="30"/>
  <c r="G2683" i="30"/>
  <c r="G2684" i="30"/>
  <c r="G2685" i="30"/>
  <c r="G2686" i="30"/>
  <c r="G2687" i="30"/>
  <c r="G2688" i="30"/>
  <c r="G2689" i="30"/>
  <c r="G2690" i="30"/>
  <c r="G2691" i="30"/>
  <c r="G2692" i="30"/>
  <c r="G2693" i="30"/>
  <c r="G2694" i="30"/>
  <c r="G2695" i="30"/>
  <c r="G2696" i="30"/>
  <c r="G2697" i="30"/>
  <c r="G2698" i="30"/>
  <c r="G2699" i="30"/>
  <c r="G2700" i="30"/>
  <c r="G2701" i="30"/>
  <c r="G2702" i="30"/>
  <c r="G2703" i="30"/>
  <c r="G2704" i="30"/>
  <c r="G2705" i="30"/>
  <c r="G2706" i="30"/>
  <c r="G2707" i="30"/>
  <c r="G2708" i="30"/>
  <c r="G2709" i="30"/>
  <c r="G2710" i="30"/>
  <c r="G2711" i="30"/>
  <c r="G2712" i="30"/>
  <c r="G2713" i="30"/>
  <c r="G2714" i="30"/>
  <c r="G2715" i="30"/>
  <c r="G2716" i="30"/>
  <c r="G2717" i="30"/>
  <c r="G2718" i="30"/>
  <c r="G2719" i="30"/>
  <c r="G2720" i="30"/>
  <c r="G2721" i="30"/>
  <c r="G2722" i="30"/>
  <c r="G2723" i="30"/>
  <c r="G2724" i="30"/>
  <c r="G2725" i="30"/>
  <c r="G2726" i="30"/>
  <c r="G2727" i="30"/>
  <c r="G2728" i="30"/>
  <c r="G2729" i="30"/>
  <c r="G2730" i="30"/>
  <c r="G2731" i="30"/>
  <c r="G2732" i="30"/>
  <c r="G2733" i="30"/>
  <c r="G2734" i="30"/>
  <c r="G2735" i="30"/>
  <c r="G2736" i="30"/>
  <c r="G2737" i="30"/>
  <c r="G2738" i="30"/>
  <c r="G2739" i="30"/>
  <c r="G2740" i="30"/>
  <c r="G2741" i="30"/>
  <c r="G2742" i="30"/>
  <c r="G2743" i="30"/>
  <c r="G2744" i="30"/>
  <c r="G2745" i="30"/>
  <c r="G2746" i="30"/>
  <c r="G2747" i="30"/>
  <c r="G2748" i="30"/>
  <c r="G2749" i="30"/>
  <c r="G2750" i="30"/>
  <c r="G2751" i="30"/>
  <c r="G2752" i="30"/>
  <c r="G2753" i="30"/>
  <c r="G2754" i="30"/>
  <c r="G2755" i="30"/>
  <c r="G2756" i="30"/>
  <c r="G2757" i="30"/>
  <c r="G2758" i="30"/>
  <c r="G2759" i="30"/>
  <c r="G2760" i="30"/>
  <c r="G2761" i="30"/>
  <c r="G2762" i="30"/>
  <c r="G2763" i="30"/>
  <c r="G2764" i="30"/>
  <c r="G2765" i="30"/>
  <c r="G2766" i="30"/>
  <c r="G2767" i="30"/>
  <c r="G2768" i="30"/>
  <c r="G2769" i="30"/>
  <c r="G2770" i="30"/>
  <c r="G2771" i="30"/>
  <c r="G2772" i="30"/>
  <c r="G2773" i="30"/>
  <c r="G2774" i="30"/>
  <c r="G2775" i="30"/>
  <c r="G2776" i="30"/>
  <c r="G2777" i="30"/>
  <c r="G2778" i="30"/>
  <c r="G2779" i="30"/>
  <c r="G2780" i="30"/>
  <c r="G2781" i="30"/>
  <c r="G2782" i="30"/>
  <c r="G2783" i="30"/>
  <c r="G2784" i="30"/>
  <c r="G2785" i="30"/>
  <c r="G2786" i="30"/>
  <c r="G2787" i="30"/>
  <c r="G2788" i="30"/>
  <c r="G2789" i="30"/>
  <c r="G2790" i="30"/>
  <c r="G2791" i="30"/>
  <c r="G2792" i="30"/>
  <c r="G2793" i="30"/>
  <c r="G2794" i="30"/>
  <c r="G2795" i="30"/>
  <c r="G2796" i="30"/>
  <c r="G2797" i="30"/>
  <c r="G2798" i="30"/>
  <c r="G2799" i="30"/>
  <c r="G2800" i="30"/>
  <c r="G2801" i="30"/>
  <c r="G2802" i="30"/>
  <c r="G2803" i="30"/>
  <c r="G2804" i="30"/>
  <c r="G2805" i="30"/>
  <c r="G2806" i="30"/>
  <c r="G2807" i="30"/>
  <c r="G2808" i="30"/>
  <c r="G2809" i="30"/>
  <c r="G2810" i="30"/>
  <c r="G2811" i="30"/>
  <c r="G2812" i="30"/>
  <c r="G2813" i="30"/>
  <c r="G2814" i="30"/>
  <c r="G2815" i="30"/>
  <c r="G2816" i="30"/>
  <c r="G2817" i="30"/>
  <c r="G2818" i="30"/>
  <c r="G2819" i="30"/>
  <c r="G2820" i="30"/>
  <c r="G2821" i="30"/>
  <c r="G2822" i="30"/>
  <c r="G2823" i="30"/>
  <c r="G2824" i="30"/>
  <c r="G2825" i="30"/>
  <c r="G2826" i="30"/>
  <c r="G2827" i="30"/>
  <c r="G2828" i="30"/>
  <c r="G2829" i="30"/>
  <c r="G2830" i="30"/>
  <c r="G2831" i="30"/>
  <c r="G2832" i="30"/>
  <c r="G2833" i="30"/>
  <c r="G2834" i="30"/>
  <c r="G2835" i="30"/>
  <c r="G2836" i="30"/>
  <c r="G2837" i="30"/>
  <c r="G2838" i="30"/>
  <c r="G2839" i="30"/>
  <c r="G2840" i="30"/>
  <c r="G2841" i="30"/>
  <c r="G2842" i="30"/>
  <c r="G2843" i="30"/>
  <c r="G2844" i="30"/>
  <c r="G2845" i="30"/>
  <c r="G2846" i="30"/>
  <c r="G2847" i="30"/>
  <c r="G2848" i="30"/>
  <c r="G2849" i="30"/>
  <c r="G2850" i="30"/>
  <c r="G2851" i="30"/>
  <c r="G2852" i="30"/>
  <c r="G2853" i="30"/>
  <c r="G2854" i="30"/>
  <c r="G2855" i="30"/>
  <c r="G2856" i="30"/>
  <c r="G2857" i="30"/>
  <c r="G2858" i="30"/>
  <c r="G2859" i="30"/>
  <c r="G2860" i="30"/>
  <c r="G2861" i="30"/>
  <c r="G2862" i="30"/>
  <c r="G2863" i="30"/>
  <c r="G2864" i="30"/>
  <c r="G2865" i="30"/>
  <c r="G2866" i="30"/>
  <c r="G2867" i="30"/>
  <c r="G2868" i="30"/>
  <c r="G2869" i="30"/>
  <c r="G2870" i="30"/>
  <c r="G2871" i="30"/>
  <c r="G2872" i="30"/>
  <c r="G2873" i="30"/>
  <c r="G2874" i="30"/>
  <c r="G2875" i="30"/>
  <c r="G2876" i="30"/>
  <c r="G2877" i="30"/>
  <c r="G2878" i="30"/>
  <c r="G2879" i="30"/>
  <c r="G2880" i="30"/>
  <c r="G2881" i="30"/>
  <c r="G2882" i="30"/>
  <c r="G2883" i="30"/>
  <c r="G2884" i="30"/>
  <c r="G2885" i="30"/>
  <c r="G2886" i="30"/>
  <c r="G2887" i="30"/>
  <c r="G2888" i="30"/>
  <c r="G2889" i="30"/>
  <c r="G2890" i="30"/>
  <c r="G2891" i="30"/>
  <c r="G2892" i="30"/>
  <c r="G2893" i="30"/>
  <c r="G2894" i="30"/>
  <c r="G2895" i="30"/>
  <c r="G2896" i="30"/>
  <c r="G2897" i="30"/>
  <c r="G2898" i="30"/>
  <c r="G2899" i="30"/>
  <c r="G2900" i="30"/>
  <c r="G2901" i="30"/>
  <c r="G2902" i="30"/>
  <c r="G2903" i="30"/>
  <c r="G2904" i="30"/>
  <c r="G2905" i="30"/>
  <c r="G2906" i="30"/>
  <c r="G2907" i="30"/>
  <c r="G2908" i="30"/>
  <c r="G2909" i="30"/>
  <c r="G2910" i="30"/>
  <c r="G2911" i="30"/>
  <c r="G2912" i="30"/>
  <c r="G2913" i="30"/>
  <c r="G2914" i="30"/>
  <c r="G2915" i="30"/>
  <c r="G2916" i="30"/>
  <c r="G2917" i="30"/>
  <c r="G2918" i="30"/>
  <c r="G2919" i="30"/>
  <c r="G2920" i="30"/>
  <c r="G2921" i="30"/>
  <c r="G2922" i="30"/>
  <c r="G2923" i="30"/>
  <c r="G2924" i="30"/>
  <c r="G2925" i="30"/>
  <c r="G2926" i="30"/>
  <c r="G2927" i="30"/>
  <c r="G2928" i="30"/>
  <c r="G2929" i="30"/>
  <c r="G2930" i="30"/>
  <c r="G2931" i="30"/>
  <c r="G2932" i="30"/>
  <c r="G2933" i="30"/>
  <c r="G2934" i="30"/>
  <c r="G2935" i="30"/>
  <c r="G2936" i="30"/>
  <c r="G2937" i="30"/>
  <c r="G2938" i="30"/>
  <c r="G2939" i="30"/>
  <c r="G2940" i="30"/>
  <c r="G2941" i="30"/>
  <c r="G2942" i="30"/>
  <c r="G2943" i="30"/>
  <c r="G2944" i="30"/>
  <c r="G2945" i="30"/>
  <c r="G2946" i="30"/>
  <c r="G2947" i="30"/>
  <c r="G2948" i="30"/>
  <c r="G2949" i="30"/>
  <c r="G2950" i="30"/>
  <c r="G2951" i="30"/>
  <c r="G2952" i="30"/>
  <c r="G2953" i="30"/>
  <c r="G2954" i="30"/>
  <c r="G2955" i="30"/>
  <c r="G2956" i="30"/>
  <c r="G2957" i="30"/>
  <c r="G2958" i="30"/>
  <c r="G2959" i="30"/>
  <c r="G2960" i="30"/>
  <c r="G2961" i="30"/>
  <c r="G2962" i="30"/>
  <c r="G2963" i="30"/>
  <c r="G2964" i="30"/>
  <c r="G2965" i="30"/>
  <c r="G2966" i="30"/>
  <c r="G2967" i="30"/>
  <c r="G2968" i="30"/>
  <c r="G2969" i="30"/>
  <c r="G2970" i="30"/>
  <c r="G2971" i="30"/>
  <c r="G2972" i="30"/>
  <c r="G2973" i="30"/>
  <c r="G2974" i="30"/>
  <c r="G2975" i="30"/>
  <c r="G2976" i="30"/>
  <c r="G2977" i="30"/>
  <c r="G2978" i="30"/>
  <c r="G2979" i="30"/>
  <c r="G2980" i="30"/>
  <c r="G2981" i="30"/>
  <c r="G2982" i="30"/>
  <c r="G2983" i="30"/>
  <c r="G2984" i="30"/>
  <c r="G2985" i="30"/>
  <c r="G2986" i="30"/>
  <c r="G2987" i="30"/>
  <c r="G2988" i="30"/>
  <c r="G2989" i="30"/>
  <c r="G2990" i="30"/>
  <c r="G2991" i="30"/>
  <c r="G2992" i="30"/>
  <c r="G2993" i="30"/>
  <c r="G2994" i="30"/>
  <c r="G2995" i="30"/>
  <c r="G2996" i="30"/>
  <c r="G2997" i="30"/>
  <c r="G2998" i="30"/>
  <c r="G2999" i="30"/>
  <c r="G3000" i="30"/>
  <c r="G3001" i="30"/>
  <c r="G3002" i="30"/>
  <c r="G3003" i="30"/>
  <c r="G3004" i="30"/>
  <c r="G3005" i="30"/>
  <c r="G3006" i="30"/>
  <c r="G3007" i="30"/>
  <c r="G3008" i="30"/>
  <c r="G3009" i="30"/>
  <c r="G3010" i="30"/>
  <c r="G3011" i="30"/>
  <c r="G3012" i="30"/>
  <c r="G3013" i="30"/>
  <c r="G3014" i="30"/>
  <c r="G3015" i="30"/>
  <c r="G3016" i="30"/>
  <c r="G3017" i="30"/>
  <c r="G3018" i="30"/>
  <c r="G3019" i="30"/>
  <c r="G3020" i="30"/>
  <c r="G3021" i="30"/>
  <c r="G3022" i="30"/>
  <c r="G3023" i="30"/>
  <c r="G3024" i="30"/>
  <c r="G3025" i="30"/>
  <c r="G3026" i="30"/>
  <c r="G3027" i="30"/>
  <c r="G3028" i="30"/>
  <c r="G3029" i="30"/>
  <c r="G3030" i="30"/>
  <c r="G3031" i="30"/>
  <c r="G3032" i="30"/>
  <c r="G3033" i="30"/>
  <c r="G3034" i="30"/>
  <c r="G3035" i="30"/>
  <c r="G3036" i="30"/>
  <c r="G3037" i="30"/>
  <c r="G3038" i="30"/>
  <c r="G3039" i="30"/>
  <c r="G3040" i="30"/>
  <c r="G3041" i="30"/>
  <c r="G3042" i="30"/>
  <c r="G3043" i="30"/>
  <c r="G3044" i="30"/>
  <c r="G3045" i="30"/>
  <c r="G3046" i="30"/>
  <c r="G3047" i="30"/>
  <c r="G3048" i="30"/>
  <c r="G3049" i="30"/>
  <c r="G3050" i="30"/>
  <c r="G3051" i="30"/>
  <c r="G3052" i="30"/>
  <c r="G3053" i="30"/>
  <c r="G3054" i="30"/>
  <c r="G3055" i="30"/>
  <c r="G3056" i="30"/>
  <c r="G3057" i="30"/>
  <c r="G3058" i="30"/>
  <c r="G3059" i="30"/>
  <c r="G3060" i="30"/>
  <c r="G3061" i="30"/>
  <c r="G3062" i="30"/>
  <c r="G3063" i="30"/>
  <c r="G3064" i="30"/>
  <c r="G3065" i="30"/>
  <c r="G3066" i="30"/>
  <c r="G3067" i="30"/>
  <c r="G3068" i="30"/>
  <c r="G3069" i="30"/>
  <c r="G3070" i="30"/>
  <c r="G3071" i="30"/>
  <c r="G3072" i="30"/>
  <c r="G3073" i="30"/>
  <c r="G3074" i="30"/>
  <c r="G3075" i="30"/>
  <c r="G3076" i="30"/>
  <c r="G3077" i="30"/>
  <c r="G3078" i="30"/>
  <c r="G3079" i="30"/>
  <c r="G3080" i="30"/>
  <c r="G3081" i="30"/>
  <c r="G3082" i="30"/>
  <c r="G3083" i="30"/>
  <c r="G3084" i="30"/>
  <c r="G3085" i="30"/>
  <c r="G3086" i="30"/>
  <c r="G3087" i="30"/>
  <c r="G3088" i="30"/>
  <c r="G3089" i="30"/>
  <c r="G3090" i="30"/>
  <c r="G3091" i="30"/>
  <c r="G3092" i="30"/>
  <c r="G3093" i="30"/>
  <c r="G3094" i="30"/>
  <c r="G3095" i="30"/>
  <c r="G3096" i="30"/>
  <c r="G3097" i="30"/>
  <c r="G3098" i="30"/>
  <c r="G3099" i="30"/>
  <c r="G3100" i="30"/>
  <c r="G3101" i="30"/>
  <c r="G3102" i="30"/>
  <c r="G3103" i="30"/>
  <c r="G3104" i="30"/>
  <c r="G3105" i="30"/>
  <c r="G3106" i="30"/>
  <c r="G3107" i="30"/>
  <c r="G3108" i="30"/>
  <c r="G3109" i="30"/>
  <c r="G3110" i="30"/>
  <c r="G3111" i="30"/>
  <c r="G3112" i="30"/>
  <c r="G3113" i="30"/>
  <c r="G3114" i="30"/>
  <c r="G3115" i="30"/>
  <c r="G3116" i="30"/>
  <c r="G3117" i="30"/>
  <c r="G3118" i="30"/>
  <c r="G3119" i="30"/>
  <c r="G3120" i="30"/>
  <c r="G3121" i="30"/>
  <c r="G3122" i="30"/>
  <c r="G3123" i="30"/>
  <c r="G3124" i="30"/>
  <c r="G3125" i="30"/>
  <c r="G3126" i="30"/>
  <c r="G3127" i="30"/>
  <c r="G3128" i="30"/>
  <c r="G3129" i="30"/>
  <c r="G3130" i="30"/>
  <c r="G3131" i="30"/>
  <c r="R23" i="16"/>
  <c r="P23" i="16"/>
  <c r="N17" i="16"/>
  <c r="R16" i="16"/>
  <c r="P16" i="16"/>
  <c r="N13" i="16"/>
  <c r="R12" i="16"/>
  <c r="P12" i="16"/>
  <c r="P3" i="16" s="1"/>
  <c r="D35" i="16" s="1"/>
  <c r="N10" i="16"/>
  <c r="N7" i="16"/>
  <c r="R4" i="16"/>
  <c r="P4" i="16"/>
  <c r="N4" i="16"/>
  <c r="C13" i="29"/>
  <c r="C14" i="29"/>
  <c r="C15" i="29"/>
  <c r="R3" i="16" l="1"/>
  <c r="D36" i="16" s="1"/>
  <c r="N3" i="16"/>
  <c r="D34" i="16" s="1"/>
  <c r="D15" i="29"/>
  <c r="D13" i="29"/>
  <c r="D14" i="29"/>
  <c r="E13" i="29"/>
  <c r="E14" i="29"/>
  <c r="E15" i="29"/>
  <c r="B45" i="29" l="1"/>
  <c r="B44" i="29"/>
  <c r="B43" i="29"/>
</calcChain>
</file>

<file path=xl/connections.xml><?xml version="1.0" encoding="utf-8"?>
<connections xmlns="http://schemas.openxmlformats.org/spreadsheetml/2006/main">
  <connection i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ervice Provider Raw Data for Newbies.xlsx!Table1" type="102" refreshedVersion="8" minRefreshableVersion="5">
    <extLst>
      <ext xmlns:x15="http://schemas.microsoft.com/office/spreadsheetml/2010/11/main" uri="{DE250136-89BD-433C-8126-D09CA5730AF9}">
        <x15:connection id="Table1">
          <x15:rangePr sourceName="_xlcn.WorksheetConnection_ServiceProviderRawDataforNewbies.xlsxTable11"/>
        </x15:connection>
      </ext>
    </extLst>
  </connection>
  <connection id="3" name="WorksheetConnection_Service Provider Raw Data for Newbies.xlsx!Table2" type="102" refreshedVersion="6" minRefreshableVersion="5">
    <extLst>
      <ext xmlns:x15="http://schemas.microsoft.com/office/spreadsheetml/2010/11/main" uri="{DE250136-89BD-433C-8126-D09CA5730AF9}">
        <x15:connection id="Table2">
          <x15:rangePr sourceName="_xlcn.WorksheetConnection_ServiceProviderRawDataforNewbies.xlsxTable21"/>
        </x15:connection>
      </ext>
    </extLst>
  </connection>
</connections>
</file>

<file path=xl/sharedStrings.xml><?xml version="1.0" encoding="utf-8"?>
<sst xmlns="http://schemas.openxmlformats.org/spreadsheetml/2006/main" count="32988" uniqueCount="12252">
  <si>
    <t>service provider_name</t>
  </si>
  <si>
    <t>service_provider_id</t>
  </si>
  <si>
    <t>Id</t>
  </si>
  <si>
    <t>paymentdate</t>
  </si>
  <si>
    <t>customermobile</t>
  </si>
  <si>
    <t>customer_id</t>
  </si>
  <si>
    <t>serviceProviderid</t>
  </si>
  <si>
    <t>amount</t>
  </si>
  <si>
    <t>1859235668</t>
  </si>
  <si>
    <t>2021-04-01 00:00:18.500</t>
  </si>
  <si>
    <t>08030667796</t>
  </si>
  <si>
    <t>0x5EF1458E830D20B881F0DE48D6FB401A</t>
  </si>
  <si>
    <t>766</t>
  </si>
  <si>
    <t>Ikeja Electric Prepaid</t>
  </si>
  <si>
    <t>3000</t>
  </si>
  <si>
    <t>1859235748</t>
  </si>
  <si>
    <t>2021-04-01 00:00:35.593</t>
  </si>
  <si>
    <t>2348103008871</t>
  </si>
  <si>
    <t>0x439A878D011111795BA7722D4E7C1CB8</t>
  </si>
  <si>
    <t>104</t>
  </si>
  <si>
    <t>DSTV Subscription</t>
  </si>
  <si>
    <t>2700</t>
  </si>
  <si>
    <t>1859235895</t>
  </si>
  <si>
    <t>2021-04-01 00:00:49.520</t>
  </si>
  <si>
    <t>2347067917800</t>
  </si>
  <si>
    <t>0xF91261A3E75668B76D14CC2092E8DB6E</t>
  </si>
  <si>
    <t>7900</t>
  </si>
  <si>
    <t>1859236241</t>
  </si>
  <si>
    <t>2021-04-01 00:01:33.973</t>
  </si>
  <si>
    <t>2348115110000</t>
  </si>
  <si>
    <t>0x5A0176A392F73D802995C651F2080D84</t>
  </si>
  <si>
    <t>12400</t>
  </si>
  <si>
    <t>1859236307</t>
  </si>
  <si>
    <t>2021-04-01 00:01:44.987</t>
  </si>
  <si>
    <t>09099741251</t>
  </si>
  <si>
    <t>0xABCB98456641E7C434CE5466E198DCF3</t>
  </si>
  <si>
    <t>202</t>
  </si>
  <si>
    <t>Swift 4G Subscription</t>
  </si>
  <si>
    <t>0</t>
  </si>
  <si>
    <t>1859237293</t>
  </si>
  <si>
    <t>2021-04-01 00:04:00.800</t>
  </si>
  <si>
    <t>08035122545</t>
  </si>
  <si>
    <t>0xD0E106F57BFEB42E0F170ECC4238058B</t>
  </si>
  <si>
    <t>14900</t>
  </si>
  <si>
    <t>1859238114</t>
  </si>
  <si>
    <t>2021-04-01 00:05:56.897</t>
  </si>
  <si>
    <t>08171067528</t>
  </si>
  <si>
    <t>0x34AFDF2289826183C13FD20A46755942</t>
  </si>
  <si>
    <t>1473</t>
  </si>
  <si>
    <t>Eko Electricity Distribution Company Plc Prepaid</t>
  </si>
  <si>
    <t>1859238129</t>
  </si>
  <si>
    <t>2021-04-01 00:05:59.260</t>
  </si>
  <si>
    <t>08034341432</t>
  </si>
  <si>
    <t>0x5C0B2105D23FE4D6355FA2A40BBFC4EE</t>
  </si>
  <si>
    <t>2565</t>
  </si>
  <si>
    <t>1859238161</t>
  </si>
  <si>
    <t>2021-04-01 00:06:04.080</t>
  </si>
  <si>
    <t>2348025764638</t>
  </si>
  <si>
    <t>0xFF494D1B976D37DFA7D117EAA757ABD4</t>
  </si>
  <si>
    <t>1859238180</t>
  </si>
  <si>
    <t>2021-04-01 00:06:06.177</t>
  </si>
  <si>
    <t>2348179304631</t>
  </si>
  <si>
    <t>0xDD1A97458120D6EF1FB68374D265AB2B</t>
  </si>
  <si>
    <t>500</t>
  </si>
  <si>
    <t>1859238210</t>
  </si>
  <si>
    <t>2021-04-01 00:06:09.593</t>
  </si>
  <si>
    <t>2348033122713</t>
  </si>
  <si>
    <t>0xC43FED0EE4DAB923D730CE5061559DF2</t>
  </si>
  <si>
    <t>2000</t>
  </si>
  <si>
    <t>1859238237</t>
  </si>
  <si>
    <t>2021-04-01 00:06:13.383</t>
  </si>
  <si>
    <t>2349064692076</t>
  </si>
  <si>
    <t>0xFDD3E7B95F79962525252FD8834D08C1</t>
  </si>
  <si>
    <t>783</t>
  </si>
  <si>
    <t>Enugu Electricity Distribution Company Prepaid</t>
  </si>
  <si>
    <t>1859238238</t>
  </si>
  <si>
    <t>2021-04-01 00:06:14.143</t>
  </si>
  <si>
    <t>2348163711852</t>
  </si>
  <si>
    <t>0xF1AEE35585C160139B4EF3F30DF58836</t>
  </si>
  <si>
    <t>10400</t>
  </si>
  <si>
    <t>1859238263</t>
  </si>
  <si>
    <t>2021-04-01 00:06:15.523</t>
  </si>
  <si>
    <t>2348032101234</t>
  </si>
  <si>
    <t>0xA5C6B9AE7A828D9D3E088E69DDE1F59E</t>
  </si>
  <si>
    <t>6200</t>
  </si>
  <si>
    <t>1859238333</t>
  </si>
  <si>
    <t>2021-04-01 00:06:26.230</t>
  </si>
  <si>
    <t>2348136860444</t>
  </si>
  <si>
    <t>0x5F5F16763CED395AD7ED5EC93BB05C32</t>
  </si>
  <si>
    <t>1859238451</t>
  </si>
  <si>
    <t>2021-04-01 00:06:39.587</t>
  </si>
  <si>
    <t>2347068755614</t>
  </si>
  <si>
    <t>0xF8C8C3EC53B3ABA8130FD1A168FC8842</t>
  </si>
  <si>
    <t>900</t>
  </si>
  <si>
    <t>1859238646</t>
  </si>
  <si>
    <t>2021-04-01 00:07:06.150</t>
  </si>
  <si>
    <t>08084999422</t>
  </si>
  <si>
    <t>0x7C12B25744DB0F9B755E16D8F0DD5351</t>
  </si>
  <si>
    <t>5000</t>
  </si>
  <si>
    <t>1859238678</t>
  </si>
  <si>
    <t>2021-04-01 00:07:11.077</t>
  </si>
  <si>
    <t>2348036645238</t>
  </si>
  <si>
    <t>0x7FF5A7B99D39FCC02E3D5A13C1001D7D</t>
  </si>
  <si>
    <t>1859238786</t>
  </si>
  <si>
    <t>2021-04-01 00:07:24.800</t>
  </si>
  <si>
    <t>2348030774656</t>
  </si>
  <si>
    <t>0x524A505D121C1E502B1FA6C52F40F0DF</t>
  </si>
  <si>
    <t>1859238806</t>
  </si>
  <si>
    <t>2021-04-01 00:07:27.317</t>
  </si>
  <si>
    <t>08035520482</t>
  </si>
  <si>
    <t>0xEC65C41D239DE47FDC55ACE2F35097A9</t>
  </si>
  <si>
    <t>20900</t>
  </si>
  <si>
    <t>1859238808</t>
  </si>
  <si>
    <t>2021-04-01 00:07:27.567</t>
  </si>
  <si>
    <t>1859239116</t>
  </si>
  <si>
    <t>2021-04-01 00:08:07.193</t>
  </si>
  <si>
    <t>07061027832</t>
  </si>
  <si>
    <t>0x3874710C5EB2B81D126F495367B85EDB</t>
  </si>
  <si>
    <t>1500</t>
  </si>
  <si>
    <t>1859239163</t>
  </si>
  <si>
    <t>2021-04-01 00:08:10.997</t>
  </si>
  <si>
    <t>2349028109055</t>
  </si>
  <si>
    <t>0x99583F8BE0DF018CD65AAA310EDB619D</t>
  </si>
  <si>
    <t>1850</t>
  </si>
  <si>
    <t>1859239234</t>
  </si>
  <si>
    <t>2021-04-01 00:08:21.393</t>
  </si>
  <si>
    <t>07035708309</t>
  </si>
  <si>
    <t>0x47206AAAF62FBF04592B215CE73CF531</t>
  </si>
  <si>
    <t>1859239244</t>
  </si>
  <si>
    <t>2021-04-01 00:08:21.483</t>
  </si>
  <si>
    <t>07068436919</t>
  </si>
  <si>
    <t>0x384A4C66E55C066803D4CF25B27A7455</t>
  </si>
  <si>
    <t>40000</t>
  </si>
  <si>
    <t>1859239300</t>
  </si>
  <si>
    <t>2021-04-01 00:08:30.060</t>
  </si>
  <si>
    <t>1859239422</t>
  </si>
  <si>
    <t>2021-04-01 00:08:47.983</t>
  </si>
  <si>
    <t>2348029037030</t>
  </si>
  <si>
    <t>0xC57D3B16D35A6E7EE7DE49A2D91E23A4</t>
  </si>
  <si>
    <t>1000</t>
  </si>
  <si>
    <t>1859239522</t>
  </si>
  <si>
    <t>2021-04-01 00:09:02.070</t>
  </si>
  <si>
    <t>2349053539859</t>
  </si>
  <si>
    <t>0x3C9F57AFEA199B3C652A72B8531BD169</t>
  </si>
  <si>
    <t>1200</t>
  </si>
  <si>
    <t>1859239571</t>
  </si>
  <si>
    <t>2021-04-01 00:09:09.117</t>
  </si>
  <si>
    <t>2348035501119</t>
  </si>
  <si>
    <t>0xDE263178D96F12CB3F880B75DEA78641</t>
  </si>
  <si>
    <t>1859239633</t>
  </si>
  <si>
    <t>2021-04-01 00:09:18.073</t>
  </si>
  <si>
    <t>1859239793</t>
  </si>
  <si>
    <t>2021-04-01 00:09:39.693</t>
  </si>
  <si>
    <t>09030424415</t>
  </si>
  <si>
    <t>0x96152D05E2494B289D3CD488B983B76D</t>
  </si>
  <si>
    <t>784</t>
  </si>
  <si>
    <t>Ibadan Electricity Distribution Company Prepaid</t>
  </si>
  <si>
    <t>1859239826</t>
  </si>
  <si>
    <t>2021-04-01 00:09:44.590</t>
  </si>
  <si>
    <t>1859240045</t>
  </si>
  <si>
    <t>2021-04-01 00:10:15.207</t>
  </si>
  <si>
    <t>2348095900205</t>
  </si>
  <si>
    <t>0x4F2DC47D1B0797756E5ACE9E5314D94E</t>
  </si>
  <si>
    <t>1859240157</t>
  </si>
  <si>
    <t>2021-04-01 00:10:29.903</t>
  </si>
  <si>
    <t>2348187871827</t>
  </si>
  <si>
    <t>0x362ED23CD5F8062BCD2D6DA26E9F661E</t>
  </si>
  <si>
    <t>1859240216</t>
  </si>
  <si>
    <t>2021-04-01 00:10:38.907</t>
  </si>
  <si>
    <t>2348081156064</t>
  </si>
  <si>
    <t>0x0CB79A130826CE4A221B4491478EF1E3</t>
  </si>
  <si>
    <t>1859240262</t>
  </si>
  <si>
    <t>2021-04-01 00:10:46.290</t>
  </si>
  <si>
    <t>08188903733</t>
  </si>
  <si>
    <t>0x95A14A611F88D11074877F7905338003</t>
  </si>
  <si>
    <t>1859240292</t>
  </si>
  <si>
    <t>2021-04-01 00:10:48.017</t>
  </si>
  <si>
    <t>08028485628</t>
  </si>
  <si>
    <t>0x38D41BA6BB1DE7AC6EA6CA484CAFCCAE</t>
  </si>
  <si>
    <t>1859240496</t>
  </si>
  <si>
    <t>2021-04-01 00:11:18.190</t>
  </si>
  <si>
    <t>2348066722665</t>
  </si>
  <si>
    <t>0x0A084B4AD1F7D637696EBC8DA4BE8483</t>
  </si>
  <si>
    <t>1859240530</t>
  </si>
  <si>
    <t>2021-04-01 00:11:22.817</t>
  </si>
  <si>
    <t>2348114866627</t>
  </si>
  <si>
    <t>0x2EEE0EF0DEAF19718C167A5BF18C82AD</t>
  </si>
  <si>
    <t>1859240762</t>
  </si>
  <si>
    <t>2021-04-01 00:12:01.823</t>
  </si>
  <si>
    <t>08135080835</t>
  </si>
  <si>
    <t>0xF1ECC08DAAF73484E16AD8941FBCC212</t>
  </si>
  <si>
    <t>1859240825</t>
  </si>
  <si>
    <t>2021-04-01 00:12:11.640</t>
  </si>
  <si>
    <t>2347037529494</t>
  </si>
  <si>
    <t>0x76219D11CB5FB0AB0FB4D118B8B7C5FD</t>
  </si>
  <si>
    <t>1859240872</t>
  </si>
  <si>
    <t>2021-04-01 00:12:17.147</t>
  </si>
  <si>
    <t>08033049324</t>
  </si>
  <si>
    <t>0x5869CC054931D0374EBAC95E6FB7099C</t>
  </si>
  <si>
    <t>1859240899</t>
  </si>
  <si>
    <t>2021-04-01 00:12:21.123</t>
  </si>
  <si>
    <t>2348036281492</t>
  </si>
  <si>
    <t>0xBB2020B6BC722956DE60A4EA7737594B</t>
  </si>
  <si>
    <t>1859240928</t>
  </si>
  <si>
    <t>2021-04-01 00:12:25.810</t>
  </si>
  <si>
    <t>2348142791238</t>
  </si>
  <si>
    <t>0xCED4354A8EB867D37A98D42FB2CF06A1</t>
  </si>
  <si>
    <t>11000</t>
  </si>
  <si>
    <t>1859241278</t>
  </si>
  <si>
    <t>2021-04-01 00:13:19.027</t>
  </si>
  <si>
    <t>08145319315</t>
  </si>
  <si>
    <t>0xC8DA2D82725D0A0D46AC323EB833760A</t>
  </si>
  <si>
    <t>200</t>
  </si>
  <si>
    <t>1859241356</t>
  </si>
  <si>
    <t>2021-04-01 00:13:29.750</t>
  </si>
  <si>
    <t>2348023397450</t>
  </si>
  <si>
    <t>0xBA8898677171A6367202D7389C062A6F</t>
  </si>
  <si>
    <t>1859241421</t>
  </si>
  <si>
    <t>2021-04-01 00:13:41.153</t>
  </si>
  <si>
    <t>07031249113</t>
  </si>
  <si>
    <t>0x376CA3D5375E26778E2DFB39BA274486</t>
  </si>
  <si>
    <t>1859241485</t>
  </si>
  <si>
    <t>2021-04-01 00:13:52.243</t>
  </si>
  <si>
    <t>08069708235</t>
  </si>
  <si>
    <t>0x265DF2BFAE15BBF77448A56F3E71D5C6</t>
  </si>
  <si>
    <t>400</t>
  </si>
  <si>
    <t>1859241514</t>
  </si>
  <si>
    <t>2021-04-01 00:13:57.517</t>
  </si>
  <si>
    <t>08032594100</t>
  </si>
  <si>
    <t>0xAFDF181B8DD2B395E065F2EA771A8FFA</t>
  </si>
  <si>
    <t>2500</t>
  </si>
  <si>
    <t>1859241855</t>
  </si>
  <si>
    <t>2021-04-01 00:14:48.640</t>
  </si>
  <si>
    <t>09061983442</t>
  </si>
  <si>
    <t>0x405932A082E58261AD83C3279B4278A3</t>
  </si>
  <si>
    <t>1859241859</t>
  </si>
  <si>
    <t>2021-04-01 00:14:49.607</t>
  </si>
  <si>
    <t>2347014441957</t>
  </si>
  <si>
    <t>0xC2EA5372A54839D1C51A0D6233ABBF2D</t>
  </si>
  <si>
    <t>1859242020</t>
  </si>
  <si>
    <t>2021-04-01 00:15:15.733</t>
  </si>
  <si>
    <t>08137618705</t>
  </si>
  <si>
    <t>0x2FEAA89827ABAE5FBF405D56C5639061</t>
  </si>
  <si>
    <t>2400</t>
  </si>
  <si>
    <t>1859242131</t>
  </si>
  <si>
    <t>2021-04-01 00:15:31.243</t>
  </si>
  <si>
    <t>2348116587700</t>
  </si>
  <si>
    <t>0x74783729208CBB36DB3C470B3CF68DA8</t>
  </si>
  <si>
    <t>1859242137</t>
  </si>
  <si>
    <t>2021-04-01 00:15:31.980</t>
  </si>
  <si>
    <t>2348064003069</t>
  </si>
  <si>
    <t>0x29909485BE982B7157BBD573E2D47D89</t>
  </si>
  <si>
    <t>1859242163</t>
  </si>
  <si>
    <t>2021-04-01 00:15:36.103</t>
  </si>
  <si>
    <t>2348035809110</t>
  </si>
  <si>
    <t>0xBC12969B3E18F43869A439B14379F91C</t>
  </si>
  <si>
    <t>1859242201</t>
  </si>
  <si>
    <t>2021-04-01 00:15:42.217</t>
  </si>
  <si>
    <t>2348062071924</t>
  </si>
  <si>
    <t>0x72E8CF12A825305AE5255D6D6685D7F1</t>
  </si>
  <si>
    <t>1859242246</t>
  </si>
  <si>
    <t>2021-04-01 00:15:52.950</t>
  </si>
  <si>
    <t>2348159568852</t>
  </si>
  <si>
    <t>0x1F30F7D1D2C0F3C5E6FB3BF362F4C6E8</t>
  </si>
  <si>
    <t>1859242321</t>
  </si>
  <si>
    <t>2021-04-01 00:16:06.557</t>
  </si>
  <si>
    <t>08060811638</t>
  </si>
  <si>
    <t>0x934E9B1DAC67A78BD9BC68C50816A7E0</t>
  </si>
  <si>
    <t>1859242325</t>
  </si>
  <si>
    <t>2021-04-01 00:16:07.003</t>
  </si>
  <si>
    <t>2348169262953</t>
  </si>
  <si>
    <t>0x0D77E2E33AC9C474F420A43B6065B81F</t>
  </si>
  <si>
    <t>10000</t>
  </si>
  <si>
    <t>1859242420</t>
  </si>
  <si>
    <t>2021-04-01 00:16:22.587</t>
  </si>
  <si>
    <t>08052085714</t>
  </si>
  <si>
    <t>0x54BBB13CE5443CA81C715553E74EB897</t>
  </si>
  <si>
    <t>1859242543</t>
  </si>
  <si>
    <t>2021-04-01 00:16:42.990</t>
  </si>
  <si>
    <t>2349079206724</t>
  </si>
  <si>
    <t>0x12FF48D75FB020C1A084C5AB90A23899</t>
  </si>
  <si>
    <t>1859242710</t>
  </si>
  <si>
    <t>2021-04-01 00:17:09.820</t>
  </si>
  <si>
    <t>2348033437820</t>
  </si>
  <si>
    <t>0xBD11A81CD271D15AFC9F9AEBB27978AD</t>
  </si>
  <si>
    <t>1859242714</t>
  </si>
  <si>
    <t>2021-04-01 00:17:11.020</t>
  </si>
  <si>
    <t>08032710537</t>
  </si>
  <si>
    <t>0x9E6BF72899A1B73268420DAEF75E2157</t>
  </si>
  <si>
    <t>1859242717</t>
  </si>
  <si>
    <t>2021-04-01 00:17:11.633</t>
  </si>
  <si>
    <t>5500</t>
  </si>
  <si>
    <t>1859243053</t>
  </si>
  <si>
    <t>2021-04-01 00:18:12.767</t>
  </si>
  <si>
    <t>2349084818166</t>
  </si>
  <si>
    <t>0x8A8370E3B6896AFAC14270320BB8975D</t>
  </si>
  <si>
    <t>1859243087</t>
  </si>
  <si>
    <t>2021-04-01 00:18:16.720</t>
  </si>
  <si>
    <t>08065379788</t>
  </si>
  <si>
    <t>0x23169B2E3510FC3D6E9C36DBF2FC48E8</t>
  </si>
  <si>
    <t>1859243116</t>
  </si>
  <si>
    <t>2021-04-01 00:18:23.423</t>
  </si>
  <si>
    <t>09132157356</t>
  </si>
  <si>
    <t>0xCDF0FFFA112028CB18D3A848B4655DAC</t>
  </si>
  <si>
    <t>1859243223</t>
  </si>
  <si>
    <t>2021-04-01 00:18:42.700</t>
  </si>
  <si>
    <t>2348061247386</t>
  </si>
  <si>
    <t>0x8B1B3EF27C955AAD122E9E2CC0A99EF4</t>
  </si>
  <si>
    <t>1859243267</t>
  </si>
  <si>
    <t>2021-04-01 00:18:50.250</t>
  </si>
  <si>
    <t>2347065282004</t>
  </si>
  <si>
    <t>0x98E20A009B9EE81C99CCBD23D042386B</t>
  </si>
  <si>
    <t>1859243317</t>
  </si>
  <si>
    <t>2021-04-01 00:19:00.740</t>
  </si>
  <si>
    <t>2348021403494</t>
  </si>
  <si>
    <t>0x8AFEF9A5CF41262C0E43380E3CF8B669</t>
  </si>
  <si>
    <t>1859243531</t>
  </si>
  <si>
    <t>2021-04-01 00:19:38.697</t>
  </si>
  <si>
    <t>2348088189802</t>
  </si>
  <si>
    <t>0x7E14F97E66CF43A7F96E3F02EAF9F823</t>
  </si>
  <si>
    <t>1859243668</t>
  </si>
  <si>
    <t>2021-04-01 00:20:06.647</t>
  </si>
  <si>
    <t>2348023910281</t>
  </si>
  <si>
    <t>0x526EB57C02832C8BA3688E9FF3D0323A</t>
  </si>
  <si>
    <t>3900</t>
  </si>
  <si>
    <t>1859243704</t>
  </si>
  <si>
    <t>2021-04-01 00:20:11.520</t>
  </si>
  <si>
    <t>2348035216069</t>
  </si>
  <si>
    <t>0x649F5C4F5E8E5F29651545BB4A53A577</t>
  </si>
  <si>
    <t>1859243745</t>
  </si>
  <si>
    <t>2021-04-01 00:20:19.200</t>
  </si>
  <si>
    <t>2348067488637</t>
  </si>
  <si>
    <t>0x9069F7981821F24B7606BAAF78E661B2</t>
  </si>
  <si>
    <t>1859243872</t>
  </si>
  <si>
    <t>2021-04-01 00:20:40.227</t>
  </si>
  <si>
    <t>1859243893</t>
  </si>
  <si>
    <t>2021-04-01 00:20:44.743</t>
  </si>
  <si>
    <t>2348121670879</t>
  </si>
  <si>
    <t>0x34C6E9EFB0964BBFB6C5A2C6BAC650E9</t>
  </si>
  <si>
    <t>1859243899</t>
  </si>
  <si>
    <t>2021-04-01 00:20:49.333</t>
  </si>
  <si>
    <t>08022213130</t>
  </si>
  <si>
    <t>0x053E6DE89C4A9AC7EA2CFDEA2EFE7F00</t>
  </si>
  <si>
    <t>1859243985</t>
  </si>
  <si>
    <t>2021-04-01 00:21:04.760</t>
  </si>
  <si>
    <t>2348080543791</t>
  </si>
  <si>
    <t>0xCC910F3ACCB9D9B4B2C0BA612BAC702F</t>
  </si>
  <si>
    <t>1859244032</t>
  </si>
  <si>
    <t>2021-04-01 00:21:10.697</t>
  </si>
  <si>
    <t>07065860834</t>
  </si>
  <si>
    <t>0x086C82D519C567A67A5F07BF7BA66899</t>
  </si>
  <si>
    <t>1859244209</t>
  </si>
  <si>
    <t>2021-04-01 00:21:43.763</t>
  </si>
  <si>
    <t>08026566555</t>
  </si>
  <si>
    <t>0x313E99781A968A1FF6864E32FE1A8A61</t>
  </si>
  <si>
    <t>1859244279</t>
  </si>
  <si>
    <t>2021-04-01 00:21:54.880</t>
  </si>
  <si>
    <t>2348034234020</t>
  </si>
  <si>
    <t>0xF6475566FD61C94D7E8A585270F71939</t>
  </si>
  <si>
    <t>4615</t>
  </si>
  <si>
    <t>1859244329</t>
  </si>
  <si>
    <t>2021-04-01 00:22:03.727</t>
  </si>
  <si>
    <t>2348036703395</t>
  </si>
  <si>
    <t>0x1F429DCFEC89FC90C0319B0063F40D20</t>
  </si>
  <si>
    <t>1859244452</t>
  </si>
  <si>
    <t>2021-04-01 00:22:21.340</t>
  </si>
  <si>
    <t>1859244465</t>
  </si>
  <si>
    <t>2021-04-01 00:22:23.663</t>
  </si>
  <si>
    <t>08036777310</t>
  </si>
  <si>
    <t>0xC1204FD11BE110BFFF4C1C6B66BE4700</t>
  </si>
  <si>
    <t>1859244467</t>
  </si>
  <si>
    <t>2021-04-01 00:22:24.300</t>
  </si>
  <si>
    <t>1859244505</t>
  </si>
  <si>
    <t>2021-04-01 00:22:30.063</t>
  </si>
  <si>
    <t>2348023023326</t>
  </si>
  <si>
    <t>0xE26A4B458454E5C382CF9C9072AE5EF4</t>
  </si>
  <si>
    <t>1859244527</t>
  </si>
  <si>
    <t>2021-04-01 00:22:33.367</t>
  </si>
  <si>
    <t>2348022262004</t>
  </si>
  <si>
    <t>0xB3B3C218AD27AB4F17371C4A2CE97A6C</t>
  </si>
  <si>
    <t>1859244643</t>
  </si>
  <si>
    <t>2021-04-01 00:22:50.983</t>
  </si>
  <si>
    <t>50000</t>
  </si>
  <si>
    <t>1859244700</t>
  </si>
  <si>
    <t>2021-04-01 00:23:01.567</t>
  </si>
  <si>
    <t>08178424464</t>
  </si>
  <si>
    <t>0x868505159CE4A60B10271675295B68DD</t>
  </si>
  <si>
    <t>1859244716</t>
  </si>
  <si>
    <t>2021-04-01 00:23:05.400</t>
  </si>
  <si>
    <t>2348023229493</t>
  </si>
  <si>
    <t>0x2C086EB5F32DA895B966913DD52F3AAE</t>
  </si>
  <si>
    <t>1859244743</t>
  </si>
  <si>
    <t>2021-04-01 00:23:10.150</t>
  </si>
  <si>
    <t>08188862150</t>
  </si>
  <si>
    <t>0x27CBAE2F0031AB3AC940FEF9E192B477</t>
  </si>
  <si>
    <t>1859244763</t>
  </si>
  <si>
    <t>2021-04-01 00:23:14.947</t>
  </si>
  <si>
    <t>2348027399138</t>
  </si>
  <si>
    <t>0xA4B85F6BF9C2B60E61783B57317F4A2C</t>
  </si>
  <si>
    <t>1859244793</t>
  </si>
  <si>
    <t>2021-04-01 00:23:19.933</t>
  </si>
  <si>
    <t>2348056163143</t>
  </si>
  <si>
    <t>0x298678BF7D4B2072AD194AEADCD15120</t>
  </si>
  <si>
    <t>1859244886</t>
  </si>
  <si>
    <t>2021-04-01 00:23:39.397</t>
  </si>
  <si>
    <t>07033225648</t>
  </si>
  <si>
    <t>0x9D894505662814A67F73CC0B14E68264</t>
  </si>
  <si>
    <t>1859245047</t>
  </si>
  <si>
    <t>2021-04-01 00:24:12.120</t>
  </si>
  <si>
    <t>08188652842</t>
  </si>
  <si>
    <t>0x35341A68288A2212BB457A2879AA8673</t>
  </si>
  <si>
    <t>1859245116</t>
  </si>
  <si>
    <t>2021-04-01 00:24:24.107</t>
  </si>
  <si>
    <t>550</t>
  </si>
  <si>
    <t>1859245120</t>
  </si>
  <si>
    <t>2021-04-01 00:24:25.497</t>
  </si>
  <si>
    <t>1859245278</t>
  </si>
  <si>
    <t>2021-04-01 00:24:53.870</t>
  </si>
  <si>
    <t>2348178536719</t>
  </si>
  <si>
    <t>0x850CDD19B496D56CD3F5F6F14C5E6368</t>
  </si>
  <si>
    <t>13000</t>
  </si>
  <si>
    <t>1859245302</t>
  </si>
  <si>
    <t>2021-04-01 00:24:57.477</t>
  </si>
  <si>
    <t>2347066517258</t>
  </si>
  <si>
    <t>0xF6FDCB3C316F420D4E6489562614DDCF</t>
  </si>
  <si>
    <t>1859245365</t>
  </si>
  <si>
    <t>2021-04-01 00:25:09.587</t>
  </si>
  <si>
    <t>2348121652259</t>
  </si>
  <si>
    <t>0xAA341B7E3BAD893418C5CFCF00A57A63</t>
  </si>
  <si>
    <t>8100</t>
  </si>
  <si>
    <t>1859245634</t>
  </si>
  <si>
    <t>2021-04-01 00:25:52.350</t>
  </si>
  <si>
    <t>08066657742</t>
  </si>
  <si>
    <t>0x4A9EC96C8AD1DD6C2770FBE3CA8D4A77</t>
  </si>
  <si>
    <t>508</t>
  </si>
  <si>
    <t>Merrybet Gold Limited</t>
  </si>
  <si>
    <t>1859245659</t>
  </si>
  <si>
    <t>2021-04-01 00:25:56.757</t>
  </si>
  <si>
    <t>08066226472</t>
  </si>
  <si>
    <t>0x2A5E9FE0AB086CFEE5DC14AA252D3604</t>
  </si>
  <si>
    <t>1859245731</t>
  </si>
  <si>
    <t>2021-04-01 00:26:05.497</t>
  </si>
  <si>
    <t>08091484711</t>
  </si>
  <si>
    <t>0x7D569CE751E83CB4ACBE3B4F64C5D9A6</t>
  </si>
  <si>
    <t>1859245743</t>
  </si>
  <si>
    <t>2021-04-01 00:26:08.670</t>
  </si>
  <si>
    <t>08174142028</t>
  </si>
  <si>
    <t>0x0A51F313767C0C0993F057468D36F995</t>
  </si>
  <si>
    <t>1859245750</t>
  </si>
  <si>
    <t>2021-04-01 00:26:09.057</t>
  </si>
  <si>
    <t>790</t>
  </si>
  <si>
    <t>1859245837</t>
  </si>
  <si>
    <t>2021-04-01 00:26:19.950</t>
  </si>
  <si>
    <t>2347035105951</t>
  </si>
  <si>
    <t>0x14EC42CEFE34752E9AE7FFEBF4987F49</t>
  </si>
  <si>
    <t>767</t>
  </si>
  <si>
    <t>Benin Electricity Distribution Company Prepaid</t>
  </si>
  <si>
    <t>1859245881</t>
  </si>
  <si>
    <t>2021-04-01 00:26:26.093</t>
  </si>
  <si>
    <t>1859245887</t>
  </si>
  <si>
    <t>2021-04-01 00:26:26.770</t>
  </si>
  <si>
    <t>08100494914</t>
  </si>
  <si>
    <t>0x35C7ABF3C66839C41649EF0502811EEC</t>
  </si>
  <si>
    <t>20000</t>
  </si>
  <si>
    <t>1859245912</t>
  </si>
  <si>
    <t>2021-04-01 00:26:32.220</t>
  </si>
  <si>
    <t>07052416285</t>
  </si>
  <si>
    <t>0x7F31DB20701CA49CA46E7913F2EC0A8D</t>
  </si>
  <si>
    <t>1859245989</t>
  </si>
  <si>
    <t>2021-04-01 00:26:46.863</t>
  </si>
  <si>
    <t>2347036833262</t>
  </si>
  <si>
    <t>0x07FBAB5E3523B6161F7353A30A6E512A</t>
  </si>
  <si>
    <t>1859246003</t>
  </si>
  <si>
    <t>2021-04-01 00:26:48.970</t>
  </si>
  <si>
    <t>2349057334071</t>
  </si>
  <si>
    <t>0x599B39573DFF9C2027C193FEC88555D9</t>
  </si>
  <si>
    <t>1859246085</t>
  </si>
  <si>
    <t>2021-04-01 00:27:03.733</t>
  </si>
  <si>
    <t>2348143253497</t>
  </si>
  <si>
    <t>0x9D1670BB3982330AAF54D57FABA91B42</t>
  </si>
  <si>
    <t>1859246111</t>
  </si>
  <si>
    <t>2021-04-01 00:27:08.790</t>
  </si>
  <si>
    <t>2349024318418</t>
  </si>
  <si>
    <t>0xF76BE77E716D417C0E1E8CE78F43B19B</t>
  </si>
  <si>
    <t>1859246255</t>
  </si>
  <si>
    <t>2021-04-01 00:27:36.480</t>
  </si>
  <si>
    <t>07066728006</t>
  </si>
  <si>
    <t>0xD7A64034C7C99B791A333A5CDE55FF90</t>
  </si>
  <si>
    <t>4000</t>
  </si>
  <si>
    <t>1859246318</t>
  </si>
  <si>
    <t>2021-04-01 00:27:51.253</t>
  </si>
  <si>
    <t>08070347233</t>
  </si>
  <si>
    <t>0x8A180686F41DFABFF14440E5088DFA8B</t>
  </si>
  <si>
    <t>1859246483</t>
  </si>
  <si>
    <t>2021-04-01 00:28:23.260</t>
  </si>
  <si>
    <t>08056044434</t>
  </si>
  <si>
    <t>0x3E931BD963875E129B8FFC66DB7B28B8</t>
  </si>
  <si>
    <t>1859246542</t>
  </si>
  <si>
    <t>2021-04-01 00:28:36.533</t>
  </si>
  <si>
    <t>1859246619</t>
  </si>
  <si>
    <t>2021-04-01 00:28:51.900</t>
  </si>
  <si>
    <t>2348135992292</t>
  </si>
  <si>
    <t>0x0C31CD891393F496B8A76A16E110A03D</t>
  </si>
  <si>
    <t>1859246627</t>
  </si>
  <si>
    <t>2021-04-01 00:28:52.737</t>
  </si>
  <si>
    <t>1859246765</t>
  </si>
  <si>
    <t>2021-04-01 00:29:17.913</t>
  </si>
  <si>
    <t>08035841080</t>
  </si>
  <si>
    <t>0x398F635B0F6AAB3F04B1BF2DFCE30499</t>
  </si>
  <si>
    <t>1859246770</t>
  </si>
  <si>
    <t>2021-04-01 00:29:18.437</t>
  </si>
  <si>
    <t>2348022222746</t>
  </si>
  <si>
    <t>0xB5708DA94124BE3ED13243E57F813F40</t>
  </si>
  <si>
    <t>6870</t>
  </si>
  <si>
    <t>1859246894</t>
  </si>
  <si>
    <t>2021-04-01 00:29:40.493</t>
  </si>
  <si>
    <t>2348067445084</t>
  </si>
  <si>
    <t>0x6C0DF068A38A0EE1375A86CB44962EC0</t>
  </si>
  <si>
    <t>1859246905</t>
  </si>
  <si>
    <t>2021-04-01 00:29:42.067</t>
  </si>
  <si>
    <t>1859246917</t>
  </si>
  <si>
    <t>2021-04-01 00:29:45.520</t>
  </si>
  <si>
    <t>08068059109</t>
  </si>
  <si>
    <t>0x9F63D7B3EFC004A4A1AEA4C14E670AE5</t>
  </si>
  <si>
    <t>1800</t>
  </si>
  <si>
    <t>1859246923</t>
  </si>
  <si>
    <t>2021-04-01 00:29:54.733</t>
  </si>
  <si>
    <t>2347018987605</t>
  </si>
  <si>
    <t>0xE84942DB4AC7E408AE04158C359AA465</t>
  </si>
  <si>
    <t>1859246934</t>
  </si>
  <si>
    <t>2021-04-01 00:30:06.733</t>
  </si>
  <si>
    <t>2348028430677</t>
  </si>
  <si>
    <t>0x55A37CAB999615550B20706CF596AA5F</t>
  </si>
  <si>
    <t>1859246936</t>
  </si>
  <si>
    <t>2021-04-01 00:30:08.110</t>
  </si>
  <si>
    <t>2347016901192</t>
  </si>
  <si>
    <t>0xEF53B4BC1EF4D6F5E59D0F52FE98E5F0</t>
  </si>
  <si>
    <t>1859246948</t>
  </si>
  <si>
    <t>2021-04-01 00:30:16.697</t>
  </si>
  <si>
    <t>2348171904031</t>
  </si>
  <si>
    <t>0xD7580F5CED5BF705988D9EE60505C3F8</t>
  </si>
  <si>
    <t>1859247117</t>
  </si>
  <si>
    <t>2021-04-01 00:30:40.830</t>
  </si>
  <si>
    <t>2348188876666</t>
  </si>
  <si>
    <t>0xEAE9CC5A892DF8DA23D5B8DD34141F7B</t>
  </si>
  <si>
    <t>1859247135</t>
  </si>
  <si>
    <t>2021-04-01 00:30:44.700</t>
  </si>
  <si>
    <t>2349090018066</t>
  </si>
  <si>
    <t>0xD855C9D0D6ADE214988E9F449D0FFB45</t>
  </si>
  <si>
    <t>1859247150</t>
  </si>
  <si>
    <t>2021-04-01 00:30:46.753</t>
  </si>
  <si>
    <t>1859247160</t>
  </si>
  <si>
    <t>2021-04-01 00:30:49.030</t>
  </si>
  <si>
    <t>2347067041548</t>
  </si>
  <si>
    <t>0x67BE8571D2452DA1AC90DDBD156B407A</t>
  </si>
  <si>
    <t>1859247202</t>
  </si>
  <si>
    <t>2021-04-01 00:30:56.200</t>
  </si>
  <si>
    <t>07030069550</t>
  </si>
  <si>
    <t>0x0B2B48A056C3ED01F20712AB1D6346FB</t>
  </si>
  <si>
    <t>1859247403</t>
  </si>
  <si>
    <t>2021-04-01 00:31:38.513</t>
  </si>
  <si>
    <t>2347087307468</t>
  </si>
  <si>
    <t>0x0EB4D0AA13110FD852D6830EC5F161A9</t>
  </si>
  <si>
    <t>1859247426</t>
  </si>
  <si>
    <t>2021-04-01 00:31:41.897</t>
  </si>
  <si>
    <t>2349037860916</t>
  </si>
  <si>
    <t>0xD6FF05339A8B4D913ABE438749CA2674</t>
  </si>
  <si>
    <t>1859247516</t>
  </si>
  <si>
    <t>2021-04-01 00:31:58.893</t>
  </si>
  <si>
    <t>2348137033792</t>
  </si>
  <si>
    <t>0x533A1284DC40FBB48BA264537CF358FC</t>
  </si>
  <si>
    <t>1859247556</t>
  </si>
  <si>
    <t>2021-04-01 00:32:04.783</t>
  </si>
  <si>
    <t>2347031635224</t>
  </si>
  <si>
    <t>0x3E520E3F4AAD72FE64E9DF6E7CBDC847</t>
  </si>
  <si>
    <t>1859247560</t>
  </si>
  <si>
    <t>2021-04-01 00:32:05.307</t>
  </si>
  <si>
    <t>09018480264</t>
  </si>
  <si>
    <t>0xB8EED05F294B3DEB39707AB0EC702A4E</t>
  </si>
  <si>
    <t>1859247584</t>
  </si>
  <si>
    <t>2021-04-01 00:32:08.020</t>
  </si>
  <si>
    <t>1859247648</t>
  </si>
  <si>
    <t>2021-04-01 00:32:23.000</t>
  </si>
  <si>
    <t>1859247657</t>
  </si>
  <si>
    <t>2021-04-01 00:32:24.547</t>
  </si>
  <si>
    <t>2348168371218</t>
  </si>
  <si>
    <t>0xF2691EF8817CFCAB5F4498E0123C5BD4</t>
  </si>
  <si>
    <t>1859247770</t>
  </si>
  <si>
    <t>2021-04-01 00:32:47.373</t>
  </si>
  <si>
    <t>0xBE6A0C345D365AFBF1748E31E72DA1A0</t>
  </si>
  <si>
    <t>1859247900</t>
  </si>
  <si>
    <t>2021-04-01 00:33:17.503</t>
  </si>
  <si>
    <t>2348128965546</t>
  </si>
  <si>
    <t>0xC05EB89C96AFDDF9706E439F3F98A968</t>
  </si>
  <si>
    <t>1859247902</t>
  </si>
  <si>
    <t>2021-04-01 00:33:18.263</t>
  </si>
  <si>
    <t>2349071134096</t>
  </si>
  <si>
    <t>0x305C28FED23DEA246C6915855698E01D</t>
  </si>
  <si>
    <t>1859247962</t>
  </si>
  <si>
    <t>2021-04-01 00:33:32.590</t>
  </si>
  <si>
    <t>2347030986708</t>
  </si>
  <si>
    <t>0x53E927C4A8CA555B03E71AB060CD1B43</t>
  </si>
  <si>
    <t>1859248267</t>
  </si>
  <si>
    <t>2021-04-01 00:34:38.107</t>
  </si>
  <si>
    <t>2347086979894</t>
  </si>
  <si>
    <t>0x7FD66AB604626B0E060BDEAEE4F3F3F4</t>
  </si>
  <si>
    <t>1859248269</t>
  </si>
  <si>
    <t>2021-04-01 00:34:38.597</t>
  </si>
  <si>
    <t>2347033693657</t>
  </si>
  <si>
    <t>0x61852C29D23B7B2CCBE823B09F0B5554</t>
  </si>
  <si>
    <t>7000</t>
  </si>
  <si>
    <t>1859248272</t>
  </si>
  <si>
    <t>2021-04-01 00:34:39.000</t>
  </si>
  <si>
    <t>09025690197</t>
  </si>
  <si>
    <t>0xF4E92793C8831985A2E4ED8477909C88</t>
  </si>
  <si>
    <t>1859248440</t>
  </si>
  <si>
    <t>2021-04-01 00:35:10.993</t>
  </si>
  <si>
    <t>2348106985251</t>
  </si>
  <si>
    <t>0xCE8585AD7FA12D21D3D718E23C036850</t>
  </si>
  <si>
    <t>1859248482</t>
  </si>
  <si>
    <t>2021-04-01 00:35:20.780</t>
  </si>
  <si>
    <t>2348034148290</t>
  </si>
  <si>
    <t>0x08CE70FA70B5AC0A55C0FC4AA48B0709</t>
  </si>
  <si>
    <t>1859248671</t>
  </si>
  <si>
    <t>2021-04-01 00:35:57.807</t>
  </si>
  <si>
    <t>2348065953781</t>
  </si>
  <si>
    <t>0x0698F2BB2D3FFA4911957188CFEC4470</t>
  </si>
  <si>
    <t>1859248693</t>
  </si>
  <si>
    <t>2021-04-01 00:36:02.720</t>
  </si>
  <si>
    <t>2348175478796</t>
  </si>
  <si>
    <t>0x91A78BFB004F7A13B143861E84398368</t>
  </si>
  <si>
    <t>15000</t>
  </si>
  <si>
    <t>1859249080</t>
  </si>
  <si>
    <t>2021-04-01 00:37:29.787</t>
  </si>
  <si>
    <t>2348033374072</t>
  </si>
  <si>
    <t>0x781D7180A33695AEACE8201B65F51BCE</t>
  </si>
  <si>
    <t>1859249179</t>
  </si>
  <si>
    <t>2021-04-01 00:37:51.037</t>
  </si>
  <si>
    <t>2348139293521</t>
  </si>
  <si>
    <t>0x78A11106FA31023E1BCD19F39A3AED69</t>
  </si>
  <si>
    <t>1859249472</t>
  </si>
  <si>
    <t>2021-04-01 00:38:55.987</t>
  </si>
  <si>
    <t>08139299450</t>
  </si>
  <si>
    <t>0x7D7D72663627C2CEA5BDF80502FE6190</t>
  </si>
  <si>
    <t>800</t>
  </si>
  <si>
    <t>1859249660</t>
  </si>
  <si>
    <t>2021-04-01 00:39:39.583</t>
  </si>
  <si>
    <t>1859249687</t>
  </si>
  <si>
    <t>2021-04-01 00:39:46.223</t>
  </si>
  <si>
    <t>09037860916</t>
  </si>
  <si>
    <t>0x71D79533151FE523348447DF7E982E1F</t>
  </si>
  <si>
    <t>1859249704</t>
  </si>
  <si>
    <t>2021-04-01 00:39:50.067</t>
  </si>
  <si>
    <t>1859249831</t>
  </si>
  <si>
    <t>2021-04-01 00:40:26.450</t>
  </si>
  <si>
    <t>2349032660188</t>
  </si>
  <si>
    <t>0xA52756BA28BD41F0092222F5FB9D6B42</t>
  </si>
  <si>
    <t>1859249860</t>
  </si>
  <si>
    <t>2021-04-01 00:40:33.863</t>
  </si>
  <si>
    <t>2348020625156</t>
  </si>
  <si>
    <t>0xDFE3FECB7C3A8B674BD6EAB47DF97638</t>
  </si>
  <si>
    <t>1859249971</t>
  </si>
  <si>
    <t>2021-04-01 00:41:04.287</t>
  </si>
  <si>
    <t>08146488839</t>
  </si>
  <si>
    <t>0xBEEE881B0806B58DE2B1878BD8E3B5C9</t>
  </si>
  <si>
    <t>1859250042</t>
  </si>
  <si>
    <t>2021-04-01 00:41:17.447</t>
  </si>
  <si>
    <t>08063054400</t>
  </si>
  <si>
    <t>0x7FC174CDCA6707D4ACCDBA4528514E69</t>
  </si>
  <si>
    <t>1859250040</t>
  </si>
  <si>
    <t>2021-04-01 00:41:17.680</t>
  </si>
  <si>
    <t>08168877551</t>
  </si>
  <si>
    <t>0x86E525F968B6561D4A5B1FD113E801C3</t>
  </si>
  <si>
    <t>1859250052</t>
  </si>
  <si>
    <t>2021-04-01 00:41:18.563</t>
  </si>
  <si>
    <t>1859250128</t>
  </si>
  <si>
    <t>2021-04-01 00:41:33.540</t>
  </si>
  <si>
    <t>2348061257164</t>
  </si>
  <si>
    <t>0xD0CCA24AE84DB459DBA4A94FC4877B4F</t>
  </si>
  <si>
    <t>1859250212</t>
  </si>
  <si>
    <t>2021-04-01 00:41:54.087</t>
  </si>
  <si>
    <t>2349038131512</t>
  </si>
  <si>
    <t>0x9DEBD2253153ED63123B4D8BCC67818D</t>
  </si>
  <si>
    <t>1859250375</t>
  </si>
  <si>
    <t>2021-04-01 00:42:36.047</t>
  </si>
  <si>
    <t>2348035318463</t>
  </si>
  <si>
    <t>0x8322B2A8D2E0530D54739063AE7ECE6E</t>
  </si>
  <si>
    <t>700</t>
  </si>
  <si>
    <t>1859250651</t>
  </si>
  <si>
    <t>2021-04-01 00:43:44.493</t>
  </si>
  <si>
    <t>2348033381220</t>
  </si>
  <si>
    <t>0x416A1C71EAAF7BF4DA89EB16006E5CC2</t>
  </si>
  <si>
    <t>1859250955</t>
  </si>
  <si>
    <t>2021-04-01 00:44:48.063</t>
  </si>
  <si>
    <t>2348023219423</t>
  </si>
  <si>
    <t>0xC4E109C3174F5A345125112ED4DBFD8F</t>
  </si>
  <si>
    <t>1859251425</t>
  </si>
  <si>
    <t>2021-04-01 00:46:36.457</t>
  </si>
  <si>
    <t>2348037128290</t>
  </si>
  <si>
    <t>0x47941830EA1F07DB81BFD34B8D24F405</t>
  </si>
  <si>
    <t>1859251439</t>
  </si>
  <si>
    <t>2021-04-01 00:46:39.997</t>
  </si>
  <si>
    <t>1859251757</t>
  </si>
  <si>
    <t>2021-04-01 00:48:06.800</t>
  </si>
  <si>
    <t>1859251794</t>
  </si>
  <si>
    <t>2021-04-01 00:48:14.657</t>
  </si>
  <si>
    <t>08055576313</t>
  </si>
  <si>
    <t>0xBC81F15011D6DAA1F1B1722BE68F0BFE</t>
  </si>
  <si>
    <t>1859252206</t>
  </si>
  <si>
    <t>2021-04-01 00:50:09.067</t>
  </si>
  <si>
    <t>08168135893</t>
  </si>
  <si>
    <t>0xE733280037C0A13A5134F4FA3D89A0D3</t>
  </si>
  <si>
    <t>1859252352</t>
  </si>
  <si>
    <t>2021-04-01 00:50:51.847</t>
  </si>
  <si>
    <t>09010544155</t>
  </si>
  <si>
    <t>0xB133723D1E14EE67E499A0CA2AA60DBD</t>
  </si>
  <si>
    <t>1859252874</t>
  </si>
  <si>
    <t>2021-04-01 00:53:13.877</t>
  </si>
  <si>
    <t>2348053191126</t>
  </si>
  <si>
    <t>0x6FDA317114B2D2B658B62B0C27401610</t>
  </si>
  <si>
    <t>5065</t>
  </si>
  <si>
    <t>1859253517</t>
  </si>
  <si>
    <t>2021-04-01 00:56:23.520</t>
  </si>
  <si>
    <t>07082976039</t>
  </si>
  <si>
    <t>0x68D9947B9AF60BC98B103491EA7C9866</t>
  </si>
  <si>
    <t>1859253563</t>
  </si>
  <si>
    <t>2021-04-01 00:56:40.467</t>
  </si>
  <si>
    <t>08130427468</t>
  </si>
  <si>
    <t>0x5E417EA527A33DC50ABE40AC5B3B63A2</t>
  </si>
  <si>
    <t>28000</t>
  </si>
  <si>
    <t>1859253712</t>
  </si>
  <si>
    <t>2021-04-01 00:57:17.517</t>
  </si>
  <si>
    <t>08033433808</t>
  </si>
  <si>
    <t>0x8F97FB73A92108FC2FE46C34A642ABBA</t>
  </si>
  <si>
    <t>1859253824</t>
  </si>
  <si>
    <t>2021-04-01 00:57:50.947</t>
  </si>
  <si>
    <t>2348024950294</t>
  </si>
  <si>
    <t>0x948159D6200327B93D6F6AF654E5FC00</t>
  </si>
  <si>
    <t>1859253903</t>
  </si>
  <si>
    <t>2021-04-01 00:58:15.767</t>
  </si>
  <si>
    <t>1859253976</t>
  </si>
  <si>
    <t>2021-04-01 00:58:37.720</t>
  </si>
  <si>
    <t>2348032006212</t>
  </si>
  <si>
    <t>0xA2577A21F3537F60D1E60E472ABDB39E</t>
  </si>
  <si>
    <t>1859254064</t>
  </si>
  <si>
    <t>2021-04-01 00:59:08.447</t>
  </si>
  <si>
    <t>2348092184070</t>
  </si>
  <si>
    <t>0xF0961ADBFEEA8156D5CA1984F0EDD722</t>
  </si>
  <si>
    <t>1859254071</t>
  </si>
  <si>
    <t>2021-04-01 00:59:10.100</t>
  </si>
  <si>
    <t>2348182126524</t>
  </si>
  <si>
    <t>0xDAF7349E4553506D6FAF746CC264DC00</t>
  </si>
  <si>
    <t>1859254233</t>
  </si>
  <si>
    <t>2021-04-01 00:59:52.673</t>
  </si>
  <si>
    <t>1859254394</t>
  </si>
  <si>
    <t>2021-04-01 01:00:43.130</t>
  </si>
  <si>
    <t>2348099956644</t>
  </si>
  <si>
    <t>0xD3FD51A1371DBDFB3433723D7CA86749</t>
  </si>
  <si>
    <t>1859254516</t>
  </si>
  <si>
    <t>2021-04-01 01:01:18.800</t>
  </si>
  <si>
    <t>1859254534</t>
  </si>
  <si>
    <t>2021-04-01 01:01:26.103</t>
  </si>
  <si>
    <t>08065970894</t>
  </si>
  <si>
    <t>0x6CC24D9635FA186E41B93423739C15FF</t>
  </si>
  <si>
    <t>1859254547</t>
  </si>
  <si>
    <t>2021-04-01 01:01:28.973</t>
  </si>
  <si>
    <t>2347064442373</t>
  </si>
  <si>
    <t>0xD346F44D5AF613F460F158CF3C8C0759</t>
  </si>
  <si>
    <t>1859254572</t>
  </si>
  <si>
    <t>2021-04-01 01:01:35.737</t>
  </si>
  <si>
    <t>2348023184839</t>
  </si>
  <si>
    <t>0x564CFA366BFAE92C0C4BCBD289EC9821</t>
  </si>
  <si>
    <t>1859254575</t>
  </si>
  <si>
    <t>2021-04-01 01:01:38.157</t>
  </si>
  <si>
    <t>08062906919</t>
  </si>
  <si>
    <t>0x04AC9A138E6448CFEEB6C4F5A99A1733</t>
  </si>
  <si>
    <t>1859254745</t>
  </si>
  <si>
    <t>2021-04-01 01:02:33.223</t>
  </si>
  <si>
    <t>08028562473</t>
  </si>
  <si>
    <t>0x812FDFCF4EDFAAEFF5C9A14993D4EEB2</t>
  </si>
  <si>
    <t>1859254753</t>
  </si>
  <si>
    <t>2021-04-01 01:02:36.713</t>
  </si>
  <si>
    <t>1859254801</t>
  </si>
  <si>
    <t>2021-04-01 01:02:48.060</t>
  </si>
  <si>
    <t>07064179922</t>
  </si>
  <si>
    <t>0xD2236DA12FE14FD84FFA3718618ADAF0</t>
  </si>
  <si>
    <t>1859255102</t>
  </si>
  <si>
    <t>2021-04-01 01:04:25.897</t>
  </si>
  <si>
    <t>07068816494</t>
  </si>
  <si>
    <t>0x13EA788C36BB9D1CF33A053003E343C0</t>
  </si>
  <si>
    <t>1859255270</t>
  </si>
  <si>
    <t>2021-04-01 01:05:30.170</t>
  </si>
  <si>
    <t>1859255388</t>
  </si>
  <si>
    <t>2021-04-01 01:06:17.107</t>
  </si>
  <si>
    <t>2348023219265</t>
  </si>
  <si>
    <t>0xF0A96AF791391FBEEF83D6EAF0BDE36D</t>
  </si>
  <si>
    <t>1859255506</t>
  </si>
  <si>
    <t>2021-04-01 01:06:55.887</t>
  </si>
  <si>
    <t>08060390155</t>
  </si>
  <si>
    <t>0x99D46A57FA07DC37CBB7753318D14FC3</t>
  </si>
  <si>
    <t>1859255511</t>
  </si>
  <si>
    <t>2021-04-01 01:06:57.757</t>
  </si>
  <si>
    <t>08161899237</t>
  </si>
  <si>
    <t>0x6FD66E7C7F4178227E5B51DC99D38E33</t>
  </si>
  <si>
    <t>1859255515</t>
  </si>
  <si>
    <t>2021-04-01 01:06:59.293</t>
  </si>
  <si>
    <t>08066289075</t>
  </si>
  <si>
    <t>0xA6A5DAD336EF9A49CCB3948E0A0FC9B4</t>
  </si>
  <si>
    <t>1859255600</t>
  </si>
  <si>
    <t>2021-04-01 01:07:20.440</t>
  </si>
  <si>
    <t>1859255610</t>
  </si>
  <si>
    <t>2021-04-01 01:07:23.153</t>
  </si>
  <si>
    <t>2348072800026</t>
  </si>
  <si>
    <t>0x4CA7C2B3B2C7BF81DF1396368AE480CD</t>
  </si>
  <si>
    <t>1859255623</t>
  </si>
  <si>
    <t>2021-04-01 01:07:28.230</t>
  </si>
  <si>
    <t>2348038866596</t>
  </si>
  <si>
    <t>0xE8456E846AF687C085B3ED796F3BE094</t>
  </si>
  <si>
    <t>3800</t>
  </si>
  <si>
    <t>1859255861</t>
  </si>
  <si>
    <t>2021-04-01 01:08:40.620</t>
  </si>
  <si>
    <t>08032075698</t>
  </si>
  <si>
    <t>0x34E5D6E5D863ACC8A0BCABC71DDF9A53</t>
  </si>
  <si>
    <t>1859255986</t>
  </si>
  <si>
    <t>2021-04-01 01:09:26.047</t>
  </si>
  <si>
    <t>1859256022</t>
  </si>
  <si>
    <t>2021-04-01 01:09:35.893</t>
  </si>
  <si>
    <t>08038677183</t>
  </si>
  <si>
    <t>0x1F0D8ABDB6EBF54E8BC1F99F196A5DEC</t>
  </si>
  <si>
    <t>1859256023</t>
  </si>
  <si>
    <t>2021-04-01 01:09:38.340</t>
  </si>
  <si>
    <t>1859256082</t>
  </si>
  <si>
    <t>2021-04-01 01:10:00.250</t>
  </si>
  <si>
    <t>07060465789</t>
  </si>
  <si>
    <t>0x55A178A8D67DEE3579B5485A92379242</t>
  </si>
  <si>
    <t>1859256198</t>
  </si>
  <si>
    <t>2021-04-01 01:10:41.483</t>
  </si>
  <si>
    <t>08079764649</t>
  </si>
  <si>
    <t>0x96C89BBC765BAACCB1DACE049FFA2485</t>
  </si>
  <si>
    <t>8800</t>
  </si>
  <si>
    <t>1859256232</t>
  </si>
  <si>
    <t>2021-04-01 01:10:49.427</t>
  </si>
  <si>
    <t>2347066239555</t>
  </si>
  <si>
    <t>0x0B0E2C6AE67F43E165315B9960A0E707</t>
  </si>
  <si>
    <t>1859256655</t>
  </si>
  <si>
    <t>2021-04-01 01:13:27.883</t>
  </si>
  <si>
    <t>08182567120</t>
  </si>
  <si>
    <t>0xB640995F8F3F17444DCF201DDAC31381</t>
  </si>
  <si>
    <t>1859257474</t>
  </si>
  <si>
    <t>2021-04-01 01:17:58.013</t>
  </si>
  <si>
    <t>08052766752</t>
  </si>
  <si>
    <t>0xB534A0734BA8215537A4CA8C0B0448F8</t>
  </si>
  <si>
    <t>12790</t>
  </si>
  <si>
    <t>1859258585</t>
  </si>
  <si>
    <t>2021-04-01 01:25:16.957</t>
  </si>
  <si>
    <t>2349022962015</t>
  </si>
  <si>
    <t>0xB1B81AA153AAAD6114E1FED64A7F9CEA</t>
  </si>
  <si>
    <t>1859258643</t>
  </si>
  <si>
    <t>2021-04-01 01:25:40.180</t>
  </si>
  <si>
    <t>2348034238444</t>
  </si>
  <si>
    <t>0x72C684649E5406A2B006BC36F412748C</t>
  </si>
  <si>
    <t>1859258732</t>
  </si>
  <si>
    <t>2021-04-01 01:26:16.780</t>
  </si>
  <si>
    <t>2348030898126</t>
  </si>
  <si>
    <t>0xA3AEF84728BFB06C1913F3D4922EE6ED</t>
  </si>
  <si>
    <t>1859258735</t>
  </si>
  <si>
    <t>2021-04-01 01:26:17.563</t>
  </si>
  <si>
    <t>2349030365942</t>
  </si>
  <si>
    <t>0x18C3F893F632375B78C99076361BFBDC</t>
  </si>
  <si>
    <t>1859258790</t>
  </si>
  <si>
    <t>2021-04-01 01:26:39.483</t>
  </si>
  <si>
    <t>2348038414640</t>
  </si>
  <si>
    <t>0xD32B9712B3701A17ED1E870A4F7E437D</t>
  </si>
  <si>
    <t>1859258833</t>
  </si>
  <si>
    <t>2021-04-01 01:26:58.900</t>
  </si>
  <si>
    <t>2348089198432</t>
  </si>
  <si>
    <t>0x861C0F185820F77078EDF5839CDDABD4</t>
  </si>
  <si>
    <t>1859258924</t>
  </si>
  <si>
    <t>2021-04-01 01:27:34.530</t>
  </si>
  <si>
    <t>08068167050</t>
  </si>
  <si>
    <t>0xEB97BE911E22247CA1E25DD63DC886B5</t>
  </si>
  <si>
    <t>1859258960</t>
  </si>
  <si>
    <t>2021-04-01 01:27:47.820</t>
  </si>
  <si>
    <t>2348039305236</t>
  </si>
  <si>
    <t>0x0E3FA5A100F0E9D5B206FD7EFCF475D3</t>
  </si>
  <si>
    <t>1859259005</t>
  </si>
  <si>
    <t>2021-04-01 01:28:06.453</t>
  </si>
  <si>
    <t>2348163864798</t>
  </si>
  <si>
    <t>0x4940DFACE92A524796BAE5240B3EC108</t>
  </si>
  <si>
    <t>1859259330</t>
  </si>
  <si>
    <t>2021-04-01 01:30:23.707</t>
  </si>
  <si>
    <t>2348134594823</t>
  </si>
  <si>
    <t>0xC91D1AFAA5C0EE1B90C440BB2A68357D</t>
  </si>
  <si>
    <t>6500</t>
  </si>
  <si>
    <t>1859259338</t>
  </si>
  <si>
    <t>2021-04-01 01:30:25.943</t>
  </si>
  <si>
    <t>2348114269143</t>
  </si>
  <si>
    <t>0x2B1D249074815B48203C364AFDAB0416</t>
  </si>
  <si>
    <t>30000</t>
  </si>
  <si>
    <t>1859259544</t>
  </si>
  <si>
    <t>2021-04-01 01:32:01.997</t>
  </si>
  <si>
    <t>1859259601</t>
  </si>
  <si>
    <t>2021-04-01 01:32:25.570</t>
  </si>
  <si>
    <t>2348070347233</t>
  </si>
  <si>
    <t>0x418C053883F5A618ECFE1D5479DC27CE</t>
  </si>
  <si>
    <t>1859259660</t>
  </si>
  <si>
    <t>2021-04-01 01:32:50.937</t>
  </si>
  <si>
    <t>2349027508325</t>
  </si>
  <si>
    <t>0xC00ADAF948D073A4D9FBD11D48F23635</t>
  </si>
  <si>
    <t>1859259719</t>
  </si>
  <si>
    <t>2021-04-01 01:33:16.407</t>
  </si>
  <si>
    <t>2348033302743</t>
  </si>
  <si>
    <t>0x4384F704A01A9CE1D161B9F4CD3222E2</t>
  </si>
  <si>
    <t>1859259970</t>
  </si>
  <si>
    <t>2021-04-01 01:35:06.017</t>
  </si>
  <si>
    <t>08069700260</t>
  </si>
  <si>
    <t>0x80900DA93DD4803F5A4D573EA4359577</t>
  </si>
  <si>
    <t>1859259981</t>
  </si>
  <si>
    <t>2021-04-01 01:35:08.023</t>
  </si>
  <si>
    <t>2348131514117</t>
  </si>
  <si>
    <t>0xA6BCEA3ACE59CCD5222F7F2C41F0D482</t>
  </si>
  <si>
    <t>1859260008</t>
  </si>
  <si>
    <t>2021-04-01 01:35:18.197</t>
  </si>
  <si>
    <t>08033569170</t>
  </si>
  <si>
    <t>0x92A9C4A370A13DC7BE4E4BC7AD159175</t>
  </si>
  <si>
    <t>1859260077</t>
  </si>
  <si>
    <t>2021-04-01 01:35:53.323</t>
  </si>
  <si>
    <t>2347063437400</t>
  </si>
  <si>
    <t>0x2C4B2E02F0C950C06F9E8AC5889F3B1D</t>
  </si>
  <si>
    <t>1859260103</t>
  </si>
  <si>
    <t>2021-04-01 01:36:05.873</t>
  </si>
  <si>
    <t>2347036929449</t>
  </si>
  <si>
    <t>0xDD5D969367B29A292D6431E3D007717C</t>
  </si>
  <si>
    <t>1859260101</t>
  </si>
  <si>
    <t>2021-04-01 01:36:05.890</t>
  </si>
  <si>
    <t>2348033062602</t>
  </si>
  <si>
    <t>0x8D9481C5D7C0454A7FF65245BB5F2E4A</t>
  </si>
  <si>
    <t>1859260188</t>
  </si>
  <si>
    <t>2021-04-01 01:36:52.190</t>
  </si>
  <si>
    <t>08032098622</t>
  </si>
  <si>
    <t>0xCB36DF85B3D24205B7413168114F23DE</t>
  </si>
  <si>
    <t>33000</t>
  </si>
  <si>
    <t>1859260572</t>
  </si>
  <si>
    <t>2021-04-01 01:39:25.697</t>
  </si>
  <si>
    <t>2348103248971</t>
  </si>
  <si>
    <t>0x8C3F80756486F31AED25FE3B08ACD3E5</t>
  </si>
  <si>
    <t>1859262036</t>
  </si>
  <si>
    <t>2021-04-01 01:51:34.083</t>
  </si>
  <si>
    <t>2348033024014</t>
  </si>
  <si>
    <t>0x4198D9683EB6C14A68AEF7CE091B741D</t>
  </si>
  <si>
    <t>1859262136</t>
  </si>
  <si>
    <t>2021-04-01 01:52:26.393</t>
  </si>
  <si>
    <t>07065863208</t>
  </si>
  <si>
    <t>0xB69DC47C0C5E01C69D8150F711D98AFE</t>
  </si>
  <si>
    <t>1859262168</t>
  </si>
  <si>
    <t>2021-04-01 01:52:37.540</t>
  </si>
  <si>
    <t>2348034105369</t>
  </si>
  <si>
    <t>0xC5483433C210C4C312149407E6CCE28E</t>
  </si>
  <si>
    <t>1859262431</t>
  </si>
  <si>
    <t>2021-04-01 01:55:12.850</t>
  </si>
  <si>
    <t>2348164150709</t>
  </si>
  <si>
    <t>0x8C3B6D0024BBCB530703881CF2C7BCEF</t>
  </si>
  <si>
    <t>3260</t>
  </si>
  <si>
    <t>1859262439</t>
  </si>
  <si>
    <t>2021-04-01 01:55:17.313</t>
  </si>
  <si>
    <t>2348105698941</t>
  </si>
  <si>
    <t>0xD905AC16B0B77AFA9AB401C12A97D950</t>
  </si>
  <si>
    <t>1859262674</t>
  </si>
  <si>
    <t>2021-04-01 01:57:31.380</t>
  </si>
  <si>
    <t>2347055964474</t>
  </si>
  <si>
    <t>0x2D95A43BB2E43C05B289E622525286CF</t>
  </si>
  <si>
    <t>1859262747</t>
  </si>
  <si>
    <t>2021-04-01 01:58:05.043</t>
  </si>
  <si>
    <t>2348033615524</t>
  </si>
  <si>
    <t>0x748E4D6B3CFBBFD848EDEABAD7FD4DC7</t>
  </si>
  <si>
    <t>1859262780</t>
  </si>
  <si>
    <t>2021-04-01 01:58:26.003</t>
  </si>
  <si>
    <t>08160913525</t>
  </si>
  <si>
    <t>0xA707D9FF50006CF7F32BC32200BD7605</t>
  </si>
  <si>
    <t>2650</t>
  </si>
  <si>
    <t>1859262793</t>
  </si>
  <si>
    <t>2021-04-01 01:58:30.637</t>
  </si>
  <si>
    <t>2348034893474</t>
  </si>
  <si>
    <t>0x049431869FAAE0A175858AEFFC8C9886</t>
  </si>
  <si>
    <t>1859263060</t>
  </si>
  <si>
    <t>2021-04-01 02:01:04.180</t>
  </si>
  <si>
    <t>1859263484</t>
  </si>
  <si>
    <t>2021-04-01 02:05:01.483</t>
  </si>
  <si>
    <t>1859263718</t>
  </si>
  <si>
    <t>2021-04-01 02:07:14.653</t>
  </si>
  <si>
    <t>2348031337172</t>
  </si>
  <si>
    <t>0xC7BBF30B468806373141CCDFA7E14184</t>
  </si>
  <si>
    <t>1859263849</t>
  </si>
  <si>
    <t>2021-04-01 02:08:30.720</t>
  </si>
  <si>
    <t>2347084171753</t>
  </si>
  <si>
    <t>0xD4974FADACC639966ACA130E38F31CD4</t>
  </si>
  <si>
    <t>1859264281</t>
  </si>
  <si>
    <t>2021-04-01 02:12:45.267</t>
  </si>
  <si>
    <t>08036547564</t>
  </si>
  <si>
    <t>0x36882BC353306BE6B80C4C0E9E05E861</t>
  </si>
  <si>
    <t>300</t>
  </si>
  <si>
    <t>1859264629</t>
  </si>
  <si>
    <t>2021-04-01 02:16:19.507</t>
  </si>
  <si>
    <t>08105757222</t>
  </si>
  <si>
    <t>0x155E8D8AF2324110A40AF5C2DEA2076B</t>
  </si>
  <si>
    <t>8000</t>
  </si>
  <si>
    <t>1859264638</t>
  </si>
  <si>
    <t>2021-04-01 02:16:28.217</t>
  </si>
  <si>
    <t>08143588493</t>
  </si>
  <si>
    <t>0x581D9D9DB8030A7971DE7FBA0D48E9E7</t>
  </si>
  <si>
    <t>1859264762</t>
  </si>
  <si>
    <t>2021-04-01 02:17:43.183</t>
  </si>
  <si>
    <t>1859264763</t>
  </si>
  <si>
    <t>2021-04-01 02:17:43.187</t>
  </si>
  <si>
    <t>2348068071347</t>
  </si>
  <si>
    <t>0x1F1C969CF650FF556756EB4C067E216A</t>
  </si>
  <si>
    <t>1859264929</t>
  </si>
  <si>
    <t>2021-04-01 02:19:38.920</t>
  </si>
  <si>
    <t>2348060232537</t>
  </si>
  <si>
    <t>0x7CF0FDF3983848FC19F61AD73DA646CA</t>
  </si>
  <si>
    <t>1859264960</t>
  </si>
  <si>
    <t>2021-04-01 02:19:52.967</t>
  </si>
  <si>
    <t>08033510946</t>
  </si>
  <si>
    <t>0x8FDE306425FF711DEF89C3F887988E09</t>
  </si>
  <si>
    <t>1859264971</t>
  </si>
  <si>
    <t>2021-04-01 02:19:57.370</t>
  </si>
  <si>
    <t>08134115904</t>
  </si>
  <si>
    <t>0x14E4C9C1CBF4EDFB223201706115FDF1</t>
  </si>
  <si>
    <t>1859265022</t>
  </si>
  <si>
    <t>2021-04-01 02:20:15.183</t>
  </si>
  <si>
    <t>2349099549214</t>
  </si>
  <si>
    <t>0xD102071A720DE0ECF0C85F1ADDB0C284</t>
  </si>
  <si>
    <t>1859265328</t>
  </si>
  <si>
    <t>2021-04-01 02:23:12.220</t>
  </si>
  <si>
    <t>2348033513210</t>
  </si>
  <si>
    <t>0xA1F65C4221BB48DF686D3A8A61631562</t>
  </si>
  <si>
    <t>1859265797</t>
  </si>
  <si>
    <t>2021-04-01 02:28:42.540</t>
  </si>
  <si>
    <t>8033220060</t>
  </si>
  <si>
    <t>0x113DD3E6556B1FEAEEAA528469E60FE3</t>
  </si>
  <si>
    <t>18940</t>
  </si>
  <si>
    <t>1859267148</t>
  </si>
  <si>
    <t>2021-04-01 02:44:20.363</t>
  </si>
  <si>
    <t>2348112360168</t>
  </si>
  <si>
    <t>0xFFFA228ECFA4602C81067E59EE7C92E2</t>
  </si>
  <si>
    <t>100</t>
  </si>
  <si>
    <t>1859269099</t>
  </si>
  <si>
    <t>2021-04-01 03:08:18.140</t>
  </si>
  <si>
    <t>08166899363</t>
  </si>
  <si>
    <t>0x023EB903E4FE3005721B740198EAC9E8</t>
  </si>
  <si>
    <t>7600</t>
  </si>
  <si>
    <t>1859271823</t>
  </si>
  <si>
    <t>2021-04-01 03:41:47.557</t>
  </si>
  <si>
    <t>2348133330256</t>
  </si>
  <si>
    <t>0xC1108E8AEB38F67439CEB158FB7995F3</t>
  </si>
  <si>
    <t>1859272029</t>
  </si>
  <si>
    <t>2021-04-01 03:44:41.347</t>
  </si>
  <si>
    <t>08037191259</t>
  </si>
  <si>
    <t>0x60BE3CC2DEF1498DBDE600FFE4EF2CBB</t>
  </si>
  <si>
    <t>1859272325</t>
  </si>
  <si>
    <t>2021-04-01 03:48:16.577</t>
  </si>
  <si>
    <t>08037856752</t>
  </si>
  <si>
    <t>0x1065932EBA20880D4FE2BC64A513ADBA</t>
  </si>
  <si>
    <t>1859272688</t>
  </si>
  <si>
    <t>2021-04-01 03:52:44.267</t>
  </si>
  <si>
    <t>2348025509030</t>
  </si>
  <si>
    <t>0xB142D4915689E1E704DA506F811DF6FF</t>
  </si>
  <si>
    <t>1859273039</t>
  </si>
  <si>
    <t>2021-04-01 03:56:55.587</t>
  </si>
  <si>
    <t>2349025557955</t>
  </si>
  <si>
    <t>0xD0285342A7AEDDD09DE2BCD9EBDB7B24</t>
  </si>
  <si>
    <t>1859273046</t>
  </si>
  <si>
    <t>2021-04-01 03:57:00.447</t>
  </si>
  <si>
    <t>07033646466</t>
  </si>
  <si>
    <t>0x48CF057EF5410766D050BC025436BAF9</t>
  </si>
  <si>
    <t>1859273079</t>
  </si>
  <si>
    <t>2021-04-01 03:57:25.573</t>
  </si>
  <si>
    <t>104168307511</t>
  </si>
  <si>
    <t>0x5FDB376E213743191831AA53CF2A1AEC</t>
  </si>
  <si>
    <t>1859273298</t>
  </si>
  <si>
    <t>2021-04-01 03:59:58.603</t>
  </si>
  <si>
    <t>2348133032153</t>
  </si>
  <si>
    <t>0x32918D61A56C727C98823ED50511D88A</t>
  </si>
  <si>
    <t>1859273695</t>
  </si>
  <si>
    <t>2021-04-01 04:03:43.573</t>
  </si>
  <si>
    <t>2348165606722</t>
  </si>
  <si>
    <t>0x91C281E2E46F38F82B89B938176ABAFE</t>
  </si>
  <si>
    <t>1859273712</t>
  </si>
  <si>
    <t>2021-04-01 04:03:55.490</t>
  </si>
  <si>
    <t>08020502092</t>
  </si>
  <si>
    <t>0x0994FAF745E9D361CEE421E6269AB051</t>
  </si>
  <si>
    <t>1859273970</t>
  </si>
  <si>
    <t>2021-04-01 04:06:49.457</t>
  </si>
  <si>
    <t>08037247338</t>
  </si>
  <si>
    <t>0xC6102AD7C4FA572496E1F6A1E65DD74E</t>
  </si>
  <si>
    <t>1859274515</t>
  </si>
  <si>
    <t>2021-04-01 04:13:01.137</t>
  </si>
  <si>
    <t>08056462076</t>
  </si>
  <si>
    <t>0xF83F42454BA1B1AF9E0D0107E2CCACFF</t>
  </si>
  <si>
    <t>1859274600</t>
  </si>
  <si>
    <t>2021-04-01 04:14:00.167</t>
  </si>
  <si>
    <t>08038203010</t>
  </si>
  <si>
    <t>0xAD26144DAD47B66A84AEB4AA566046FF</t>
  </si>
  <si>
    <t>1859274602</t>
  </si>
  <si>
    <t>2021-04-01 04:14:00.323</t>
  </si>
  <si>
    <t>08032331389</t>
  </si>
  <si>
    <t>0xBF9CFD26C54E69754EA52E15D1A6494B</t>
  </si>
  <si>
    <t>1859275396</t>
  </si>
  <si>
    <t>2021-04-01 04:22:10.583</t>
  </si>
  <si>
    <t>08033725910</t>
  </si>
  <si>
    <t>0x782F894C73AE4EBD1E01AD08240DF82A</t>
  </si>
  <si>
    <t>1859275411</t>
  </si>
  <si>
    <t>2021-04-01 04:22:21.817</t>
  </si>
  <si>
    <t>08033194287</t>
  </si>
  <si>
    <t>0x2DAAC9176F6CBF649E1EBF8F8825DEED</t>
  </si>
  <si>
    <t>1859275623</t>
  </si>
  <si>
    <t>2021-04-01 04:24:27.073</t>
  </si>
  <si>
    <t>08067228800</t>
  </si>
  <si>
    <t>0xCB109562235B26386C189C3A6FBBC78C</t>
  </si>
  <si>
    <t>1859275839</t>
  </si>
  <si>
    <t>2021-04-01 04:26:39.887</t>
  </si>
  <si>
    <t>08145286059</t>
  </si>
  <si>
    <t>0xA31496CB37AE3B2549C657502ACDD030</t>
  </si>
  <si>
    <t>1859275855</t>
  </si>
  <si>
    <t>2021-04-01 04:26:48.080</t>
  </si>
  <si>
    <t>1859276114</t>
  </si>
  <si>
    <t>2021-04-01 04:29:27.737</t>
  </si>
  <si>
    <t>2348058718670</t>
  </si>
  <si>
    <t>0xFB6DA74B374EC437F61265EC66E898BB</t>
  </si>
  <si>
    <t>1859276141</t>
  </si>
  <si>
    <t>2021-04-01 04:29:46.183</t>
  </si>
  <si>
    <t>08165466207</t>
  </si>
  <si>
    <t>0xD36763B16A64F65925A788F875315D97</t>
  </si>
  <si>
    <t>1859276491</t>
  </si>
  <si>
    <t>2021-04-01 04:33:28.523</t>
  </si>
  <si>
    <t>2348066231075</t>
  </si>
  <si>
    <t>0x24B185871AAD76789E3E6481FE429855</t>
  </si>
  <si>
    <t>1859278135</t>
  </si>
  <si>
    <t>2021-04-01 04:48:55.700</t>
  </si>
  <si>
    <t>4300</t>
  </si>
  <si>
    <t>1859278179</t>
  </si>
  <si>
    <t>2021-04-01 04:49:17.603</t>
  </si>
  <si>
    <t>2348054467320</t>
  </si>
  <si>
    <t>0x363B7BB5D36301B7222ABA0ED652E5A7</t>
  </si>
  <si>
    <t>1859279368</t>
  </si>
  <si>
    <t>2021-04-01 04:58:56.273</t>
  </si>
  <si>
    <t>9300</t>
  </si>
  <si>
    <t>1859279405</t>
  </si>
  <si>
    <t>2021-04-01 04:59:09.810</t>
  </si>
  <si>
    <t>08061217762</t>
  </si>
  <si>
    <t>0x8CA4247651F83561E3BB73E884C0A408</t>
  </si>
  <si>
    <t>6000</t>
  </si>
  <si>
    <t>1859279966</t>
  </si>
  <si>
    <t>2021-04-01 05:03:16.253</t>
  </si>
  <si>
    <t>08022228642</t>
  </si>
  <si>
    <t>0x46C0544B3CA59433A01F876F8BC48980</t>
  </si>
  <si>
    <t>8700</t>
  </si>
  <si>
    <t>1859280271</t>
  </si>
  <si>
    <t>2021-04-01 05:05:09.037</t>
  </si>
  <si>
    <t>07037493483</t>
  </si>
  <si>
    <t>0x5D0C1BF985FB162C9B35E958481529F2</t>
  </si>
  <si>
    <t>1859280926</t>
  </si>
  <si>
    <t>2021-04-01 05:09:12.040</t>
  </si>
  <si>
    <t>08036772482</t>
  </si>
  <si>
    <t>0xEC62187576E72090E80EC175C74C2338</t>
  </si>
  <si>
    <t>1859280979</t>
  </si>
  <si>
    <t>2021-04-01 05:09:34.420</t>
  </si>
  <si>
    <t>2348022937638</t>
  </si>
  <si>
    <t>0x59F75D756C0014D8EBAF887315A62069</t>
  </si>
  <si>
    <t>1859281318</t>
  </si>
  <si>
    <t>2021-04-01 05:11:46.697</t>
  </si>
  <si>
    <t>2348037614288</t>
  </si>
  <si>
    <t>0xBA1E7E87C830A462EB3768F1464F032F</t>
  </si>
  <si>
    <t>1859281558</t>
  </si>
  <si>
    <t>2021-04-01 05:12:56.857</t>
  </si>
  <si>
    <t>08083687434</t>
  </si>
  <si>
    <t>0xB8608AE62BD0395A346D1C2B932F8EE1</t>
  </si>
  <si>
    <t>1859281636</t>
  </si>
  <si>
    <t>2021-04-01 05:13:19.100</t>
  </si>
  <si>
    <t>08139554699</t>
  </si>
  <si>
    <t>0x1E0FCD0F1900CE938C01BA8BB023F82A</t>
  </si>
  <si>
    <t>1859282163</t>
  </si>
  <si>
    <t>2021-04-01 05:16:25.550</t>
  </si>
  <si>
    <t>2348067276240</t>
  </si>
  <si>
    <t>0xCEA62C4415B121DF50F1463A0573929C</t>
  </si>
  <si>
    <t>1859282178</t>
  </si>
  <si>
    <t>2021-04-01 05:16:29.367</t>
  </si>
  <si>
    <t>2348036485314</t>
  </si>
  <si>
    <t>0x0CC4CCBA788E2A4C721853F816282EBB</t>
  </si>
  <si>
    <t>1859282179</t>
  </si>
  <si>
    <t>2021-04-01 05:16:29.447</t>
  </si>
  <si>
    <t>08105674424</t>
  </si>
  <si>
    <t>0xAC6A91F403E33BA63922F6F6880B52DF</t>
  </si>
  <si>
    <t>1859282309</t>
  </si>
  <si>
    <t>2021-04-01 05:17:18.597</t>
  </si>
  <si>
    <t>2348035789770</t>
  </si>
  <si>
    <t>0x8A137A919D76BA01648C737E02468801</t>
  </si>
  <si>
    <t>1859282331</t>
  </si>
  <si>
    <t>2021-04-01 05:17:24.760</t>
  </si>
  <si>
    <t>08102704116</t>
  </si>
  <si>
    <t>0xC2B985D22B42094C06D0523B6617ACD1</t>
  </si>
  <si>
    <t>1859282361</t>
  </si>
  <si>
    <t>2021-04-01 05:17:33.040</t>
  </si>
  <si>
    <t>2348034575990</t>
  </si>
  <si>
    <t>0x0A092DE6C056F30AF428216A584EA9BF</t>
  </si>
  <si>
    <t>1859282451</t>
  </si>
  <si>
    <t>2021-04-01 05:18:11.443</t>
  </si>
  <si>
    <t>2348037171009</t>
  </si>
  <si>
    <t>0x968C78354DA2C32551E5E049CBAC4893</t>
  </si>
  <si>
    <t>1859282478</t>
  </si>
  <si>
    <t>2021-04-01 05:18:21.693</t>
  </si>
  <si>
    <t>2348100007770</t>
  </si>
  <si>
    <t>0xBA3DAC429BDB580BAF7449E1C286F711</t>
  </si>
  <si>
    <t>1859282563</t>
  </si>
  <si>
    <t>2021-04-01 05:18:51.820</t>
  </si>
  <si>
    <t>1859282960</t>
  </si>
  <si>
    <t>2021-04-01 05:20:52.623</t>
  </si>
  <si>
    <t>2348035276877</t>
  </si>
  <si>
    <t>0x5D7A0F91DF25301687B6FA05F8187457</t>
  </si>
  <si>
    <t>1859283082</t>
  </si>
  <si>
    <t>2021-04-01 05:21:26.443</t>
  </si>
  <si>
    <t>08037061506</t>
  </si>
  <si>
    <t>0x469AC9EB8FB31435AFF77440D14B6712</t>
  </si>
  <si>
    <t>1859283104</t>
  </si>
  <si>
    <t>2021-04-01 05:21:32.980</t>
  </si>
  <si>
    <t>08108313381</t>
  </si>
  <si>
    <t>0x2A00B3CB89970A2151896C3888A6944F</t>
  </si>
  <si>
    <t>1859283648</t>
  </si>
  <si>
    <t>2021-04-01 05:24:14.687</t>
  </si>
  <si>
    <t>2348035376556</t>
  </si>
  <si>
    <t>0x1910C5088CF6B3D6450280B0242D4484</t>
  </si>
  <si>
    <t>1859283703</t>
  </si>
  <si>
    <t>2021-04-01 05:24:29.687</t>
  </si>
  <si>
    <t>2348119019495</t>
  </si>
  <si>
    <t>0xB7E9539B58AF724DF2AA179D405D8BEE</t>
  </si>
  <si>
    <t>1859284135</t>
  </si>
  <si>
    <t>2021-04-01 05:26:41.967</t>
  </si>
  <si>
    <t>2347061937850</t>
  </si>
  <si>
    <t>0x9097E780AE8A9DAB1BEA3C37490A982E</t>
  </si>
  <si>
    <t>7115</t>
  </si>
  <si>
    <t>1859284501</t>
  </si>
  <si>
    <t>2021-04-01 05:28:26.087</t>
  </si>
  <si>
    <t>2348098761357</t>
  </si>
  <si>
    <t>0x50CA12A3D89FAD5ECA1882565B5C5C6C</t>
  </si>
  <si>
    <t>1859284559</t>
  </si>
  <si>
    <t>2021-04-01 05:28:42.430</t>
  </si>
  <si>
    <t>2348023281471</t>
  </si>
  <si>
    <t>0x97913AD4AC615D8429158AA3E1C287EE</t>
  </si>
  <si>
    <t>1859288702</t>
  </si>
  <si>
    <t>2021-04-01 05:45:40.740</t>
  </si>
  <si>
    <t>2348092826888</t>
  </si>
  <si>
    <t>0xFB3132B7CC8BAB3658D32BA63F4B9813</t>
  </si>
  <si>
    <t>1859289162</t>
  </si>
  <si>
    <t>2021-04-01 05:47:13.010</t>
  </si>
  <si>
    <t>2347034423160</t>
  </si>
  <si>
    <t>0x4C3E6991CBC8CF98865E92F08FBAF079</t>
  </si>
  <si>
    <t>1859289291</t>
  </si>
  <si>
    <t>2021-04-01 05:47:43.037</t>
  </si>
  <si>
    <t>08080248886</t>
  </si>
  <si>
    <t>0xE30E1F75FB61196F77EF6E3B1CAC05A9</t>
  </si>
  <si>
    <t>1859289490</t>
  </si>
  <si>
    <t>2021-04-01 05:48:20.120</t>
  </si>
  <si>
    <t>2348033226972</t>
  </si>
  <si>
    <t>0xF5F66FE22E2640D9AA5083F7FB79C997</t>
  </si>
  <si>
    <t>1859289580</t>
  </si>
  <si>
    <t>2021-04-01 05:48:38.293</t>
  </si>
  <si>
    <t>1859290479</t>
  </si>
  <si>
    <t>2021-04-01 05:51:26.807</t>
  </si>
  <si>
    <t>18400</t>
  </si>
  <si>
    <t>1859290777</t>
  </si>
  <si>
    <t>2021-04-01 05:52:15.790</t>
  </si>
  <si>
    <t>08033247553</t>
  </si>
  <si>
    <t>0x40DC4C95684239FF80C2F190170E460C</t>
  </si>
  <si>
    <t>1859291123</t>
  </si>
  <si>
    <t>2021-04-01 05:53:22.230</t>
  </si>
  <si>
    <t>08059459564</t>
  </si>
  <si>
    <t>0x8A9BDE979120D127B80DCFEFF43FD4A7</t>
  </si>
  <si>
    <t>1859291284</t>
  </si>
  <si>
    <t>2021-04-01 05:53:50.593</t>
  </si>
  <si>
    <t>08023656118</t>
  </si>
  <si>
    <t>0x7430CDB024A6AEBCB42DAE49E2E567BB</t>
  </si>
  <si>
    <t>1859291343</t>
  </si>
  <si>
    <t>2021-04-01 05:54:02.320</t>
  </si>
  <si>
    <t>07068422293</t>
  </si>
  <si>
    <t>0xE2D41BBDBA3965483412ABF8A62D9064</t>
  </si>
  <si>
    <t>1859291599</t>
  </si>
  <si>
    <t>2021-04-01 05:54:43.570</t>
  </si>
  <si>
    <t>2348032768446</t>
  </si>
  <si>
    <t>0x9C504A98DF52720986CA9A90AC08DA91</t>
  </si>
  <si>
    <t>1859291647</t>
  </si>
  <si>
    <t>2021-04-01 05:54:51.403</t>
  </si>
  <si>
    <t>08076429322</t>
  </si>
  <si>
    <t>0x4196FC2EE822032E343DE72F44A3390F</t>
  </si>
  <si>
    <t>16000</t>
  </si>
  <si>
    <t>1859297121</t>
  </si>
  <si>
    <t>2021-04-01 06:07:37.623</t>
  </si>
  <si>
    <t>08050966382</t>
  </si>
  <si>
    <t>0x40AB22924BEDE381A2553046730E4542</t>
  </si>
  <si>
    <t>667</t>
  </si>
  <si>
    <t>Arik Air Book-On-Hold</t>
  </si>
  <si>
    <t>58484</t>
  </si>
  <si>
    <t>1859302217</t>
  </si>
  <si>
    <t>2021-04-01 06:16:52.853</t>
  </si>
  <si>
    <t>2348074596155</t>
  </si>
  <si>
    <t>0xF26E0D70AFB5E00B2E47AB46C707D181</t>
  </si>
  <si>
    <t>1859302582</t>
  </si>
  <si>
    <t>2021-04-01 06:17:26.350</t>
  </si>
  <si>
    <t>2348052751624</t>
  </si>
  <si>
    <t>0x513EFE92A3AB5AA38F146A397C28CFA0</t>
  </si>
  <si>
    <t>1859307295</t>
  </si>
  <si>
    <t>2021-04-01 06:24:21.960</t>
  </si>
  <si>
    <t>2349020906016</t>
  </si>
  <si>
    <t>0xA00CD4CA024A02B59E98C15C16A68B0D</t>
  </si>
  <si>
    <t>26000</t>
  </si>
  <si>
    <t>1859321194</t>
  </si>
  <si>
    <t>2021-04-01 06:40:23.227</t>
  </si>
  <si>
    <t>2348033008042</t>
  </si>
  <si>
    <t>0x9CF05C8D5341EC43A4E32ADFBAE39B3B</t>
  </si>
  <si>
    <t>13500</t>
  </si>
  <si>
    <t>1859321499</t>
  </si>
  <si>
    <t>2021-04-01 06:40:40.447</t>
  </si>
  <si>
    <t>268184</t>
  </si>
  <si>
    <t>0xB90794BE7EA324C7EBD1E998E69615D7</t>
  </si>
  <si>
    <t>1859321916</t>
  </si>
  <si>
    <t>2021-04-01 06:41:05.637</t>
  </si>
  <si>
    <t>08125808712</t>
  </si>
  <si>
    <t>0xC855252BE3912DE6EFFD9D8BB0F2F5A1</t>
  </si>
  <si>
    <t>450000</t>
  </si>
  <si>
    <t>1859323140</t>
  </si>
  <si>
    <t>2021-04-01 06:42:19.093</t>
  </si>
  <si>
    <t>2348050208897</t>
  </si>
  <si>
    <t>0xFE3E86354DC382045A0089D017E4D483</t>
  </si>
  <si>
    <t>1859324159</t>
  </si>
  <si>
    <t>2021-04-01 06:43:16.710</t>
  </si>
  <si>
    <t>2348030648124</t>
  </si>
  <si>
    <t>0x8CE0FD85BB471229DD6E42F4613A8D8F</t>
  </si>
  <si>
    <t>1859326252</t>
  </si>
  <si>
    <t>2021-04-01 06:45:13.603</t>
  </si>
  <si>
    <t>405089</t>
  </si>
  <si>
    <t>0x9666D88EBCDD928B26507A29F5B8E1F1</t>
  </si>
  <si>
    <t>1859326565</t>
  </si>
  <si>
    <t>2021-04-01 06:45:30.790</t>
  </si>
  <si>
    <t>1859328450</t>
  </si>
  <si>
    <t>2021-04-01 06:47:17.577</t>
  </si>
  <si>
    <t>08076668585</t>
  </si>
  <si>
    <t>0x5857A2533C9CBB754917911DEAFB1830</t>
  </si>
  <si>
    <t>1859335168</t>
  </si>
  <si>
    <t>2021-04-01 06:53:03.957</t>
  </si>
  <si>
    <t>1859338806</t>
  </si>
  <si>
    <t>2021-04-01 06:56:09.560</t>
  </si>
  <si>
    <t>1859341073</t>
  </si>
  <si>
    <t>2021-04-01 06:57:59.267</t>
  </si>
  <si>
    <t>2348157904925</t>
  </si>
  <si>
    <t>0xF5B64A2B87487A308F333485F61E0798</t>
  </si>
  <si>
    <t>1859342501</t>
  </si>
  <si>
    <t>2021-04-01 06:59:09.910</t>
  </si>
  <si>
    <t>1859351635</t>
  </si>
  <si>
    <t>2021-04-01 07:06:18.543</t>
  </si>
  <si>
    <t>1859356580</t>
  </si>
  <si>
    <t>2021-04-01 07:10:02.180</t>
  </si>
  <si>
    <t>08032036147</t>
  </si>
  <si>
    <t>0x5163AC079B87AC33E407BF0C2A6D42A9</t>
  </si>
  <si>
    <t>25000</t>
  </si>
  <si>
    <t>1859359593</t>
  </si>
  <si>
    <t>2021-04-01 07:12:11.300</t>
  </si>
  <si>
    <t>1859363522</t>
  </si>
  <si>
    <t>2021-04-01 07:14:59.793</t>
  </si>
  <si>
    <t>2348077796713</t>
  </si>
  <si>
    <t>0x2CC6B8BA1F488DC0F25EA28A72D92FE7</t>
  </si>
  <si>
    <t>1859379514</t>
  </si>
  <si>
    <t>2021-04-01 07:25:58.753</t>
  </si>
  <si>
    <t>08080242545</t>
  </si>
  <si>
    <t>0x66439D65D89491395A38AB2324754015</t>
  </si>
  <si>
    <t>1859380496</t>
  </si>
  <si>
    <t>2021-04-01 07:26:35.983</t>
  </si>
  <si>
    <t>2347030109099</t>
  </si>
  <si>
    <t>0x2024F6CC325B7696D968E46647CFD6D5</t>
  </si>
  <si>
    <t>9000</t>
  </si>
  <si>
    <t>1859383791</t>
  </si>
  <si>
    <t>2021-04-01 07:28:48.483</t>
  </si>
  <si>
    <t>07062546585</t>
  </si>
  <si>
    <t>0x360842F46F538DB191089F39FF9E94F5</t>
  </si>
  <si>
    <t>1859384744</t>
  </si>
  <si>
    <t>2021-04-01 07:29:25.557</t>
  </si>
  <si>
    <t>2348094335896</t>
  </si>
  <si>
    <t>0xFDFDE5D80EE4705D88F37BD70115D65C</t>
  </si>
  <si>
    <t>60451</t>
  </si>
  <si>
    <t>1859390191</t>
  </si>
  <si>
    <t>2021-04-01 07:32:59.833</t>
  </si>
  <si>
    <t>1859394047</t>
  </si>
  <si>
    <t>2021-04-01 07:35:26.133</t>
  </si>
  <si>
    <t>2348063059655</t>
  </si>
  <si>
    <t>0x1C887BCAEC66F9F06DC15F79ECA3A6C9</t>
  </si>
  <si>
    <t>78593</t>
  </si>
  <si>
    <t>1859395271</t>
  </si>
  <si>
    <t>2021-04-01 07:36:12.837</t>
  </si>
  <si>
    <t>08164007026</t>
  </si>
  <si>
    <t>0x05E65A1B8399422D846E35CEBAFC96BF</t>
  </si>
  <si>
    <t>1859401377</t>
  </si>
  <si>
    <t>2021-04-01 07:40:12.557</t>
  </si>
  <si>
    <t>2348060455909</t>
  </si>
  <si>
    <t>0xA5B067651D155234B101CF3BC16F5B02</t>
  </si>
  <si>
    <t>15200</t>
  </si>
  <si>
    <t>1859412140</t>
  </si>
  <si>
    <t>2021-04-01 07:46:59.870</t>
  </si>
  <si>
    <t>08092053218</t>
  </si>
  <si>
    <t>0xFC0EB879506EF3CD4355B131ECCD0130</t>
  </si>
  <si>
    <t>1859416044</t>
  </si>
  <si>
    <t>2021-04-01 07:49:27.233</t>
  </si>
  <si>
    <t>08029849021</t>
  </si>
  <si>
    <t>0x736EA6C763BC55631509600FA9A8AF75</t>
  </si>
  <si>
    <t>2348051975050</t>
  </si>
  <si>
    <t>0x9E240656CD9ACA2571A72E898DBCAB4C</t>
  </si>
  <si>
    <t>1859418812</t>
  </si>
  <si>
    <t>2021-04-01 07:51:07.190</t>
  </si>
  <si>
    <t>09034798309</t>
  </si>
  <si>
    <t>0xB22666F1A8CDEF46F77B5971F7148AEC</t>
  </si>
  <si>
    <t>1859419684</t>
  </si>
  <si>
    <t>2021-04-01 07:51:38.930</t>
  </si>
  <si>
    <t>2348166564898</t>
  </si>
  <si>
    <t>0x43C869EC52A598DD391CCB5E74378F7B</t>
  </si>
  <si>
    <t>1859423599</t>
  </si>
  <si>
    <t>2021-04-01 07:54:03.433</t>
  </si>
  <si>
    <t>2348147386949</t>
  </si>
  <si>
    <t>0xAB21B108C1846C3897A612159771C392</t>
  </si>
  <si>
    <t>1859426704</t>
  </si>
  <si>
    <t>2021-04-01 07:55:56.433</t>
  </si>
  <si>
    <t>09072227632</t>
  </si>
  <si>
    <t>0xEFD2612AC157A401D7C020713A22388C</t>
  </si>
  <si>
    <t>1859434220</t>
  </si>
  <si>
    <t>2021-04-01 08:00:25.053</t>
  </si>
  <si>
    <t>07062158917</t>
  </si>
  <si>
    <t>0x3684543E7FEB27FDEC56CEF53252C69C</t>
  </si>
  <si>
    <t>2200</t>
  </si>
  <si>
    <t>1859434954</t>
  </si>
  <si>
    <t>2021-04-01 08:00:48.750</t>
  </si>
  <si>
    <t>09067120893</t>
  </si>
  <si>
    <t>0xE9EE0CE26B967EB035D9AD4F714623B9</t>
  </si>
  <si>
    <t>1859439463</t>
  </si>
  <si>
    <t>2021-04-01 08:03:29.250</t>
  </si>
  <si>
    <t>1859457019</t>
  </si>
  <si>
    <t>2021-04-01 08:13:57.923</t>
  </si>
  <si>
    <t>08128887352</t>
  </si>
  <si>
    <t>0x2EF942721E3D33B24E3B71C47116F288</t>
  </si>
  <si>
    <t>1859467070</t>
  </si>
  <si>
    <t>2021-04-01 08:19:54.567</t>
  </si>
  <si>
    <t>08178059645</t>
  </si>
  <si>
    <t>0xFD4AFAB4DA605D9A04224A659F0BA929</t>
  </si>
  <si>
    <t>1859469214</t>
  </si>
  <si>
    <t>2021-04-01 08:21:03.147</t>
  </si>
  <si>
    <t>2347065594160</t>
  </si>
  <si>
    <t>0x679D7FA2999FEE882526DED389D48843</t>
  </si>
  <si>
    <t>1859481958</t>
  </si>
  <si>
    <t>2021-04-01 08:28:22.010</t>
  </si>
  <si>
    <t>08085470408</t>
  </si>
  <si>
    <t>0xA618AE7A653694311D1610FDCBB45A79</t>
  </si>
  <si>
    <t>2560</t>
  </si>
  <si>
    <t>1859485583</t>
  </si>
  <si>
    <t>2021-04-01 08:30:25.893</t>
  </si>
  <si>
    <t>07033148153</t>
  </si>
  <si>
    <t>0x5B5BBC9673D26C4767D909B29C2C7933</t>
  </si>
  <si>
    <t>1859488409</t>
  </si>
  <si>
    <t>2021-04-01 08:31:54.697</t>
  </si>
  <si>
    <t>08025578213</t>
  </si>
  <si>
    <t>0xA12D6C1603871CA5942B48D2ADE439A6</t>
  </si>
  <si>
    <t>8500</t>
  </si>
  <si>
    <t>1859494626</t>
  </si>
  <si>
    <t>2021-04-01 08:35:25.110</t>
  </si>
  <si>
    <t>2342348158202101</t>
  </si>
  <si>
    <t>0xB0DC443A99A51501FA790F7A118E9D9C</t>
  </si>
  <si>
    <t>1859496464</t>
  </si>
  <si>
    <t>2021-04-01 08:36:28.337</t>
  </si>
  <si>
    <t>07035923197</t>
  </si>
  <si>
    <t>0x548877EA82F18AFD914D830E57DA41E9</t>
  </si>
  <si>
    <t>8900</t>
  </si>
  <si>
    <t>250000</t>
  </si>
  <si>
    <t>1859499486</t>
  </si>
  <si>
    <t>2021-04-01 08:38:13.110</t>
  </si>
  <si>
    <t>08037159491</t>
  </si>
  <si>
    <t>0xB75F0BB7F08AF1993B2CF6CF3D38DAF7</t>
  </si>
  <si>
    <t>8710</t>
  </si>
  <si>
    <t>1859504157</t>
  </si>
  <si>
    <t>2021-04-01 08:40:48.853</t>
  </si>
  <si>
    <t>1859509508</t>
  </si>
  <si>
    <t>2021-04-01 08:43:45.427</t>
  </si>
  <si>
    <t>08055255152</t>
  </si>
  <si>
    <t>0x4ED3B0E0548B275E8D6DF51626E2980E</t>
  </si>
  <si>
    <t>14000</t>
  </si>
  <si>
    <t>1859511003</t>
  </si>
  <si>
    <t>2021-04-01 08:44:37.350</t>
  </si>
  <si>
    <t>2347035163132</t>
  </si>
  <si>
    <t>0xD9CDF778840DD612584B3012A116B6EB</t>
  </si>
  <si>
    <t>1859512698</t>
  </si>
  <si>
    <t>2021-04-01 08:45:35.437</t>
  </si>
  <si>
    <t>08056228897</t>
  </si>
  <si>
    <t>0xB2AC3D7CCC09E4670D7A0096FBB6D547</t>
  </si>
  <si>
    <t>1859518255</t>
  </si>
  <si>
    <t>2021-04-01 08:48:43.180</t>
  </si>
  <si>
    <t>2347030696640</t>
  </si>
  <si>
    <t>0xAA77595FDB396888EA11F9A568D7A35E</t>
  </si>
  <si>
    <t>1859525431</t>
  </si>
  <si>
    <t>2021-04-01 08:52:39.207</t>
  </si>
  <si>
    <t>1859527925</t>
  </si>
  <si>
    <t>2021-04-01 08:53:59.707</t>
  </si>
  <si>
    <t>2347030629852</t>
  </si>
  <si>
    <t>0x080A815BB059911C1E51E4377989229B</t>
  </si>
  <si>
    <t>1859528364</t>
  </si>
  <si>
    <t>2021-04-01 08:54:13.473</t>
  </si>
  <si>
    <t>08105751046</t>
  </si>
  <si>
    <t>0xF614355F346AAEE17AA96E68C10C81E2</t>
  </si>
  <si>
    <t>1859531942</t>
  </si>
  <si>
    <t>2021-04-01 08:56:13.957</t>
  </si>
  <si>
    <t>08136039002</t>
  </si>
  <si>
    <t>0xD73258149F7FF29A38CDFAB06E4B7244</t>
  </si>
  <si>
    <t>4900</t>
  </si>
  <si>
    <t>1859532953</t>
  </si>
  <si>
    <t>2021-04-01 08:56:47.690</t>
  </si>
  <si>
    <t>1859533895</t>
  </si>
  <si>
    <t>2021-04-01 08:57:18.957</t>
  </si>
  <si>
    <t>08033034914</t>
  </si>
  <si>
    <t>0xEEDA720BA5EA2F023B24EBB6D3D68DE8</t>
  </si>
  <si>
    <t>13300</t>
  </si>
  <si>
    <t>1859539212</t>
  </si>
  <si>
    <t>2021-04-01 09:00:25.427</t>
  </si>
  <si>
    <t>07062356027</t>
  </si>
  <si>
    <t>0x08E85AD0BA2D2A7E81284033A865F6F6</t>
  </si>
  <si>
    <t>1859541816</t>
  </si>
  <si>
    <t>2021-04-01 09:01:51.900</t>
  </si>
  <si>
    <t>1859544271</t>
  </si>
  <si>
    <t>2021-04-01 09:03:15.643</t>
  </si>
  <si>
    <t>2347065037411</t>
  </si>
  <si>
    <t>0x5FE763B91C2100E7C3A0556EF21287F5</t>
  </si>
  <si>
    <t>350</t>
  </si>
  <si>
    <t>1859546649</t>
  </si>
  <si>
    <t>2021-04-01 09:04:34.253</t>
  </si>
  <si>
    <t>08023074890</t>
  </si>
  <si>
    <t>0x686883B2251164A8B5EF27FB4B9199D5</t>
  </si>
  <si>
    <t>3600</t>
  </si>
  <si>
    <t>1859548016</t>
  </si>
  <si>
    <t>2021-04-01 09:05:18.300</t>
  </si>
  <si>
    <t>2347065411574</t>
  </si>
  <si>
    <t>0xAD2DF1B5CE6ECEF590DF6CE614BDCF49</t>
  </si>
  <si>
    <t>1859550473</t>
  </si>
  <si>
    <t>2021-04-01 09:06:41.607</t>
  </si>
  <si>
    <t>2347057700815</t>
  </si>
  <si>
    <t>0x075E891717951939DD66C4298AD4C6A8</t>
  </si>
  <si>
    <t>1859553321</t>
  </si>
  <si>
    <t>2021-04-01 09:08:18.000</t>
  </si>
  <si>
    <t>2348084774886</t>
  </si>
  <si>
    <t>0xDD6D7DC467C0985092A2CE4299C64D1B</t>
  </si>
  <si>
    <t>1900</t>
  </si>
  <si>
    <t>1859556729</t>
  </si>
  <si>
    <t>2021-04-01 09:10:14.270</t>
  </si>
  <si>
    <t>2349017037872</t>
  </si>
  <si>
    <t>0xAFD98C8E4AB474B5069540601A361867</t>
  </si>
  <si>
    <t>1859558677</t>
  </si>
  <si>
    <t>2021-04-01 09:11:19.323</t>
  </si>
  <si>
    <t>1859564788</t>
  </si>
  <si>
    <t>2021-04-01 09:14:45.323</t>
  </si>
  <si>
    <t>08025268432</t>
  </si>
  <si>
    <t>0xB60AB1832F4E24029F7C0A96A2CF43A1</t>
  </si>
  <si>
    <t>1859565058</t>
  </si>
  <si>
    <t>2021-04-01 09:14:54.793</t>
  </si>
  <si>
    <t>08055164202</t>
  </si>
  <si>
    <t>0xF791EE232331A0DAABA0C292AF13A52F</t>
  </si>
  <si>
    <t>1859565154</t>
  </si>
  <si>
    <t>2021-04-01 09:14:57.440</t>
  </si>
  <si>
    <t>08129431528</t>
  </si>
  <si>
    <t>0x2EA420397A18EBA069E98F5ADAA8CEED</t>
  </si>
  <si>
    <t>1859569772</t>
  </si>
  <si>
    <t>2021-04-01 09:17:30.347</t>
  </si>
  <si>
    <t>2347033289790</t>
  </si>
  <si>
    <t>0x02F484F0C863F0B2B0616D59D19C2D4C</t>
  </si>
  <si>
    <t>1859576356</t>
  </si>
  <si>
    <t>2021-04-01 09:21:10.027</t>
  </si>
  <si>
    <t>08067932757</t>
  </si>
  <si>
    <t>0xEB416F069B3DF096E13E05F9CC646AB9</t>
  </si>
  <si>
    <t>1859579973</t>
  </si>
  <si>
    <t>2021-04-01 09:23:13.807</t>
  </si>
  <si>
    <t>08061179557</t>
  </si>
  <si>
    <t>0x58E72E9A0E4C9708F681C229CAE8E0AE</t>
  </si>
  <si>
    <t>1859589321</t>
  </si>
  <si>
    <t>2021-04-01 09:28:30.150</t>
  </si>
  <si>
    <t>2347068575391</t>
  </si>
  <si>
    <t>0xFE3F6529CFC8CA92D375D0DD386B8BFE</t>
  </si>
  <si>
    <t>8750</t>
  </si>
  <si>
    <t>1859591858</t>
  </si>
  <si>
    <t>2021-04-01 09:29:55.837</t>
  </si>
  <si>
    <t>2349056454826</t>
  </si>
  <si>
    <t>0xC03F7266A7F5768E26E3E4A51A843D79</t>
  </si>
  <si>
    <t>1859597322</t>
  </si>
  <si>
    <t>2021-04-01 09:33:00.243</t>
  </si>
  <si>
    <t>2348100881274</t>
  </si>
  <si>
    <t>0x616FF2378D48B8266F7E52B7AAE4F630</t>
  </si>
  <si>
    <t>1859599146</t>
  </si>
  <si>
    <t>2021-04-01 09:34:03.600</t>
  </si>
  <si>
    <t>08029452426</t>
  </si>
  <si>
    <t>0x0DD03DFD36A337202B1E982059D5CFFC</t>
  </si>
  <si>
    <t>1859601273</t>
  </si>
  <si>
    <t>2021-04-01 09:35:15.997</t>
  </si>
  <si>
    <t>1859605188</t>
  </si>
  <si>
    <t>2021-04-01 09:37:27.790</t>
  </si>
  <si>
    <t>2349036535736</t>
  </si>
  <si>
    <t>0xA4ADC870C9655BC3EC618D0D01CC9C16</t>
  </si>
  <si>
    <t>90000</t>
  </si>
  <si>
    <t>1859608243</t>
  </si>
  <si>
    <t>2021-04-01 09:39:10.193</t>
  </si>
  <si>
    <t>2348023647571</t>
  </si>
  <si>
    <t>0xD58C6C4BCA28173D372651750F28CD7D</t>
  </si>
  <si>
    <t>1859608584</t>
  </si>
  <si>
    <t>2021-04-01 09:39:22.080</t>
  </si>
  <si>
    <t>2349084423832</t>
  </si>
  <si>
    <t>0x5760C9584844DC4324D70F63A5D9955D</t>
  </si>
  <si>
    <t>1859617259</t>
  </si>
  <si>
    <t>2021-04-01 09:44:16.613</t>
  </si>
  <si>
    <t>08037399573</t>
  </si>
  <si>
    <t>0x9949AB14E76BF589DFF92D6F8A808587</t>
  </si>
  <si>
    <t>111</t>
  </si>
  <si>
    <t>ipNX Subscription POS Payments</t>
  </si>
  <si>
    <t>25800</t>
  </si>
  <si>
    <t>1859618419</t>
  </si>
  <si>
    <t>2021-04-01 09:44:57.297</t>
  </si>
  <si>
    <t>07066265671</t>
  </si>
  <si>
    <t>0x7FAD8FA50EE70148AA9BB53F3D14A646</t>
  </si>
  <si>
    <t>80000</t>
  </si>
  <si>
    <t>1859623432</t>
  </si>
  <si>
    <t>2021-04-01 09:47:49.847</t>
  </si>
  <si>
    <t>08066451328</t>
  </si>
  <si>
    <t>0xBC448CD6A93CC1E00E26AC0248E7F466</t>
  </si>
  <si>
    <t>1859628035</t>
  </si>
  <si>
    <t>2021-04-01 09:50:26.990</t>
  </si>
  <si>
    <t>2348183006119</t>
  </si>
  <si>
    <t>0x42A3D6D006E723C408B9A3BC68DE0B89</t>
  </si>
  <si>
    <t>1859628438</t>
  </si>
  <si>
    <t>2021-04-01 09:50:49.837</t>
  </si>
  <si>
    <t>2348161219207</t>
  </si>
  <si>
    <t>0x4BCBCD520A455F5E5A410BF3BB140C27</t>
  </si>
  <si>
    <t>2040</t>
  </si>
  <si>
    <t>1859632302</t>
  </si>
  <si>
    <t>2021-04-01 09:53:46.403</t>
  </si>
  <si>
    <t>2347032949425</t>
  </si>
  <si>
    <t>0xAE01A7141FA695028D1AC956C37671AD</t>
  </si>
  <si>
    <t>1859632560</t>
  </si>
  <si>
    <t>2021-04-01 09:53:59.337</t>
  </si>
  <si>
    <t>07035041299</t>
  </si>
  <si>
    <t>0x23E171950B542F688B09758A0948DF35</t>
  </si>
  <si>
    <t>1859638675</t>
  </si>
  <si>
    <t>2021-04-01 09:57:52.277</t>
  </si>
  <si>
    <t>07030856343</t>
  </si>
  <si>
    <t>0xC979ABC701ED20732BE1FC2FF9316C74</t>
  </si>
  <si>
    <t>1859648182</t>
  </si>
  <si>
    <t>2021-04-01 10:04:12.670</t>
  </si>
  <si>
    <t>08037383457</t>
  </si>
  <si>
    <t>0xE62F911DE3D541AA5186ABA3A57CA117</t>
  </si>
  <si>
    <t>1859648591</t>
  </si>
  <si>
    <t>2021-04-01 10:04:25.223</t>
  </si>
  <si>
    <t>2349015882615</t>
  </si>
  <si>
    <t>0xDA4BA708709D4EDFC2D4A3C227FF0E65</t>
  </si>
  <si>
    <t>1859652426</t>
  </si>
  <si>
    <t>2021-04-01 10:06:54.203</t>
  </si>
  <si>
    <t>2348033000116</t>
  </si>
  <si>
    <t>0x57949A7656E417D030660B492D4E103C</t>
  </si>
  <si>
    <t>1859652604</t>
  </si>
  <si>
    <t>2021-04-01 10:07:04.713</t>
  </si>
  <si>
    <t>08039549844</t>
  </si>
  <si>
    <t>0xA6528943CBC71308A0EA22D1EED8629F</t>
  </si>
  <si>
    <t>5900</t>
  </si>
  <si>
    <t>1859655559</t>
  </si>
  <si>
    <t>2021-04-01 10:08:31.197</t>
  </si>
  <si>
    <t>2348051228386</t>
  </si>
  <si>
    <t>0xE48B5D42ECE07CEC680D9F94543E18A4</t>
  </si>
  <si>
    <t>1859659135</t>
  </si>
  <si>
    <t>2021-04-01 10:10:22.763</t>
  </si>
  <si>
    <t>2349064108182</t>
  </si>
  <si>
    <t>0xB2FA552A5B942591CB6AB5418CEDF266</t>
  </si>
  <si>
    <t>1859670196</t>
  </si>
  <si>
    <t>2021-04-01 10:16:30.100</t>
  </si>
  <si>
    <t>08066686667</t>
  </si>
  <si>
    <t>0xB88CCBD741A4688E301F1556C865F682</t>
  </si>
  <si>
    <t>1859670788</t>
  </si>
  <si>
    <t>2021-04-01 10:16:50.360</t>
  </si>
  <si>
    <t>08063179655</t>
  </si>
  <si>
    <t>0xA1D6C9EFB3D5E4DEB7039ED6249AFF52</t>
  </si>
  <si>
    <t>1859677970</t>
  </si>
  <si>
    <t>2021-04-01 10:21:01.023</t>
  </si>
  <si>
    <t>08158027533</t>
  </si>
  <si>
    <t>0xFFA2078FC7A02F1B39163E036AED7E46</t>
  </si>
  <si>
    <t>1859681101</t>
  </si>
  <si>
    <t>2021-04-01 10:22:50.520</t>
  </si>
  <si>
    <t>08120353680</t>
  </si>
  <si>
    <t>0x58A331EEDF6B1BD010D5D0C187EBE377</t>
  </si>
  <si>
    <t>1859684934</t>
  </si>
  <si>
    <t>2021-04-01 10:25:08.387</t>
  </si>
  <si>
    <t>null</t>
  </si>
  <si>
    <t>0x725C9112A446F935BF194391B82BB401</t>
  </si>
  <si>
    <t>1859686130</t>
  </si>
  <si>
    <t>2021-04-01 10:25:49.620</t>
  </si>
  <si>
    <t>07035914679</t>
  </si>
  <si>
    <t>0x65ACEAD6F0BE872CE07AAD835C97FB6A</t>
  </si>
  <si>
    <t>9900</t>
  </si>
  <si>
    <t>1859687447</t>
  </si>
  <si>
    <t>2021-04-01 10:26:37.683</t>
  </si>
  <si>
    <t>1859687747</t>
  </si>
  <si>
    <t>2021-04-01 10:26:48.700</t>
  </si>
  <si>
    <t>07065977961</t>
  </si>
  <si>
    <t>0xCB463A454CD49ACE9DC4B33EF3F95DBB</t>
  </si>
  <si>
    <t>100000</t>
  </si>
  <si>
    <t>1859704867</t>
  </si>
  <si>
    <t>2021-04-01 10:36:55.750</t>
  </si>
  <si>
    <t>08075829636</t>
  </si>
  <si>
    <t>0x82413FDDBA330CE4DFF8F052344AC539</t>
  </si>
  <si>
    <t>1859706717</t>
  </si>
  <si>
    <t>2021-04-01 10:38:02.430</t>
  </si>
  <si>
    <t>2348063759371</t>
  </si>
  <si>
    <t>0x7C87AF56F33C2C48FD821D9B55044ABE</t>
  </si>
  <si>
    <t>1859713854</t>
  </si>
  <si>
    <t>2021-04-01 10:42:44.153</t>
  </si>
  <si>
    <t>1859718083</t>
  </si>
  <si>
    <t>2021-04-01 10:45:06.130</t>
  </si>
  <si>
    <t>2347039225005</t>
  </si>
  <si>
    <t>0xDF527A24BEBF10DC18D88F4A7D9054EA</t>
  </si>
  <si>
    <t>22520</t>
  </si>
  <si>
    <t>1859719486</t>
  </si>
  <si>
    <t>2021-04-01 10:45:53.663</t>
  </si>
  <si>
    <t>1859732205</t>
  </si>
  <si>
    <t>2021-04-01 10:53:31.637</t>
  </si>
  <si>
    <t>2348160480324</t>
  </si>
  <si>
    <t>0xF7FA7F143551900B304A3A40A688CC90</t>
  </si>
  <si>
    <t>1859749036</t>
  </si>
  <si>
    <t>2021-04-01 11:04:15.230</t>
  </si>
  <si>
    <t>08027069841</t>
  </si>
  <si>
    <t>0x515BE3DC0D1C9CAF0601E50BC79B19A0</t>
  </si>
  <si>
    <t>1859763331</t>
  </si>
  <si>
    <t>2021-04-01 11:12:45.380</t>
  </si>
  <si>
    <t>08098731120</t>
  </si>
  <si>
    <t>0xB0B2A6E0F5C91AFE290241AFBECAD838</t>
  </si>
  <si>
    <t>17200</t>
  </si>
  <si>
    <t>1859763785</t>
  </si>
  <si>
    <t>2021-04-01 11:13:03.047</t>
  </si>
  <si>
    <t>2347080738614</t>
  </si>
  <si>
    <t>0x8EA0D41BEFACD74EB2BAE1ABE02323B6</t>
  </si>
  <si>
    <t>1859764266</t>
  </si>
  <si>
    <t>2021-04-01 11:13:20.290</t>
  </si>
  <si>
    <t>2348025764707</t>
  </si>
  <si>
    <t>0x40E82373C5659DE6AD39D35A205F1B4B</t>
  </si>
  <si>
    <t>1400</t>
  </si>
  <si>
    <t>1859794930</t>
  </si>
  <si>
    <t>2021-04-01 11:32:47.237</t>
  </si>
  <si>
    <t>10300</t>
  </si>
  <si>
    <t>1859796259</t>
  </si>
  <si>
    <t>2021-04-01 11:33:36.603</t>
  </si>
  <si>
    <t>2348029493972</t>
  </si>
  <si>
    <t>0xAB96B4F11D0F3A85CF1AEC00CF64ACCA</t>
  </si>
  <si>
    <t>1859796865</t>
  </si>
  <si>
    <t>2021-04-01 11:33:59.413</t>
  </si>
  <si>
    <t>08026940948</t>
  </si>
  <si>
    <t>0x898365CF7B23FFD68116143168030B4A</t>
  </si>
  <si>
    <t>1859815422</t>
  </si>
  <si>
    <t>2021-04-01 11:45:39.603</t>
  </si>
  <si>
    <t>08094237015</t>
  </si>
  <si>
    <t>0xD25B9271C000485963FF2E01A19F96A1</t>
  </si>
  <si>
    <t>4500</t>
  </si>
  <si>
    <t>1859832116</t>
  </si>
  <si>
    <t>2021-04-01 11:56:30.843</t>
  </si>
  <si>
    <t>08037371738</t>
  </si>
  <si>
    <t>0xEB1C0A680D8ADCEEA99FC55B7569D8BE</t>
  </si>
  <si>
    <t>17930</t>
  </si>
  <si>
    <t>1859848382</t>
  </si>
  <si>
    <t>2021-04-01 12:06:59.963</t>
  </si>
  <si>
    <t>08033074562</t>
  </si>
  <si>
    <t>0x369F7BABCB42994039F42D2FBBD37689</t>
  </si>
  <si>
    <t>200000</t>
  </si>
  <si>
    <t>1859864748</t>
  </si>
  <si>
    <t>2021-04-01 12:17:23.747</t>
  </si>
  <si>
    <t>2348080587798</t>
  </si>
  <si>
    <t>0xCD1FAA543F39DF471879A8248552A7C2</t>
  </si>
  <si>
    <t>1859866707</t>
  </si>
  <si>
    <t>2021-04-01 12:18:41.300</t>
  </si>
  <si>
    <t>1859881728</t>
  </si>
  <si>
    <t>2021-04-01 12:28:20.943</t>
  </si>
  <si>
    <t>08099451611</t>
  </si>
  <si>
    <t>0x1D34419AD480D154D83B55AEDFF13519</t>
  </si>
  <si>
    <t>1859884434</t>
  </si>
  <si>
    <t>2021-04-01 12:30:08.920</t>
  </si>
  <si>
    <t>08064459425</t>
  </si>
  <si>
    <t>0x78ED1C62B8F38D462CB0C381F4C431EA</t>
  </si>
  <si>
    <t>270</t>
  </si>
  <si>
    <t>1859884689</t>
  </si>
  <si>
    <t>2021-04-01 12:30:20.200</t>
  </si>
  <si>
    <t>08023338802</t>
  </si>
  <si>
    <t>0x5FDD79CF38B0575B5735AF028382D1BE</t>
  </si>
  <si>
    <t>10800</t>
  </si>
  <si>
    <t>1859914906</t>
  </si>
  <si>
    <t>2021-04-01 12:50:54.757</t>
  </si>
  <si>
    <t>09062459378</t>
  </si>
  <si>
    <t>0x2BA1C4FC63B967A60789B79B400C6E21</t>
  </si>
  <si>
    <t>1859916075</t>
  </si>
  <si>
    <t>2021-04-01 12:51:40.570</t>
  </si>
  <si>
    <t>2348172014763</t>
  </si>
  <si>
    <t>0x72FA78E059752B893FC39970D6F4E4E1</t>
  </si>
  <si>
    <t>8200</t>
  </si>
  <si>
    <t>1859916537</t>
  </si>
  <si>
    <t>2021-04-01 12:51:58.190</t>
  </si>
  <si>
    <t>08020722372</t>
  </si>
  <si>
    <t>0x785DC26A3AAB57F5A45BB5135E6E7E4C</t>
  </si>
  <si>
    <t>1900682696</t>
  </si>
  <si>
    <t>2021-05-01 00:00:18.027</t>
  </si>
  <si>
    <t>07056872144</t>
  </si>
  <si>
    <t>0x78A6CB92599502EB1C812A01E834AB3D</t>
  </si>
  <si>
    <t>1900683051</t>
  </si>
  <si>
    <t>2021-05-01 00:01:02.780</t>
  </si>
  <si>
    <t>2348099444482</t>
  </si>
  <si>
    <t>0x8E28B696186E3691422015D71D3BDD7B</t>
  </si>
  <si>
    <t>1900683172</t>
  </si>
  <si>
    <t>2021-05-01 00:01:17.377</t>
  </si>
  <si>
    <t>2348059762802</t>
  </si>
  <si>
    <t>0xC688DD6F0F26F4C6552EFA2B85604C0C</t>
  </si>
  <si>
    <t>7500</t>
  </si>
  <si>
    <t>1900683263</t>
  </si>
  <si>
    <t>2021-05-01 00:01:25.367</t>
  </si>
  <si>
    <t>2348060617525</t>
  </si>
  <si>
    <t>0x17AB83A4E7CB0FDB0055B4DDBDF45A64</t>
  </si>
  <si>
    <t>1900683270</t>
  </si>
  <si>
    <t>2021-05-01 00:01:26.243</t>
  </si>
  <si>
    <t>2348068236174</t>
  </si>
  <si>
    <t>0x3D26BC25484DE509198CED4B13850C22</t>
  </si>
  <si>
    <t>1900683398</t>
  </si>
  <si>
    <t>2021-05-01 00:01:40.943</t>
  </si>
  <si>
    <t>08067237147</t>
  </si>
  <si>
    <t>0xFC2D25F085FEE86AFA06E53D64DED28B</t>
  </si>
  <si>
    <t>1900683420</t>
  </si>
  <si>
    <t>2021-05-01 00:01:43.410</t>
  </si>
  <si>
    <t>2348106508286</t>
  </si>
  <si>
    <t>0x787F05E41FF1B12CFF142276EE2B8A93</t>
  </si>
  <si>
    <t>1900683511</t>
  </si>
  <si>
    <t>2021-05-01 00:01:52.837</t>
  </si>
  <si>
    <t>08034539373</t>
  </si>
  <si>
    <t>0x7609B2C8E21B63440CAD6B22CA4A3CC7</t>
  </si>
  <si>
    <t>1900683666</t>
  </si>
  <si>
    <t>2021-05-01 00:02:09.863</t>
  </si>
  <si>
    <t>08034008691</t>
  </si>
  <si>
    <t>0x15FB566F5BDF8918F53C9ED34593459A</t>
  </si>
  <si>
    <t>1900683695</t>
  </si>
  <si>
    <t>2021-05-01 00:02:14.013</t>
  </si>
  <si>
    <t>2348085858757</t>
  </si>
  <si>
    <t>0xE213A19CE76AEEB5D351359941F82609</t>
  </si>
  <si>
    <t>1900683721</t>
  </si>
  <si>
    <t>2021-05-01 00:02:16.307</t>
  </si>
  <si>
    <t>2347032314263</t>
  </si>
  <si>
    <t>0x4335755551148AC0B17C83089A42477F</t>
  </si>
  <si>
    <t>1900683744</t>
  </si>
  <si>
    <t>2021-05-01 00:02:19.080</t>
  </si>
  <si>
    <t>2348034061857</t>
  </si>
  <si>
    <t>0xDC003E4574F299F58F0FE96BD50262B7</t>
  </si>
  <si>
    <t>1900684706</t>
  </si>
  <si>
    <t>2021-05-01 00:04:08.580</t>
  </si>
  <si>
    <t>2349023857774</t>
  </si>
  <si>
    <t>0x049360B9E1B9B3367E3FA3A60BD101E8</t>
  </si>
  <si>
    <t>1900684836</t>
  </si>
  <si>
    <t>2021-05-01 00:04:21.720</t>
  </si>
  <si>
    <t>2348023131235</t>
  </si>
  <si>
    <t>0x30E307569B124703739AC594EACD32D0</t>
  </si>
  <si>
    <t>1900685133</t>
  </si>
  <si>
    <t>2021-05-01 00:04:56.123</t>
  </si>
  <si>
    <t>08147651854</t>
  </si>
  <si>
    <t>0x6D457666153939D10867E37E654CC5E9</t>
  </si>
  <si>
    <t>1900685223</t>
  </si>
  <si>
    <t>2021-05-01 00:05:07.843</t>
  </si>
  <si>
    <t>2347036699011</t>
  </si>
  <si>
    <t>0x75B9A2F346FEA2DD0E0975D08946EC58</t>
  </si>
  <si>
    <t>1900685412</t>
  </si>
  <si>
    <t>2021-05-01 00:05:29.960</t>
  </si>
  <si>
    <t>2347069092664</t>
  </si>
  <si>
    <t>0x9F34683706A686EA0733682F9C4CFF0C</t>
  </si>
  <si>
    <t>1900685448</t>
  </si>
  <si>
    <t>2021-05-01 00:05:34.150</t>
  </si>
  <si>
    <t>2347064265859</t>
  </si>
  <si>
    <t>0x708725425E26A15898CF60843A3749CA</t>
  </si>
  <si>
    <t>600</t>
  </si>
  <si>
    <t>1900685611</t>
  </si>
  <si>
    <t>2021-05-01 00:05:49.900</t>
  </si>
  <si>
    <t>2348021140460</t>
  </si>
  <si>
    <t>0xE1A6FB2888AB052417F190D554A632CE</t>
  </si>
  <si>
    <t>1900685720</t>
  </si>
  <si>
    <t>2021-05-01 00:06:03.093</t>
  </si>
  <si>
    <t>2348064164413</t>
  </si>
  <si>
    <t>0x4912445CD0A06047F1513D7D35DD2605</t>
  </si>
  <si>
    <t>1900685758</t>
  </si>
  <si>
    <t>2021-05-01 00:06:08.480</t>
  </si>
  <si>
    <t>2349076373118</t>
  </si>
  <si>
    <t>0x5DB22360A1BC2CFB284FCE88509C9AB1</t>
  </si>
  <si>
    <t>1900685862</t>
  </si>
  <si>
    <t>2021-05-01 00:06:36.560</t>
  </si>
  <si>
    <t>08139605560</t>
  </si>
  <si>
    <t>0x2E7135AF5A6FB419478D50E414728C27</t>
  </si>
  <si>
    <t>1900685888</t>
  </si>
  <si>
    <t>2021-05-01 00:06:38.597</t>
  </si>
  <si>
    <t>08099451144</t>
  </si>
  <si>
    <t>0xC7496CE8F09A702A43E29C86CF234F1F</t>
  </si>
  <si>
    <t>1900686284</t>
  </si>
  <si>
    <t>2021-05-01 00:07:24.167</t>
  </si>
  <si>
    <t>08034027844</t>
  </si>
  <si>
    <t>0x2E0DC19F9B4EBF21D226B08E1F1BB023</t>
  </si>
  <si>
    <t>1900686384</t>
  </si>
  <si>
    <t>2021-05-01 00:07:35.357</t>
  </si>
  <si>
    <t>2349068138914</t>
  </si>
  <si>
    <t>0xBF7206F3AA95A0BE81A29F16CE97B0AA</t>
  </si>
  <si>
    <t>1900686404</t>
  </si>
  <si>
    <t>2021-05-01 00:07:37.860</t>
  </si>
  <si>
    <t>07051000118</t>
  </si>
  <si>
    <t>0x08A7A7527E2E64AB1290E47A7B575DCA</t>
  </si>
  <si>
    <t>75000</t>
  </si>
  <si>
    <t>1900686789</t>
  </si>
  <si>
    <t>2021-05-01 00:08:27.407</t>
  </si>
  <si>
    <t>2348039436773</t>
  </si>
  <si>
    <t>0x9416B38FE5BC76C0E4E2DDFBBA7E6226</t>
  </si>
  <si>
    <t>1900686824</t>
  </si>
  <si>
    <t>2021-05-01 00:08:31.243</t>
  </si>
  <si>
    <t>09076566511</t>
  </si>
  <si>
    <t>0x19BF51D7AEEBE68CA2BAA3084FC26D5C</t>
  </si>
  <si>
    <t>1900686900</t>
  </si>
  <si>
    <t>2021-05-01 00:08:39.587</t>
  </si>
  <si>
    <t>2348184630133</t>
  </si>
  <si>
    <t>0x7E83CB4A52B2E2F1D20B563247FAB26D</t>
  </si>
  <si>
    <t>1900686985</t>
  </si>
  <si>
    <t>2021-05-01 00:08:51.480</t>
  </si>
  <si>
    <t>08023406914</t>
  </si>
  <si>
    <t>0x54838FB18F0E5E4EB8C240203EF94BF6</t>
  </si>
  <si>
    <t>1900686994</t>
  </si>
  <si>
    <t>2021-05-01 00:08:52.987</t>
  </si>
  <si>
    <t>2348039477370</t>
  </si>
  <si>
    <t>0xF2BA0254F7275DB5ADCF470C21BAB9AE</t>
  </si>
  <si>
    <t>1900687080</t>
  </si>
  <si>
    <t>2021-05-01 00:09:03.433</t>
  </si>
  <si>
    <t>1900687090</t>
  </si>
  <si>
    <t>2021-05-01 00:09:04.527</t>
  </si>
  <si>
    <t>07062948660</t>
  </si>
  <si>
    <t>0x2E177C1118C89F4A38D219C9856A374A</t>
  </si>
  <si>
    <t>1900687101</t>
  </si>
  <si>
    <t>2021-05-01 00:09:06.183</t>
  </si>
  <si>
    <t>2348037114337</t>
  </si>
  <si>
    <t>0x6929EBBB1C7696997AD2AAB4D57B7C50</t>
  </si>
  <si>
    <t>1900687223</t>
  </si>
  <si>
    <t>2021-05-01 00:09:22.817</t>
  </si>
  <si>
    <t>08100214018</t>
  </si>
  <si>
    <t>0xA984E3E4081A2136AD3F9A7C5B3DF844</t>
  </si>
  <si>
    <t>1900687305</t>
  </si>
  <si>
    <t>2021-05-01 00:09:33.757</t>
  </si>
  <si>
    <t>2349091174885</t>
  </si>
  <si>
    <t>0x669F2C433D67D14BA85F822F8454667F</t>
  </si>
  <si>
    <t>1900687389</t>
  </si>
  <si>
    <t>2021-05-01 00:09:44.093</t>
  </si>
  <si>
    <t>2348053055586</t>
  </si>
  <si>
    <t>0x4F4F9C900311E7D9B2F4EB76E9426D49</t>
  </si>
  <si>
    <t>1900687509</t>
  </si>
  <si>
    <t>2021-05-01 00:10:01.423</t>
  </si>
  <si>
    <t>08067865701</t>
  </si>
  <si>
    <t>0xE934790E1A771B438B5F43FE780E12B3</t>
  </si>
  <si>
    <t>1900687714</t>
  </si>
  <si>
    <t>2021-05-01 00:10:31.663</t>
  </si>
  <si>
    <t>2349038317201</t>
  </si>
  <si>
    <t>0x013E4B5681BB1DDD705EC0254623EB5C</t>
  </si>
  <si>
    <t>1900687717</t>
  </si>
  <si>
    <t>2021-05-01 00:10:32.307</t>
  </si>
  <si>
    <t>2348063398503</t>
  </si>
  <si>
    <t>0xA75D37C6D9222B18673B3EF619E76677</t>
  </si>
  <si>
    <t>1900688142</t>
  </si>
  <si>
    <t>2021-05-01 00:11:29.670</t>
  </si>
  <si>
    <t>2348030752786</t>
  </si>
  <si>
    <t>0x670625BC2BBA826BEF509815F4E3D1ED</t>
  </si>
  <si>
    <t>1900688175</t>
  </si>
  <si>
    <t>2021-05-01 00:11:34.810</t>
  </si>
  <si>
    <t>07084967927</t>
  </si>
  <si>
    <t>0x56440D07F5BFB081B7B624958A35B39D</t>
  </si>
  <si>
    <t>1900688355</t>
  </si>
  <si>
    <t>2021-05-01 00:11:59.580</t>
  </si>
  <si>
    <t>07088391800</t>
  </si>
  <si>
    <t>0x77413239CE7967A2ABEF8E6C487A27A2</t>
  </si>
  <si>
    <t>1900688480</t>
  </si>
  <si>
    <t>2021-05-01 00:12:19.353</t>
  </si>
  <si>
    <t>2348060653832</t>
  </si>
  <si>
    <t>0x25312B2666ABA06169A877DE96B27216</t>
  </si>
  <si>
    <t>1900688559</t>
  </si>
  <si>
    <t>2021-05-01 00:12:32.530</t>
  </si>
  <si>
    <t>08160229178</t>
  </si>
  <si>
    <t>0x99115B041719D7696A957EBD7DE65342</t>
  </si>
  <si>
    <t>1900688572</t>
  </si>
  <si>
    <t>2021-05-01 00:12:34.540</t>
  </si>
  <si>
    <t>1900688643</t>
  </si>
  <si>
    <t>2021-05-01 00:12:45.630</t>
  </si>
  <si>
    <t>07033933543</t>
  </si>
  <si>
    <t>0x4299AD5A7B0880146429BC729E6E2468</t>
  </si>
  <si>
    <t>1900688644</t>
  </si>
  <si>
    <t>2021-05-01 00:12:45.837</t>
  </si>
  <si>
    <t>2348165394162</t>
  </si>
  <si>
    <t>0x92D6DA98A7BC5CF7ACBCE543E6D5D28C</t>
  </si>
  <si>
    <t>1900688756</t>
  </si>
  <si>
    <t>2021-05-01 00:13:02.987</t>
  </si>
  <si>
    <t>2348095715895</t>
  </si>
  <si>
    <t>0x4BEC97A330D86ABBE6D126979125F10B</t>
  </si>
  <si>
    <t>1900688793</t>
  </si>
  <si>
    <t>2021-05-01 00:13:07.783</t>
  </si>
  <si>
    <t>2348107109794</t>
  </si>
  <si>
    <t>0x432957C59CFBC776A2316C2D9F7B1726</t>
  </si>
  <si>
    <t>1900688828</t>
  </si>
  <si>
    <t>2021-05-01 00:13:12.780</t>
  </si>
  <si>
    <t>08130620576</t>
  </si>
  <si>
    <t>0xA22789DB24AF294D6368DB762B87ABC8</t>
  </si>
  <si>
    <t>1900688836</t>
  </si>
  <si>
    <t>2021-05-01 00:13:14.183</t>
  </si>
  <si>
    <t>2348164143815</t>
  </si>
  <si>
    <t>0x3D74796BB2DD49B4EB06CC6561C1703E</t>
  </si>
  <si>
    <t>1900689045</t>
  </si>
  <si>
    <t>2021-05-01 00:13:47.060</t>
  </si>
  <si>
    <t>09036578528</t>
  </si>
  <si>
    <t>0x4247B2D4B2A5C52B754AEC52CFDCD58E</t>
  </si>
  <si>
    <t>1900689239</t>
  </si>
  <si>
    <t>2021-05-01 00:14:17.277</t>
  </si>
  <si>
    <t>2348185532954</t>
  </si>
  <si>
    <t>0x6F7531BB1EB0849F3D14468F6596BA36</t>
  </si>
  <si>
    <t>1900689304</t>
  </si>
  <si>
    <t>2021-05-01 00:14:27.950</t>
  </si>
  <si>
    <t>08107704416</t>
  </si>
  <si>
    <t>0xE8471269D942C49A92BE68D225B441D2</t>
  </si>
  <si>
    <t>1900689835</t>
  </si>
  <si>
    <t>2021-05-01 00:15:47.753</t>
  </si>
  <si>
    <t>2348037928074</t>
  </si>
  <si>
    <t>0xCD16A37E77F9CEC2CDB12BB3AB362EAE</t>
  </si>
  <si>
    <t>1900689858</t>
  </si>
  <si>
    <t>2021-05-01 00:15:52.623</t>
  </si>
  <si>
    <t>NA</t>
  </si>
  <si>
    <t>0x2EF42E7207A76A6E37BEAE9DDED98A5A</t>
  </si>
  <si>
    <t>1900690173</t>
  </si>
  <si>
    <t>2021-05-01 00:16:37.207</t>
  </si>
  <si>
    <t>1900690360</t>
  </si>
  <si>
    <t>2021-05-01 00:17:06.270</t>
  </si>
  <si>
    <t>2347035017111</t>
  </si>
  <si>
    <t>0xD786AD1D16E0730A84970268AC66B861</t>
  </si>
  <si>
    <t>50282</t>
  </si>
  <si>
    <t>1900690372</t>
  </si>
  <si>
    <t>2021-05-01 00:17:10.510</t>
  </si>
  <si>
    <t>2348023039539</t>
  </si>
  <si>
    <t>0xC99F660D89F3ABB90FA1D7FED1F913F2</t>
  </si>
  <si>
    <t>1900690444</t>
  </si>
  <si>
    <t>2021-05-01 00:17:30.277</t>
  </si>
  <si>
    <t>08126814094</t>
  </si>
  <si>
    <t>0xC2B94482EF1A90C37AA269DE15245D5F</t>
  </si>
  <si>
    <t>1900690758</t>
  </si>
  <si>
    <t>2021-05-01 00:18:15.787</t>
  </si>
  <si>
    <t>08023349298</t>
  </si>
  <si>
    <t>0x714797E19FCEACF47775D89A255F8781</t>
  </si>
  <si>
    <t>5100</t>
  </si>
  <si>
    <t>1900690930</t>
  </si>
  <si>
    <t>2021-05-01 00:18:37.757</t>
  </si>
  <si>
    <t>08181977155</t>
  </si>
  <si>
    <t>0x842008F58EA99349B666C490E4B10917</t>
  </si>
  <si>
    <t>1900691070</t>
  </si>
  <si>
    <t>2021-05-01 00:18:59.570</t>
  </si>
  <si>
    <t>1600</t>
  </si>
  <si>
    <t>1900691217</t>
  </si>
  <si>
    <t>2021-05-01 00:19:20.660</t>
  </si>
  <si>
    <t>2348026800420</t>
  </si>
  <si>
    <t>0x2ED04AD855BDC1B3A91EF1F82EE968D5</t>
  </si>
  <si>
    <t>1900691281</t>
  </si>
  <si>
    <t>2021-05-01 00:19:32.570</t>
  </si>
  <si>
    <t>2348182789392</t>
  </si>
  <si>
    <t>0xD9D1AC8CE4CAB7C24FAEEB639054107C</t>
  </si>
  <si>
    <t>1900691346</t>
  </si>
  <si>
    <t>2021-05-01 00:19:45.087</t>
  </si>
  <si>
    <t>08033586573</t>
  </si>
  <si>
    <t>0x3FADAFFA7DBC1FFAA538931FABDF42A5</t>
  </si>
  <si>
    <t>1900691746</t>
  </si>
  <si>
    <t>2021-05-01 00:21:07.990</t>
  </si>
  <si>
    <t>2348155555898</t>
  </si>
  <si>
    <t>0x2EBC680AF9DB2EF817696C0740478DD2</t>
  </si>
  <si>
    <t>1900691751</t>
  </si>
  <si>
    <t>2021-05-01 00:21:08.510</t>
  </si>
  <si>
    <t>08114543421</t>
  </si>
  <si>
    <t>0x920B668C44F71902EBE28331DA29886B</t>
  </si>
  <si>
    <t>1900691823</t>
  </si>
  <si>
    <t>2021-05-01 00:21:16.970</t>
  </si>
  <si>
    <t>1900691833</t>
  </si>
  <si>
    <t>2021-05-01 00:21:17.557</t>
  </si>
  <si>
    <t>2348137105984</t>
  </si>
  <si>
    <t>0x010428B95BCABFA77B45D3FE8AE1A901</t>
  </si>
  <si>
    <t>1900691892</t>
  </si>
  <si>
    <t>2021-05-01 00:21:33.003</t>
  </si>
  <si>
    <t>2348027330822</t>
  </si>
  <si>
    <t>0x4E69856E5B9F9D236B097341B0856BD4</t>
  </si>
  <si>
    <t>1900691971</t>
  </si>
  <si>
    <t>2021-05-01 00:21:47.780</t>
  </si>
  <si>
    <t>08032267249</t>
  </si>
  <si>
    <t>0x0FA88CEB265B18D77CFE9E29A76EA85D</t>
  </si>
  <si>
    <t>1900692092</t>
  </si>
  <si>
    <t>2021-05-01 00:22:02.643</t>
  </si>
  <si>
    <t>07065908848</t>
  </si>
  <si>
    <t>0x4B1D58BDCDD7CC041E79487FF23E13FC</t>
  </si>
  <si>
    <t>1900692587</t>
  </si>
  <si>
    <t>2021-05-01 00:22:58.777</t>
  </si>
  <si>
    <t>2348038115511</t>
  </si>
  <si>
    <t>0x74DE4A46BB2BBEF5E213FA64B31133E5</t>
  </si>
  <si>
    <t>1900692948</t>
  </si>
  <si>
    <t>2021-05-01 00:24:03.320</t>
  </si>
  <si>
    <t>09039966246</t>
  </si>
  <si>
    <t>0xCA0F8B8A336A6959E822FD82D79F3ECB</t>
  </si>
  <si>
    <t>1900693133</t>
  </si>
  <si>
    <t>2021-05-01 00:24:33.850</t>
  </si>
  <si>
    <t>08181880617</t>
  </si>
  <si>
    <t>0x74DC68D745F82CFF8640FD0193DB6FA3</t>
  </si>
  <si>
    <t>1900693187</t>
  </si>
  <si>
    <t>2021-05-01 00:24:43.000</t>
  </si>
  <si>
    <t>08035891205</t>
  </si>
  <si>
    <t>0x52BFB39ABE08D519FB4EDDF233E53054</t>
  </si>
  <si>
    <t>1900693203</t>
  </si>
  <si>
    <t>2021-05-01 00:24:46.527</t>
  </si>
  <si>
    <t>1900693212</t>
  </si>
  <si>
    <t>2021-05-01 00:24:47.673</t>
  </si>
  <si>
    <t>07044237600</t>
  </si>
  <si>
    <t>0x58186DD88359295DD4B66AB1A1ADE9F9</t>
  </si>
  <si>
    <t>1900693267</t>
  </si>
  <si>
    <t>2021-05-01 00:24:56.467</t>
  </si>
  <si>
    <t>1900693582</t>
  </si>
  <si>
    <t>2021-05-01 00:25:49.620</t>
  </si>
  <si>
    <t>2348036995828</t>
  </si>
  <si>
    <t>0x2016089FAD70D3765AAC4C98E5E9DC9A</t>
  </si>
  <si>
    <t>1900693751</t>
  </si>
  <si>
    <t>2021-05-01 00:26:17.810</t>
  </si>
  <si>
    <t>2348036563647</t>
  </si>
  <si>
    <t>0x20F49A478CB080B15286F782D9FA6217</t>
  </si>
  <si>
    <t>1900693771</t>
  </si>
  <si>
    <t>2021-05-01 00:26:21.063</t>
  </si>
  <si>
    <t>08053106528</t>
  </si>
  <si>
    <t>0xFE35EF064E055D360C0B3D2D2B652CA6</t>
  </si>
  <si>
    <t>1900693808</t>
  </si>
  <si>
    <t>2021-05-01 00:26:27.393</t>
  </si>
  <si>
    <t>2348137845074</t>
  </si>
  <si>
    <t>0x6D487B4E6381236796078035B04639B1</t>
  </si>
  <si>
    <t>1900693815</t>
  </si>
  <si>
    <t>2021-05-01 00:26:28.437</t>
  </si>
  <si>
    <t>1900693940</t>
  </si>
  <si>
    <t>2021-05-01 00:26:50.117</t>
  </si>
  <si>
    <t>1900693969</t>
  </si>
  <si>
    <t>2021-05-01 00:26:56.547</t>
  </si>
  <si>
    <t>2348145719079</t>
  </si>
  <si>
    <t>0xEA2804BEBF974D1685CC8A72D0C07645</t>
  </si>
  <si>
    <t>1900694066</t>
  </si>
  <si>
    <t>2021-05-01 00:27:15.260</t>
  </si>
  <si>
    <t>08132272943</t>
  </si>
  <si>
    <t>0x7270EC283A6AB33A9F2760B84A938A9F</t>
  </si>
  <si>
    <t>1900694161</t>
  </si>
  <si>
    <t>2021-05-01 00:27:33.053</t>
  </si>
  <si>
    <t>1900694177</t>
  </si>
  <si>
    <t>2021-05-01 00:27:36.780</t>
  </si>
  <si>
    <t>1900694280</t>
  </si>
  <si>
    <t>2021-05-01 00:27:56.133</t>
  </si>
  <si>
    <t>2349072627082</t>
  </si>
  <si>
    <t>0x283E9048D2D0C2959E3B0F5123A48989</t>
  </si>
  <si>
    <t>1900694519</t>
  </si>
  <si>
    <t>2021-05-01 00:28:57.713</t>
  </si>
  <si>
    <t>1900694646</t>
  </si>
  <si>
    <t>2021-05-01 00:29:19.097</t>
  </si>
  <si>
    <t>2348130587904</t>
  </si>
  <si>
    <t>0x6717882B066AA5E6E4EA7D724EAB3949</t>
  </si>
  <si>
    <t>1900694794</t>
  </si>
  <si>
    <t>2021-05-01 00:29:46.090</t>
  </si>
  <si>
    <t>2348179593969</t>
  </si>
  <si>
    <t>0x6B69A88F61FF266A7BE637ECB0BF9DD6</t>
  </si>
  <si>
    <t>1900694974</t>
  </si>
  <si>
    <t>2021-05-01 00:30:24.120</t>
  </si>
  <si>
    <t>1900695085</t>
  </si>
  <si>
    <t>2021-05-01 00:30:48.407</t>
  </si>
  <si>
    <t>1900695272</t>
  </si>
  <si>
    <t>2021-05-01 00:31:26.937</t>
  </si>
  <si>
    <t>07039486977</t>
  </si>
  <si>
    <t>0x7895F5FF94D05F6DC0EE45FD70673FD6</t>
  </si>
  <si>
    <t>1900695316</t>
  </si>
  <si>
    <t>2021-05-01 00:31:33.570</t>
  </si>
  <si>
    <t>2348035069841</t>
  </si>
  <si>
    <t>0x1659212DBCC7D07FE7B2A0EA83F04280</t>
  </si>
  <si>
    <t>1900695493</t>
  </si>
  <si>
    <t>2021-05-01 00:32:01.320</t>
  </si>
  <si>
    <t>2348133004731</t>
  </si>
  <si>
    <t>0x5F4B8DB3CEB72FBDCDB5C13AEBD31785</t>
  </si>
  <si>
    <t>1900695533</t>
  </si>
  <si>
    <t>2021-05-01 00:32:10.090</t>
  </si>
  <si>
    <t>1900695604</t>
  </si>
  <si>
    <t>2021-05-01 00:32:20.700</t>
  </si>
  <si>
    <t>1900695718</t>
  </si>
  <si>
    <t>2021-05-01 00:32:44.540</t>
  </si>
  <si>
    <t>1900695884</t>
  </si>
  <si>
    <t>2021-05-01 00:33:15.893</t>
  </si>
  <si>
    <t>1900695902</t>
  </si>
  <si>
    <t>2021-05-01 00:33:21.700</t>
  </si>
  <si>
    <t>2348066245863</t>
  </si>
  <si>
    <t>0x6CBC2D398279B9BAE3E5D484741079B5</t>
  </si>
  <si>
    <t>23000</t>
  </si>
  <si>
    <t>1900695959</t>
  </si>
  <si>
    <t>2021-05-01 00:33:33.770</t>
  </si>
  <si>
    <t>1900696227</t>
  </si>
  <si>
    <t>2021-05-01 00:34:27.907</t>
  </si>
  <si>
    <t>2348148709306</t>
  </si>
  <si>
    <t>0xBE6EE3E9F51B4043734B9A232A465410</t>
  </si>
  <si>
    <t>1900696256</t>
  </si>
  <si>
    <t>2021-05-01 00:34:34.570</t>
  </si>
  <si>
    <t>08037541010</t>
  </si>
  <si>
    <t>0xD2E62CC823A9338A57038E489AEE8E72</t>
  </si>
  <si>
    <t>1900696831</t>
  </si>
  <si>
    <t>2021-05-01 00:36:41.293</t>
  </si>
  <si>
    <t>07031041169</t>
  </si>
  <si>
    <t>0x2C27D946AA7A869C887AC6D4FAD5C039</t>
  </si>
  <si>
    <t>1900697079</t>
  </si>
  <si>
    <t>2021-05-01 00:37:31.787</t>
  </si>
  <si>
    <t>2348132197292</t>
  </si>
  <si>
    <t>0x5631669FF7B939F57F11774533403E75</t>
  </si>
  <si>
    <t>1900697083</t>
  </si>
  <si>
    <t>2021-05-01 00:37:33.690</t>
  </si>
  <si>
    <t>08067164484</t>
  </si>
  <si>
    <t>0x460511BF05F8B4CFC7F22848B404D92A</t>
  </si>
  <si>
    <t>1900697258</t>
  </si>
  <si>
    <t>2021-05-01 00:38:14.567</t>
  </si>
  <si>
    <t>08033502377</t>
  </si>
  <si>
    <t>0x9EED972050A90D2A5D001490C676D925</t>
  </si>
  <si>
    <t>1900697683</t>
  </si>
  <si>
    <t>2021-05-01 00:40:16.750</t>
  </si>
  <si>
    <t>08036105028</t>
  </si>
  <si>
    <t>0xD3C155522D03F1A6D74CE7AC7BB3733D</t>
  </si>
  <si>
    <t>1900697820</t>
  </si>
  <si>
    <t>2021-05-01 00:40:53.093</t>
  </si>
  <si>
    <t>2348140399110</t>
  </si>
  <si>
    <t>0xAC3263C06F76AB8699435205CAB3E160</t>
  </si>
  <si>
    <t>1900697903</t>
  </si>
  <si>
    <t>2021-05-01 00:41:25.260</t>
  </si>
  <si>
    <t>2347039396539</t>
  </si>
  <si>
    <t>0xAA3FB83656DEA288944BD507DB4D1D0E</t>
  </si>
  <si>
    <t>1900698150</t>
  </si>
  <si>
    <t>2021-05-01 00:42:22.487</t>
  </si>
  <si>
    <t>08039389775</t>
  </si>
  <si>
    <t>0xDA19C90EFE9F7EF162B73818A948E079</t>
  </si>
  <si>
    <t>1900698191</t>
  </si>
  <si>
    <t>2021-05-01 00:42:32.283</t>
  </si>
  <si>
    <t>2348103558811</t>
  </si>
  <si>
    <t>0x51E9926BDCEF6CF761BFEE6F9D20930D</t>
  </si>
  <si>
    <t>1900698200</t>
  </si>
  <si>
    <t>2021-05-01 00:42:35.477</t>
  </si>
  <si>
    <t>07032769904</t>
  </si>
  <si>
    <t>0xAF386BA11B9D267A2D8FDC645BEFE7BF</t>
  </si>
  <si>
    <t>1900698263</t>
  </si>
  <si>
    <t>2021-05-01 00:42:49.710</t>
  </si>
  <si>
    <t>2349024660819</t>
  </si>
  <si>
    <t>0xE78AD020A478129735B31B8E4FC66865</t>
  </si>
  <si>
    <t>1900698268</t>
  </si>
  <si>
    <t>2021-05-01 00:42:50.933</t>
  </si>
  <si>
    <t>08033348916</t>
  </si>
  <si>
    <t>0x100BB280B83BAEC03CEE9A5879CD692F</t>
  </si>
  <si>
    <t>1900698319</t>
  </si>
  <si>
    <t>2021-05-01 00:43:01.480</t>
  </si>
  <si>
    <t>2348070324566</t>
  </si>
  <si>
    <t>0xFCFC923C9F506666F27367737EB6068C</t>
  </si>
  <si>
    <t>1900698351</t>
  </si>
  <si>
    <t>2021-05-01 00:43:07.887</t>
  </si>
  <si>
    <t>2349137497462</t>
  </si>
  <si>
    <t>0xC55FB7CBBE792FCF6FE249FBE7750565</t>
  </si>
  <si>
    <t>1900698513</t>
  </si>
  <si>
    <t>2021-05-01 00:43:40.917</t>
  </si>
  <si>
    <t>2348023148740</t>
  </si>
  <si>
    <t>0x764972FA8438E8E8561C57F95C669BA3</t>
  </si>
  <si>
    <t>1900698520</t>
  </si>
  <si>
    <t>2021-05-01 00:43:43.000</t>
  </si>
  <si>
    <t>2348070367520</t>
  </si>
  <si>
    <t>0xB7D3E6AC34FEC81C83AF563BF4DB7AD4</t>
  </si>
  <si>
    <t>1900698589</t>
  </si>
  <si>
    <t>2021-05-01 00:43:56.857</t>
  </si>
  <si>
    <t>2348188337442</t>
  </si>
  <si>
    <t>0x89708010D8D8CA6E9E44D046256FBB18</t>
  </si>
  <si>
    <t>12500</t>
  </si>
  <si>
    <t>1900698706</t>
  </si>
  <si>
    <t>2021-05-01 00:44:26.183</t>
  </si>
  <si>
    <t>08036128080</t>
  </si>
  <si>
    <t>0x73BE56DA27281842A8D586D6795337CB</t>
  </si>
  <si>
    <t>1900698737</t>
  </si>
  <si>
    <t>2021-05-01 00:44:35.557</t>
  </si>
  <si>
    <t>1900699076</t>
  </si>
  <si>
    <t>2021-05-01 00:45:57.923</t>
  </si>
  <si>
    <t>1900699087</t>
  </si>
  <si>
    <t>2021-05-01 00:45:59.583</t>
  </si>
  <si>
    <t>1900699386</t>
  </si>
  <si>
    <t>2021-05-01 00:47:12.570</t>
  </si>
  <si>
    <t>08038700955</t>
  </si>
  <si>
    <t>0x867B47FFBAE828C2CAA519E93591EF84</t>
  </si>
  <si>
    <t>1900699446</t>
  </si>
  <si>
    <t>2021-05-01 00:47:32.013</t>
  </si>
  <si>
    <t>2348033040342</t>
  </si>
  <si>
    <t>0x25D415734959F1CF80034749882EE82D</t>
  </si>
  <si>
    <t>150000</t>
  </si>
  <si>
    <t>1900699782</t>
  </si>
  <si>
    <t>2021-05-01 00:48:48.407</t>
  </si>
  <si>
    <t>08037001515</t>
  </si>
  <si>
    <t>0xB0DE54EEED798C6C39C9A062818886D3</t>
  </si>
  <si>
    <t>1900699824</t>
  </si>
  <si>
    <t>2021-05-01 00:48:56.883</t>
  </si>
  <si>
    <t>2349091512869</t>
  </si>
  <si>
    <t>0x3DB5F7AE4227FFD30E551B658322BB8A</t>
  </si>
  <si>
    <t>1900699860</t>
  </si>
  <si>
    <t>2021-05-01 00:49:15.140</t>
  </si>
  <si>
    <t>08081227392</t>
  </si>
  <si>
    <t>0x6EA57A5F0DFE84826A20CDB0FC67D3F9</t>
  </si>
  <si>
    <t>1900699881</t>
  </si>
  <si>
    <t>2021-05-01 00:49:19.857</t>
  </si>
  <si>
    <t>2348032865375</t>
  </si>
  <si>
    <t>0x13D7CED9773E465333B645C1F37AE7AC</t>
  </si>
  <si>
    <t>1900699891</t>
  </si>
  <si>
    <t>2021-05-01 00:49:22.037</t>
  </si>
  <si>
    <t>2348034886364</t>
  </si>
  <si>
    <t>0x9AAE80AFD532DBDDC14F3D6D9ED2FFC0</t>
  </si>
  <si>
    <t>1900699922</t>
  </si>
  <si>
    <t>2021-05-01 00:49:31.283</t>
  </si>
  <si>
    <t>08083974458</t>
  </si>
  <si>
    <t>0x5A315FD68349E190BE9EF6249B72EB2B</t>
  </si>
  <si>
    <t>1900699969</t>
  </si>
  <si>
    <t>2021-05-01 00:49:42.350</t>
  </si>
  <si>
    <t>2348023266298</t>
  </si>
  <si>
    <t>0xD055D175CA916530E9B163569906E198</t>
  </si>
  <si>
    <t>1900700093</t>
  </si>
  <si>
    <t>2021-05-01 00:50:14.037</t>
  </si>
  <si>
    <t>2349018545526</t>
  </si>
  <si>
    <t>0x6E7DD4829E65F33BC37C7FD22309839A</t>
  </si>
  <si>
    <t>1900700107</t>
  </si>
  <si>
    <t>2021-05-01 00:50:19.193</t>
  </si>
  <si>
    <t>07035228751</t>
  </si>
  <si>
    <t>0x3217796032EE60A5026ABFD166EAA86D</t>
  </si>
  <si>
    <t>1900700203</t>
  </si>
  <si>
    <t>2021-05-01 00:50:56.220</t>
  </si>
  <si>
    <t>2349130097796</t>
  </si>
  <si>
    <t>0xA3AFD533AC80C2A8D3845B337ADE75EF</t>
  </si>
  <si>
    <t>1900700380</t>
  </si>
  <si>
    <t>2021-05-01 00:51:47.957</t>
  </si>
  <si>
    <t>2348037887707</t>
  </si>
  <si>
    <t>0xC323BD0942F2629BC147A18F7B85CAD4</t>
  </si>
  <si>
    <t>1900700389</t>
  </si>
  <si>
    <t>2021-05-01 00:51:50.820</t>
  </si>
  <si>
    <t>2348079217065</t>
  </si>
  <si>
    <t>0x1D233FEAC7A6E7E69E2068AA561DD383</t>
  </si>
  <si>
    <t>1900700421</t>
  </si>
  <si>
    <t>2021-05-01 00:51:58.460</t>
  </si>
  <si>
    <t>2348067326354</t>
  </si>
  <si>
    <t>0x127C20163BDFF33C82DF83ADB5841DF8</t>
  </si>
  <si>
    <t>1900700623</t>
  </si>
  <si>
    <t>2021-05-01 00:52:56.740</t>
  </si>
  <si>
    <t>08078217777</t>
  </si>
  <si>
    <t>0x8CEB72828285BEF989807F4CCF901CE3</t>
  </si>
  <si>
    <t>1900700645</t>
  </si>
  <si>
    <t>2021-05-01 00:52:59.040</t>
  </si>
  <si>
    <t>1900700689</t>
  </si>
  <si>
    <t>2021-05-01 00:53:07.707</t>
  </si>
  <si>
    <t>1900700702</t>
  </si>
  <si>
    <t>2021-05-01 00:53:12.340</t>
  </si>
  <si>
    <t>2348184050377</t>
  </si>
  <si>
    <t>0x84652D829D4D16DF80287F5E1C290773</t>
  </si>
  <si>
    <t>1900700750</t>
  </si>
  <si>
    <t>2021-05-01 00:53:26.723</t>
  </si>
  <si>
    <t>2347046194996</t>
  </si>
  <si>
    <t>0x74713B570471A29744B68AC744E2C75C</t>
  </si>
  <si>
    <t>1900700759</t>
  </si>
  <si>
    <t>2021-05-01 00:53:31.147</t>
  </si>
  <si>
    <t>08063537634</t>
  </si>
  <si>
    <t>0xE3B9152B880EF88B56FFCD93958D31D7</t>
  </si>
  <si>
    <t>1900700873</t>
  </si>
  <si>
    <t>2021-05-01 00:54:06.120</t>
  </si>
  <si>
    <t>2348033183853</t>
  </si>
  <si>
    <t>0xE9C68D34ACE7F76D7F2D6A9AABDA7B4B</t>
  </si>
  <si>
    <t>1900701077</t>
  </si>
  <si>
    <t>2021-05-01 00:54:55.550</t>
  </si>
  <si>
    <t>2348032790782</t>
  </si>
  <si>
    <t>0xDA11ECE2594388F1C5BBD6830D1CF80E</t>
  </si>
  <si>
    <t>1900701118</t>
  </si>
  <si>
    <t>2021-05-01 00:55:06.423</t>
  </si>
  <si>
    <t>1900701386</t>
  </si>
  <si>
    <t>2021-05-01 00:56:16.947</t>
  </si>
  <si>
    <t>2348123286474</t>
  </si>
  <si>
    <t>0x99B67DA36491919234BF109D35F01B53</t>
  </si>
  <si>
    <t>1900701635</t>
  </si>
  <si>
    <t>2021-05-01 00:57:26.870</t>
  </si>
  <si>
    <t>2348027440313</t>
  </si>
  <si>
    <t>0x39A1B5CB92684BC511F0864EBCC516D4</t>
  </si>
  <si>
    <t>1900701708</t>
  </si>
  <si>
    <t>2021-05-01 00:57:50.043</t>
  </si>
  <si>
    <t>1900701803</t>
  </si>
  <si>
    <t>2021-05-01 00:58:16.133</t>
  </si>
  <si>
    <t>07061195223</t>
  </si>
  <si>
    <t>0x34727F89ECBA9159B43F9190811FE6BB</t>
  </si>
  <si>
    <t>1900701906</t>
  </si>
  <si>
    <t>2021-05-01 00:58:47.483</t>
  </si>
  <si>
    <t>08039116376</t>
  </si>
  <si>
    <t>0x3C611E8F70839EA299219FF48E8E10B6</t>
  </si>
  <si>
    <t>1900701977</t>
  </si>
  <si>
    <t>2021-05-01 00:59:10.080</t>
  </si>
  <si>
    <t>08161516454</t>
  </si>
  <si>
    <t>0x3A2871144D35D1448BBC302F1F59E27D</t>
  </si>
  <si>
    <t>1900701990</t>
  </si>
  <si>
    <t>2021-05-01 00:59:12.880</t>
  </si>
  <si>
    <t>07034548409</t>
  </si>
  <si>
    <t>0x8547495A9AA69239F08909DB4C256C9C</t>
  </si>
  <si>
    <t>1900702079</t>
  </si>
  <si>
    <t>2021-05-01 00:59:30.930</t>
  </si>
  <si>
    <t>2348038071562</t>
  </si>
  <si>
    <t>0x75A5B8896CD45C9C6BA8012895318A8A</t>
  </si>
  <si>
    <t>1900702119</t>
  </si>
  <si>
    <t>2021-05-01 00:59:39.933</t>
  </si>
  <si>
    <t>1900702157</t>
  </si>
  <si>
    <t>2021-05-01 00:59:48.070</t>
  </si>
  <si>
    <t>1900702163</t>
  </si>
  <si>
    <t>2021-05-01 00:59:49.810</t>
  </si>
  <si>
    <t>2348128296329</t>
  </si>
  <si>
    <t>0x9CAA27CAB3D628DA91B515095D4CFC88</t>
  </si>
  <si>
    <t>1900702239</t>
  </si>
  <si>
    <t>2021-05-01 01:00:13.243</t>
  </si>
  <si>
    <t>2348107693236</t>
  </si>
  <si>
    <t>0xB9B7A72B528BBA9CC09672AC1C3E8D5B</t>
  </si>
  <si>
    <t>1900702246</t>
  </si>
  <si>
    <t>2021-05-01 01:00:15.563</t>
  </si>
  <si>
    <t>2348027303330</t>
  </si>
  <si>
    <t>0xDD28461A57F6202E427E23AFB395BD04</t>
  </si>
  <si>
    <t>1900702370</t>
  </si>
  <si>
    <t>2021-05-01 01:00:51.167</t>
  </si>
  <si>
    <t>2347032451537</t>
  </si>
  <si>
    <t>0x59D83406DBE379A3B281CE7B55A12DFB</t>
  </si>
  <si>
    <t>1900702381</t>
  </si>
  <si>
    <t>2021-05-01 01:00:53.383</t>
  </si>
  <si>
    <t>2348125246828</t>
  </si>
  <si>
    <t>0xF240A8071145E5CA38595F8B1AF291D8</t>
  </si>
  <si>
    <t>1900702505</t>
  </si>
  <si>
    <t>2021-05-01 01:01:22.273</t>
  </si>
  <si>
    <t>2349029165050</t>
  </si>
  <si>
    <t>0x4BBBAA0D9EEE13FBEA047679CB6C7569</t>
  </si>
  <si>
    <t>1900702528</t>
  </si>
  <si>
    <t>2021-05-01 01:01:29.590</t>
  </si>
  <si>
    <t>2349060008559</t>
  </si>
  <si>
    <t>0x8779742811417C88334C984A445DA44C</t>
  </si>
  <si>
    <t>1900702701</t>
  </si>
  <si>
    <t>2021-05-01 01:02:14.513</t>
  </si>
  <si>
    <t>08033012219</t>
  </si>
  <si>
    <t>0x457A62CBE528583DE4A90996FBFEA317</t>
  </si>
  <si>
    <t>1900703013</t>
  </si>
  <si>
    <t>2021-05-01 01:03:45.143</t>
  </si>
  <si>
    <t>08144940701</t>
  </si>
  <si>
    <t>0xD2933BA044139845F6E204B4F2F8765A</t>
  </si>
  <si>
    <t>1900703284</t>
  </si>
  <si>
    <t>2021-05-01 01:05:00.007</t>
  </si>
  <si>
    <t>2348033295140</t>
  </si>
  <si>
    <t>0x6C8C677EDC4A9F24C3C24538AF2206E7</t>
  </si>
  <si>
    <t>1900703473</t>
  </si>
  <si>
    <t>2021-05-01 01:05:52.050</t>
  </si>
  <si>
    <t>2348089254924</t>
  </si>
  <si>
    <t>0x4CD075174C868B237979FEC1F35E20DA</t>
  </si>
  <si>
    <t>1900703532</t>
  </si>
  <si>
    <t>2021-05-01 01:06:29.820</t>
  </si>
  <si>
    <t>2348066602385</t>
  </si>
  <si>
    <t>0x80BC934340BD88B9FE303668C9475852</t>
  </si>
  <si>
    <t>1900703533</t>
  </si>
  <si>
    <t>2021-05-01 01:06:32.010</t>
  </si>
  <si>
    <t>2349024175634</t>
  </si>
  <si>
    <t>0x131A7DB196802FE9D34B3CA07DD8FCAC</t>
  </si>
  <si>
    <t>1900703589</t>
  </si>
  <si>
    <t>2021-05-01 01:06:42.137</t>
  </si>
  <si>
    <t>2348118167711</t>
  </si>
  <si>
    <t>0x86674D1C4534E93782360B2E8227CC84</t>
  </si>
  <si>
    <t>1900703605</t>
  </si>
  <si>
    <t>2021-05-01 01:06:46.033</t>
  </si>
  <si>
    <t>1900703753</t>
  </si>
  <si>
    <t>2021-05-01 01:07:34.200</t>
  </si>
  <si>
    <t>2347084650558</t>
  </si>
  <si>
    <t>0x1933AC3069AEB35722DA6AD121087A69</t>
  </si>
  <si>
    <t>110</t>
  </si>
  <si>
    <t>1900703855</t>
  </si>
  <si>
    <t>2021-05-01 01:08:06.853</t>
  </si>
  <si>
    <t>1900704008</t>
  </si>
  <si>
    <t>2021-05-01 01:09:02.660</t>
  </si>
  <si>
    <t>2348132746788</t>
  </si>
  <si>
    <t>0xF6D185D91ECDB7FB2CB57561758F8011</t>
  </si>
  <si>
    <t>1900704040</t>
  </si>
  <si>
    <t>2021-05-01 01:09:12.923</t>
  </si>
  <si>
    <t>2348033124679</t>
  </si>
  <si>
    <t>0x1325E06C27FEB4F6C938C5DCE7EA153E</t>
  </si>
  <si>
    <t>1900704125</t>
  </si>
  <si>
    <t>2021-05-01 01:09:42.253</t>
  </si>
  <si>
    <t>1900704189</t>
  </si>
  <si>
    <t>2021-05-01 01:10:04.040</t>
  </si>
  <si>
    <t>2348023199239</t>
  </si>
  <si>
    <t>0x1017F81350217CBFFD4622FF5FA4CD6B</t>
  </si>
  <si>
    <t>1900704238</t>
  </si>
  <si>
    <t>2021-05-01 01:10:19.857</t>
  </si>
  <si>
    <t>08033256794</t>
  </si>
  <si>
    <t>0x7367963557E312CED32B6D3FF38FF063</t>
  </si>
  <si>
    <t>1900704264</t>
  </si>
  <si>
    <t>2021-05-01 01:10:25.087</t>
  </si>
  <si>
    <t>08059928818</t>
  </si>
  <si>
    <t>0x858810FCFED22DE8D6031DF5575E982B</t>
  </si>
  <si>
    <t>1900704333</t>
  </si>
  <si>
    <t>2021-05-01 01:10:49.357</t>
  </si>
  <si>
    <t>2348060832574</t>
  </si>
  <si>
    <t>0xEF6D4A2CBF7D4793D471BDCBB3DAB553</t>
  </si>
  <si>
    <t>1900704615</t>
  </si>
  <si>
    <t>2021-05-01 01:12:03.437</t>
  </si>
  <si>
    <t>2348138149628</t>
  </si>
  <si>
    <t>0x917A5F47A80DCBF0E371BF1FEBE006F2</t>
  </si>
  <si>
    <t>3300</t>
  </si>
  <si>
    <t>1900704913</t>
  </si>
  <si>
    <t>2021-05-01 01:13:36.540</t>
  </si>
  <si>
    <t>07052160305</t>
  </si>
  <si>
    <t>0x302887B3F62789FA70DA5E76E273FDA5</t>
  </si>
  <si>
    <t>1900705140</t>
  </si>
  <si>
    <t>2021-05-01 01:14:59.387</t>
  </si>
  <si>
    <t>2349037391547</t>
  </si>
  <si>
    <t>0xF2B253B3F6A7D33A03733120BDC894AD</t>
  </si>
  <si>
    <t>1900705240</t>
  </si>
  <si>
    <t>2021-05-01 01:15:31.623</t>
  </si>
  <si>
    <t>2348096614651</t>
  </si>
  <si>
    <t>0x243A1527404B04865299C1C5F9F3F16D</t>
  </si>
  <si>
    <t>1900705349</t>
  </si>
  <si>
    <t>2021-05-01 01:16:15.970</t>
  </si>
  <si>
    <t>08026075448</t>
  </si>
  <si>
    <t>0x3A02BFE34A07D2703FF991E22C3839B0</t>
  </si>
  <si>
    <t>1900705397</t>
  </si>
  <si>
    <t>2021-05-01 01:16:34.267</t>
  </si>
  <si>
    <t>2348055762376</t>
  </si>
  <si>
    <t>0x7C173C30A2625A8B01D5F69FF03553DB</t>
  </si>
  <si>
    <t>1900705435</t>
  </si>
  <si>
    <t>2021-05-01 01:16:46.310</t>
  </si>
  <si>
    <t>07034535080</t>
  </si>
  <si>
    <t>0x8F3ED90329BCD3911771D5CAE513C950</t>
  </si>
  <si>
    <t>1900705701</t>
  </si>
  <si>
    <t>2021-05-01 01:18:32.793</t>
  </si>
  <si>
    <t>2347032495554</t>
  </si>
  <si>
    <t>0xC80F446BA9E8CFF43ED80B3818DB5974</t>
  </si>
  <si>
    <t>1900705749</t>
  </si>
  <si>
    <t>2021-05-01 01:18:46.070</t>
  </si>
  <si>
    <t>1900705901</t>
  </si>
  <si>
    <t>2021-05-01 01:19:42.290</t>
  </si>
  <si>
    <t>2347056536632</t>
  </si>
  <si>
    <t>0xA5FD6EA5BCC1BFE1C85526DB8686877F</t>
  </si>
  <si>
    <t>1900705972</t>
  </si>
  <si>
    <t>2021-05-01 01:20:09.880</t>
  </si>
  <si>
    <t>07066545128</t>
  </si>
  <si>
    <t>0x421C34E048DB9DFD7C39C93E3400D320</t>
  </si>
  <si>
    <t>1900705981</t>
  </si>
  <si>
    <t>2021-05-01 01:20:12.577</t>
  </si>
  <si>
    <t>2348032324333</t>
  </si>
  <si>
    <t>0x224BEAC3B2B6EDC215F26EA46D1A0020</t>
  </si>
  <si>
    <t>1900708139</t>
  </si>
  <si>
    <t>2021-05-01 01:33:55.210</t>
  </si>
  <si>
    <t>2348133912039</t>
  </si>
  <si>
    <t>0x1F7C293579A2ED78F357C4082D48E121</t>
  </si>
  <si>
    <t>1900708875</t>
  </si>
  <si>
    <t>2021-05-01 01:39:19.127</t>
  </si>
  <si>
    <t>1900709535</t>
  </si>
  <si>
    <t>2021-05-01 01:44:05.300</t>
  </si>
  <si>
    <t>2347065944735</t>
  </si>
  <si>
    <t>0x65DD5FF803CA66A244D54A7BD79D3C1C</t>
  </si>
  <si>
    <t>150</t>
  </si>
  <si>
    <t>1900709697</t>
  </si>
  <si>
    <t>2021-05-01 01:45:23.277</t>
  </si>
  <si>
    <t>2348066087998</t>
  </si>
  <si>
    <t>0x72AE12D2962305059DD6D1D001E0C64B</t>
  </si>
  <si>
    <t>1900709707</t>
  </si>
  <si>
    <t>2021-05-01 01:45:28.850</t>
  </si>
  <si>
    <t>2348088805315</t>
  </si>
  <si>
    <t>0x3A66DB532ED5383EA9AE85D08232A957</t>
  </si>
  <si>
    <t>1900710010</t>
  </si>
  <si>
    <t>2021-05-01 01:48:04.213</t>
  </si>
  <si>
    <t>1900710146</t>
  </si>
  <si>
    <t>2021-05-01 01:49:11.293</t>
  </si>
  <si>
    <t>08065186983</t>
  </si>
  <si>
    <t>0x32555022CE7F9374443BD82BA67DD45A</t>
  </si>
  <si>
    <t>1900710247</t>
  </si>
  <si>
    <t>2021-05-01 01:49:57.580</t>
  </si>
  <si>
    <t>08096555511</t>
  </si>
  <si>
    <t>0xCBECFE8202E78C4FA35A8A1BB226C389</t>
  </si>
  <si>
    <t>1900710342</t>
  </si>
  <si>
    <t>2021-05-01 01:50:48.287</t>
  </si>
  <si>
    <t>1900710358</t>
  </si>
  <si>
    <t>2021-05-01 01:50:55.563</t>
  </si>
  <si>
    <t>09026198560</t>
  </si>
  <si>
    <t>0x33E45C2C282E35006C891E777D2CF509</t>
  </si>
  <si>
    <t>1900710380</t>
  </si>
  <si>
    <t>2021-05-01 01:51:05.040</t>
  </si>
  <si>
    <t>08144327827</t>
  </si>
  <si>
    <t>0xC843CBA371A275E30F7A62654405D1DB</t>
  </si>
  <si>
    <t>1900710485</t>
  </si>
  <si>
    <t>2021-05-01 01:51:59.093</t>
  </si>
  <si>
    <t>2349064193502</t>
  </si>
  <si>
    <t>0x0376DBC19F1CFCE934EF0794D639B246</t>
  </si>
  <si>
    <t>1900710552</t>
  </si>
  <si>
    <t>2021-05-01 01:52:20.823</t>
  </si>
  <si>
    <t>2348153262588</t>
  </si>
  <si>
    <t>0xED2F891D4E30E334930914742BA4643F</t>
  </si>
  <si>
    <t>1900710636</t>
  </si>
  <si>
    <t>2021-05-01 01:52:55.903</t>
  </si>
  <si>
    <t>2347060906573</t>
  </si>
  <si>
    <t>0x1D04E29285F39B5B0FA7BB5839DB093E</t>
  </si>
  <si>
    <t>1900710661</t>
  </si>
  <si>
    <t>2021-05-01 01:53:04.617</t>
  </si>
  <si>
    <t>09029066457</t>
  </si>
  <si>
    <t>0x988CD64250A9BC17075BC0D845953E29</t>
  </si>
  <si>
    <t>1900710712</t>
  </si>
  <si>
    <t>2021-05-01 01:53:40.660</t>
  </si>
  <si>
    <t>08037183054</t>
  </si>
  <si>
    <t>0x134AEBB8F710E6BB3885F2AC1D4F149E</t>
  </si>
  <si>
    <t>1900710762</t>
  </si>
  <si>
    <t>2021-05-01 01:53:58.250</t>
  </si>
  <si>
    <t>1900710788</t>
  </si>
  <si>
    <t>2021-05-01 01:54:06.260</t>
  </si>
  <si>
    <t>08032688556</t>
  </si>
  <si>
    <t>0x5E9CF0FA9EA568EC43471F7E28FFCEC9</t>
  </si>
  <si>
    <t>1900710794</t>
  </si>
  <si>
    <t>2021-05-01 01:54:09.020</t>
  </si>
  <si>
    <t>07086371933</t>
  </si>
  <si>
    <t>0xDAA2E2F1D8A92880D68D3F87D21006BE</t>
  </si>
  <si>
    <t>1900710856</t>
  </si>
  <si>
    <t>2021-05-01 01:54:44.003</t>
  </si>
  <si>
    <t>08082575715</t>
  </si>
  <si>
    <t>0x2E7B5C8B8D6EF19D5275FD6D3D7807E8</t>
  </si>
  <si>
    <t>1900711173</t>
  </si>
  <si>
    <t>2021-05-01 01:57:34.950</t>
  </si>
  <si>
    <t>08055903916</t>
  </si>
  <si>
    <t>0x2C8CF252CD4A3445A20CB4921D74A2E3</t>
  </si>
  <si>
    <t>1900711172</t>
  </si>
  <si>
    <t>2021-05-01 01:57:35.373</t>
  </si>
  <si>
    <t>08131276836</t>
  </si>
  <si>
    <t>0x09C9D1E3A0A75FAF2D874FC8AF80B7C1</t>
  </si>
  <si>
    <t>1900711200</t>
  </si>
  <si>
    <t>2021-05-01 01:57:47.573</t>
  </si>
  <si>
    <t>08125799211</t>
  </si>
  <si>
    <t>0x285E05D265AAFE49F25EB1EE10FC1E93</t>
  </si>
  <si>
    <t>1900711230</t>
  </si>
  <si>
    <t>2021-05-01 01:58:06.113</t>
  </si>
  <si>
    <t>2348038164627</t>
  </si>
  <si>
    <t>0xA324470041D490B007DE7471124568A8</t>
  </si>
  <si>
    <t>1900711247</t>
  </si>
  <si>
    <t>2021-05-01 01:58:11.567</t>
  </si>
  <si>
    <t>2348025926531</t>
  </si>
  <si>
    <t>0x74E412F52262255F4227E76C655239D5</t>
  </si>
  <si>
    <t>1900711575</t>
  </si>
  <si>
    <t>2021-05-01 02:00:53.940</t>
  </si>
  <si>
    <t>2347034055757</t>
  </si>
  <si>
    <t>0x2A0BA11E849164C63A0E4F60B6F268DC</t>
  </si>
  <si>
    <t>1900711766</t>
  </si>
  <si>
    <t>2021-05-01 02:02:34.440</t>
  </si>
  <si>
    <t>08036563994</t>
  </si>
  <si>
    <t>0xFA8EE6E036AF060843D171D5A5FCBFC7</t>
  </si>
  <si>
    <t>1900711815</t>
  </si>
  <si>
    <t>2021-05-01 02:02:56.987</t>
  </si>
  <si>
    <t>2347038608252</t>
  </si>
  <si>
    <t>0xDA5453EC53E84D0364BCA93D4DF032DF</t>
  </si>
  <si>
    <t>1900711871</t>
  </si>
  <si>
    <t>2021-05-01 02:03:25.430</t>
  </si>
  <si>
    <t>2348025829639</t>
  </si>
  <si>
    <t>0xF6A4D9E54576F3E6EA89C6CF23632146</t>
  </si>
  <si>
    <t>1900712284</t>
  </si>
  <si>
    <t>2021-05-01 02:07:09.797</t>
  </si>
  <si>
    <t>09075450697</t>
  </si>
  <si>
    <t>0xF0E09F57E22E1476B2D316146B595A69</t>
  </si>
  <si>
    <t>2900</t>
  </si>
  <si>
    <t>1900712303</t>
  </si>
  <si>
    <t>2021-05-01 02:07:18.573</t>
  </si>
  <si>
    <t>2348023686215</t>
  </si>
  <si>
    <t>0x992E8F9FAF5C4FB8FC220D1A5795D699</t>
  </si>
  <si>
    <t>1900712490</t>
  </si>
  <si>
    <t>2021-05-01 02:08:38.477</t>
  </si>
  <si>
    <t>1900712545</t>
  </si>
  <si>
    <t>2021-05-01 02:09:02.653</t>
  </si>
  <si>
    <t>08166737832</t>
  </si>
  <si>
    <t>0x69C592E94D303F9D678710D546678C41</t>
  </si>
  <si>
    <t>1900712561</t>
  </si>
  <si>
    <t>2021-05-01 02:09:09.920</t>
  </si>
  <si>
    <t>2348023203483</t>
  </si>
  <si>
    <t>0x425463870063810960A5B5120A5F61AA</t>
  </si>
  <si>
    <t>1900712582</t>
  </si>
  <si>
    <t>2021-05-01 02:09:21.417</t>
  </si>
  <si>
    <t>08025829639</t>
  </si>
  <si>
    <t>0x6C9AC4FE011DED9D9DAE1BB39BC2A59B</t>
  </si>
  <si>
    <t>1900712688</t>
  </si>
  <si>
    <t>2021-05-01 02:10:21.733</t>
  </si>
  <si>
    <t>2348162716833</t>
  </si>
  <si>
    <t>0x98793C310AE1E7F55AB83C64C4B2FDAB</t>
  </si>
  <si>
    <t>1900712975</t>
  </si>
  <si>
    <t>2021-05-01 02:13:02.937</t>
  </si>
  <si>
    <t>2347014401133</t>
  </si>
  <si>
    <t>0x71CDCA3C19EE58896886394644ABBE1B</t>
  </si>
  <si>
    <t>1900713154</t>
  </si>
  <si>
    <t>2021-05-01 02:14:24.063</t>
  </si>
  <si>
    <t>2349054275744</t>
  </si>
  <si>
    <t>0xAD5AB6390A506338FB916816E5BC29AB</t>
  </si>
  <si>
    <t>1900713297</t>
  </si>
  <si>
    <t>2021-05-01 02:15:32.477</t>
  </si>
  <si>
    <t>08145465688</t>
  </si>
  <si>
    <t>0xA44A774FD70708138392A2341D412C77</t>
  </si>
  <si>
    <t>1900713419</t>
  </si>
  <si>
    <t>2021-05-01 02:16:25.397</t>
  </si>
  <si>
    <t>2348086273710</t>
  </si>
  <si>
    <t>0xBB5A70C90BC094C3B61DCE78397A16A6</t>
  </si>
  <si>
    <t>1900713430</t>
  </si>
  <si>
    <t>2021-05-01 02:16:30.077</t>
  </si>
  <si>
    <t>1900713471</t>
  </si>
  <si>
    <t>2021-05-01 02:16:58.960</t>
  </si>
  <si>
    <t>1900713487</t>
  </si>
  <si>
    <t>2021-05-01 02:17:04.597</t>
  </si>
  <si>
    <t>2348066778970</t>
  </si>
  <si>
    <t>0x60A6E1EB241AC6D90CE5DDAF5D3370EA</t>
  </si>
  <si>
    <t>1900713561</t>
  </si>
  <si>
    <t>2021-05-01 02:17:41.740</t>
  </si>
  <si>
    <t>08028595573</t>
  </si>
  <si>
    <t>0x62B6EDC92B105CEAA3E919C9A759CA86</t>
  </si>
  <si>
    <t>1900713569</t>
  </si>
  <si>
    <t>2021-05-01 02:17:45.940</t>
  </si>
  <si>
    <t>2348037128916</t>
  </si>
  <si>
    <t>0xC2E46AFD866795664E9AB87241D8F009</t>
  </si>
  <si>
    <t>1900713646</t>
  </si>
  <si>
    <t>2021-05-01 02:18:20.000</t>
  </si>
  <si>
    <t>09076812602</t>
  </si>
  <si>
    <t>0x2682B7FFCD7A574DFF68BDDC4F783AFF</t>
  </si>
  <si>
    <t>37800</t>
  </si>
  <si>
    <t>1900713664</t>
  </si>
  <si>
    <t>2021-05-01 02:18:29.577</t>
  </si>
  <si>
    <t>08101289263</t>
  </si>
  <si>
    <t>0xC61A417F15D68FF8B614406F6E8E0E56</t>
  </si>
  <si>
    <t>1900713728</t>
  </si>
  <si>
    <t>2021-05-01 02:19:05.573</t>
  </si>
  <si>
    <t>2348067241611</t>
  </si>
  <si>
    <t>0xF92A5C354064CFFF3CCF4F7A86462ED4</t>
  </si>
  <si>
    <t>1900713933</t>
  </si>
  <si>
    <t>2021-05-01 02:20:56.347</t>
  </si>
  <si>
    <t>2349045324529</t>
  </si>
  <si>
    <t>0xA73EF0D5CF03B7D8745403F280783FDF</t>
  </si>
  <si>
    <t>1900714123</t>
  </si>
  <si>
    <t>2021-05-01 02:22:32.587</t>
  </si>
  <si>
    <t>2348070997384</t>
  </si>
  <si>
    <t>0x175BCAA1206F6DB391EAC93B19F0E9F8</t>
  </si>
  <si>
    <t>1900714255</t>
  </si>
  <si>
    <t>2021-05-01 02:23:53.687</t>
  </si>
  <si>
    <t>08084868654</t>
  </si>
  <si>
    <t>0x445A8B28A25477DCFEF827C706CD1601</t>
  </si>
  <si>
    <t>1900714302</t>
  </si>
  <si>
    <t>2021-05-01 02:24:20.983</t>
  </si>
  <si>
    <t>2348026212170</t>
  </si>
  <si>
    <t>0x57CF564BD63E5AA786B3565C854E042B</t>
  </si>
  <si>
    <t>1900714331</t>
  </si>
  <si>
    <t>2021-05-01 02:24:37.893</t>
  </si>
  <si>
    <t>2347039658515</t>
  </si>
  <si>
    <t>0xB189C95053EE29BD2BB4E6E6A7C38B3E</t>
  </si>
  <si>
    <t>1900714560</t>
  </si>
  <si>
    <t>2021-05-01 02:26:43.980</t>
  </si>
  <si>
    <t>2348037495906</t>
  </si>
  <si>
    <t>0x96A1E0D7255B697CE117375B968D3E12</t>
  </si>
  <si>
    <t>1900714580</t>
  </si>
  <si>
    <t>2021-05-01 02:26:54.167</t>
  </si>
  <si>
    <t>2348053581393</t>
  </si>
  <si>
    <t>0x4E1A728EF5175D97FE69F8E229021D29</t>
  </si>
  <si>
    <t>1900714583</t>
  </si>
  <si>
    <t>2021-05-01 02:26:55.117</t>
  </si>
  <si>
    <t>2347069412755</t>
  </si>
  <si>
    <t>0x0C4581C4A26BF2D60FF084AFA3C667EE</t>
  </si>
  <si>
    <t>1900714664</t>
  </si>
  <si>
    <t>2021-05-01 02:27:37.583</t>
  </si>
  <si>
    <t>08020390653</t>
  </si>
  <si>
    <t>0x9F3FB3B6F42F7440D11E6FEF59C72353</t>
  </si>
  <si>
    <t>1900714702</t>
  </si>
  <si>
    <t>2021-05-01 02:27:57.393</t>
  </si>
  <si>
    <t>2349036610003</t>
  </si>
  <si>
    <t>0x51A581E18FAA8D09B156BB2B9B2C844E</t>
  </si>
  <si>
    <t>1900714740</t>
  </si>
  <si>
    <t>2021-05-01 02:28:17.907</t>
  </si>
  <si>
    <t>09098408861</t>
  </si>
  <si>
    <t>0x7B7E76C191045B35D7E66028A89AA96C</t>
  </si>
  <si>
    <t>1900714776</t>
  </si>
  <si>
    <t>2021-05-01 02:28:37.127</t>
  </si>
  <si>
    <t>2347033216548</t>
  </si>
  <si>
    <t>0x1B99577DBA695D4FB348E94E807A28F7</t>
  </si>
  <si>
    <t>1900715089</t>
  </si>
  <si>
    <t>2021-05-01 02:31:55.817</t>
  </si>
  <si>
    <t>1900715092</t>
  </si>
  <si>
    <t>2021-05-01 02:31:57.103</t>
  </si>
  <si>
    <t>07032794648</t>
  </si>
  <si>
    <t>0xCD24A32DC278FF63FFB9A0DA650356B5</t>
  </si>
  <si>
    <t>1900715135</t>
  </si>
  <si>
    <t>2021-05-01 02:32:21.643</t>
  </si>
  <si>
    <t>08037029137</t>
  </si>
  <si>
    <t>0x94BB586D72DAEA671920C74EA1AB830A</t>
  </si>
  <si>
    <t>1900715140</t>
  </si>
  <si>
    <t>2021-05-01 02:32:25.380</t>
  </si>
  <si>
    <t>08039306080</t>
  </si>
  <si>
    <t>0x6DDF5E2FB95D4D16213A915AEAF5C2A9</t>
  </si>
  <si>
    <t>1900715445</t>
  </si>
  <si>
    <t>2021-05-01 02:34:40.223</t>
  </si>
  <si>
    <t>08132242977</t>
  </si>
  <si>
    <t>0x834A2E9BB4C80FFF2C79183952749F60</t>
  </si>
  <si>
    <t>1900715503</t>
  </si>
  <si>
    <t>2021-05-01 02:35:10.090</t>
  </si>
  <si>
    <t>2348061190829</t>
  </si>
  <si>
    <t>0x51FD56424EF1D2EC763704BDFBED2A48</t>
  </si>
  <si>
    <t>1900715506</t>
  </si>
  <si>
    <t>2021-05-01 02:35:10.883</t>
  </si>
  <si>
    <t>2348169235133</t>
  </si>
  <si>
    <t>0xCEFD6F53C65A4D305C3227766CB94409</t>
  </si>
  <si>
    <t>1900715585</t>
  </si>
  <si>
    <t>2021-05-01 02:35:47.397</t>
  </si>
  <si>
    <t>1900715598</t>
  </si>
  <si>
    <t>2021-05-01 02:35:56.097</t>
  </si>
  <si>
    <t>08064554789</t>
  </si>
  <si>
    <t>0x467314B8A001DC64B380CCBD386F7A3B</t>
  </si>
  <si>
    <t>1900715627</t>
  </si>
  <si>
    <t>2021-05-01 02:36:10.330</t>
  </si>
  <si>
    <t>2348023343736</t>
  </si>
  <si>
    <t>0xADF46C11A0F04DCB42DBC3BA882BDAFE</t>
  </si>
  <si>
    <t>1900715647</t>
  </si>
  <si>
    <t>2021-05-01 02:36:21.377</t>
  </si>
  <si>
    <t>08142437328</t>
  </si>
  <si>
    <t>0x0EA0BF2775967A28716A76A2E35ECD41</t>
  </si>
  <si>
    <t>1900715677</t>
  </si>
  <si>
    <t>2021-05-01 02:36:35.033</t>
  </si>
  <si>
    <t>08030989930</t>
  </si>
  <si>
    <t>0xFE1C9C9DBEBD621EDE61C59673B57420</t>
  </si>
  <si>
    <t>1900715691</t>
  </si>
  <si>
    <t>2021-05-01 02:36:40.260</t>
  </si>
  <si>
    <t>2348053171753</t>
  </si>
  <si>
    <t>0x800D0095247E4D41DDFCAE5A5878DF7F</t>
  </si>
  <si>
    <t>1900715725</t>
  </si>
  <si>
    <t>2021-05-01 02:37:02.057</t>
  </si>
  <si>
    <t>1900715770</t>
  </si>
  <si>
    <t>2021-05-01 02:37:26.330</t>
  </si>
  <si>
    <t>2348061262966</t>
  </si>
  <si>
    <t>0x7DBE9A1D4B353BD688CEDE31BD370701</t>
  </si>
  <si>
    <t>1900715841</t>
  </si>
  <si>
    <t>2021-05-01 02:38:03.497</t>
  </si>
  <si>
    <t>2348035731386</t>
  </si>
  <si>
    <t>0x388C3283A8CB1EF66E1190D25CB3CFDB</t>
  </si>
  <si>
    <t>1900716559</t>
  </si>
  <si>
    <t>2021-05-01 02:44:22.323</t>
  </si>
  <si>
    <t>07035171004</t>
  </si>
  <si>
    <t>0x913AFD64D68ECBB89BB9E4FC49E54BDC</t>
  </si>
  <si>
    <t>1900717904</t>
  </si>
  <si>
    <t>2021-05-01 02:56:21.390</t>
  </si>
  <si>
    <t>08142225640</t>
  </si>
  <si>
    <t>0x5922145A21139A29EDFB9A79E9A5C391</t>
  </si>
  <si>
    <t>1900718436</t>
  </si>
  <si>
    <t>2021-05-01 03:01:17.273</t>
  </si>
  <si>
    <t>1900718942</t>
  </si>
  <si>
    <t>2021-05-01 03:05:27.843</t>
  </si>
  <si>
    <t>2348171258296</t>
  </si>
  <si>
    <t>0x375A883BB467775259511B216A739D28</t>
  </si>
  <si>
    <t>1900718978</t>
  </si>
  <si>
    <t>2021-05-01 03:05:46.007</t>
  </si>
  <si>
    <t>1900719320</t>
  </si>
  <si>
    <t>2021-05-01 03:08:43.530</t>
  </si>
  <si>
    <t>08061386764</t>
  </si>
  <si>
    <t>0x7BEEB810B1A31F45C6E0BC20764D7B0B</t>
  </si>
  <si>
    <t>1900719413</t>
  </si>
  <si>
    <t>2021-05-01 03:09:31.183</t>
  </si>
  <si>
    <t>2348037790835</t>
  </si>
  <si>
    <t>0xBAEA273FC9C146B7532DF7F6740B9CC9</t>
  </si>
  <si>
    <t>1900719516</t>
  </si>
  <si>
    <t>2021-05-01 03:10:24.983</t>
  </si>
  <si>
    <t>08113351578</t>
  </si>
  <si>
    <t>0xC756C95CDB729B6B99F9CE0F9013033D</t>
  </si>
  <si>
    <t>1900719619</t>
  </si>
  <si>
    <t>2021-05-01 03:11:06.937</t>
  </si>
  <si>
    <t>2347062412243</t>
  </si>
  <si>
    <t>0xC154A1058D7E8F22EDE3156908FF4FA8</t>
  </si>
  <si>
    <t>1900719635</t>
  </si>
  <si>
    <t>2021-05-01 03:11:11.937</t>
  </si>
  <si>
    <t>08023241827</t>
  </si>
  <si>
    <t>0xC1D87AC26BCF237280DCD4EEEB1C5418</t>
  </si>
  <si>
    <t>1900719891</t>
  </si>
  <si>
    <t>2021-05-01 03:13:09.067</t>
  </si>
  <si>
    <t>08030887471</t>
  </si>
  <si>
    <t>0x1555D0678203903EE116FD79DC1C852C</t>
  </si>
  <si>
    <t>1900719916</t>
  </si>
  <si>
    <t>2021-05-01 03:13:18.820</t>
  </si>
  <si>
    <t>08063674714</t>
  </si>
  <si>
    <t>0x07CB94F0A629E65918E54E81E1835256</t>
  </si>
  <si>
    <t>1900719974</t>
  </si>
  <si>
    <t>2021-05-01 03:13:46.703</t>
  </si>
  <si>
    <t>2348035287897</t>
  </si>
  <si>
    <t>0xC47A7B18D0306B7CEF1AC454674BEB9E</t>
  </si>
  <si>
    <t>1900720046</t>
  </si>
  <si>
    <t>2021-05-01 03:14:21.993</t>
  </si>
  <si>
    <t>08034543980</t>
  </si>
  <si>
    <t>0xFD22C3B587FA8C054F9174D3DDC508C3</t>
  </si>
  <si>
    <t>1900720084</t>
  </si>
  <si>
    <t>2021-05-01 03:14:40.713</t>
  </si>
  <si>
    <t>2348022960090</t>
  </si>
  <si>
    <t>0xFD2DD3228A7141CB82C3ABAD8DE7FAE4</t>
  </si>
  <si>
    <t>1900720804</t>
  </si>
  <si>
    <t>2021-05-01 03:20:58.090</t>
  </si>
  <si>
    <t>2348035028451</t>
  </si>
  <si>
    <t>0x6C8F19275F41FCA2D1CA21F7D716E44D</t>
  </si>
  <si>
    <t>1900720826</t>
  </si>
  <si>
    <t>2021-05-01 03:21:08.083</t>
  </si>
  <si>
    <t>2347032035716</t>
  </si>
  <si>
    <t>0x616C1B8EA7B80428DD21975307A4ABA3</t>
  </si>
  <si>
    <t>1900720941</t>
  </si>
  <si>
    <t>2021-05-01 03:22:15.097</t>
  </si>
  <si>
    <t>2349017338372</t>
  </si>
  <si>
    <t>0x168EAEEC3D17295AFFAEB843F66B4A2C</t>
  </si>
  <si>
    <t>1900721474</t>
  </si>
  <si>
    <t>2021-05-01 03:26:55.313</t>
  </si>
  <si>
    <t>60182789874</t>
  </si>
  <si>
    <t>0x189A2F41B49C38B9A397B2FFCA17A9EA</t>
  </si>
  <si>
    <t>1900723870</t>
  </si>
  <si>
    <t>2021-05-01 03:44:51.980</t>
  </si>
  <si>
    <t>2348033539319</t>
  </si>
  <si>
    <t>0xB6FE63377A0F6ED3076EF4035B1770B8</t>
  </si>
  <si>
    <t>1900724047</t>
  </si>
  <si>
    <t>2021-05-01 03:46:01.497</t>
  </si>
  <si>
    <t>08171705526</t>
  </si>
  <si>
    <t>0x5E411FE9517D464CB1FE87E0AB6F3C81</t>
  </si>
  <si>
    <t>1900724056</t>
  </si>
  <si>
    <t>2021-05-01 03:46:04.453</t>
  </si>
  <si>
    <t>2348060484667</t>
  </si>
  <si>
    <t>0xCEE7587E533A6C7836CBF25970D1DFAF</t>
  </si>
  <si>
    <t>1900724099</t>
  </si>
  <si>
    <t>2021-05-01 03:46:21.113</t>
  </si>
  <si>
    <t>08023204322</t>
  </si>
  <si>
    <t>0xF05F95FF5D4DC6E8D15ABC29B59F10A9</t>
  </si>
  <si>
    <t>35000</t>
  </si>
  <si>
    <t>1900724120</t>
  </si>
  <si>
    <t>2021-05-01 03:46:27.607</t>
  </si>
  <si>
    <t>2348028319196</t>
  </si>
  <si>
    <t>0x2936E1DAB8E659C517D708E57B105A9D</t>
  </si>
  <si>
    <t>1900724577</t>
  </si>
  <si>
    <t>2021-05-01 03:49:04.880</t>
  </si>
  <si>
    <t>1900725690</t>
  </si>
  <si>
    <t>2021-05-01 03:55:37.440</t>
  </si>
  <si>
    <t>1900730285</t>
  </si>
  <si>
    <t>2021-05-01 04:17:45.643</t>
  </si>
  <si>
    <t>1900731830</t>
  </si>
  <si>
    <t>2021-05-01 04:23:34.540</t>
  </si>
  <si>
    <t>2348167271993</t>
  </si>
  <si>
    <t>0x37C587262EA021DA8DE624FED7D1638B</t>
  </si>
  <si>
    <t>1900731971</t>
  </si>
  <si>
    <t>2021-05-01 04:24:07.533</t>
  </si>
  <si>
    <t>2348121533093</t>
  </si>
  <si>
    <t>0xBAB3061A0F70196AB2BBFF76A092D4D2</t>
  </si>
  <si>
    <t>1900732014</t>
  </si>
  <si>
    <t>2021-05-01 04:24:17.207</t>
  </si>
  <si>
    <t>2348068166108</t>
  </si>
  <si>
    <t>0x5F15C171C7A3CF678B3D6C7D00513E69</t>
  </si>
  <si>
    <t>1900732040</t>
  </si>
  <si>
    <t>2021-05-01 04:24:22.120</t>
  </si>
  <si>
    <t>2348077511034</t>
  </si>
  <si>
    <t>0x8BEF28AF3E87E5B9556C6160EB00E5B6</t>
  </si>
  <si>
    <t>1900732041</t>
  </si>
  <si>
    <t>2021-05-01 04:24:24.800</t>
  </si>
  <si>
    <t>08024502802</t>
  </si>
  <si>
    <t>0x92F3FD3C4FF5B7EDEFCE2A4725786A67</t>
  </si>
  <si>
    <t>1900732131</t>
  </si>
  <si>
    <t>2021-05-01 04:24:44.220</t>
  </si>
  <si>
    <t>2348140846077</t>
  </si>
  <si>
    <t>0x134BA0AE8CF93182364AE1F856180D76</t>
  </si>
  <si>
    <t>1900732153</t>
  </si>
  <si>
    <t>2021-05-01 04:24:49.543</t>
  </si>
  <si>
    <t>2348032391970</t>
  </si>
  <si>
    <t>0x14373BC7B7EEAC18B4DA189F82A30710</t>
  </si>
  <si>
    <t>1900732176</t>
  </si>
  <si>
    <t>2021-05-01 04:24:53.823</t>
  </si>
  <si>
    <t>2348056260656</t>
  </si>
  <si>
    <t>0xB5570DC04363876A4BFC554AB1042BBF</t>
  </si>
  <si>
    <t>1900732247</t>
  </si>
  <si>
    <t>2021-05-01 04:25:09.700</t>
  </si>
  <si>
    <t>1900732402</t>
  </si>
  <si>
    <t>2021-05-01 04:25:48.857</t>
  </si>
  <si>
    <t>2348037357534</t>
  </si>
  <si>
    <t>0x72503305D904CD805500F872C7C78399</t>
  </si>
  <si>
    <t>1900732450</t>
  </si>
  <si>
    <t>2021-05-01 04:26:00.730</t>
  </si>
  <si>
    <t>2348132322506</t>
  </si>
  <si>
    <t>0x9F99FC69723C8D7447E69A5350DF7334</t>
  </si>
  <si>
    <t>1900732461</t>
  </si>
  <si>
    <t>2021-05-01 04:26:05.003</t>
  </si>
  <si>
    <t>2348104218305</t>
  </si>
  <si>
    <t>0xF2FF8254B2C3C5F81508F70F51EF77E0</t>
  </si>
  <si>
    <t>1900732906</t>
  </si>
  <si>
    <t>2021-05-01 04:27:48.107</t>
  </si>
  <si>
    <t>08055603690</t>
  </si>
  <si>
    <t>0xBF40B3FC53EAD46F65DB66828E1235FF</t>
  </si>
  <si>
    <t>1900733065</t>
  </si>
  <si>
    <t>2021-05-01 04:28:18.573</t>
  </si>
  <si>
    <t>1900733288</t>
  </si>
  <si>
    <t>2021-05-01 04:29:08.047</t>
  </si>
  <si>
    <t>2348052409276</t>
  </si>
  <si>
    <t>0x73CA80B25681DF4B578C33BACC1B77C3</t>
  </si>
  <si>
    <t>1900733313</t>
  </si>
  <si>
    <t>2021-05-01 04:29:13.667</t>
  </si>
  <si>
    <t>2348163809996</t>
  </si>
  <si>
    <t>0xE5341998390AA59160DD6394DE648CEE</t>
  </si>
  <si>
    <t>1900733465</t>
  </si>
  <si>
    <t>2021-05-01 04:29:51.910</t>
  </si>
  <si>
    <t>2348033077983</t>
  </si>
  <si>
    <t>0x648E7C342ACD4CFED35697920BCA2931</t>
  </si>
  <si>
    <t>1900733648</t>
  </si>
  <si>
    <t>2021-05-01 04:30:39.553</t>
  </si>
  <si>
    <t>08037766802</t>
  </si>
  <si>
    <t>0xC55B3617B6B2E4B93BC813C4103CABCD</t>
  </si>
  <si>
    <t>1900733981</t>
  </si>
  <si>
    <t>2021-05-01 04:31:54.293</t>
  </si>
  <si>
    <t>08138155852</t>
  </si>
  <si>
    <t>0x265E8B7026F8E58B18A234104B361618</t>
  </si>
  <si>
    <t>1900734151</t>
  </si>
  <si>
    <t>2021-05-01 04:32:31.427</t>
  </si>
  <si>
    <t>2348023514900</t>
  </si>
  <si>
    <t>0x488937DD49DC58013738D0C36E1D3788</t>
  </si>
  <si>
    <t>1900734217</t>
  </si>
  <si>
    <t>2021-05-01 04:32:46.450</t>
  </si>
  <si>
    <t>08163985161</t>
  </si>
  <si>
    <t>0x5ED68194BCC8E8EE21B300BFAA8CEB24</t>
  </si>
  <si>
    <t>1900734239</t>
  </si>
  <si>
    <t>2021-05-01 04:32:52.157</t>
  </si>
  <si>
    <t>08035939674</t>
  </si>
  <si>
    <t>0x726EB0F3A1E5AE6A2E2E3AC22618BD08</t>
  </si>
  <si>
    <t>1900734304</t>
  </si>
  <si>
    <t>2021-05-01 04:33:06.097</t>
  </si>
  <si>
    <t>2348026553620</t>
  </si>
  <si>
    <t>0xF4F6ADA78BFFCBED0C9E63523824D7D5</t>
  </si>
  <si>
    <t>1900734521</t>
  </si>
  <si>
    <t>2021-05-01 04:33:57.560</t>
  </si>
  <si>
    <t>07084689008</t>
  </si>
  <si>
    <t>0xD79A8243AB42ADC2F2AD3680411BC6AD</t>
  </si>
  <si>
    <t>1900734527</t>
  </si>
  <si>
    <t>2021-05-01 04:33:58.927</t>
  </si>
  <si>
    <t>2349094000000</t>
  </si>
  <si>
    <t>0x72479CE381FD9168BF56FF9DF23A6F46</t>
  </si>
  <si>
    <t>1900734676</t>
  </si>
  <si>
    <t>2021-05-01 04:34:33.113</t>
  </si>
  <si>
    <t>2348038326143</t>
  </si>
  <si>
    <t>0xE36569A4CDC37DCEC454309060D99AF6</t>
  </si>
  <si>
    <t>1900736363</t>
  </si>
  <si>
    <t>2021-05-01 04:40:28.207</t>
  </si>
  <si>
    <t>1900736594</t>
  </si>
  <si>
    <t>2021-05-01 04:41:20.813</t>
  </si>
  <si>
    <t>2347057037910</t>
  </si>
  <si>
    <t>0x39A782A953ABADC5E635084408E8F126</t>
  </si>
  <si>
    <t>1900738929</t>
  </si>
  <si>
    <t>2021-05-01 04:49:25.993</t>
  </si>
  <si>
    <t>2347045722980</t>
  </si>
  <si>
    <t>0xD7C959498F1D27028EE7A8FC7A756112</t>
  </si>
  <si>
    <t>1900740084</t>
  </si>
  <si>
    <t>2021-05-01 04:53:17.360</t>
  </si>
  <si>
    <t>1900740130</t>
  </si>
  <si>
    <t>2021-05-01 04:53:24.933</t>
  </si>
  <si>
    <t>2348031538402</t>
  </si>
  <si>
    <t>0xA4F70828CCF8183CADEEC0EB870EA131</t>
  </si>
  <si>
    <t>1900745011</t>
  </si>
  <si>
    <t>2021-05-01 05:09:22.430</t>
  </si>
  <si>
    <t>08108004438</t>
  </si>
  <si>
    <t>0xA87AC45456DFDB717452F27D8C86DEE3</t>
  </si>
  <si>
    <t>1900745128</t>
  </si>
  <si>
    <t>2021-05-01 05:09:42.150</t>
  </si>
  <si>
    <t>2348066379081</t>
  </si>
  <si>
    <t>0x50B45D801338D6C2051D1FAAC8C709FC</t>
  </si>
  <si>
    <t>1900745475</t>
  </si>
  <si>
    <t>2021-05-01 05:10:53.987</t>
  </si>
  <si>
    <t>2347062045553</t>
  </si>
  <si>
    <t>0x3CF226814FF8F9CD85C39515175F9EB6</t>
  </si>
  <si>
    <t>1900747541</t>
  </si>
  <si>
    <t>2021-05-01 05:18:12.880</t>
  </si>
  <si>
    <t>2348136421997</t>
  </si>
  <si>
    <t>0xEB773219D87837CF600EF949A2C3112C</t>
  </si>
  <si>
    <t>1900747583</t>
  </si>
  <si>
    <t>2021-05-01 05:18:20.543</t>
  </si>
  <si>
    <t>07054276682</t>
  </si>
  <si>
    <t>0x967A3FCC720C8CA20B7586AA000F3A26</t>
  </si>
  <si>
    <t>1900747656</t>
  </si>
  <si>
    <t>2021-05-01 05:18:34.853</t>
  </si>
  <si>
    <t>08074661535</t>
  </si>
  <si>
    <t>0x93A2C816A45DD322ADA31AD86902E74C</t>
  </si>
  <si>
    <t>1900747755</t>
  </si>
  <si>
    <t>2021-05-01 05:18:56.570</t>
  </si>
  <si>
    <t>08138024868</t>
  </si>
  <si>
    <t>0xEE9A472419417E6D2F056D82436BA54B</t>
  </si>
  <si>
    <t>1900747874</t>
  </si>
  <si>
    <t>2021-05-01 05:19:22.057</t>
  </si>
  <si>
    <t>2348179193331</t>
  </si>
  <si>
    <t>0xB2B4AD4714AC7B5290C831A5C687D07B</t>
  </si>
  <si>
    <t>1900748019</t>
  </si>
  <si>
    <t>2021-05-01 05:19:52.143</t>
  </si>
  <si>
    <t>2348139001240</t>
  </si>
  <si>
    <t>0x79701ABDEF90F1DADA86FC42CE43F0EF</t>
  </si>
  <si>
    <t>1900748057</t>
  </si>
  <si>
    <t>2021-05-01 05:19:59.750</t>
  </si>
  <si>
    <t>07031023540</t>
  </si>
  <si>
    <t>0x76F21AFC7A802EE42AF22BAF8349AD99</t>
  </si>
  <si>
    <t>18550</t>
  </si>
  <si>
    <t>1900748090</t>
  </si>
  <si>
    <t>2021-05-01 05:20:04.980</t>
  </si>
  <si>
    <t>2347052002297</t>
  </si>
  <si>
    <t>0x3FC1340D1FD3733996F3753C345E3810</t>
  </si>
  <si>
    <t>1900748344</t>
  </si>
  <si>
    <t>2021-05-01 05:20:56.377</t>
  </si>
  <si>
    <t>2348022222859</t>
  </si>
  <si>
    <t>0x9F123E87ADEC653973683245CB1625E5</t>
  </si>
  <si>
    <t>1900748599</t>
  </si>
  <si>
    <t>2021-05-01 05:21:45.543</t>
  </si>
  <si>
    <t>2348066031699</t>
  </si>
  <si>
    <t>0x469559334F5C5A0BE294F02AB5F04339</t>
  </si>
  <si>
    <t>1900748649</t>
  </si>
  <si>
    <t>2021-05-01 05:21:58.113</t>
  </si>
  <si>
    <t>2348051588966</t>
  </si>
  <si>
    <t>0xC734BD19988CE6CA1771269D0B7971FE</t>
  </si>
  <si>
    <t>1900748921</t>
  </si>
  <si>
    <t>2021-05-01 05:22:48.673</t>
  </si>
  <si>
    <t>2348037739464</t>
  </si>
  <si>
    <t>0x4E33E7F6DDB8F3FF1F3B2723E7FE4F96</t>
  </si>
  <si>
    <t>1900749080</t>
  </si>
  <si>
    <t>2021-05-01 05:23:24.110</t>
  </si>
  <si>
    <t>2348033058428</t>
  </si>
  <si>
    <t>0xABE1FA522A046095CAEEEA43912BCA36</t>
  </si>
  <si>
    <t>1900749395</t>
  </si>
  <si>
    <t>2021-05-01 05:24:27.887</t>
  </si>
  <si>
    <t>08033726449</t>
  </si>
  <si>
    <t>0xDAD0BD4EFAB8F8B5CBAFD0CE03392906</t>
  </si>
  <si>
    <t>1900749486</t>
  </si>
  <si>
    <t>2021-05-01 05:24:45.340</t>
  </si>
  <si>
    <t>2348154419549</t>
  </si>
  <si>
    <t>0x3E3720E85B66BB2994F7A7132203FB41</t>
  </si>
  <si>
    <t>1900749546</t>
  </si>
  <si>
    <t>2021-05-01 05:24:59.343</t>
  </si>
  <si>
    <t>2348054458540</t>
  </si>
  <si>
    <t>0x53C44049EC2A9308B27799DBD2D71518</t>
  </si>
  <si>
    <t>1900749692</t>
  </si>
  <si>
    <t>2021-05-01 05:25:28.157</t>
  </si>
  <si>
    <t>2348033490085</t>
  </si>
  <si>
    <t>0x064A087C373CD33855100ACB99FCC91E</t>
  </si>
  <si>
    <t>1900750140</t>
  </si>
  <si>
    <t>2021-05-01 05:26:50.767</t>
  </si>
  <si>
    <t>2348062812676</t>
  </si>
  <si>
    <t>0xA72FCA4C0AC3C22D6818A519E0B7509B</t>
  </si>
  <si>
    <t>1900750286</t>
  </si>
  <si>
    <t>2021-05-01 05:27:16.000</t>
  </si>
  <si>
    <t>2348033344552</t>
  </si>
  <si>
    <t>0x07B6CA80B678093FC522A1A2A4983E45</t>
  </si>
  <si>
    <t>1900750698</t>
  </si>
  <si>
    <t>2021-05-01 05:28:31.153</t>
  </si>
  <si>
    <t>2348169599714</t>
  </si>
  <si>
    <t>0xD4AB1CB3E0409E80C8036F8C3C58F486</t>
  </si>
  <si>
    <t>1900750719</t>
  </si>
  <si>
    <t>2021-05-01 05:28:35.533</t>
  </si>
  <si>
    <t>2347039597399</t>
  </si>
  <si>
    <t>0x6A385EDF06EC7A20126C09D98A0BE5EF</t>
  </si>
  <si>
    <t>1900750853</t>
  </si>
  <si>
    <t>2021-05-01 05:29:01.143</t>
  </si>
  <si>
    <t>08066154212</t>
  </si>
  <si>
    <t>0x23A0DFAE3F3FBA68B389A9051A3D9586</t>
  </si>
  <si>
    <t>1900751022</t>
  </si>
  <si>
    <t>2021-05-01 05:29:33.430</t>
  </si>
  <si>
    <t>2348023836050</t>
  </si>
  <si>
    <t>0xD90C33FCA815A6FBD7FF909A151CDF89</t>
  </si>
  <si>
    <t>1900751044</t>
  </si>
  <si>
    <t>2021-05-01 05:29:36.200</t>
  </si>
  <si>
    <t>2348023789903</t>
  </si>
  <si>
    <t>0x60B9F07E32B9C7C22FC1F44BBF39543E</t>
  </si>
  <si>
    <t>1900751399</t>
  </si>
  <si>
    <t>2021-05-01 05:30:42.233</t>
  </si>
  <si>
    <t>2348036357599</t>
  </si>
  <si>
    <t>0xBDE235CCE3F6579A64A9B6460F28C30F</t>
  </si>
  <si>
    <t>1900751560</t>
  </si>
  <si>
    <t>2021-05-01 05:31:09.163</t>
  </si>
  <si>
    <t>2347034836123</t>
  </si>
  <si>
    <t>0xC51626919D18D48CA1F1B6237BB4CF98</t>
  </si>
  <si>
    <t>1900751746</t>
  </si>
  <si>
    <t>2021-05-01 05:31:41.277</t>
  </si>
  <si>
    <t>2348052865937</t>
  </si>
  <si>
    <t>0x2C0F5C092E6BE1FE2BB3375FEED0A8DF</t>
  </si>
  <si>
    <t>10250</t>
  </si>
  <si>
    <t>1900754508</t>
  </si>
  <si>
    <t>2021-05-01 05:39:37.637</t>
  </si>
  <si>
    <t>2348068468156</t>
  </si>
  <si>
    <t>0x4024FF46DE7DBABBEFECE9DFE692952C</t>
  </si>
  <si>
    <t>1900756066</t>
  </si>
  <si>
    <t>2021-05-01 05:44:02.893</t>
  </si>
  <si>
    <t>08034626509</t>
  </si>
  <si>
    <t>0x5B2015727096B707C97912AAE8B0D773</t>
  </si>
  <si>
    <t>1900758908</t>
  </si>
  <si>
    <t>2021-05-01 05:51:25.763</t>
  </si>
  <si>
    <t>07035411008</t>
  </si>
  <si>
    <t>0x3BE4BF440B2DDA291DF1FE353C958128</t>
  </si>
  <si>
    <t>1900761751</t>
  </si>
  <si>
    <t>2021-05-01 05:58:05.500</t>
  </si>
  <si>
    <t>07036558436</t>
  </si>
  <si>
    <t>0x2B95D869B13A6ADC44D120C44485E35E</t>
  </si>
  <si>
    <t>1900761790</t>
  </si>
  <si>
    <t>2021-05-01 05:58:10.410</t>
  </si>
  <si>
    <t>2347034750642</t>
  </si>
  <si>
    <t>0x737496341156BCD6002824521490843B</t>
  </si>
  <si>
    <t>880</t>
  </si>
  <si>
    <t>1900762832</t>
  </si>
  <si>
    <t>2021-05-01 06:00:39.037</t>
  </si>
  <si>
    <t>2349038857147</t>
  </si>
  <si>
    <t>0xB3B1E4E9C0230E5D797E486D807A9699</t>
  </si>
  <si>
    <t>1900763640</t>
  </si>
  <si>
    <t>2021-05-01 06:02:16.083</t>
  </si>
  <si>
    <t>2348033823825</t>
  </si>
  <si>
    <t>0x662EFE0957E95AF72A27DAECB812FF28</t>
  </si>
  <si>
    <t>38889</t>
  </si>
  <si>
    <t>1900770070</t>
  </si>
  <si>
    <t>2021-05-01 06:13:16.210</t>
  </si>
  <si>
    <t>1900772385</t>
  </si>
  <si>
    <t>2021-05-01 06:16:54.640</t>
  </si>
  <si>
    <t>08037127616</t>
  </si>
  <si>
    <t>0x57C50EAA4DEB61E63EBEBB3A3E1F3BCB</t>
  </si>
  <si>
    <t>1900773379</t>
  </si>
  <si>
    <t>2021-05-01 06:18:28.160</t>
  </si>
  <si>
    <t>08140817380</t>
  </si>
  <si>
    <t>0x1AEE988F18C0D48E8B5217E49B8355A8</t>
  </si>
  <si>
    <t>1900775518</t>
  </si>
  <si>
    <t>2021-05-01 06:21:23.937</t>
  </si>
  <si>
    <t>1900775926</t>
  </si>
  <si>
    <t>2021-05-01 06:21:58.337</t>
  </si>
  <si>
    <t>2348032347508</t>
  </si>
  <si>
    <t>0x1EA33AABDA302A36C09E46D1575207B9</t>
  </si>
  <si>
    <t>1900776090</t>
  </si>
  <si>
    <t>2021-05-01 06:22:10.697</t>
  </si>
  <si>
    <t>2348066052331</t>
  </si>
  <si>
    <t>0xF07B25515BF616782C099F56859CA537</t>
  </si>
  <si>
    <t>1900776670</t>
  </si>
  <si>
    <t>2021-05-01 06:22:57.410</t>
  </si>
  <si>
    <t>1900778454</t>
  </si>
  <si>
    <t>2021-05-01 06:25:09.340</t>
  </si>
  <si>
    <t>09032673545</t>
  </si>
  <si>
    <t>0x7C1E64573C6BA3A5914DD03F0D329AB0</t>
  </si>
  <si>
    <t>1900784930</t>
  </si>
  <si>
    <t>2021-05-01 06:32:50.503</t>
  </si>
  <si>
    <t>08054547872</t>
  </si>
  <si>
    <t>0x95B30C890108581FB68E239A28062BC7</t>
  </si>
  <si>
    <t>1900784932</t>
  </si>
  <si>
    <t>2021-05-01 06:32:51.420</t>
  </si>
  <si>
    <t>07069342375</t>
  </si>
  <si>
    <t>0x1A8FAE911EF832CDEA72E8C7A6919898</t>
  </si>
  <si>
    <t>1900786804</t>
  </si>
  <si>
    <t>2021-05-01 06:34:53.750</t>
  </si>
  <si>
    <t>08062881887</t>
  </si>
  <si>
    <t>0xB724CBC25774F4DC67AE9285B5C58D92</t>
  </si>
  <si>
    <t>1900788280</t>
  </si>
  <si>
    <t>2021-05-01 06:36:29.380</t>
  </si>
  <si>
    <t>08157731581</t>
  </si>
  <si>
    <t>0x91E149E967F70BFBFE0EDA8E0A488214</t>
  </si>
  <si>
    <t>1900788939</t>
  </si>
  <si>
    <t>2021-05-01 06:37:10.803</t>
  </si>
  <si>
    <t>2348107708778</t>
  </si>
  <si>
    <t>0x8258C070E574BCDB3B347A9072AFF3CB</t>
  </si>
  <si>
    <t>1900789190</t>
  </si>
  <si>
    <t>2021-05-01 06:37:26.950</t>
  </si>
  <si>
    <t>08036216021</t>
  </si>
  <si>
    <t>0x04ED7A67F26A9AABCFC6A0B001FF6AE7</t>
  </si>
  <si>
    <t>1900789299</t>
  </si>
  <si>
    <t>2021-05-01 06:37:34.397</t>
  </si>
  <si>
    <t>08172527276</t>
  </si>
  <si>
    <t>0x6870F65C765097FD71F286C2A33BD8DA</t>
  </si>
  <si>
    <t>1900789549</t>
  </si>
  <si>
    <t>2021-05-01 06:37:51.410</t>
  </si>
  <si>
    <t>2348035471261</t>
  </si>
  <si>
    <t>0x6E262E1EC51867281047BC19A784B875</t>
  </si>
  <si>
    <t>1900789977</t>
  </si>
  <si>
    <t>2021-05-01 06:38:17.703</t>
  </si>
  <si>
    <t>08033826867</t>
  </si>
  <si>
    <t>0x8B31FF98C083D04BC30904E2C261AA9A</t>
  </si>
  <si>
    <t>1900790203</t>
  </si>
  <si>
    <t>2021-05-01 06:38:33.433</t>
  </si>
  <si>
    <t>08130254599</t>
  </si>
  <si>
    <t>0x8471864C145FD6C28CF2DF4AA59C7D66</t>
  </si>
  <si>
    <t>1900790658</t>
  </si>
  <si>
    <t>2021-05-01 06:39:00.650</t>
  </si>
  <si>
    <t>2348116002944</t>
  </si>
  <si>
    <t>0xCACEE9643E8EC1296E09E2E63BB529E4</t>
  </si>
  <si>
    <t>1900796657</t>
  </si>
  <si>
    <t>2021-05-01 06:45:01.730</t>
  </si>
  <si>
    <t>08091753053</t>
  </si>
  <si>
    <t>0xD9A1D41E567F76CDBF927A27319836D4</t>
  </si>
  <si>
    <t>1900798579</t>
  </si>
  <si>
    <t>2021-05-01 06:46:51.593</t>
  </si>
  <si>
    <t>1900800077</t>
  </si>
  <si>
    <t>2021-05-01 06:48:17.453</t>
  </si>
  <si>
    <t>2349095941781</t>
  </si>
  <si>
    <t>0xD764591B4BC4CBCB20B226A27567FBCF</t>
  </si>
  <si>
    <t>48000</t>
  </si>
  <si>
    <t>1900800117</t>
  </si>
  <si>
    <t>2021-05-01 06:48:19.027</t>
  </si>
  <si>
    <t>2347031877169</t>
  </si>
  <si>
    <t>0xC674BE7C6D16CE588097F1E5FD619023</t>
  </si>
  <si>
    <t>1900800447</t>
  </si>
  <si>
    <t>2021-05-01 06:48:38.937</t>
  </si>
  <si>
    <t>5400</t>
  </si>
  <si>
    <t>1900800797</t>
  </si>
  <si>
    <t>2021-05-01 06:48:58.223</t>
  </si>
  <si>
    <t>09058757342</t>
  </si>
  <si>
    <t>0x5BD6A083AB3B8EE070568B4883121FD1</t>
  </si>
  <si>
    <t>1900805204</t>
  </si>
  <si>
    <t>2021-05-01 06:53:00.953</t>
  </si>
  <si>
    <t>2348058557807</t>
  </si>
  <si>
    <t>0x308F0A5AC62DB56ECDACEE01E0FA8429</t>
  </si>
  <si>
    <t>1900808682</t>
  </si>
  <si>
    <t>2021-05-01 06:56:12.043</t>
  </si>
  <si>
    <t>2348052396177</t>
  </si>
  <si>
    <t>0x0DDBCD680A45AAB73F6CF82078C460EC</t>
  </si>
  <si>
    <t>1900812443</t>
  </si>
  <si>
    <t>2021-05-01 06:59:26.670</t>
  </si>
  <si>
    <t>2347060450543</t>
  </si>
  <si>
    <t>0x43D56E22E2D242513B3B3BEAC7E19C59</t>
  </si>
  <si>
    <t>1900812527</t>
  </si>
  <si>
    <t>2021-05-01 06:59:30.660</t>
  </si>
  <si>
    <t>1900813083</t>
  </si>
  <si>
    <t>2021-05-01 06:59:58.970</t>
  </si>
  <si>
    <t>2348120315105</t>
  </si>
  <si>
    <t>0x0A776FD6C8B68EE951BF638056E3E679</t>
  </si>
  <si>
    <t>1900813467</t>
  </si>
  <si>
    <t>2021-05-01 07:00:19.497</t>
  </si>
  <si>
    <t>2348023124027</t>
  </si>
  <si>
    <t>0x6B5CFD60BB251CA51F9C89CA26DA3743</t>
  </si>
  <si>
    <t>1900813500</t>
  </si>
  <si>
    <t>2021-05-01 07:00:21.060</t>
  </si>
  <si>
    <t>2348023921312</t>
  </si>
  <si>
    <t>0x5031057562B731CF26A110E5C60A1066</t>
  </si>
  <si>
    <t>1900813531</t>
  </si>
  <si>
    <t>2021-05-01 07:00:23.650</t>
  </si>
  <si>
    <t>2348063866186</t>
  </si>
  <si>
    <t>0x1B8427AA46747DF0D555B320A41F72A1</t>
  </si>
  <si>
    <t>1900813614</t>
  </si>
  <si>
    <t>2021-05-01 07:00:28.720</t>
  </si>
  <si>
    <t>08034184320</t>
  </si>
  <si>
    <t>0xE8BC79398F8552B0AA0B094ACB0301C4</t>
  </si>
  <si>
    <t>1900814099</t>
  </si>
  <si>
    <t>2021-05-01 07:00:56.733</t>
  </si>
  <si>
    <t>2347040951135</t>
  </si>
  <si>
    <t>0xE4BCAD49CDC36259191CB232B2FDDA22</t>
  </si>
  <si>
    <t>1900814479</t>
  </si>
  <si>
    <t>2021-05-01 07:01:15.707</t>
  </si>
  <si>
    <t>2348136566948</t>
  </si>
  <si>
    <t>0xC53BFEFCA5A02D12188D36C16FA0B997</t>
  </si>
  <si>
    <t>1900815409</t>
  </si>
  <si>
    <t>2021-05-01 07:02:02.587</t>
  </si>
  <si>
    <t>2347035572617</t>
  </si>
  <si>
    <t>0xE32724F47403DAACD56D73AF050E7818</t>
  </si>
  <si>
    <t>1900815544</t>
  </si>
  <si>
    <t>2021-05-01 07:02:08.087</t>
  </si>
  <si>
    <t>2348100608207</t>
  </si>
  <si>
    <t>0x2E54D6E10E487399DD33F66FD9EE47FE</t>
  </si>
  <si>
    <t>1900815981</t>
  </si>
  <si>
    <t>2021-05-01 07:02:29.773</t>
  </si>
  <si>
    <t>08037591133</t>
  </si>
  <si>
    <t>0x6CDE40A90AE3EAEEF07F3443AE8CCE0A</t>
  </si>
  <si>
    <t>1900818663</t>
  </si>
  <si>
    <t>2021-05-01 07:04:45.970</t>
  </si>
  <si>
    <t>2348109028017</t>
  </si>
  <si>
    <t>0x26841EA3571E5F1791634C17058A9BE7</t>
  </si>
  <si>
    <t>1900821632</t>
  </si>
  <si>
    <t>2021-05-01 07:07:17.160</t>
  </si>
  <si>
    <t>08113556001</t>
  </si>
  <si>
    <t>0xB6AC19741C550D1281E613AA4DF1A524</t>
  </si>
  <si>
    <t>1900825439</t>
  </si>
  <si>
    <t>2021-05-01 07:10:26.770</t>
  </si>
  <si>
    <t>2348054490826</t>
  </si>
  <si>
    <t>0x6C871661C341B72A7C1BD38EC6B9E85F</t>
  </si>
  <si>
    <t>1900826453</t>
  </si>
  <si>
    <t>2021-05-01 07:11:16.323</t>
  </si>
  <si>
    <t>08082344898</t>
  </si>
  <si>
    <t>0x3956F7E5BC85E58E43EB1704E52F6E6B</t>
  </si>
  <si>
    <t>1900829027</t>
  </si>
  <si>
    <t>2021-05-01 07:13:19.967</t>
  </si>
  <si>
    <t>08168045537</t>
  </si>
  <si>
    <t>0x4A46DC468D8407AFCEFD69B896E4A495</t>
  </si>
  <si>
    <t>1900829150</t>
  </si>
  <si>
    <t>2021-05-01 07:13:25.527</t>
  </si>
  <si>
    <t>2348095006509</t>
  </si>
  <si>
    <t>0x0B64AEEEB6934BF1FD02A7119E91DB78</t>
  </si>
  <si>
    <t>1900829832</t>
  </si>
  <si>
    <t>2021-05-01 07:13:55.283</t>
  </si>
  <si>
    <t>2348039124452</t>
  </si>
  <si>
    <t>0x3ECAD5DD474EC9CD478BB5F435E0F3F7</t>
  </si>
  <si>
    <t>1900829966</t>
  </si>
  <si>
    <t>2021-05-01 07:14:01.060</t>
  </si>
  <si>
    <t>08034663070</t>
  </si>
  <si>
    <t>0xC5137F931E99E878F30812728DA403EC</t>
  </si>
  <si>
    <t>1900830020</t>
  </si>
  <si>
    <t>2021-05-01 07:14:03.523</t>
  </si>
  <si>
    <t>2349032426702</t>
  </si>
  <si>
    <t>0x18E614508F964BFC8EF9546E0285D0B1</t>
  </si>
  <si>
    <t>1900830155</t>
  </si>
  <si>
    <t>2021-05-01 07:14:10.200</t>
  </si>
  <si>
    <t>2348030879191</t>
  </si>
  <si>
    <t>0x1137E9E3AD175A8C34ABD68320C0C9A5</t>
  </si>
  <si>
    <t>1900830695</t>
  </si>
  <si>
    <t>2021-05-01 07:14:37.230</t>
  </si>
  <si>
    <t>2348060213692</t>
  </si>
  <si>
    <t>0x78D7239328D705E414AE29F56E4E9252</t>
  </si>
  <si>
    <t>1900831090</t>
  </si>
  <si>
    <t>2021-05-01 07:14:55.510</t>
  </si>
  <si>
    <t>2348038438888</t>
  </si>
  <si>
    <t>0x3C19A325AF4677A6CD1ED941A8AEEBC5</t>
  </si>
  <si>
    <t>1900831502</t>
  </si>
  <si>
    <t>2021-05-01 07:15:14.750</t>
  </si>
  <si>
    <t>2348037347821</t>
  </si>
  <si>
    <t>0x9FFB6326248B2A87F18D088A548BAD64</t>
  </si>
  <si>
    <t>1900831736</t>
  </si>
  <si>
    <t>2021-05-01 07:15:25.083</t>
  </si>
  <si>
    <t>2348109817407</t>
  </si>
  <si>
    <t>0x7ACE9FC88F3C47B57B77C4894418AA95</t>
  </si>
  <si>
    <t>1900831749</t>
  </si>
  <si>
    <t>2021-05-01 07:15:25.593</t>
  </si>
  <si>
    <t>2347032154008</t>
  </si>
  <si>
    <t>0xC5DE1FD212845F02602C3B40677F0CDC</t>
  </si>
  <si>
    <t>1900831791</t>
  </si>
  <si>
    <t>2021-05-01 07:15:27.583</t>
  </si>
  <si>
    <t>1900831813</t>
  </si>
  <si>
    <t>2021-05-01 07:15:28.637</t>
  </si>
  <si>
    <t>07087897177</t>
  </si>
  <si>
    <t>0x3ED2565877E3EB6AAF105972E13DA8EA</t>
  </si>
  <si>
    <t>1900831822</t>
  </si>
  <si>
    <t>2021-05-01 07:15:29.420</t>
  </si>
  <si>
    <t>2347033521079</t>
  </si>
  <si>
    <t>0x96F43CACED866CD754BD40023B452B43</t>
  </si>
  <si>
    <t>1900831910</t>
  </si>
  <si>
    <t>2021-05-01 07:15:32.760</t>
  </si>
  <si>
    <t>2348034521154</t>
  </si>
  <si>
    <t>0xB9970A063D322E4E4E0803EEB42A1D56</t>
  </si>
  <si>
    <t>1900832002</t>
  </si>
  <si>
    <t>2021-05-01 07:15:37.110</t>
  </si>
  <si>
    <t>2348138666875</t>
  </si>
  <si>
    <t>0x98ED1BF3B07C61025AD28745F43C4AD5</t>
  </si>
  <si>
    <t>1900832227</t>
  </si>
  <si>
    <t>2021-05-01 07:15:47.510</t>
  </si>
  <si>
    <t>2347039009186</t>
  </si>
  <si>
    <t>0x12806E8B04E0CDA1731D909F13E019B9</t>
  </si>
  <si>
    <t>1900832300</t>
  </si>
  <si>
    <t>2021-05-01 07:15:51.043</t>
  </si>
  <si>
    <t>2348163928342</t>
  </si>
  <si>
    <t>0xB9531CA4A7372924104FD78C95C74C9C</t>
  </si>
  <si>
    <t>1900832981</t>
  </si>
  <si>
    <t>2021-05-01 07:16:21.267</t>
  </si>
  <si>
    <t>2347089304530</t>
  </si>
  <si>
    <t>0x5CE3870F265930F870DD7B2E8077A944</t>
  </si>
  <si>
    <t>1900834569</t>
  </si>
  <si>
    <t>2021-05-01 07:17:37.233</t>
  </si>
  <si>
    <t>2348153248567</t>
  </si>
  <si>
    <t>0x175038DF883D9E59E7E0F57DA5FC686A</t>
  </si>
  <si>
    <t>1900838447</t>
  </si>
  <si>
    <t>2021-05-01 07:20:34.230</t>
  </si>
  <si>
    <t>2347064869112</t>
  </si>
  <si>
    <t>0x3FC28D107A594FF90EABFE672DBC02E4</t>
  </si>
  <si>
    <t>1550</t>
  </si>
  <si>
    <t>1900838531</t>
  </si>
  <si>
    <t>2021-05-01 07:20:38.287</t>
  </si>
  <si>
    <t>2348038487734</t>
  </si>
  <si>
    <t>0x62B4F39B2CF32CDE975BABFF7A8A4609</t>
  </si>
  <si>
    <t>29398</t>
  </si>
  <si>
    <t>1900840209</t>
  </si>
  <si>
    <t>2021-05-01 07:21:58.250</t>
  </si>
  <si>
    <t>1900841064</t>
  </si>
  <si>
    <t>2021-05-01 07:22:37.783</t>
  </si>
  <si>
    <t>1900841381</t>
  </si>
  <si>
    <t>2021-05-01 07:22:52.030</t>
  </si>
  <si>
    <t>08067105396</t>
  </si>
  <si>
    <t>0x6A76A9BF08C2CDA3B5F629689B32E7D2</t>
  </si>
  <si>
    <t>1900841796</t>
  </si>
  <si>
    <t>2021-05-01 07:23:10.663</t>
  </si>
  <si>
    <t>1900842313</t>
  </si>
  <si>
    <t>2021-05-01 07:23:33.937</t>
  </si>
  <si>
    <t>2347030103382</t>
  </si>
  <si>
    <t>0x5188B4414DE7609A8E3B66AC0F96ED95</t>
  </si>
  <si>
    <t>1900842532</t>
  </si>
  <si>
    <t>2021-05-01 07:23:43.747</t>
  </si>
  <si>
    <t>2348116581238</t>
  </si>
  <si>
    <t>0x64EC393183B9E981A8B610EFBE08C9C5</t>
  </si>
  <si>
    <t>1900843861</t>
  </si>
  <si>
    <t>2021-05-01 07:24:43.997</t>
  </si>
  <si>
    <t>1900845237</t>
  </si>
  <si>
    <t>2021-05-01 07:25:42.410</t>
  </si>
  <si>
    <t>1900845660</t>
  </si>
  <si>
    <t>2021-05-01 07:26:02.480</t>
  </si>
  <si>
    <t>1900845769</t>
  </si>
  <si>
    <t>2021-05-01 07:26:06.550</t>
  </si>
  <si>
    <t>1900847912</t>
  </si>
  <si>
    <t>2021-05-01 07:27:43.143</t>
  </si>
  <si>
    <t>2348168407925</t>
  </si>
  <si>
    <t>0x9EFE63CE4DCA9BE5F70F7108A8C5C202</t>
  </si>
  <si>
    <t>1900849403</t>
  </si>
  <si>
    <t>2021-05-01 07:28:49.140</t>
  </si>
  <si>
    <t>07013668197</t>
  </si>
  <si>
    <t>0x8CE767451A87724C780E3C50A1FD0B6D</t>
  </si>
  <si>
    <t>1900850686</t>
  </si>
  <si>
    <t>2021-05-01 07:29:46.380</t>
  </si>
  <si>
    <t>2348056741155</t>
  </si>
  <si>
    <t>0x58056321CD13D9604EF41F3B332D5926</t>
  </si>
  <si>
    <t>1900850818</t>
  </si>
  <si>
    <t>2021-05-01 07:29:51.010</t>
  </si>
  <si>
    <t>08033231195</t>
  </si>
  <si>
    <t>0xABA9A80C4F793C6A82ADC8B7AFF247E2</t>
  </si>
  <si>
    <t>1900850864</t>
  </si>
  <si>
    <t>2021-05-01 07:29:53.053</t>
  </si>
  <si>
    <t>08101304317</t>
  </si>
  <si>
    <t>0x1E75E46E46B6DCAAA1479244203D92C7</t>
  </si>
  <si>
    <t>1900851014</t>
  </si>
  <si>
    <t>2021-05-01 07:29:59.327</t>
  </si>
  <si>
    <t>08060212532</t>
  </si>
  <si>
    <t>0x8D4033FF751C98DB2168EE94F55237E5</t>
  </si>
  <si>
    <t>1900851048</t>
  </si>
  <si>
    <t>2021-05-01 07:30:00.880</t>
  </si>
  <si>
    <t>2347018982146</t>
  </si>
  <si>
    <t>0x98B384C701AA31CACF99E9B35AFD9F5B</t>
  </si>
  <si>
    <t>1900851071</t>
  </si>
  <si>
    <t>2021-05-01 07:30:01.773</t>
  </si>
  <si>
    <t>2348032034286</t>
  </si>
  <si>
    <t>0xDBA8F529B8643907E0A88CFAD8744745</t>
  </si>
  <si>
    <t>1900851322</t>
  </si>
  <si>
    <t>2021-05-01 07:30:13.077</t>
  </si>
  <si>
    <t>0813340077</t>
  </si>
  <si>
    <t>0x1C31FC30CAA87C282488AC26E7F82315</t>
  </si>
  <si>
    <t>1900851586</t>
  </si>
  <si>
    <t>2021-05-01 07:30:24.780</t>
  </si>
  <si>
    <t>08134952220</t>
  </si>
  <si>
    <t>0x17142FB1B37B8D6CA9360B038B4FA13B</t>
  </si>
  <si>
    <t>1900851627</t>
  </si>
  <si>
    <t>2021-05-01 07:30:26.517</t>
  </si>
  <si>
    <t>2348130408879</t>
  </si>
  <si>
    <t>0x75728FE883682A60E02DEF19EFABE45A</t>
  </si>
  <si>
    <t>1900851999</t>
  </si>
  <si>
    <t>2021-05-01 07:30:44.640</t>
  </si>
  <si>
    <t>2348028194057</t>
  </si>
  <si>
    <t>0xB4F0759C45E82B3B567EDE51E9FB99AE</t>
  </si>
  <si>
    <t>1900852139</t>
  </si>
  <si>
    <t>2021-05-01 07:30:50.653</t>
  </si>
  <si>
    <t>2348023011292</t>
  </si>
  <si>
    <t>0x647150BC7746063E65FCAB10E5F4CE9A</t>
  </si>
  <si>
    <t>1900852142</t>
  </si>
  <si>
    <t>2021-05-01 07:30:50.847</t>
  </si>
  <si>
    <t>2348030699859</t>
  </si>
  <si>
    <t>0x85FC52D297DDD7C96CDBE7F676CB056D</t>
  </si>
  <si>
    <t>1900853197</t>
  </si>
  <si>
    <t>2021-05-01 07:31:35.977</t>
  </si>
  <si>
    <t>08081010020</t>
  </si>
  <si>
    <t>0x101213A3DB2AC4441091E907303205AD</t>
  </si>
  <si>
    <t>1900854011</t>
  </si>
  <si>
    <t>2021-05-01 07:32:11.140</t>
  </si>
  <si>
    <t>2348068260900</t>
  </si>
  <si>
    <t>0xC5F7FF3A2932B76516CBB768824A8620</t>
  </si>
  <si>
    <t>69115</t>
  </si>
  <si>
    <t>1900857071</t>
  </si>
  <si>
    <t>2021-05-01 07:34:25.403</t>
  </si>
  <si>
    <t>09072570604</t>
  </si>
  <si>
    <t>0xCC567DC7F5BAD15196E870E70ECDC243</t>
  </si>
  <si>
    <t>1900857254</t>
  </si>
  <si>
    <t>2021-05-01 07:34:32.247</t>
  </si>
  <si>
    <t>08127637987</t>
  </si>
  <si>
    <t>0x120A4B9C3BF541362E57DBD0232465B2</t>
  </si>
  <si>
    <t>1900858869</t>
  </si>
  <si>
    <t>2021-05-01 07:35:45.077</t>
  </si>
  <si>
    <t>2348166711351</t>
  </si>
  <si>
    <t>0xC34A793D5D669CF91BA9235196F4544E</t>
  </si>
  <si>
    <t>1900858904</t>
  </si>
  <si>
    <t>2021-05-01 07:35:46.947</t>
  </si>
  <si>
    <t>1900859959</t>
  </si>
  <si>
    <t>2021-05-01 07:36:35.660</t>
  </si>
  <si>
    <t>14500</t>
  </si>
  <si>
    <t>1900865315</t>
  </si>
  <si>
    <t>2021-05-01 07:40:29.580</t>
  </si>
  <si>
    <t>2347068139110</t>
  </si>
  <si>
    <t>0x079836FCF41837480CA5FAC4D9DBB411</t>
  </si>
  <si>
    <t>1900874668</t>
  </si>
  <si>
    <t>2021-05-01 07:47:17.383</t>
  </si>
  <si>
    <t>1900875905</t>
  </si>
  <si>
    <t>2021-05-01 07:48:12.367</t>
  </si>
  <si>
    <t>2348120796760</t>
  </si>
  <si>
    <t>0x84322A4EF0CA19FAD73B18A52F7B50E3</t>
  </si>
  <si>
    <t>1900880430</t>
  </si>
  <si>
    <t>2021-05-01 07:51:27.417</t>
  </si>
  <si>
    <t>2348023143448</t>
  </si>
  <si>
    <t>0xE90B8DED8C2F8A544CCA8A6E000ACCCC</t>
  </si>
  <si>
    <t>19460</t>
  </si>
  <si>
    <t>1900881705</t>
  </si>
  <si>
    <t>2021-05-01 07:52:22.837</t>
  </si>
  <si>
    <t>31000</t>
  </si>
  <si>
    <t>0x3EFE1C81645EEA32E80105EABDB7B5B8</t>
  </si>
  <si>
    <t>1900882132</t>
  </si>
  <si>
    <t>2021-05-01 07:52:39.500</t>
  </si>
  <si>
    <t>1900883137</t>
  </si>
  <si>
    <t>2021-05-01 07:53:20.603</t>
  </si>
  <si>
    <t>23470613040836</t>
  </si>
  <si>
    <t>0x1D377C4AD03E29B45DFD9E3AFAB8DB93</t>
  </si>
  <si>
    <t>1900883570</t>
  </si>
  <si>
    <t>2021-05-01 07:53:38.590</t>
  </si>
  <si>
    <t>1900884659</t>
  </si>
  <si>
    <t>2021-05-01 07:54:25.707</t>
  </si>
  <si>
    <t>1900886816</t>
  </si>
  <si>
    <t>2021-05-01 07:55:58.333</t>
  </si>
  <si>
    <t>1900890367</t>
  </si>
  <si>
    <t>2021-05-01 07:58:25.653</t>
  </si>
  <si>
    <t>2348168868607</t>
  </si>
  <si>
    <t>0x1243FAAB86292C8C929D1E77A4EFE288</t>
  </si>
  <si>
    <t>1900890764</t>
  </si>
  <si>
    <t>2021-05-01 07:58:41.677</t>
  </si>
  <si>
    <t>1900891259</t>
  </si>
  <si>
    <t>2021-05-01 07:59:02.637</t>
  </si>
  <si>
    <t>2349036308456</t>
  </si>
  <si>
    <t>0x59648466808C2819AD5278C18FFF60AC</t>
  </si>
  <si>
    <t>1900891724</t>
  </si>
  <si>
    <t>2021-05-01 07:59:21.713</t>
  </si>
  <si>
    <t>08061364689</t>
  </si>
  <si>
    <t>0x0143DCE1104B4D89A130ADEBF07A05E9</t>
  </si>
  <si>
    <t>1900891790</t>
  </si>
  <si>
    <t>2021-05-01 07:59:24.183</t>
  </si>
  <si>
    <t>08161910626</t>
  </si>
  <si>
    <t>0xD242F3E787C82D0D16440783F8C8A8C7</t>
  </si>
  <si>
    <t>1900891858</t>
  </si>
  <si>
    <t>2021-05-01 07:59:26.933</t>
  </si>
  <si>
    <t>09058304437</t>
  </si>
  <si>
    <t>0x4D7DBF2FE0D3F031E43BA0D3925F06AE</t>
  </si>
  <si>
    <t>1900892780</t>
  </si>
  <si>
    <t>2021-05-01 08:00:05.210</t>
  </si>
  <si>
    <t>08037057680</t>
  </si>
  <si>
    <t>0x271571596435FCABA91E4232DDD002B9</t>
  </si>
  <si>
    <t>1900892766</t>
  </si>
  <si>
    <t>2021-05-01 08:00:05.327</t>
  </si>
  <si>
    <t>09093308949</t>
  </si>
  <si>
    <t>0x23DD7E5F533822F5F65D39E66DD12545</t>
  </si>
  <si>
    <t>67825</t>
  </si>
  <si>
    <t>1900893281</t>
  </si>
  <si>
    <t>2021-05-01 08:00:25.067</t>
  </si>
  <si>
    <t>07068813783</t>
  </si>
  <si>
    <t>0xB4CAE4C870BC65CDFB9431FBBB67FCC3</t>
  </si>
  <si>
    <t>1900894076</t>
  </si>
  <si>
    <t>2021-05-01 08:00:59.473</t>
  </si>
  <si>
    <t>1900894419</t>
  </si>
  <si>
    <t>2021-05-01 08:01:15.260</t>
  </si>
  <si>
    <t>09029103694</t>
  </si>
  <si>
    <t>0x6710511CAAC1CCF314CCAAD6EC782674</t>
  </si>
  <si>
    <t>1900896082</t>
  </si>
  <si>
    <t>2021-05-01 08:02:22.227</t>
  </si>
  <si>
    <t>08060532020</t>
  </si>
  <si>
    <t>0x2A446D143929451E25033A9C683FB35F</t>
  </si>
  <si>
    <t>1900896760</t>
  </si>
  <si>
    <t>2021-05-01 08:02:50.300</t>
  </si>
  <si>
    <t>1900901264</t>
  </si>
  <si>
    <t>2021-05-01 08:05:55.053</t>
  </si>
  <si>
    <t>2348036350351</t>
  </si>
  <si>
    <t>0x82B1B0E5691CAE82AAD53E40F9D3E367</t>
  </si>
  <si>
    <t>1900904313</t>
  </si>
  <si>
    <t>2021-05-01 08:07:58.203</t>
  </si>
  <si>
    <t>1900904496</t>
  </si>
  <si>
    <t>2021-05-01 08:08:05.540</t>
  </si>
  <si>
    <t>2348132430838</t>
  </si>
  <si>
    <t>0x5BDA48FAE83CED0B910ED2AB1F259491</t>
  </si>
  <si>
    <t>1900905507</t>
  </si>
  <si>
    <t>2021-05-01 08:08:43.583</t>
  </si>
  <si>
    <t>08057823705</t>
  </si>
  <si>
    <t>0xACAE129C29BFA47F8216DBD86A709FEF</t>
  </si>
  <si>
    <t>1900911735</t>
  </si>
  <si>
    <t>2021-05-01 08:12:47.400</t>
  </si>
  <si>
    <t>08063356953</t>
  </si>
  <si>
    <t>0xE26CF232CDCE97406A74D018C5F125B5</t>
  </si>
  <si>
    <t>1900913016</t>
  </si>
  <si>
    <t>2021-05-01 08:13:37.297</t>
  </si>
  <si>
    <t>2348051087813</t>
  </si>
  <si>
    <t>0x6D640052D73483919DDFB683C71656BF</t>
  </si>
  <si>
    <t>1900919937</t>
  </si>
  <si>
    <t>2021-05-01 08:18:16.383</t>
  </si>
  <si>
    <t>1900920572</t>
  </si>
  <si>
    <t>2021-05-01 08:18:41.577</t>
  </si>
  <si>
    <t>07058188431</t>
  </si>
  <si>
    <t>0xA29A8E5B752BA13002F5286792A7324E</t>
  </si>
  <si>
    <t>1900921372</t>
  </si>
  <si>
    <t>2021-05-01 08:19:12.437</t>
  </si>
  <si>
    <t>2348128990449</t>
  </si>
  <si>
    <t>0x757B3E8982F96F8E13C9CE4132690D17</t>
  </si>
  <si>
    <t>1900923554</t>
  </si>
  <si>
    <t>2021-05-01 08:20:40.843</t>
  </si>
  <si>
    <t>08032257507</t>
  </si>
  <si>
    <t>0xD4A8F944AED2E6A4CB78BB426CFD858D</t>
  </si>
  <si>
    <t>1900924965</t>
  </si>
  <si>
    <t>2021-05-01 08:21:33.897</t>
  </si>
  <si>
    <t>2348055938262</t>
  </si>
  <si>
    <t>0x8C3B8FD9BD84DF93D65E021E486C40E5</t>
  </si>
  <si>
    <t>44501</t>
  </si>
  <si>
    <t>1900925618</t>
  </si>
  <si>
    <t>2021-05-01 08:21:59.600</t>
  </si>
  <si>
    <t>2348053534644</t>
  </si>
  <si>
    <t>0x213D942CCF0E864DD0F7DF638616A19A</t>
  </si>
  <si>
    <t>1900926924</t>
  </si>
  <si>
    <t>2021-05-01 08:22:51.227</t>
  </si>
  <si>
    <t>2348135722808</t>
  </si>
  <si>
    <t>0x3DEC9CB3387004E28A85AD6BAB2A3D31</t>
  </si>
  <si>
    <t>1900928937</t>
  </si>
  <si>
    <t>2021-05-01 08:24:09.393</t>
  </si>
  <si>
    <t>1900932369</t>
  </si>
  <si>
    <t>2021-05-01 08:26:23.420</t>
  </si>
  <si>
    <t>2348142090341</t>
  </si>
  <si>
    <t>0xDD3C6876826811320E195F5931B68100</t>
  </si>
  <si>
    <t>1900932907</t>
  </si>
  <si>
    <t>2021-05-01 08:26:44.880</t>
  </si>
  <si>
    <t>1900933585</t>
  </si>
  <si>
    <t>2021-05-01 08:27:11.043</t>
  </si>
  <si>
    <t>07036779190</t>
  </si>
  <si>
    <t>0xF220BD2474185E3822B335326AC9CBEB</t>
  </si>
  <si>
    <t>1900933654</t>
  </si>
  <si>
    <t>2021-05-01 08:27:13.670</t>
  </si>
  <si>
    <t>1900934005</t>
  </si>
  <si>
    <t>2021-05-01 08:27:28.250</t>
  </si>
  <si>
    <t>2348039643446</t>
  </si>
  <si>
    <t>0x8B70E94C6F9A0BAF476106A1FC719923</t>
  </si>
  <si>
    <t>1900938458</t>
  </si>
  <si>
    <t>2021-05-01 08:30:27.357</t>
  </si>
  <si>
    <t>09099620313</t>
  </si>
  <si>
    <t>0x0CFD1193C458ABE59E373A1A0BD8CFAD</t>
  </si>
  <si>
    <t>29347</t>
  </si>
  <si>
    <t>1900940230</t>
  </si>
  <si>
    <t>2021-05-01 08:31:34.467</t>
  </si>
  <si>
    <t>08051975752</t>
  </si>
  <si>
    <t>0xC2A29EB2981B2CD3A99360F63D6679EE</t>
  </si>
  <si>
    <t>1900941434</t>
  </si>
  <si>
    <t>2021-05-01 08:32:22.190</t>
  </si>
  <si>
    <t>08039669300</t>
  </si>
  <si>
    <t>0x9971083FC05C2A02D0BE59A26FC219A7</t>
  </si>
  <si>
    <t>1900943430</t>
  </si>
  <si>
    <t>2021-05-01 08:33:39.100</t>
  </si>
  <si>
    <t>1900946036</t>
  </si>
  <si>
    <t>2021-05-01 08:35:17.353</t>
  </si>
  <si>
    <t>07066372714</t>
  </si>
  <si>
    <t>0x55323111E0BDADC5A2CECC09AD8DF2D4</t>
  </si>
  <si>
    <t>2850</t>
  </si>
  <si>
    <t>1900946865</t>
  </si>
  <si>
    <t>2021-05-01 08:35:46.960</t>
  </si>
  <si>
    <t>07057095627</t>
  </si>
  <si>
    <t>0x15141C3A102381D9F0C2C910EE4BA3EF</t>
  </si>
  <si>
    <t>1900947048</t>
  </si>
  <si>
    <t>2021-05-01 08:35:53.427</t>
  </si>
  <si>
    <t>1900947497</t>
  </si>
  <si>
    <t>2021-05-01 08:36:11.553</t>
  </si>
  <si>
    <t>1900948468</t>
  </si>
  <si>
    <t>2021-05-01 08:36:48.207</t>
  </si>
  <si>
    <t>2348094820085</t>
  </si>
  <si>
    <t>0xBB5B52B71A692931D951A2AAAAFB038A</t>
  </si>
  <si>
    <t>1900951954</t>
  </si>
  <si>
    <t>2021-05-01 08:39:08.917</t>
  </si>
  <si>
    <t>1900957092</t>
  </si>
  <si>
    <t>2021-05-01 08:42:27.363</t>
  </si>
  <si>
    <t>2348035785502</t>
  </si>
  <si>
    <t>0x9BE584C917EF19F7BCCC9F9AFDEF3E09</t>
  </si>
  <si>
    <t>68794</t>
  </si>
  <si>
    <t>1900957945</t>
  </si>
  <si>
    <t>2021-05-01 08:43:00.200</t>
  </si>
  <si>
    <t>2990</t>
  </si>
  <si>
    <t>1900962463</t>
  </si>
  <si>
    <t>2021-05-01 08:45:54.657</t>
  </si>
  <si>
    <t>2348132992097</t>
  </si>
  <si>
    <t>0xAAA527BD5755329524D543AD422A3877</t>
  </si>
  <si>
    <t>1900964474</t>
  </si>
  <si>
    <t>2021-05-01 08:47:11.550</t>
  </si>
  <si>
    <t>08135038062</t>
  </si>
  <si>
    <t>0xC9256F633A72FD4AA01512010D29CF33</t>
  </si>
  <si>
    <t>1900964808</t>
  </si>
  <si>
    <t>2021-05-01 08:47:24.523</t>
  </si>
  <si>
    <t>08111889909</t>
  </si>
  <si>
    <t>0xD6986FA5B6C50315196D26AAF72A8998</t>
  </si>
  <si>
    <t>1900965110</t>
  </si>
  <si>
    <t>2021-05-01 08:47:35.990</t>
  </si>
  <si>
    <t>07016633550</t>
  </si>
  <si>
    <t>0x2CE1F555FA91A04B822F0AADD4AD737F</t>
  </si>
  <si>
    <t>35093</t>
  </si>
  <si>
    <t>1900965970</t>
  </si>
  <si>
    <t>2021-05-01 08:48:07.893</t>
  </si>
  <si>
    <t>2348078887782</t>
  </si>
  <si>
    <t>0x570B17D358158414627CEC04A310E35B</t>
  </si>
  <si>
    <t>1900966550</t>
  </si>
  <si>
    <t>2021-05-01 08:48:30.587</t>
  </si>
  <si>
    <t>2348033252238</t>
  </si>
  <si>
    <t>0x994F1F76ABDBF35D1E67E82E6D385DDA</t>
  </si>
  <si>
    <t>1900968459</t>
  </si>
  <si>
    <t>2021-05-01 08:49:41.553</t>
  </si>
  <si>
    <t>1900968984</t>
  </si>
  <si>
    <t>2021-05-01 08:50:00.710</t>
  </si>
  <si>
    <t>08163999320</t>
  </si>
  <si>
    <t>0xD1E32727763F1F7535C496FB0CF5AA8F</t>
  </si>
  <si>
    <t>1900969666</t>
  </si>
  <si>
    <t>2021-05-01 08:50:27.893</t>
  </si>
  <si>
    <t>07066113308</t>
  </si>
  <si>
    <t>0xF6690CDC45642CC7EE04A86AA0317844</t>
  </si>
  <si>
    <t>1900970180</t>
  </si>
  <si>
    <t>2021-05-01 08:50:48.423</t>
  </si>
  <si>
    <t>2348035914833</t>
  </si>
  <si>
    <t>0x6A3A5E48A77EAD22BFEF75DBC3B8B723</t>
  </si>
  <si>
    <t>1900971680</t>
  </si>
  <si>
    <t>2021-05-01 08:51:44.630</t>
  </si>
  <si>
    <t>2348069186110</t>
  </si>
  <si>
    <t>0x04A3A4E7F5B946165D9DE12E16C51593</t>
  </si>
  <si>
    <t>1900972079</t>
  </si>
  <si>
    <t>2021-05-01 08:52:00.630</t>
  </si>
  <si>
    <t>2348130415428</t>
  </si>
  <si>
    <t>0x75A4563E31474157A4132DDDB6FE2B01</t>
  </si>
  <si>
    <t>1900972937</t>
  </si>
  <si>
    <t>2021-05-01 08:52:34.400</t>
  </si>
  <si>
    <t>2347059838249</t>
  </si>
  <si>
    <t>0x5A75B9661DF1F27C90779F3CB0C17611</t>
  </si>
  <si>
    <t>1900977742</t>
  </si>
  <si>
    <t>2021-05-01 08:55:35.603</t>
  </si>
  <si>
    <t>08128285337</t>
  </si>
  <si>
    <t>0x97FB61EB5BA62412024614C9390CAE72</t>
  </si>
  <si>
    <t>61149</t>
  </si>
  <si>
    <t>1900979223</t>
  </si>
  <si>
    <t>2021-05-01 08:56:30.437</t>
  </si>
  <si>
    <t>1900979947</t>
  </si>
  <si>
    <t>2021-05-01 08:56:56.743</t>
  </si>
  <si>
    <t>08023604523</t>
  </si>
  <si>
    <t>0x6104BBFFCC1531A2C03C6772DCAE96DE</t>
  </si>
  <si>
    <t>1900980165</t>
  </si>
  <si>
    <t>2021-05-01 08:57:05.553</t>
  </si>
  <si>
    <t>2348066203216</t>
  </si>
  <si>
    <t>0x0A541097B94DFE4841DB89CEFC924936</t>
  </si>
  <si>
    <t>1900980830</t>
  </si>
  <si>
    <t>2021-05-01 08:57:30.557</t>
  </si>
  <si>
    <t>2349015552516</t>
  </si>
  <si>
    <t>0xEEB3FDCCD1D64CEF779E18C8D9B18C52</t>
  </si>
  <si>
    <t>1900982113</t>
  </si>
  <si>
    <t>2021-05-01 08:58:17.210</t>
  </si>
  <si>
    <t>2348028485883</t>
  </si>
  <si>
    <t>0x5097E140F2E2D05D9056DA7A211B77D7</t>
  </si>
  <si>
    <t>7170</t>
  </si>
  <si>
    <t>1900983410</t>
  </si>
  <si>
    <t>2021-05-01 08:59:03.957</t>
  </si>
  <si>
    <t>1900989402</t>
  </si>
  <si>
    <t>2021-05-01 09:02:47.407</t>
  </si>
  <si>
    <t>09021944237</t>
  </si>
  <si>
    <t>0x9EC69D49600C36D2532662250AE15879</t>
  </si>
  <si>
    <t>1900990703</t>
  </si>
  <si>
    <t>2021-05-01 09:03:38.430</t>
  </si>
  <si>
    <t>2348135797722</t>
  </si>
  <si>
    <t>0x4546326C0523EFB0ABDC9806B27DE24D</t>
  </si>
  <si>
    <t>4200</t>
  </si>
  <si>
    <t>1900991269</t>
  </si>
  <si>
    <t>2021-05-01 09:04:00.553</t>
  </si>
  <si>
    <t>2347041405148</t>
  </si>
  <si>
    <t>0x066907E0038207AD48F4248BB69AD504</t>
  </si>
  <si>
    <t>1900992228</t>
  </si>
  <si>
    <t>2021-05-01 09:04:35.033</t>
  </si>
  <si>
    <t>08063414857</t>
  </si>
  <si>
    <t>0xFC2A3B28D18CE73811AA328E2D46BAD6</t>
  </si>
  <si>
    <t>1900997922</t>
  </si>
  <si>
    <t>2021-05-01 09:08:10.653</t>
  </si>
  <si>
    <t>2348035000484</t>
  </si>
  <si>
    <t>0xFDB1E1DF59E53CA5068E5F9AE4D5A4BF</t>
  </si>
  <si>
    <t>1900997949</t>
  </si>
  <si>
    <t>2021-05-01 09:08:11.373</t>
  </si>
  <si>
    <t>2348025070929</t>
  </si>
  <si>
    <t>0xC18BFFF912D85D15553A3A29A05DD784</t>
  </si>
  <si>
    <t>1900999005</t>
  </si>
  <si>
    <t>2021-05-01 09:08:51.117</t>
  </si>
  <si>
    <t>106</t>
  </si>
  <si>
    <t>1901002217</t>
  </si>
  <si>
    <t>2021-05-01 09:10:51.950</t>
  </si>
  <si>
    <t>2349074861094</t>
  </si>
  <si>
    <t>0x7D5630151472C1D312B5670B73500A15</t>
  </si>
  <si>
    <t>1901003676</t>
  </si>
  <si>
    <t>2021-05-01 09:11:45.897</t>
  </si>
  <si>
    <t>5350</t>
  </si>
  <si>
    <t>1901004787</t>
  </si>
  <si>
    <t>2021-05-01 09:12:29.977</t>
  </si>
  <si>
    <t>08071753349</t>
  </si>
  <si>
    <t>0xF30CDC74DDC949F085264C4D62092BDF</t>
  </si>
  <si>
    <t>1901008236</t>
  </si>
  <si>
    <t>2021-05-01 09:14:39.520</t>
  </si>
  <si>
    <t>1901008472</t>
  </si>
  <si>
    <t>2021-05-01 09:14:48.987</t>
  </si>
  <si>
    <t>2348030769894</t>
  </si>
  <si>
    <t>0x94561366F700E566CE14D58227D7CBA5</t>
  </si>
  <si>
    <t>1901009826</t>
  </si>
  <si>
    <t>2021-05-01 09:15:41.070</t>
  </si>
  <si>
    <t>2348168294815</t>
  </si>
  <si>
    <t>0xC18B3727AF725751F6113497D3F757CA</t>
  </si>
  <si>
    <t>32000</t>
  </si>
  <si>
    <t>1901013999</t>
  </si>
  <si>
    <t>2021-05-01 09:18:16.940</t>
  </si>
  <si>
    <t>2348038778808</t>
  </si>
  <si>
    <t>0xADEC2FB9B93C56CD34F8D4BBE122ADCE</t>
  </si>
  <si>
    <t>1901019640</t>
  </si>
  <si>
    <t>2021-05-01 09:21:49.203</t>
  </si>
  <si>
    <t>2347038942184</t>
  </si>
  <si>
    <t>0x288F4E84B8DCD209A0CA44BA6108FC42</t>
  </si>
  <si>
    <t>45471</t>
  </si>
  <si>
    <t>1901022164</t>
  </si>
  <si>
    <t>2021-05-01 09:23:23.327</t>
  </si>
  <si>
    <t>1901026337</t>
  </si>
  <si>
    <t>2021-05-01 09:25:59.580</t>
  </si>
  <si>
    <t>1901026340</t>
  </si>
  <si>
    <t>2021-05-01 09:25:59.743</t>
  </si>
  <si>
    <t>2348131588681</t>
  </si>
  <si>
    <t>0xAD75CC5D8940FF59BC242EAE106A9D87</t>
  </si>
  <si>
    <t>1901029411</t>
  </si>
  <si>
    <t>2021-05-01 09:27:58.653</t>
  </si>
  <si>
    <t>2348142660847</t>
  </si>
  <si>
    <t>0x859D852E3D1977D3AC7EA9DE8750ECB6</t>
  </si>
  <si>
    <t>12300</t>
  </si>
  <si>
    <t>1901029814</t>
  </si>
  <si>
    <t>2021-05-01 09:28:13.377</t>
  </si>
  <si>
    <t>2349070887873</t>
  </si>
  <si>
    <t>0xB619DD0A4A231721906B441E122BACE8</t>
  </si>
  <si>
    <t>1901029933</t>
  </si>
  <si>
    <t>2021-05-01 09:28:18.407</t>
  </si>
  <si>
    <t>2348165909603</t>
  </si>
  <si>
    <t>0xD23CF6517527994B5678536A9B72805E</t>
  </si>
  <si>
    <t>250</t>
  </si>
  <si>
    <t>1901031982</t>
  </si>
  <si>
    <t>2021-05-01 09:29:33.603</t>
  </si>
  <si>
    <t>1901033077</t>
  </si>
  <si>
    <t>2021-05-01 09:30:16.613</t>
  </si>
  <si>
    <t>1901034075</t>
  </si>
  <si>
    <t>2021-05-01 09:30:54.727</t>
  </si>
  <si>
    <t>1901034542</t>
  </si>
  <si>
    <t>2021-05-01 09:31:13.803</t>
  </si>
  <si>
    <t>2348169010482</t>
  </si>
  <si>
    <t>0x1EE9D5198AB8CB4CBB8F328E6A754BE7</t>
  </si>
  <si>
    <t>1901039395</t>
  </si>
  <si>
    <t>2021-05-01 09:34:11.660</t>
  </si>
  <si>
    <t>08135689694</t>
  </si>
  <si>
    <t>0x30EEFEA1EC917571B68B7FD548E06BA9</t>
  </si>
  <si>
    <t>1901040675</t>
  </si>
  <si>
    <t>2021-05-01 09:34:59.377</t>
  </si>
  <si>
    <t>1901041080</t>
  </si>
  <si>
    <t>2021-05-01 09:35:14.413</t>
  </si>
  <si>
    <t>2348038940537</t>
  </si>
  <si>
    <t>0x4AE9CD5697934D0DA985D139E2B09333</t>
  </si>
  <si>
    <t>1901044566</t>
  </si>
  <si>
    <t>2021-05-01 09:37:20.027</t>
  </si>
  <si>
    <t>08027133357</t>
  </si>
  <si>
    <t>0x4A2E6C824AB4A429A7C14F356A39C228</t>
  </si>
  <si>
    <t>1901045056</t>
  </si>
  <si>
    <t>2021-05-01 09:37:37.980</t>
  </si>
  <si>
    <t>2347031634819</t>
  </si>
  <si>
    <t>0xEA48D3F187CCB7E13D849EEBBAFDAAD4</t>
  </si>
  <si>
    <t>1901045755</t>
  </si>
  <si>
    <t>2021-05-01 09:38:05.020</t>
  </si>
  <si>
    <t>1901049699</t>
  </si>
  <si>
    <t>2021-05-01 09:40:36.753</t>
  </si>
  <si>
    <t>07015284823</t>
  </si>
  <si>
    <t>0xCDCDD27858F80BB973CDDD6FEB841BF7</t>
  </si>
  <si>
    <t>1901051918</t>
  </si>
  <si>
    <t>2021-05-01 09:41:56.667</t>
  </si>
  <si>
    <t>2348034281065</t>
  </si>
  <si>
    <t>0x4DC82159954EFFE0A92710DC87E473D5</t>
  </si>
  <si>
    <t>1901054957</t>
  </si>
  <si>
    <t>2021-05-01 09:43:50.763</t>
  </si>
  <si>
    <t>8138074261</t>
  </si>
  <si>
    <t>0x3927C995A236E862CE297A16FA16BEF5</t>
  </si>
  <si>
    <t>7140</t>
  </si>
  <si>
    <t>1901055170</t>
  </si>
  <si>
    <t>2021-05-01 09:43:58.630</t>
  </si>
  <si>
    <t>2348030820846</t>
  </si>
  <si>
    <t>0x63782CEB2B43E8150187E585D6697CAF</t>
  </si>
  <si>
    <t>1901066663</t>
  </si>
  <si>
    <t>2021-05-01 09:51:07.250</t>
  </si>
  <si>
    <t>09030938048</t>
  </si>
  <si>
    <t>0x67982962550661621D9AC13B3CC8C84D</t>
  </si>
  <si>
    <t>1901068095</t>
  </si>
  <si>
    <t>2021-05-01 09:52:01.197</t>
  </si>
  <si>
    <t>1901069859</t>
  </si>
  <si>
    <t>2021-05-01 09:53:07.920</t>
  </si>
  <si>
    <t>2348169410227</t>
  </si>
  <si>
    <t>0x74D22B4578927BAB7E02DAD501EB46C0</t>
  </si>
  <si>
    <t>1901070377</t>
  </si>
  <si>
    <t>2021-05-01 09:53:26.493</t>
  </si>
  <si>
    <t>1901070761</t>
  </si>
  <si>
    <t>2021-05-01 09:53:41.370</t>
  </si>
  <si>
    <t>08030902311</t>
  </si>
  <si>
    <t>0xF2309BEF93FB2AA3B704133FEF58A615</t>
  </si>
  <si>
    <t>1901074839</t>
  </si>
  <si>
    <t>2021-05-01 09:56:17.063</t>
  </si>
  <si>
    <t>07087882858</t>
  </si>
  <si>
    <t>0x00C0FF0D4A008FF93B507238D8C6A90C</t>
  </si>
  <si>
    <t>1901076141</t>
  </si>
  <si>
    <t>2021-05-01 09:57:08.337</t>
  </si>
  <si>
    <t>1901077077</t>
  </si>
  <si>
    <t>2021-05-01 09:57:42.943</t>
  </si>
  <si>
    <t>08167306027</t>
  </si>
  <si>
    <t>0xDEC41DE1A9BDBAAA4C77444C69A7AC0B</t>
  </si>
  <si>
    <t>1901081673</t>
  </si>
  <si>
    <t>2021-05-01 10:00:33.697</t>
  </si>
  <si>
    <t>0706613308</t>
  </si>
  <si>
    <t>0x56F8CAE552B8CEA7013C5493A9198C05</t>
  </si>
  <si>
    <t>1901083807</t>
  </si>
  <si>
    <t>2021-05-01 10:01:52.983</t>
  </si>
  <si>
    <t>08093933928</t>
  </si>
  <si>
    <t>0x0244EAD140697D3F7180078877FD52B3</t>
  </si>
  <si>
    <t>1901084065</t>
  </si>
  <si>
    <t>2021-05-01 10:02:02.687</t>
  </si>
  <si>
    <t>2347066591472</t>
  </si>
  <si>
    <t>0xF88CA01F2C62EC642BDC080BDF8D0C53</t>
  </si>
  <si>
    <t>22000</t>
  </si>
  <si>
    <t>1901089365</t>
  </si>
  <si>
    <t>2021-05-01 10:05:27.430</t>
  </si>
  <si>
    <t>1901089854</t>
  </si>
  <si>
    <t>2021-05-01 10:05:46.273</t>
  </si>
  <si>
    <t>2348037070074</t>
  </si>
  <si>
    <t>0x9918D1A5ACF1CBF5B1A2EB8FB2D55C6F</t>
  </si>
  <si>
    <t>1901097245</t>
  </si>
  <si>
    <t>2021-05-01 10:10:28.617</t>
  </si>
  <si>
    <t>2349017398798</t>
  </si>
  <si>
    <t>0xA70E2D932DB9189184E49E87788C97AA</t>
  </si>
  <si>
    <t>1901097352</t>
  </si>
  <si>
    <t>2021-05-01 10:10:32.257</t>
  </si>
  <si>
    <t>2347062548622</t>
  </si>
  <si>
    <t>0x2185AD28591AC0505791AD4B8F16D2C5</t>
  </si>
  <si>
    <t>1901097652</t>
  </si>
  <si>
    <t>2021-05-01 10:10:43.823</t>
  </si>
  <si>
    <t>08068859944</t>
  </si>
  <si>
    <t>0x136CE8829E845F6CF3A02CBF44B5F2D2</t>
  </si>
  <si>
    <t>1901103614</t>
  </si>
  <si>
    <t>2021-05-01 10:14:25.590</t>
  </si>
  <si>
    <t>08026586924</t>
  </si>
  <si>
    <t>0x9B98748D27159D15F9A745971B346F1B</t>
  </si>
  <si>
    <t>1901103740</t>
  </si>
  <si>
    <t>2021-05-01 10:14:29.653</t>
  </si>
  <si>
    <t>2348023076305</t>
  </si>
  <si>
    <t>0xDCC261F095231300798B2730AF4430A2</t>
  </si>
  <si>
    <t>1901108605</t>
  </si>
  <si>
    <t>2021-05-01 10:17:38.383</t>
  </si>
  <si>
    <t>1901108955</t>
  </si>
  <si>
    <t>2021-05-01 10:17:51.067</t>
  </si>
  <si>
    <t>08164848300</t>
  </si>
  <si>
    <t>0x23B57F018C66364100F6646ACF501E6C</t>
  </si>
  <si>
    <t>1901109366</t>
  </si>
  <si>
    <t>2021-05-01 10:18:08.307</t>
  </si>
  <si>
    <t>09037360868</t>
  </si>
  <si>
    <t>0x6851193FA12A5D28171CA6C303C8C167</t>
  </si>
  <si>
    <t>1901111711</t>
  </si>
  <si>
    <t>2021-05-01 10:19:41.410</t>
  </si>
  <si>
    <t>2348051827229</t>
  </si>
  <si>
    <t>0x8A515030B73FC9CFC80178291A4639C8</t>
  </si>
  <si>
    <t>1901113338</t>
  </si>
  <si>
    <t>2021-05-01 10:20:42.953</t>
  </si>
  <si>
    <t>07037587214</t>
  </si>
  <si>
    <t>0xAD118E2AED1E2603A9101AE5627422B2</t>
  </si>
  <si>
    <t>1901113410</t>
  </si>
  <si>
    <t>2021-05-01 10:20:45.847</t>
  </si>
  <si>
    <t>08060963505</t>
  </si>
  <si>
    <t>0x9A8EE63A97F57D9A431BC99DC3E81449</t>
  </si>
  <si>
    <t>1901114321</t>
  </si>
  <si>
    <t>2021-05-01 10:21:22.743</t>
  </si>
  <si>
    <t>1901115215</t>
  </si>
  <si>
    <t>2021-05-01 10:21:57.753</t>
  </si>
  <si>
    <t>2347035984560</t>
  </si>
  <si>
    <t>0xAF857B6F6EEF1195332BFB16101E5B75</t>
  </si>
  <si>
    <t>20200</t>
  </si>
  <si>
    <t>1901115254</t>
  </si>
  <si>
    <t>2021-05-01 10:21:59.813</t>
  </si>
  <si>
    <t>2348035915392</t>
  </si>
  <si>
    <t>0xEAE5C23764F5A87C6B428CB07833DAB6</t>
  </si>
  <si>
    <t>54516</t>
  </si>
  <si>
    <t>1901122675</t>
  </si>
  <si>
    <t>2021-05-01 10:26:48.397</t>
  </si>
  <si>
    <t>2348122881577</t>
  </si>
  <si>
    <t>0xB02FB4A3BB138FE348BA0D95449BB043</t>
  </si>
  <si>
    <t>41900</t>
  </si>
  <si>
    <t>1901122977</t>
  </si>
  <si>
    <t>2021-05-01 10:27:00.787</t>
  </si>
  <si>
    <t>08023722156</t>
  </si>
  <si>
    <t>0xE7A888E76B5BA65B274696BD7D383737</t>
  </si>
  <si>
    <t>1901123406</t>
  </si>
  <si>
    <t>2021-05-01 10:27:16.117</t>
  </si>
  <si>
    <t>1901127544</t>
  </si>
  <si>
    <t>2021-05-01 10:29:56.530</t>
  </si>
  <si>
    <t>2348159968662</t>
  </si>
  <si>
    <t>0x0BEFF889B7C347577D2182B5B95760AA</t>
  </si>
  <si>
    <t>1901127868</t>
  </si>
  <si>
    <t>2021-05-01 10:30:08.027</t>
  </si>
  <si>
    <t>2348052434991</t>
  </si>
  <si>
    <t>0x4BAE9C141339B21FC2B4B7D344858374</t>
  </si>
  <si>
    <t>1901135247</t>
  </si>
  <si>
    <t>2021-05-01 10:34:54.787</t>
  </si>
  <si>
    <t>08039445199</t>
  </si>
  <si>
    <t>0x54CB771FD7E18BB0A689DB17858FAA93</t>
  </si>
  <si>
    <t>1901135323</t>
  </si>
  <si>
    <t>2021-05-01 10:34:57.613</t>
  </si>
  <si>
    <t>1901136802</t>
  </si>
  <si>
    <t>2021-05-01 10:35:58.540</t>
  </si>
  <si>
    <t>2348024755668</t>
  </si>
  <si>
    <t>0xF3178CF99C06F33FCAC297CE7F45691D</t>
  </si>
  <si>
    <t>51252</t>
  </si>
  <si>
    <t>1901138474</t>
  </si>
  <si>
    <t>2021-05-01 10:37:03.833</t>
  </si>
  <si>
    <t>2348033609696</t>
  </si>
  <si>
    <t>0x4B9E2A6EFFA9037782FA6D0A3246B05D</t>
  </si>
  <si>
    <t>87668</t>
  </si>
  <si>
    <t>1901138646</t>
  </si>
  <si>
    <t>2021-05-01 10:37:10.717</t>
  </si>
  <si>
    <t>60268</t>
  </si>
  <si>
    <t>1901141088</t>
  </si>
  <si>
    <t>2021-05-01 10:38:51.050</t>
  </si>
  <si>
    <t>08166064112</t>
  </si>
  <si>
    <t>0x73E90B4EE4682F23F31BDF324B3EB6BA</t>
  </si>
  <si>
    <t>1901149010</t>
  </si>
  <si>
    <t>2021-05-01 10:44:03.423</t>
  </si>
  <si>
    <t>2348033891698</t>
  </si>
  <si>
    <t>0xB5388105BE47627BFB6C853E02705B4C</t>
  </si>
  <si>
    <t>1901149171</t>
  </si>
  <si>
    <t>2021-05-01 10:44:09.783</t>
  </si>
  <si>
    <t>2349041878731</t>
  </si>
  <si>
    <t>0x0DC4EACBE989C4CD617FFF06A10A0A2C</t>
  </si>
  <si>
    <t>1901150578</t>
  </si>
  <si>
    <t>2021-05-01 10:45:03.700</t>
  </si>
  <si>
    <t>2349035458740</t>
  </si>
  <si>
    <t>0x7B4CA3CCB2F0EEB83238A4B2EBB25114</t>
  </si>
  <si>
    <t>1901151306</t>
  </si>
  <si>
    <t>2021-05-01 10:45:31.693</t>
  </si>
  <si>
    <t>1901151472</t>
  </si>
  <si>
    <t>2021-05-01 10:45:38.543</t>
  </si>
  <si>
    <t>08133025280</t>
  </si>
  <si>
    <t>0xB3B513859ABF4FDBAD61E1978D10CFBF</t>
  </si>
  <si>
    <t>1901155094</t>
  </si>
  <si>
    <t>2021-05-01 10:47:58.913</t>
  </si>
  <si>
    <t>2348139095874</t>
  </si>
  <si>
    <t>0xCF0DF90EDED25C657C8B3AA38AB83C42</t>
  </si>
  <si>
    <t>61038</t>
  </si>
  <si>
    <t>1901155560</t>
  </si>
  <si>
    <t>2021-05-01 10:48:16.153</t>
  </si>
  <si>
    <t>2348134813603</t>
  </si>
  <si>
    <t>0x9C3ECBACF760A5B0720D887DA7A42E49</t>
  </si>
  <si>
    <t>1901157192</t>
  </si>
  <si>
    <t>2021-05-01 10:49:22.697</t>
  </si>
  <si>
    <t>07065079999</t>
  </si>
  <si>
    <t>0x86EA4FE56DA08AA2CEB435681B8746C6</t>
  </si>
  <si>
    <t>1901157323</t>
  </si>
  <si>
    <t>2021-05-01 10:49:27.737</t>
  </si>
  <si>
    <t>08168736079</t>
  </si>
  <si>
    <t>0xB43FC8F7D9BBF67A83C0FD9C80F19228</t>
  </si>
  <si>
    <t>1901157371</t>
  </si>
  <si>
    <t>2021-05-01 10:49:29.603</t>
  </si>
  <si>
    <t>07088164797</t>
  </si>
  <si>
    <t>0xFBC6227DC87543AF6DD5817686A0B585</t>
  </si>
  <si>
    <t>12000</t>
  </si>
  <si>
    <t>1901157469</t>
  </si>
  <si>
    <t>2021-05-01 10:49:33.107</t>
  </si>
  <si>
    <t>08035508339</t>
  </si>
  <si>
    <t>0xFB8EC8A2F8876C37788C297CEBC10FA4</t>
  </si>
  <si>
    <t>1901166327</t>
  </si>
  <si>
    <t>2021-05-01 10:55:19.337</t>
  </si>
  <si>
    <t>08034353507</t>
  </si>
  <si>
    <t>0x52F367608BE86AAACE2EF618CF6D3B58</t>
  </si>
  <si>
    <t>1901167311</t>
  </si>
  <si>
    <t>2021-05-01 10:55:59.073</t>
  </si>
  <si>
    <t>09022042214</t>
  </si>
  <si>
    <t>0x65C5C59F1A59CE7550736210B02BD1F9</t>
  </si>
  <si>
    <t>1901169432</t>
  </si>
  <si>
    <t>2021-05-01 10:57:21.853</t>
  </si>
  <si>
    <t>2348075776675</t>
  </si>
  <si>
    <t>0xB663974940A71163681CBECD84202847</t>
  </si>
  <si>
    <t>1901169491</t>
  </si>
  <si>
    <t>2021-05-01 10:57:23.987</t>
  </si>
  <si>
    <t>08126251542</t>
  </si>
  <si>
    <t>0x175FE95BA79EFB159825F365699E9DE7</t>
  </si>
  <si>
    <t>1901170226</t>
  </si>
  <si>
    <t>2021-05-01 10:57:52.340</t>
  </si>
  <si>
    <t>1901170733</t>
  </si>
  <si>
    <t>2021-05-01 10:58:11.440</t>
  </si>
  <si>
    <t>1901170930</t>
  </si>
  <si>
    <t>2021-05-01 10:58:19.773</t>
  </si>
  <si>
    <t>1901170971</t>
  </si>
  <si>
    <t>2021-05-01 10:58:21.893</t>
  </si>
  <si>
    <t>07032245632</t>
  </si>
  <si>
    <t>0xDE1D9916F363633EEE2A3492EF9C8D75</t>
  </si>
  <si>
    <t>1901182632</t>
  </si>
  <si>
    <t>2021-05-01 11:06:06.300</t>
  </si>
  <si>
    <t>07032633835</t>
  </si>
  <si>
    <t>0x34286C01D1A8488F2C3D7ED2ED747F3E</t>
  </si>
  <si>
    <t>1942738746</t>
  </si>
  <si>
    <t>2021-06-01 00:00:24.607</t>
  </si>
  <si>
    <t>08023184447</t>
  </si>
  <si>
    <t>0x94A0722F12B21EE2F1A2DFBEEC9ED669</t>
  </si>
  <si>
    <t>1942738805</t>
  </si>
  <si>
    <t>2021-06-01 00:00:34.460</t>
  </si>
  <si>
    <t>08185761973</t>
  </si>
  <si>
    <t>0x500B054024356FC1F0548E6132BBF511</t>
  </si>
  <si>
    <t>1942738878</t>
  </si>
  <si>
    <t>2021-06-01 00:00:46.800</t>
  </si>
  <si>
    <t>54150186564</t>
  </si>
  <si>
    <t>0xF737341D7E8FE3ABEE543F0402D89CCE</t>
  </si>
  <si>
    <t>1942738899</t>
  </si>
  <si>
    <t>2021-06-01 00:00:49.393</t>
  </si>
  <si>
    <t>07068131905</t>
  </si>
  <si>
    <t>0x919F426EC53FF1687561366183987356</t>
  </si>
  <si>
    <t>1942738994</t>
  </si>
  <si>
    <t>2021-06-01 00:01:09.080</t>
  </si>
  <si>
    <t>07037152945</t>
  </si>
  <si>
    <t>0xE6F2F4506584362C8BDFB402FB6FE145</t>
  </si>
  <si>
    <t>1942739038</t>
  </si>
  <si>
    <t>2021-06-01 00:01:16.270</t>
  </si>
  <si>
    <t>2348023399193</t>
  </si>
  <si>
    <t>0x7B39BA31BE094D615563E1DED668606B</t>
  </si>
  <si>
    <t>1942739056</t>
  </si>
  <si>
    <t>2021-06-01 00:01:19.757</t>
  </si>
  <si>
    <t>2348027429618</t>
  </si>
  <si>
    <t>0xFB0124D0377670BAE40D42E53B623F45</t>
  </si>
  <si>
    <t>1942739196</t>
  </si>
  <si>
    <t>2021-06-01 00:01:39.053</t>
  </si>
  <si>
    <t>08062420698</t>
  </si>
  <si>
    <t>0xFEFDF80DE3FA98BE05D52B2C2CE96EFE</t>
  </si>
  <si>
    <t>1942739525</t>
  </si>
  <si>
    <t>2021-06-01 00:02:42.577</t>
  </si>
  <si>
    <t>08033841658</t>
  </si>
  <si>
    <t>0x7572EB040A0DF79E89AC717E4F902874</t>
  </si>
  <si>
    <t>69235</t>
  </si>
  <si>
    <t>1942739612</t>
  </si>
  <si>
    <t>2021-06-01 00:02:50.650</t>
  </si>
  <si>
    <t>2348035350699</t>
  </si>
  <si>
    <t>0x53B8A444AE34598E31BCB62849AA4FC2</t>
  </si>
  <si>
    <t>1942739755</t>
  </si>
  <si>
    <t>2021-06-01 00:03:14.067</t>
  </si>
  <si>
    <t>2348065679812</t>
  </si>
  <si>
    <t>0x740BF9DBF6455228571866AC5AD016FE</t>
  </si>
  <si>
    <t>1942739762</t>
  </si>
  <si>
    <t>2021-06-01 00:03:16.337</t>
  </si>
  <si>
    <t>2348060442934</t>
  </si>
  <si>
    <t>0x38C75B1CCD21B55FAADD6B5018C05462</t>
  </si>
  <si>
    <t>19900</t>
  </si>
  <si>
    <t>1942739766</t>
  </si>
  <si>
    <t>2021-06-01 00:03:16.417</t>
  </si>
  <si>
    <t>2347069432402</t>
  </si>
  <si>
    <t>0x9C4AA6FD2B54B05231C82F42CA6B2EA1</t>
  </si>
  <si>
    <t>1942739763</t>
  </si>
  <si>
    <t>2021-06-01 00:03:16.430</t>
  </si>
  <si>
    <t>2349096833903</t>
  </si>
  <si>
    <t>0x171FE4B593C28DC0E392DF0A65087945</t>
  </si>
  <si>
    <t>1942739797</t>
  </si>
  <si>
    <t>2021-06-01 00:03:21.523</t>
  </si>
  <si>
    <t>2348172075119</t>
  </si>
  <si>
    <t>0x76817A4DBA6573E947E3606ACCEFA935</t>
  </si>
  <si>
    <t>1942739927</t>
  </si>
  <si>
    <t>2021-06-01 00:03:45.207</t>
  </si>
  <si>
    <t>07033315279</t>
  </si>
  <si>
    <t>0x45052352963D908A232D46D834BC7658</t>
  </si>
  <si>
    <t>1942739935</t>
  </si>
  <si>
    <t>2021-06-01 00:03:46.557</t>
  </si>
  <si>
    <t>1942740025</t>
  </si>
  <si>
    <t>2021-06-01 00:04:08.233</t>
  </si>
  <si>
    <t>2348033296313</t>
  </si>
  <si>
    <t>0x7860276FAF9DB661C94A199A907C1DD5</t>
  </si>
  <si>
    <t>1942740121</t>
  </si>
  <si>
    <t>2021-06-01 00:04:23.393</t>
  </si>
  <si>
    <t>1942740156</t>
  </si>
  <si>
    <t>2021-06-01 00:04:27.187</t>
  </si>
  <si>
    <t>11900</t>
  </si>
  <si>
    <t>1942740162</t>
  </si>
  <si>
    <t>2021-06-01 00:04:27.820</t>
  </si>
  <si>
    <t>2349151770318</t>
  </si>
  <si>
    <t>0x0F9D6676B186BCBAB0C640940D2185AD</t>
  </si>
  <si>
    <t>1942740202</t>
  </si>
  <si>
    <t>2021-06-01 00:04:33.800</t>
  </si>
  <si>
    <t>1942740253</t>
  </si>
  <si>
    <t>2021-06-01 00:04:41.123</t>
  </si>
  <si>
    <t>2348133299105</t>
  </si>
  <si>
    <t>0x5A67FD6CBF3C8AD1E838A5F7326B0058</t>
  </si>
  <si>
    <t>1942740423</t>
  </si>
  <si>
    <t>2021-06-01 00:05:13.643</t>
  </si>
  <si>
    <t>2348140264166</t>
  </si>
  <si>
    <t>0x287C80E38F7B35057528B0BD3A2C1593</t>
  </si>
  <si>
    <t>1942740442</t>
  </si>
  <si>
    <t>2021-06-01 00:05:17.440</t>
  </si>
  <si>
    <t>07039619130</t>
  </si>
  <si>
    <t>0x49B26009218C8B6EFD02898C67C6A2D4</t>
  </si>
  <si>
    <t>1942740669</t>
  </si>
  <si>
    <t>2021-06-01 00:06:01.423</t>
  </si>
  <si>
    <t>2348031920057</t>
  </si>
  <si>
    <t>0x13AFEC587C866FE6A5CEE9942ECC610C</t>
  </si>
  <si>
    <t>1942740779</t>
  </si>
  <si>
    <t>2021-06-01 00:06:22.190</t>
  </si>
  <si>
    <t>1942740873</t>
  </si>
  <si>
    <t>2021-06-01 00:06:46.430</t>
  </si>
  <si>
    <t>08023774666</t>
  </si>
  <si>
    <t>0xECD27F234C59BA9FDAF54F860AEB48C3</t>
  </si>
  <si>
    <t>1942740965</t>
  </si>
  <si>
    <t>2021-06-01 00:06:57.483</t>
  </si>
  <si>
    <t>0xFCBB9CD109920C565A297060395444E6</t>
  </si>
  <si>
    <t>1942741106</t>
  </si>
  <si>
    <t>2021-06-01 00:07:22.160</t>
  </si>
  <si>
    <t>2347033400421</t>
  </si>
  <si>
    <t>0x269EC079B8D3A1CD79B2DBD5E33DAE55</t>
  </si>
  <si>
    <t>1942741118</t>
  </si>
  <si>
    <t>2021-06-01 00:07:24.357</t>
  </si>
  <si>
    <t>2348106424316</t>
  </si>
  <si>
    <t>0x6F6A4567A5477F3848BBD04265656E02</t>
  </si>
  <si>
    <t>1942741288</t>
  </si>
  <si>
    <t>2021-06-01 00:07:55.860</t>
  </si>
  <si>
    <t>2348067487144</t>
  </si>
  <si>
    <t>0xC03B2C220EC56BD7A3D0EBBDE63CE1AF</t>
  </si>
  <si>
    <t>1942741363</t>
  </si>
  <si>
    <t>2021-06-01 00:08:13.600</t>
  </si>
  <si>
    <t>2348052885357</t>
  </si>
  <si>
    <t>0xEC684592EBA78E910BA9CE8ABACD01C7</t>
  </si>
  <si>
    <t>1942741465</t>
  </si>
  <si>
    <t>2021-06-01 00:08:35.800</t>
  </si>
  <si>
    <t>07039063128</t>
  </si>
  <si>
    <t>0xAC7D7BD0CA4E35A485DB9B2955F5D4F3</t>
  </si>
  <si>
    <t>1942741483</t>
  </si>
  <si>
    <t>2021-06-01 00:08:36.213</t>
  </si>
  <si>
    <t>08086954179</t>
  </si>
  <si>
    <t>0xA750EE0F14FD51EDAA3CBE150341A71C</t>
  </si>
  <si>
    <t>1942741580</t>
  </si>
  <si>
    <t>2021-06-01 00:08:54.177</t>
  </si>
  <si>
    <t>07066580120</t>
  </si>
  <si>
    <t>0x4CF3AA267EB4C949F0A2B44B17BF0BC7</t>
  </si>
  <si>
    <t>1942741686</t>
  </si>
  <si>
    <t>2021-06-01 00:09:29.340</t>
  </si>
  <si>
    <t>09038048158</t>
  </si>
  <si>
    <t>0x2ACBFE7CB830BC306CDA3853AE92DF09</t>
  </si>
  <si>
    <t>1942741856</t>
  </si>
  <si>
    <t>2021-06-01 00:10:09.003</t>
  </si>
  <si>
    <t>08062778020</t>
  </si>
  <si>
    <t>0x9A988B66941062E615C5DF840ACA6D7F</t>
  </si>
  <si>
    <t>1942741871</t>
  </si>
  <si>
    <t>2021-06-01 00:10:11.130</t>
  </si>
  <si>
    <t>07065729200</t>
  </si>
  <si>
    <t>0x4B5C4F30891C50E331950754E37AFAB5</t>
  </si>
  <si>
    <t>1942741929</t>
  </si>
  <si>
    <t>2021-06-01 00:10:21.063</t>
  </si>
  <si>
    <t>2347085852646</t>
  </si>
  <si>
    <t>0x84FA6EBF1A188F8CE3C9C572C464F03F</t>
  </si>
  <si>
    <t>1942741941</t>
  </si>
  <si>
    <t>2021-06-01 00:10:23.393</t>
  </si>
  <si>
    <t>1942741991</t>
  </si>
  <si>
    <t>2021-06-01 00:10:31.747</t>
  </si>
  <si>
    <t>1942742316</t>
  </si>
  <si>
    <t>2021-06-01 00:11:36.107</t>
  </si>
  <si>
    <t>2348028507397</t>
  </si>
  <si>
    <t>0xA7BD009F345B44838FCE0F4F2A468E12</t>
  </si>
  <si>
    <t>1942742335</t>
  </si>
  <si>
    <t>2021-06-01 00:11:42.230</t>
  </si>
  <si>
    <t>2347036442244</t>
  </si>
  <si>
    <t>0x2325AC62058960A68A341BC983FFB0DB</t>
  </si>
  <si>
    <t>1942742361</t>
  </si>
  <si>
    <t>2021-06-01 00:11:46.960</t>
  </si>
  <si>
    <t>2347066866933</t>
  </si>
  <si>
    <t>0x76AA59A2F756D9D95495669C15301722</t>
  </si>
  <si>
    <t>1942742368</t>
  </si>
  <si>
    <t>2021-06-01 00:11:47.473</t>
  </si>
  <si>
    <t>08145421963</t>
  </si>
  <si>
    <t>0xCA54BCE3B2A395CD1C3D4673BFBB0228</t>
  </si>
  <si>
    <t>1942742372</t>
  </si>
  <si>
    <t>2021-06-01 00:11:47.627</t>
  </si>
  <si>
    <t>2347066726724</t>
  </si>
  <si>
    <t>0x70F0558120FA98FC0C99BF0AE4A8BC75</t>
  </si>
  <si>
    <t>1942742373</t>
  </si>
  <si>
    <t>2021-06-01 00:11:47.887</t>
  </si>
  <si>
    <t>09038944051</t>
  </si>
  <si>
    <t>0xCC38ADBEE211CC7103189B3F8CF840FE</t>
  </si>
  <si>
    <t>4800</t>
  </si>
  <si>
    <t>1942742508</t>
  </si>
  <si>
    <t>2021-06-01 00:12:16.153</t>
  </si>
  <si>
    <t>08060782882</t>
  </si>
  <si>
    <t>0xDB21A169B16EEA856CE790077A517600</t>
  </si>
  <si>
    <t>1942742584</t>
  </si>
  <si>
    <t>2021-06-01 00:12:29.793</t>
  </si>
  <si>
    <t>08037112137</t>
  </si>
  <si>
    <t>0xD68AB9FF36698E725BDA49B9263CED56</t>
  </si>
  <si>
    <t>1942742788</t>
  </si>
  <si>
    <t>2021-06-01 00:13:14.157</t>
  </si>
  <si>
    <t>2348063627983</t>
  </si>
  <si>
    <t>0xB9E11A4FA28F4DC38B31EED705D9C393</t>
  </si>
  <si>
    <t>1942742853</t>
  </si>
  <si>
    <t>2021-06-01 00:13:26.293</t>
  </si>
  <si>
    <t>1942742959</t>
  </si>
  <si>
    <t>2021-06-01 00:13:49.537</t>
  </si>
  <si>
    <t>08033686918</t>
  </si>
  <si>
    <t>0x3F31FFD36836E0B3C300968335CF67F4</t>
  </si>
  <si>
    <t>1942743001</t>
  </si>
  <si>
    <t>2021-06-01 00:13:59.567</t>
  </si>
  <si>
    <t>1942743015</t>
  </si>
  <si>
    <t>2021-06-01 00:14:02.627</t>
  </si>
  <si>
    <t>2348033629455</t>
  </si>
  <si>
    <t>0xCA464C311EE0B8C476E9CE03CCC8E2A5</t>
  </si>
  <si>
    <t>1942743029</t>
  </si>
  <si>
    <t>2021-06-01 00:14:05.660</t>
  </si>
  <si>
    <t>2348051418797</t>
  </si>
  <si>
    <t>0x2C2E15E7D74E957F698C516C5B513A1A</t>
  </si>
  <si>
    <t>1942743149</t>
  </si>
  <si>
    <t>2021-06-01 00:14:28.190</t>
  </si>
  <si>
    <t>09012262260</t>
  </si>
  <si>
    <t>0x481776233B9697E0B3B9FF40F92A03E6</t>
  </si>
  <si>
    <t>1942743240</t>
  </si>
  <si>
    <t>2021-06-01 00:14:45.183</t>
  </si>
  <si>
    <t>1942743352</t>
  </si>
  <si>
    <t>2021-06-01 00:15:10.757</t>
  </si>
  <si>
    <t>1942743357</t>
  </si>
  <si>
    <t>2021-06-01 00:15:11.820</t>
  </si>
  <si>
    <t>08149507503</t>
  </si>
  <si>
    <t>0x1A7A8AB950ECF7F9339DC1901F7B688B</t>
  </si>
  <si>
    <t>1942743428</t>
  </si>
  <si>
    <t>2021-06-01 00:15:28.450</t>
  </si>
  <si>
    <t>2349030056067</t>
  </si>
  <si>
    <t>0x1F675C00F04CF9AA94D99479A92B90C2</t>
  </si>
  <si>
    <t>1942743475</t>
  </si>
  <si>
    <t>2021-06-01 00:15:42.360</t>
  </si>
  <si>
    <t>2349066782915</t>
  </si>
  <si>
    <t>0xBD13CEC08D289EC288EC640A2A87802D</t>
  </si>
  <si>
    <t>1942743554</t>
  </si>
  <si>
    <t>2021-06-01 00:15:59.217</t>
  </si>
  <si>
    <t>2348131151170</t>
  </si>
  <si>
    <t>0x19EC8E74D2CCD6AC88D83CC76A6C6A83</t>
  </si>
  <si>
    <t>1942743579</t>
  </si>
  <si>
    <t>2021-06-01 00:16:06.027</t>
  </si>
  <si>
    <t>2348027613717</t>
  </si>
  <si>
    <t>0xDE672D7AA764FB1DB49A7257C7AE452D</t>
  </si>
  <si>
    <t>1942743576</t>
  </si>
  <si>
    <t>2021-06-01 00:16:06.167</t>
  </si>
  <si>
    <t>09093244429</t>
  </si>
  <si>
    <t>0x7D06303A17F244508082F3D9CC0F3663</t>
  </si>
  <si>
    <t>1942743586</t>
  </si>
  <si>
    <t>2021-06-01 00:16:07.713</t>
  </si>
  <si>
    <t>2348156747771</t>
  </si>
  <si>
    <t>0x92A0D7D2C2C103CB0B65CDAB740D40E6</t>
  </si>
  <si>
    <t>1942743634</t>
  </si>
  <si>
    <t>2021-06-01 00:16:20.430</t>
  </si>
  <si>
    <t>2348023030637</t>
  </si>
  <si>
    <t>0x8A1359CCD9397FF2BFC14C3F7A354484</t>
  </si>
  <si>
    <t>1942743709</t>
  </si>
  <si>
    <t>2021-06-01 00:16:35.123</t>
  </si>
  <si>
    <t>2348032674732</t>
  </si>
  <si>
    <t>0x095C2FE90D7E9472F0A1557A487F8277</t>
  </si>
  <si>
    <t>1942743720</t>
  </si>
  <si>
    <t>2021-06-01 00:16:37.763</t>
  </si>
  <si>
    <t>2348076751511</t>
  </si>
  <si>
    <t>0x62E2EA88025ECCB46FCA6860A7EA481F</t>
  </si>
  <si>
    <t>1942743724</t>
  </si>
  <si>
    <t>2021-06-01 00:16:40.683</t>
  </si>
  <si>
    <t>2348137440110</t>
  </si>
  <si>
    <t>0x1B93E135F59C954E6559CE53B91BD5C3</t>
  </si>
  <si>
    <t>1300</t>
  </si>
  <si>
    <t>1942743757</t>
  </si>
  <si>
    <t>2021-06-01 00:16:48.287</t>
  </si>
  <si>
    <t>2348064391348</t>
  </si>
  <si>
    <t>0x05370A99D3C92005DE1E0B56AAD1161D</t>
  </si>
  <si>
    <t>1942743809</t>
  </si>
  <si>
    <t>2021-06-01 00:17:02.430</t>
  </si>
  <si>
    <t>2348062131217</t>
  </si>
  <si>
    <t>0x0D42FCC0642C3CA402943C0304C1977B</t>
  </si>
  <si>
    <t>1942743817</t>
  </si>
  <si>
    <t>2021-06-01 00:17:06.453</t>
  </si>
  <si>
    <t>09077946475</t>
  </si>
  <si>
    <t>0xFC23D725353A71108C8B9E341A766379</t>
  </si>
  <si>
    <t>1942743847</t>
  </si>
  <si>
    <t>2021-06-01 00:17:14.243</t>
  </si>
  <si>
    <t>2347067364586</t>
  </si>
  <si>
    <t>0xFF0576A5D31ADF795108924D30F9807A</t>
  </si>
  <si>
    <t>1942743965</t>
  </si>
  <si>
    <t>2021-06-01 00:17:41.567</t>
  </si>
  <si>
    <t>2347033210075</t>
  </si>
  <si>
    <t>0xD61EDB5D0DFDA14F7BDBEA1E91635109</t>
  </si>
  <si>
    <t>1942744049</t>
  </si>
  <si>
    <t>2021-06-01 00:18:04.953</t>
  </si>
  <si>
    <t>2348099819688</t>
  </si>
  <si>
    <t>0x7657F18011DB47104A3D1F78536642A3</t>
  </si>
  <si>
    <t>1942744051</t>
  </si>
  <si>
    <t>2021-06-01 00:18:06.613</t>
  </si>
  <si>
    <t>07031344595</t>
  </si>
  <si>
    <t>0xCC73F516A40E7193A13874EB44BA211C</t>
  </si>
  <si>
    <t>1942744078</t>
  </si>
  <si>
    <t>2021-06-01 00:18:11.617</t>
  </si>
  <si>
    <t>2348029492555</t>
  </si>
  <si>
    <t>0x2D4A9F2E05AA57AB184350C387EFD4D2</t>
  </si>
  <si>
    <t>1942744113</t>
  </si>
  <si>
    <t>2021-06-01 00:18:17.217</t>
  </si>
  <si>
    <t>2348050598609</t>
  </si>
  <si>
    <t>0x5717CE064D874E4D0DDB5C4A1398365F</t>
  </si>
  <si>
    <t>1942744122</t>
  </si>
  <si>
    <t>2021-06-01 00:18:19.297</t>
  </si>
  <si>
    <t>2347087276333</t>
  </si>
  <si>
    <t>0xF935893B2E9562C0C3E1FBA9ACA9A15A</t>
  </si>
  <si>
    <t>1942744147</t>
  </si>
  <si>
    <t>2021-06-01 00:18:26.347</t>
  </si>
  <si>
    <t>07038700570</t>
  </si>
  <si>
    <t>0x3F58B26B1863CC45D5F8BB36B365B8F9</t>
  </si>
  <si>
    <t>1942744160</t>
  </si>
  <si>
    <t>2021-06-01 00:18:29.700</t>
  </si>
  <si>
    <t>08032387052</t>
  </si>
  <si>
    <t>0x3E60FFE55BE211694C647A385092FD3B</t>
  </si>
  <si>
    <t>1942744224</t>
  </si>
  <si>
    <t>2021-06-01 00:18:45.360</t>
  </si>
  <si>
    <t>2348120764304</t>
  </si>
  <si>
    <t>0x5A4532144A68DF4ABABC8B0B0BC14C05</t>
  </si>
  <si>
    <t>1942744231</t>
  </si>
  <si>
    <t>2021-06-01 00:18:48.403</t>
  </si>
  <si>
    <t>2348023430023</t>
  </si>
  <si>
    <t>0x09F440F684E8BEA9476C92A3B34B014C</t>
  </si>
  <si>
    <t>1942744270</t>
  </si>
  <si>
    <t>2021-06-01 00:18:56.483</t>
  </si>
  <si>
    <t>07039026962</t>
  </si>
  <si>
    <t>0x5FC49297F8DB79952FB2427D8B60001F</t>
  </si>
  <si>
    <t>1942744280</t>
  </si>
  <si>
    <t>2021-06-01 00:19:00.503</t>
  </si>
  <si>
    <t>2348062568894</t>
  </si>
  <si>
    <t>0xDA05C75002A574CDC95F40D3B6363113</t>
  </si>
  <si>
    <t>1942744281</t>
  </si>
  <si>
    <t>2021-06-01 00:19:02.057</t>
  </si>
  <si>
    <t>2347019268237</t>
  </si>
  <si>
    <t>0xAD9E1CF76D7E683A590A64720755DF5B</t>
  </si>
  <si>
    <t>1942744393</t>
  </si>
  <si>
    <t>2021-06-01 00:19:27.697</t>
  </si>
  <si>
    <t>2348179333541</t>
  </si>
  <si>
    <t>0x19A7CB56591A6F0EFC0BB883BAB14D0F</t>
  </si>
  <si>
    <t>1942744492</t>
  </si>
  <si>
    <t>2021-06-01 00:19:55.513</t>
  </si>
  <si>
    <t>1942744584</t>
  </si>
  <si>
    <t>2021-06-01 00:20:19.280</t>
  </si>
  <si>
    <t>2348033059797</t>
  </si>
  <si>
    <t>0x2647CBB6003A2380C036FF93F6CBF742</t>
  </si>
  <si>
    <t>1942744650</t>
  </si>
  <si>
    <t>2021-06-01 00:20:36.103</t>
  </si>
  <si>
    <t>2348067612944</t>
  </si>
  <si>
    <t>0x606A14F477E8EA3EAFD64BEBB2187500</t>
  </si>
  <si>
    <t>1942744662</t>
  </si>
  <si>
    <t>2021-06-01 00:20:37.507</t>
  </si>
  <si>
    <t>07037265838</t>
  </si>
  <si>
    <t>0x0FB7DF903454F17F2A596FEF87E99B01</t>
  </si>
  <si>
    <t>1942744682</t>
  </si>
  <si>
    <t>2021-06-01 00:20:41.887</t>
  </si>
  <si>
    <t>2348060073199</t>
  </si>
  <si>
    <t>0x9B0D6F1E6D0796BF33EBF94F30F2B33B</t>
  </si>
  <si>
    <t>1942744731</t>
  </si>
  <si>
    <t>2021-06-01 00:20:52.450</t>
  </si>
  <si>
    <t>08171393156</t>
  </si>
  <si>
    <t>0x765E5BA852D3C53037A9AEA3B9B251E1</t>
  </si>
  <si>
    <t>1942744751</t>
  </si>
  <si>
    <t>2021-06-01 00:20:58.157</t>
  </si>
  <si>
    <t>09063903199</t>
  </si>
  <si>
    <t>0x3538C3EDC1E8302D0A5709694CE92534</t>
  </si>
  <si>
    <t>1942745068</t>
  </si>
  <si>
    <t>2021-06-01 00:22:21.153</t>
  </si>
  <si>
    <t>1942745110</t>
  </si>
  <si>
    <t>2021-06-01 00:22:29.220</t>
  </si>
  <si>
    <t>08023136171</t>
  </si>
  <si>
    <t>0x7514DD7A1FDF5D6620624371119E0CCD</t>
  </si>
  <si>
    <t>1942745150</t>
  </si>
  <si>
    <t>2021-06-01 00:22:36.613</t>
  </si>
  <si>
    <t>2348135089154</t>
  </si>
  <si>
    <t>0xA14F56FE1519412042633C1444EB113D</t>
  </si>
  <si>
    <t>1942745291</t>
  </si>
  <si>
    <t>2021-06-01 00:23:06.647</t>
  </si>
  <si>
    <t>2347033181885</t>
  </si>
  <si>
    <t>0xE2AE65207C74002566745547B1EACDF1</t>
  </si>
  <si>
    <t>1942745352</t>
  </si>
  <si>
    <t>2021-06-01 00:23:19.463</t>
  </si>
  <si>
    <t>1942745361</t>
  </si>
  <si>
    <t>2021-06-01 00:23:21.717</t>
  </si>
  <si>
    <t>2347068831931</t>
  </si>
  <si>
    <t>0xDCEE92BBEBAB6BFF05F0803C59CA84A4</t>
  </si>
  <si>
    <t>1942745397</t>
  </si>
  <si>
    <t>2021-06-01 00:23:32.287</t>
  </si>
  <si>
    <t>08086992551</t>
  </si>
  <si>
    <t>0xB25F17206A8AE5189097B44B01544885</t>
  </si>
  <si>
    <t>1942745400</t>
  </si>
  <si>
    <t>2021-06-01 00:23:33.823</t>
  </si>
  <si>
    <t>1942745405</t>
  </si>
  <si>
    <t>2021-06-01 00:23:35.963</t>
  </si>
  <si>
    <t>1942745546</t>
  </si>
  <si>
    <t>2021-06-01 00:24:09.350</t>
  </si>
  <si>
    <t>2348103626673</t>
  </si>
  <si>
    <t>0x32E7D745452E75150EF1C515918788EE</t>
  </si>
  <si>
    <t>1942745548</t>
  </si>
  <si>
    <t>2021-06-01 00:24:10.287</t>
  </si>
  <si>
    <t>1942745572</t>
  </si>
  <si>
    <t>2021-06-01 00:24:16.330</t>
  </si>
  <si>
    <t>2348033019677</t>
  </si>
  <si>
    <t>0xA48961DF5B1BBA1B6AA2E0BB29C0BC10</t>
  </si>
  <si>
    <t>1942745649</t>
  </si>
  <si>
    <t>2021-06-01 00:24:39.067</t>
  </si>
  <si>
    <t>2347081348227</t>
  </si>
  <si>
    <t>0xA27CC967D589F40C70EF240651A2C85F</t>
  </si>
  <si>
    <t>1942745721</t>
  </si>
  <si>
    <t>2021-06-01 00:25:00.210</t>
  </si>
  <si>
    <t>2348099444049</t>
  </si>
  <si>
    <t>0x68F2E386EEB4AC3BEE470707A14D3563</t>
  </si>
  <si>
    <t>1942745814</t>
  </si>
  <si>
    <t>2021-06-01 00:25:27.170</t>
  </si>
  <si>
    <t>1942745816</t>
  </si>
  <si>
    <t>2021-06-01 00:25:27.643</t>
  </si>
  <si>
    <t>2347025021002</t>
  </si>
  <si>
    <t>0xA75C9B0BDBB3241507E2DC9B51374798</t>
  </si>
  <si>
    <t>1942745828</t>
  </si>
  <si>
    <t>2021-06-01 00:25:30.413</t>
  </si>
  <si>
    <t>2348067132550</t>
  </si>
  <si>
    <t>0xC2A158778F794B2938276F44E6D54E5A</t>
  </si>
  <si>
    <t>1942745834</t>
  </si>
  <si>
    <t>2021-06-01 00:25:31.343</t>
  </si>
  <si>
    <t>2349152241924</t>
  </si>
  <si>
    <t>0xA10E5ADF4481980F89DDB83FC3823999</t>
  </si>
  <si>
    <t>1942745850</t>
  </si>
  <si>
    <t>2021-06-01 00:25:34.037</t>
  </si>
  <si>
    <t>08052402153</t>
  </si>
  <si>
    <t>0x4B0E5484D300C034277921615F70E3A3</t>
  </si>
  <si>
    <t>1942745883</t>
  </si>
  <si>
    <t>2021-06-01 00:25:45.840</t>
  </si>
  <si>
    <t>08022222124</t>
  </si>
  <si>
    <t>0x3E0A6BCE4E8A3A26A0F468ED93F17B46</t>
  </si>
  <si>
    <t>1942745898</t>
  </si>
  <si>
    <t>2021-06-01 00:25:49.080</t>
  </si>
  <si>
    <t>1942745918</t>
  </si>
  <si>
    <t>2021-06-01 00:25:53.433</t>
  </si>
  <si>
    <t>2348035431611</t>
  </si>
  <si>
    <t>0x18D3A287FAA175F9D04530290D1B00CE</t>
  </si>
  <si>
    <t>1942745991</t>
  </si>
  <si>
    <t>2021-06-01 00:26:11.110</t>
  </si>
  <si>
    <t>07064681121</t>
  </si>
  <si>
    <t>0x2B38EDB781798B602DDD4DEA4E9B274D</t>
  </si>
  <si>
    <t>1942746074</t>
  </si>
  <si>
    <t>2021-06-01 00:26:31.733</t>
  </si>
  <si>
    <t>08061652670</t>
  </si>
  <si>
    <t>0x473681667BD028F472B2D67F18992E25</t>
  </si>
  <si>
    <t>1942746075</t>
  </si>
  <si>
    <t>2021-06-01 00:26:32.023</t>
  </si>
  <si>
    <t>2348034105860</t>
  </si>
  <si>
    <t>0x2EC7F032CAF1A64C7D0010C02F71614C</t>
  </si>
  <si>
    <t>1942746084</t>
  </si>
  <si>
    <t>2021-06-01 00:26:34.627</t>
  </si>
  <si>
    <t>2348166666405</t>
  </si>
  <si>
    <t>0x6A17535380B28E6B91B7FE8A99DD2C53</t>
  </si>
  <si>
    <t>1942746123</t>
  </si>
  <si>
    <t>2021-06-01 00:26:44.970</t>
  </si>
  <si>
    <t>1942746209</t>
  </si>
  <si>
    <t>2021-06-01 00:27:08.747</t>
  </si>
  <si>
    <t>09032050055</t>
  </si>
  <si>
    <t>0x1F45E33C77BFF697759B15854AA54F4E</t>
  </si>
  <si>
    <t>1942746243</t>
  </si>
  <si>
    <t>2021-06-01 00:27:20.113</t>
  </si>
  <si>
    <t>08170756071</t>
  </si>
  <si>
    <t>0x0A89714AD4ABC7D7CF0AC1366FE6F8B7</t>
  </si>
  <si>
    <t>1942746281</t>
  </si>
  <si>
    <t>2021-06-01 00:27:31.277</t>
  </si>
  <si>
    <t>08098213383</t>
  </si>
  <si>
    <t>0xF41808E79E73268B61181D9BB84DEB2F</t>
  </si>
  <si>
    <t>1942746426</t>
  </si>
  <si>
    <t>2021-06-01 00:28:15.000</t>
  </si>
  <si>
    <t>2347039747977</t>
  </si>
  <si>
    <t>0x304CE9CC566B3891F948919DEF9B5424</t>
  </si>
  <si>
    <t>1942746659</t>
  </si>
  <si>
    <t>2021-06-01 00:29:20.210</t>
  </si>
  <si>
    <t>08060947334</t>
  </si>
  <si>
    <t>0xB9813CB830521410ED82C51BBD233E7F</t>
  </si>
  <si>
    <t>1942746675</t>
  </si>
  <si>
    <t>2021-06-01 00:29:23.163</t>
  </si>
  <si>
    <t>08036296396</t>
  </si>
  <si>
    <t>0x1322C46143B9E2A50EB3124F6179C252</t>
  </si>
  <si>
    <t>1942746694</t>
  </si>
  <si>
    <t>2021-06-01 00:29:26.853</t>
  </si>
  <si>
    <t>07063390174</t>
  </si>
  <si>
    <t>0x86101FF04B58510136648CDA953025EE</t>
  </si>
  <si>
    <t>19000</t>
  </si>
  <si>
    <t>1942746707</t>
  </si>
  <si>
    <t>2021-06-01 00:29:28.583</t>
  </si>
  <si>
    <t>2348027379080</t>
  </si>
  <si>
    <t>0xFF8AF390288D737E4A8A3CA4D6C3E673</t>
  </si>
  <si>
    <t>1942746747</t>
  </si>
  <si>
    <t>2021-06-01 00:29:37.307</t>
  </si>
  <si>
    <t>1942746766</t>
  </si>
  <si>
    <t>2021-06-01 00:29:42.283</t>
  </si>
  <si>
    <t>2348120002200</t>
  </si>
  <si>
    <t>0xE2CD3B426C0FFC2C9B88B7974F3989CA</t>
  </si>
  <si>
    <t>1942746786</t>
  </si>
  <si>
    <t>2021-06-01 00:29:46.283</t>
  </si>
  <si>
    <t>1942746913</t>
  </si>
  <si>
    <t>2021-06-01 00:30:21.960</t>
  </si>
  <si>
    <t>2348169037990</t>
  </si>
  <si>
    <t>0x7D98D4CDF8AF79B826CCC0915ACD912D</t>
  </si>
  <si>
    <t>1942746943</t>
  </si>
  <si>
    <t>2021-06-01 00:30:28.447</t>
  </si>
  <si>
    <t>08163334910</t>
  </si>
  <si>
    <t>0xB2782A68E28C6DB262318A8AD7B1A377</t>
  </si>
  <si>
    <t>1942746995</t>
  </si>
  <si>
    <t>2021-06-01 00:30:41.380</t>
  </si>
  <si>
    <t>2348188504962</t>
  </si>
  <si>
    <t>0x8E1F703DDD0E37E3A75E652151995B0F</t>
  </si>
  <si>
    <t>1942747019</t>
  </si>
  <si>
    <t>2021-06-01 00:30:45.793</t>
  </si>
  <si>
    <t>2348023909799</t>
  </si>
  <si>
    <t>0x801766FA3D191EDB83EFA7E7AAECDDB2</t>
  </si>
  <si>
    <t>1942747064</t>
  </si>
  <si>
    <t>2021-06-01 00:30:55.860</t>
  </si>
  <si>
    <t>2348087741459</t>
  </si>
  <si>
    <t>0xF00F6C23694DFAFE8A9F9F754CF2E872</t>
  </si>
  <si>
    <t>1942747078</t>
  </si>
  <si>
    <t>2021-06-01 00:31:00.597</t>
  </si>
  <si>
    <t>2348023240084</t>
  </si>
  <si>
    <t>0x8864361F13BB3CEAAB09899808AB5202</t>
  </si>
  <si>
    <t>1942747139</t>
  </si>
  <si>
    <t>2021-06-01 00:31:16.610</t>
  </si>
  <si>
    <t>1942747150</t>
  </si>
  <si>
    <t>2021-06-01 00:31:18.710</t>
  </si>
  <si>
    <t>1942747207</t>
  </si>
  <si>
    <t>2021-06-01 00:31:35.790</t>
  </si>
  <si>
    <t>2348132867645</t>
  </si>
  <si>
    <t>0x7A2FFFE3B1FE84BA3809E5EEC4EAA49B</t>
  </si>
  <si>
    <t>1942747224</t>
  </si>
  <si>
    <t>2021-06-01 00:31:40.970</t>
  </si>
  <si>
    <t>2349056328015</t>
  </si>
  <si>
    <t>0x90D8BC3EE172838D06DAB5FDF26DE69E</t>
  </si>
  <si>
    <t>1942747340</t>
  </si>
  <si>
    <t>2021-06-01 00:32:13.117</t>
  </si>
  <si>
    <t>1942747412</t>
  </si>
  <si>
    <t>2021-06-01 00:32:36.750</t>
  </si>
  <si>
    <t>1942747445</t>
  </si>
  <si>
    <t>2021-06-01 00:32:44.770</t>
  </si>
  <si>
    <t>2349017988166</t>
  </si>
  <si>
    <t>0xF1355CBD581ABC16AC075B9329D638F0</t>
  </si>
  <si>
    <t>3500</t>
  </si>
  <si>
    <t>1942747504</t>
  </si>
  <si>
    <t>2021-06-01 00:33:00.460</t>
  </si>
  <si>
    <t>08076225054</t>
  </si>
  <si>
    <t>0x1FB7B555B6915AF38D0ABBC04D391442</t>
  </si>
  <si>
    <t>1942747575</t>
  </si>
  <si>
    <t>2021-06-01 00:33:39.277</t>
  </si>
  <si>
    <t>1942747648</t>
  </si>
  <si>
    <t>2021-06-01 00:33:51.923</t>
  </si>
  <si>
    <t>2348033302688</t>
  </si>
  <si>
    <t>0x5E44540B239F155348A57051F9DD8741</t>
  </si>
  <si>
    <t>1942747656</t>
  </si>
  <si>
    <t>2021-06-01 00:33:53.037</t>
  </si>
  <si>
    <t>1942747798</t>
  </si>
  <si>
    <t>2021-06-01 00:34:32.297</t>
  </si>
  <si>
    <t>2348153371873</t>
  </si>
  <si>
    <t>0x12970A4A1EEA9D40BD99557B200A8D6E</t>
  </si>
  <si>
    <t>1942747802</t>
  </si>
  <si>
    <t>2021-06-01 00:34:32.310</t>
  </si>
  <si>
    <t>2348139515821</t>
  </si>
  <si>
    <t>0xDC52D78BD7D497953CD75CB11D54830F</t>
  </si>
  <si>
    <t>1942747843</t>
  </si>
  <si>
    <t>2021-06-01 00:34:41.647</t>
  </si>
  <si>
    <t>2348062737836</t>
  </si>
  <si>
    <t>0x0978C0A43FE94DEEF40B2CDC57BF5307</t>
  </si>
  <si>
    <t>1942747875</t>
  </si>
  <si>
    <t>2021-06-01 00:34:51.730</t>
  </si>
  <si>
    <t>2348036540362</t>
  </si>
  <si>
    <t>0x46C7696372CC56C32693051962E7E87D</t>
  </si>
  <si>
    <t>1942747900</t>
  </si>
  <si>
    <t>2021-06-01 00:34:58.043</t>
  </si>
  <si>
    <t>2348034969801</t>
  </si>
  <si>
    <t>0xDFFC1C51A2761A658B0229CD9B835B45</t>
  </si>
  <si>
    <t>1942747932</t>
  </si>
  <si>
    <t>2021-06-01 00:35:06.720</t>
  </si>
  <si>
    <t>1942748090</t>
  </si>
  <si>
    <t>2021-06-01 00:35:58.740</t>
  </si>
  <si>
    <t>2348029090084</t>
  </si>
  <si>
    <t>0x456B37C656A9E6B3C1B255BB5BA11150</t>
  </si>
  <si>
    <t>1942748124</t>
  </si>
  <si>
    <t>2021-06-01 00:36:10.440</t>
  </si>
  <si>
    <t>1942748137</t>
  </si>
  <si>
    <t>2021-06-01 00:36:13.760</t>
  </si>
  <si>
    <t>08060507846</t>
  </si>
  <si>
    <t>0x827652221B2CE867ABA1A392F8F747BD</t>
  </si>
  <si>
    <t>1942748222</t>
  </si>
  <si>
    <t>2021-06-01 00:36:43.650</t>
  </si>
  <si>
    <t>08154207368</t>
  </si>
  <si>
    <t>0x998B96DF8A95E0EA4D0B088E8D882ABD</t>
  </si>
  <si>
    <t>1942748235</t>
  </si>
  <si>
    <t>2021-06-01 00:36:48.307</t>
  </si>
  <si>
    <t>08030944833</t>
  </si>
  <si>
    <t>0xC49BE10E3FD6F3DBB815457AE24BAFE7</t>
  </si>
  <si>
    <t>1942748373</t>
  </si>
  <si>
    <t>2021-06-01 00:37:34.930</t>
  </si>
  <si>
    <t>2349020906548</t>
  </si>
  <si>
    <t>0xC842E2BC005AC7A1147777630FB5694C</t>
  </si>
  <si>
    <t>1942748391</t>
  </si>
  <si>
    <t>2021-06-01 00:37:41.193</t>
  </si>
  <si>
    <t>08023964794</t>
  </si>
  <si>
    <t>0x1BC5C192FA6D2EA9F87D62D8E95777A2</t>
  </si>
  <si>
    <t>1942748470</t>
  </si>
  <si>
    <t>2021-06-01 00:38:05.820</t>
  </si>
  <si>
    <t>08023447699</t>
  </si>
  <si>
    <t>0x6AFE67B21E4ADB819CA394662B3A8130</t>
  </si>
  <si>
    <t>1942748507</t>
  </si>
  <si>
    <t>2021-06-01 00:38:18.487</t>
  </si>
  <si>
    <t>2347066183340</t>
  </si>
  <si>
    <t>0x955FE4922281B3EA9043B22F26A5CA5C</t>
  </si>
  <si>
    <t>1942748589</t>
  </si>
  <si>
    <t>2021-06-01 00:38:47.527</t>
  </si>
  <si>
    <t>2349086356315</t>
  </si>
  <si>
    <t>0x0FDF5D2A792CEB86ABDC26DA8BD85DB6</t>
  </si>
  <si>
    <t>1942748598</t>
  </si>
  <si>
    <t>2021-06-01 00:38:49.780</t>
  </si>
  <si>
    <t>2348034403800</t>
  </si>
  <si>
    <t>0xCB7A93A6D044DF261309AA5FF1F8E8C2</t>
  </si>
  <si>
    <t>1942748611</t>
  </si>
  <si>
    <t>2021-06-01 00:38:52.347</t>
  </si>
  <si>
    <t>07033366237</t>
  </si>
  <si>
    <t>0x672D1AAD3B580F12D708BC7B07550404</t>
  </si>
  <si>
    <t>1942748670</t>
  </si>
  <si>
    <t>2021-06-01 00:39:11.773</t>
  </si>
  <si>
    <t>1942748689</t>
  </si>
  <si>
    <t>2021-06-01 00:39:18.723</t>
  </si>
  <si>
    <t>2348035067442</t>
  </si>
  <si>
    <t>0x336F89AE2D28F38D560375B0DA64AE12</t>
  </si>
  <si>
    <t>1942748808</t>
  </si>
  <si>
    <t>2021-06-01 00:39:54.790</t>
  </si>
  <si>
    <t>1942748834</t>
  </si>
  <si>
    <t>2021-06-01 00:40:03.390</t>
  </si>
  <si>
    <t>07087164629</t>
  </si>
  <si>
    <t>0x55DE2C0364566E652754AB6D527A882E</t>
  </si>
  <si>
    <t>1942748955</t>
  </si>
  <si>
    <t>2021-06-01 00:40:38.460</t>
  </si>
  <si>
    <t>2348035128094</t>
  </si>
  <si>
    <t>0xFE21FD0D5F1C393015422DEEB7120E8E</t>
  </si>
  <si>
    <t>1942748971</t>
  </si>
  <si>
    <t>2021-06-01 00:40:41.347</t>
  </si>
  <si>
    <t>1942749017</t>
  </si>
  <si>
    <t>2021-06-01 00:40:57.277</t>
  </si>
  <si>
    <t>08076022617</t>
  </si>
  <si>
    <t>0x74E011F36022386C8AA979293E7811A2</t>
  </si>
  <si>
    <t>1942749059</t>
  </si>
  <si>
    <t>2021-06-01 00:41:13.727</t>
  </si>
  <si>
    <t>2348062292420</t>
  </si>
  <si>
    <t>0x6BC319FB293B8650F9050DCE21C8A7A5</t>
  </si>
  <si>
    <t>1942749064</t>
  </si>
  <si>
    <t>2021-06-01 00:41:15.937</t>
  </si>
  <si>
    <t>2348035491520</t>
  </si>
  <si>
    <t>0x448FB77DFFE3BAEA54A3D8BF05B947DB</t>
  </si>
  <si>
    <t>1942749073</t>
  </si>
  <si>
    <t>2021-06-01 00:41:19.513</t>
  </si>
  <si>
    <t>2348067537833</t>
  </si>
  <si>
    <t>0x620A236C0E3C36CC8CF9FEDC51207607</t>
  </si>
  <si>
    <t>1942749140</t>
  </si>
  <si>
    <t>2021-06-01 00:41:42.487</t>
  </si>
  <si>
    <t>2348075890890</t>
  </si>
  <si>
    <t>0x7507F3B85C1E23814E433D907CA206E4</t>
  </si>
  <si>
    <t>1942749319</t>
  </si>
  <si>
    <t>2021-06-01 00:42:41.867</t>
  </si>
  <si>
    <t>08033664408</t>
  </si>
  <si>
    <t>0x3AC6D0E64161BF8A61BB0DFAF6FEE694</t>
  </si>
  <si>
    <t>1942749356</t>
  </si>
  <si>
    <t>2021-06-01 00:42:55.120</t>
  </si>
  <si>
    <t>09091499072</t>
  </si>
  <si>
    <t>0xF47F9A9B54682E4E899E8B6917C9C1CD</t>
  </si>
  <si>
    <t>1942749363</t>
  </si>
  <si>
    <t>2021-06-01 00:42:56.930</t>
  </si>
  <si>
    <t>08034384529</t>
  </si>
  <si>
    <t>0x03F8A739EFB8A47974259D8189DEF477</t>
  </si>
  <si>
    <t>1942749365</t>
  </si>
  <si>
    <t>2021-06-01 00:42:57.833</t>
  </si>
  <si>
    <t>2348073518765</t>
  </si>
  <si>
    <t>0x1F784441FF7D22A489837DEAB0CA257E</t>
  </si>
  <si>
    <t>1942749406</t>
  </si>
  <si>
    <t>2021-06-01 00:43:10.970</t>
  </si>
  <si>
    <t>650</t>
  </si>
  <si>
    <t>1942749439</t>
  </si>
  <si>
    <t>2021-06-01 00:43:20.980</t>
  </si>
  <si>
    <t>2348039129688</t>
  </si>
  <si>
    <t>0x781BCE639EB2515FA3C1D04C1D20E54E</t>
  </si>
  <si>
    <t>1942749462</t>
  </si>
  <si>
    <t>2021-06-01 00:43:26.180</t>
  </si>
  <si>
    <t>2348064077811</t>
  </si>
  <si>
    <t>0xD3BCE58784444D0940B65E24300AEA59</t>
  </si>
  <si>
    <t>1942749537</t>
  </si>
  <si>
    <t>2021-06-01 00:43:41.087</t>
  </si>
  <si>
    <t>2348023022061</t>
  </si>
  <si>
    <t>0x45980592A215C1A050F077188FD47E82</t>
  </si>
  <si>
    <t>1942749559</t>
  </si>
  <si>
    <t>2021-06-01 00:43:45.997</t>
  </si>
  <si>
    <t>1942749569</t>
  </si>
  <si>
    <t>2021-06-01 00:43:48.823</t>
  </si>
  <si>
    <t>2348166232659</t>
  </si>
  <si>
    <t>0x5018597005722D9BA2D50695FECDD064</t>
  </si>
  <si>
    <t>1942749638</t>
  </si>
  <si>
    <t>2021-06-01 00:44:07.607</t>
  </si>
  <si>
    <t>2348104871537</t>
  </si>
  <si>
    <t>0x1504B7C1C4617DCD7811A065D89C4442</t>
  </si>
  <si>
    <t>1942749643</t>
  </si>
  <si>
    <t>2021-06-01 00:44:10.130</t>
  </si>
  <si>
    <t>2348182376240</t>
  </si>
  <si>
    <t>0x9D0FB8CE3C29950126526EAB3F6B3BF3</t>
  </si>
  <si>
    <t>1942749674</t>
  </si>
  <si>
    <t>2021-06-01 00:44:23.547</t>
  </si>
  <si>
    <t>08107877445</t>
  </si>
  <si>
    <t>0x6DEE1824F7F72329175E6367EE46680C</t>
  </si>
  <si>
    <t>1942749844</t>
  </si>
  <si>
    <t>2021-06-01 00:45:31.393</t>
  </si>
  <si>
    <t>1942749880</t>
  </si>
  <si>
    <t>2021-06-01 00:45:43.100</t>
  </si>
  <si>
    <t>2348126144911</t>
  </si>
  <si>
    <t>0x039D99FE89AA5C668DD1F835DFCE3FB0</t>
  </si>
  <si>
    <t>1942749897</t>
  </si>
  <si>
    <t>2021-06-01 00:45:48.670</t>
  </si>
  <si>
    <t>1942749898</t>
  </si>
  <si>
    <t>2021-06-01 00:45:49.227</t>
  </si>
  <si>
    <t>1942749921</t>
  </si>
  <si>
    <t>2021-06-01 00:45:54.970</t>
  </si>
  <si>
    <t>2348026569397</t>
  </si>
  <si>
    <t>0x4AE261DFC4666DEEFD44028366D1B772</t>
  </si>
  <si>
    <t>1942749928</t>
  </si>
  <si>
    <t>2021-06-01 00:45:56.003</t>
  </si>
  <si>
    <t>2348155171043</t>
  </si>
  <si>
    <t>0x70F0641C183D5739CC4FFFBA512ADAD7</t>
  </si>
  <si>
    <t>1942749954</t>
  </si>
  <si>
    <t>2021-06-01 00:46:05.073</t>
  </si>
  <si>
    <t>2348034035600</t>
  </si>
  <si>
    <t>0x4D313E3EED807BCF6BE1267C12D30672</t>
  </si>
  <si>
    <t>1942749993</t>
  </si>
  <si>
    <t>2021-06-01 00:46:18.270</t>
  </si>
  <si>
    <t>2348132125942</t>
  </si>
  <si>
    <t>0xE58C0D0BDBCB32452AD216078095D6C6</t>
  </si>
  <si>
    <t>1942750061</t>
  </si>
  <si>
    <t>2021-06-01 00:46:39.867</t>
  </si>
  <si>
    <t>2348035229966</t>
  </si>
  <si>
    <t>0xB5277B4A981FD075C6933FA9212B3169</t>
  </si>
  <si>
    <t>1942750086</t>
  </si>
  <si>
    <t>2021-06-01 00:46:49.843</t>
  </si>
  <si>
    <t>1942750203</t>
  </si>
  <si>
    <t>2021-06-01 00:47:27.987</t>
  </si>
  <si>
    <t>2348060648280</t>
  </si>
  <si>
    <t>0x9B1B7C7398A3A27501A4067680D71EDC</t>
  </si>
  <si>
    <t>1942750250</t>
  </si>
  <si>
    <t>2021-06-01 00:47:43.163</t>
  </si>
  <si>
    <t>08122395188</t>
  </si>
  <si>
    <t>0x0B17E72CFBCFC7CB43B29E503E13E3FD</t>
  </si>
  <si>
    <t>1942750276</t>
  </si>
  <si>
    <t>2021-06-01 00:47:52.813</t>
  </si>
  <si>
    <t>1942750367</t>
  </si>
  <si>
    <t>2021-06-01 00:48:22.453</t>
  </si>
  <si>
    <t>08067493045</t>
  </si>
  <si>
    <t>0x61517CFBDF8211474F331D2FCD784D93</t>
  </si>
  <si>
    <t>1942750402</t>
  </si>
  <si>
    <t>2021-06-01 00:48:32.603</t>
  </si>
  <si>
    <t>08026850700</t>
  </si>
  <si>
    <t>0x7CB89F19FFAC18E9875543C7A9087875</t>
  </si>
  <si>
    <t>1942750418</t>
  </si>
  <si>
    <t>2021-06-01 00:48:40.437</t>
  </si>
  <si>
    <t>1942750460</t>
  </si>
  <si>
    <t>2021-06-01 00:48:56.003</t>
  </si>
  <si>
    <t>08060004214</t>
  </si>
  <si>
    <t>0xC0A8C36AEDDE42841649A8DA594A0E07</t>
  </si>
  <si>
    <t>1942750491</t>
  </si>
  <si>
    <t>2021-06-01 00:49:08.950</t>
  </si>
  <si>
    <t>2348033027030</t>
  </si>
  <si>
    <t>0xCCFE7F1A74328DC3EDEB74B781D9ED85</t>
  </si>
  <si>
    <t>1942750493</t>
  </si>
  <si>
    <t>2021-06-01 00:49:09.357</t>
  </si>
  <si>
    <t>08132121920</t>
  </si>
  <si>
    <t>0x6245A32658799CAA5FF4597A0B55A6EA</t>
  </si>
  <si>
    <t>7</t>
  </si>
  <si>
    <t>1942750534</t>
  </si>
  <si>
    <t>2021-06-01 00:49:25.023</t>
  </si>
  <si>
    <t>08034128159</t>
  </si>
  <si>
    <t>0x11E3B40C64175790E2731F244CF893F5</t>
  </si>
  <si>
    <t>1942750543</t>
  </si>
  <si>
    <t>2021-06-01 00:49:26.973</t>
  </si>
  <si>
    <t>08074781433</t>
  </si>
  <si>
    <t>0x325931DF55E7E84EC05A9567CE26AC6E</t>
  </si>
  <si>
    <t>1942750616</t>
  </si>
  <si>
    <t>2021-06-01 00:49:49.030</t>
  </si>
  <si>
    <t>07030216230</t>
  </si>
  <si>
    <t>0x99938DEEB8F2418F0ACBA77A5B3CE0A9</t>
  </si>
  <si>
    <t>1942750640</t>
  </si>
  <si>
    <t>2021-06-01 00:49:58.637</t>
  </si>
  <si>
    <t>1942750670</t>
  </si>
  <si>
    <t>2021-06-01 00:50:07.367</t>
  </si>
  <si>
    <t>2348087102623</t>
  </si>
  <si>
    <t>0x6DBA1304C55F0288095E7A563737BD81</t>
  </si>
  <si>
    <t>1942750673</t>
  </si>
  <si>
    <t>2021-06-01 00:50:08.583</t>
  </si>
  <si>
    <t>2349097394879</t>
  </si>
  <si>
    <t>0xCDA2E83C3B5CB87947BD4E4C7B9283CC</t>
  </si>
  <si>
    <t>1942750682</t>
  </si>
  <si>
    <t>2021-06-01 00:50:14.483</t>
  </si>
  <si>
    <t>2349064941006</t>
  </si>
  <si>
    <t>0x299DCEC7F7DF04CCC8DB37F05095E7D0</t>
  </si>
  <si>
    <t>1942750693</t>
  </si>
  <si>
    <t>2021-06-01 00:50:17.503</t>
  </si>
  <si>
    <t>2348036374668</t>
  </si>
  <si>
    <t>0x09F0961178C3C6617A29BE6588A9D2F8</t>
  </si>
  <si>
    <t>1942750742</t>
  </si>
  <si>
    <t>2021-06-01 00:50:37.600</t>
  </si>
  <si>
    <t>1942750907</t>
  </si>
  <si>
    <t>2021-06-01 00:51:43.967</t>
  </si>
  <si>
    <t>2349094525452</t>
  </si>
  <si>
    <t>0xF3B7A4FC36282C1F40FD628D5932E480</t>
  </si>
  <si>
    <t>1942750938</t>
  </si>
  <si>
    <t>2021-06-01 00:51:57.610</t>
  </si>
  <si>
    <t>2348035830952</t>
  </si>
  <si>
    <t>0x1C9C00F2B6B518E8750418A2FF41CC7F</t>
  </si>
  <si>
    <t>1942750955</t>
  </si>
  <si>
    <t>2021-06-01 00:52:05.577</t>
  </si>
  <si>
    <t>2348082041984</t>
  </si>
  <si>
    <t>0x515DA21F13D3C492A09DC88B64C22117</t>
  </si>
  <si>
    <t>1942750986</t>
  </si>
  <si>
    <t>2021-06-01 00:52:18.123</t>
  </si>
  <si>
    <t>2348067907234</t>
  </si>
  <si>
    <t>0x516C782FDD62D9D697C7ACD83B12E4A0</t>
  </si>
  <si>
    <t>1942751046</t>
  </si>
  <si>
    <t>2021-06-01 00:52:38.837</t>
  </si>
  <si>
    <t>2349039975795</t>
  </si>
  <si>
    <t>0x650DD7AD463BBC9B4967B79F6C836870</t>
  </si>
  <si>
    <t>1942751050</t>
  </si>
  <si>
    <t>2021-06-01 00:52:39.673</t>
  </si>
  <si>
    <t>2348057646306</t>
  </si>
  <si>
    <t>0xF8852F7119863DF99183125824922295</t>
  </si>
  <si>
    <t>1942751078</t>
  </si>
  <si>
    <t>2021-06-01 00:52:45.303</t>
  </si>
  <si>
    <t>1942751111</t>
  </si>
  <si>
    <t>2021-06-01 00:52:56.910</t>
  </si>
  <si>
    <t>08033802873</t>
  </si>
  <si>
    <t>0x00B7AD7C44E195BE20AFC87554B1AA2F</t>
  </si>
  <si>
    <t>1942751118</t>
  </si>
  <si>
    <t>2021-06-01 00:52:59.970</t>
  </si>
  <si>
    <t>1942751137</t>
  </si>
  <si>
    <t>2021-06-01 00:53:01.577</t>
  </si>
  <si>
    <t>2348023355363</t>
  </si>
  <si>
    <t>0x5DDA6D81F7F81390D05301DD690D4C90</t>
  </si>
  <si>
    <t>1942751184</t>
  </si>
  <si>
    <t>2021-06-01 00:53:18.297</t>
  </si>
  <si>
    <t>2348023446100</t>
  </si>
  <si>
    <t>0xB94F886DD55EA3D633E0C100817151D0</t>
  </si>
  <si>
    <t>1942751234</t>
  </si>
  <si>
    <t>2021-06-01 00:53:36.630</t>
  </si>
  <si>
    <t>08037832469</t>
  </si>
  <si>
    <t>0xBA2BEF42A8BD3363B9BEF32C6B9E8AE0</t>
  </si>
  <si>
    <t>1942751307</t>
  </si>
  <si>
    <t>2021-06-01 00:53:58.503</t>
  </si>
  <si>
    <t>2348139723034</t>
  </si>
  <si>
    <t>0xCCCB980CF1C4B0BC504B3CBB3C149FE2</t>
  </si>
  <si>
    <t>1942751404</t>
  </si>
  <si>
    <t>2021-06-01 00:54:35.917</t>
  </si>
  <si>
    <t>1942751409</t>
  </si>
  <si>
    <t>2021-06-01 00:54:36.233</t>
  </si>
  <si>
    <t>2348173154425</t>
  </si>
  <si>
    <t>0x3C87950F5FBCA70A182EB68F073FF6AE</t>
  </si>
  <si>
    <t>1942751427</t>
  </si>
  <si>
    <t>2021-06-01 00:54:40.733</t>
  </si>
  <si>
    <t>08064171251</t>
  </si>
  <si>
    <t>0x2078F141244E6B98E0B2F3C699AF2ED2</t>
  </si>
  <si>
    <t>1942751442</t>
  </si>
  <si>
    <t>2021-06-01 00:54:43.373</t>
  </si>
  <si>
    <t>08060236757</t>
  </si>
  <si>
    <t>0x9DBE3F48E0BA5BF5E76563D2C6F8FC71</t>
  </si>
  <si>
    <t>4650</t>
  </si>
  <si>
    <t>1942751485</t>
  </si>
  <si>
    <t>2021-06-01 00:54:54.027</t>
  </si>
  <si>
    <t>1942751519</t>
  </si>
  <si>
    <t>2021-06-01 00:55:04.723</t>
  </si>
  <si>
    <t>1942751592</t>
  </si>
  <si>
    <t>2021-06-01 00:55:28.843</t>
  </si>
  <si>
    <t>2348020775546</t>
  </si>
  <si>
    <t>0x3F593EEFBCEEBCDEDE2609E73CE1F605</t>
  </si>
  <si>
    <t>1942751671</t>
  </si>
  <si>
    <t>2021-06-01 00:55:53.863</t>
  </si>
  <si>
    <t>1942751820</t>
  </si>
  <si>
    <t>2021-06-01 00:56:47.117</t>
  </si>
  <si>
    <t>2348101043777</t>
  </si>
  <si>
    <t>0xA29916189AE9D5736CE0991E4AA5269A</t>
  </si>
  <si>
    <t>1942751871</t>
  </si>
  <si>
    <t>2021-06-01 00:57:08.267</t>
  </si>
  <si>
    <t>1942751893</t>
  </si>
  <si>
    <t>2021-06-01 00:57:17.373</t>
  </si>
  <si>
    <t>2348185052403</t>
  </si>
  <si>
    <t>0xB47C73B61D7F1D2FDC830000E21BD297</t>
  </si>
  <si>
    <t>1942751899</t>
  </si>
  <si>
    <t>2021-06-01 00:57:20.247</t>
  </si>
  <si>
    <t>2348177572960</t>
  </si>
  <si>
    <t>0xD2439BDE366BE83D455B6048A5567F20</t>
  </si>
  <si>
    <t>1942751905</t>
  </si>
  <si>
    <t>2021-06-01 00:57:24.067</t>
  </si>
  <si>
    <t>2348061115253</t>
  </si>
  <si>
    <t>0xD91E2F2B930231068521EAA572352C30</t>
  </si>
  <si>
    <t>1942751959</t>
  </si>
  <si>
    <t>2021-06-01 00:57:48.747</t>
  </si>
  <si>
    <t>2348099911159</t>
  </si>
  <si>
    <t>0x0A37011E012A2E49B7BF5D97995E3D49</t>
  </si>
  <si>
    <t>18000</t>
  </si>
  <si>
    <t>1942751982</t>
  </si>
  <si>
    <t>2021-06-01 00:58:02.153</t>
  </si>
  <si>
    <t>1942752077</t>
  </si>
  <si>
    <t>2021-06-01 00:58:44.207</t>
  </si>
  <si>
    <t>09024732374</t>
  </si>
  <si>
    <t>0x2AB1288ABD41D953280E9B5429419DA5</t>
  </si>
  <si>
    <t>1942752089</t>
  </si>
  <si>
    <t>2021-06-01 00:58:49.363</t>
  </si>
  <si>
    <t>1942752110</t>
  </si>
  <si>
    <t>2021-06-01 00:58:58.463</t>
  </si>
  <si>
    <t>09035539021</t>
  </si>
  <si>
    <t>0x3FAC61D9DCF06095E9A77D4DBDD2E86C</t>
  </si>
  <si>
    <t>1942752126</t>
  </si>
  <si>
    <t>2021-06-01 00:59:03.940</t>
  </si>
  <si>
    <t>08076762852</t>
  </si>
  <si>
    <t>0x864EC93914768C00E662B295491FCC03</t>
  </si>
  <si>
    <t>1942752140</t>
  </si>
  <si>
    <t>2021-06-01 00:59:09.770</t>
  </si>
  <si>
    <t>1942752190</t>
  </si>
  <si>
    <t>2021-06-01 00:59:33.730</t>
  </si>
  <si>
    <t>2347016867858</t>
  </si>
  <si>
    <t>0x42F2F357677BD2A866623BE16DFDD23A</t>
  </si>
  <si>
    <t>1942753929</t>
  </si>
  <si>
    <t>2021-06-01 01:11:46.117</t>
  </si>
  <si>
    <t>1942754730</t>
  </si>
  <si>
    <t>2021-06-01 01:17:30.843</t>
  </si>
  <si>
    <t>2348055701967</t>
  </si>
  <si>
    <t>0xDBFFBAF4DB6FFD5D4D346DF1F3D7125F</t>
  </si>
  <si>
    <t>1942754950</t>
  </si>
  <si>
    <t>2021-06-01 01:19:25.360</t>
  </si>
  <si>
    <t>1942755035</t>
  </si>
  <si>
    <t>2021-06-01 01:20:07.617</t>
  </si>
  <si>
    <t>08025887893</t>
  </si>
  <si>
    <t>0x690A5FF30D9CC76659B6EA404241696D</t>
  </si>
  <si>
    <t>1942757574</t>
  </si>
  <si>
    <t>2021-06-01 01:45:59.087</t>
  </si>
  <si>
    <t>07033006746</t>
  </si>
  <si>
    <t>0xE799E5C2AB831BE9E22322EA93C09EA0</t>
  </si>
  <si>
    <t>1942758661</t>
  </si>
  <si>
    <t>2021-06-01 01:58:46.100</t>
  </si>
  <si>
    <t>2348100548571</t>
  </si>
  <si>
    <t>0x6C3EB7C60C1C738F5EB252EDBD7420DE</t>
  </si>
  <si>
    <t>1942761690</t>
  </si>
  <si>
    <t>2021-06-01 02:33:24.983</t>
  </si>
  <si>
    <t>2348032001567</t>
  </si>
  <si>
    <t>0xAB7E8A7FB580F799B5BD50E5B39389E0</t>
  </si>
  <si>
    <t>1942761828</t>
  </si>
  <si>
    <t>2021-06-01 02:35:02.917</t>
  </si>
  <si>
    <t>2348033221780</t>
  </si>
  <si>
    <t>0x84CFE2B5C2ADC87814ED71BDD0418736</t>
  </si>
  <si>
    <t>1942761876</t>
  </si>
  <si>
    <t>2021-06-01 02:35:37.120</t>
  </si>
  <si>
    <t>1942761918</t>
  </si>
  <si>
    <t>2021-06-01 02:36:06.800</t>
  </si>
  <si>
    <t>1942761989</t>
  </si>
  <si>
    <t>2021-06-01 02:36:58.930</t>
  </si>
  <si>
    <t>2348030796525</t>
  </si>
  <si>
    <t>0xB7F1EDA36EE375BE4E3A084A508FA180</t>
  </si>
  <si>
    <t>1942762008</t>
  </si>
  <si>
    <t>2021-06-01 02:37:08.293</t>
  </si>
  <si>
    <t>2348054604622</t>
  </si>
  <si>
    <t>0x9EEB6604FA84C555908DA277AE4B3E85</t>
  </si>
  <si>
    <t>1942762327</t>
  </si>
  <si>
    <t>2021-06-01 02:41:14.653</t>
  </si>
  <si>
    <t>2347067638839</t>
  </si>
  <si>
    <t>0x2CCE578B6E2595961DBCBEC4EA0F3089</t>
  </si>
  <si>
    <t>1942762737</t>
  </si>
  <si>
    <t>2021-06-01 02:46:33.487</t>
  </si>
  <si>
    <t>2348025887576</t>
  </si>
  <si>
    <t>0x0C0BC4D7DB027A04AC4B85B445D3EF2E</t>
  </si>
  <si>
    <t>1942762974</t>
  </si>
  <si>
    <t>2021-06-01 02:50:13.020</t>
  </si>
  <si>
    <t>08136678104</t>
  </si>
  <si>
    <t>0xAB8A013EAAFB2EF66921034FE64A4F36</t>
  </si>
  <si>
    <t>1942763261</t>
  </si>
  <si>
    <t>2021-06-01 02:53:54.073</t>
  </si>
  <si>
    <t>08056978960</t>
  </si>
  <si>
    <t>0x0AFA8260AAC19E6E9D471621EFDDD804</t>
  </si>
  <si>
    <t>1942763573</t>
  </si>
  <si>
    <t>2021-06-01 02:57:43.127</t>
  </si>
  <si>
    <t>2349067564126</t>
  </si>
  <si>
    <t>0xB5DACA7C330AD51F7A3FDE877B61FE84</t>
  </si>
  <si>
    <t>1942763782</t>
  </si>
  <si>
    <t>2021-06-01 03:01:11.023</t>
  </si>
  <si>
    <t>2348059384904</t>
  </si>
  <si>
    <t>0x9570E3EA005CD6F574FB5F69C4871EE6</t>
  </si>
  <si>
    <t>1942764047</t>
  </si>
  <si>
    <t>2021-06-01 03:04:54.783</t>
  </si>
  <si>
    <t>08038365515</t>
  </si>
  <si>
    <t>0x5B583C659A6A620154E85868FCD01BBC</t>
  </si>
  <si>
    <t>1942764477</t>
  </si>
  <si>
    <t>2021-06-01 03:10:55.667</t>
  </si>
  <si>
    <t>2348055546873</t>
  </si>
  <si>
    <t>0x25C8D5D757AC37EB6B6186D18C6DF9FE</t>
  </si>
  <si>
    <t>1942766500</t>
  </si>
  <si>
    <t>2021-06-01 03:40:06.020</t>
  </si>
  <si>
    <t>08028350738</t>
  </si>
  <si>
    <t>0x00B8A5C3E55EAB507DE2364ECB93A8BA</t>
  </si>
  <si>
    <t>1942766750</t>
  </si>
  <si>
    <t>2021-06-01 03:44:03.103</t>
  </si>
  <si>
    <t>07063041716</t>
  </si>
  <si>
    <t>0x63B7FB50FC783F7279CB2A0854D7C024</t>
  </si>
  <si>
    <t>1942767009</t>
  </si>
  <si>
    <t>2021-06-01 03:47:44.360</t>
  </si>
  <si>
    <t>2348169728270</t>
  </si>
  <si>
    <t>0x9D5E26FA961C92B18DF29E32BBB0C1B6</t>
  </si>
  <si>
    <t>1942767254</t>
  </si>
  <si>
    <t>2021-06-01 03:51:24.507</t>
  </si>
  <si>
    <t>2348034233790</t>
  </si>
  <si>
    <t>0x0155869C2DF338A542CCFB808A2E6454</t>
  </si>
  <si>
    <t>1942767270</t>
  </si>
  <si>
    <t>2021-06-01 03:51:35.610</t>
  </si>
  <si>
    <t>2348063459303</t>
  </si>
  <si>
    <t>0x9FE7F35DA9A6C9A6131ACB673D4EE3A3</t>
  </si>
  <si>
    <t>1942767396</t>
  </si>
  <si>
    <t>2021-06-01 03:53:33.293</t>
  </si>
  <si>
    <t>07032122895</t>
  </si>
  <si>
    <t>0x1F55F35A0850362603F97B9231D20E9E</t>
  </si>
  <si>
    <t>1942767827</t>
  </si>
  <si>
    <t>2021-06-01 03:59:41.980</t>
  </si>
  <si>
    <t>08077591292</t>
  </si>
  <si>
    <t>0xB89937FBF498D431EFFC6802A965F791</t>
  </si>
  <si>
    <t>1942767832</t>
  </si>
  <si>
    <t>2021-06-01 03:59:45.027</t>
  </si>
  <si>
    <t>08160362050</t>
  </si>
  <si>
    <t>0xBD4C17718BA341F14492691C308BAD67</t>
  </si>
  <si>
    <t>1942768256</t>
  </si>
  <si>
    <t>2021-06-01 04:04:46.127</t>
  </si>
  <si>
    <t>08183656185</t>
  </si>
  <si>
    <t>0xBEA2C4841FB84FF616D8EAF09938D26C</t>
  </si>
  <si>
    <t>1942768278</t>
  </si>
  <si>
    <t>2021-06-01 04:05:13.943</t>
  </si>
  <si>
    <t>08106807443</t>
  </si>
  <si>
    <t>0x880A193BF8971B062F02A6BD6DE59253</t>
  </si>
  <si>
    <t>4350</t>
  </si>
  <si>
    <t>1942768292</t>
  </si>
  <si>
    <t>2021-06-01 04:05:23.777</t>
  </si>
  <si>
    <t>2347035719886</t>
  </si>
  <si>
    <t>0x01FB35B4F217B7DB32999EC95131F1EC</t>
  </si>
  <si>
    <t>1942768393</t>
  </si>
  <si>
    <t>2021-06-01 04:06:35.593</t>
  </si>
  <si>
    <t>1942768516</t>
  </si>
  <si>
    <t>2021-06-01 04:08:15.870</t>
  </si>
  <si>
    <t>2347055096851</t>
  </si>
  <si>
    <t>0x96343505782997606B7B5AA754BA1CAC</t>
  </si>
  <si>
    <t>1942769015</t>
  </si>
  <si>
    <t>2021-06-01 04:14:28.070</t>
  </si>
  <si>
    <t>2347032814678</t>
  </si>
  <si>
    <t>0x36238D6AD9E4FC766E31F6E3649A9E3A</t>
  </si>
  <si>
    <t>1942769315</t>
  </si>
  <si>
    <t>2021-06-01 04:17:38.360</t>
  </si>
  <si>
    <t>2348023106150</t>
  </si>
  <si>
    <t>0xCF1FF33949FD2927A4EBE204E84E970F</t>
  </si>
  <si>
    <t>1942769638</t>
  </si>
  <si>
    <t>2021-06-01 04:21:01.473</t>
  </si>
  <si>
    <t>2347088977182</t>
  </si>
  <si>
    <t>0xAF899088B31DD12D20009535547766A9</t>
  </si>
  <si>
    <t>1942769716</t>
  </si>
  <si>
    <t>2021-06-01 04:21:43.527</t>
  </si>
  <si>
    <t>1942770201</t>
  </si>
  <si>
    <t>2021-06-01 04:27:38.543</t>
  </si>
  <si>
    <t>2348161311553</t>
  </si>
  <si>
    <t>0x556B78144A8248547B31A1D77092104F</t>
  </si>
  <si>
    <t>1942770293</t>
  </si>
  <si>
    <t>2021-06-01 04:28:42.600</t>
  </si>
  <si>
    <t>2348028363784</t>
  </si>
  <si>
    <t>0x0E1A2053A96CBCA9DB8ADCDEC95D5E84</t>
  </si>
  <si>
    <t>1942770613</t>
  </si>
  <si>
    <t>2021-06-01 04:32:03.067</t>
  </si>
  <si>
    <t>08030837355</t>
  </si>
  <si>
    <t>0x0C110C1913F6C0EB2C90253025A7450C</t>
  </si>
  <si>
    <t>1942770652</t>
  </si>
  <si>
    <t>2021-06-01 04:32:23.833</t>
  </si>
  <si>
    <t>2348035017880</t>
  </si>
  <si>
    <t>0x99430BBB4977389FF4B973D878E1D324</t>
  </si>
  <si>
    <t>1942770876</t>
  </si>
  <si>
    <t>2021-06-01 04:35:22.290</t>
  </si>
  <si>
    <t>2348068861546</t>
  </si>
  <si>
    <t>0x24DB76589105C2E28B6D81DE50544474</t>
  </si>
  <si>
    <t>1942770943</t>
  </si>
  <si>
    <t>2021-06-01 04:36:00.767</t>
  </si>
  <si>
    <t>2348067705143</t>
  </si>
  <si>
    <t>0xB9CB8E8B7A6EB65B6D6FE26DE5FD4793</t>
  </si>
  <si>
    <t>1942770952</t>
  </si>
  <si>
    <t>2021-06-01 04:36:06.597</t>
  </si>
  <si>
    <t>2347060410370</t>
  </si>
  <si>
    <t>0x56DB1DA8A7529A69437E2A22FC92D070</t>
  </si>
  <si>
    <t>1942771296</t>
  </si>
  <si>
    <t>2021-06-01 04:39:47.627</t>
  </si>
  <si>
    <t>2348060740172</t>
  </si>
  <si>
    <t>0x6CEDCC1FB93AFFBB8B26AE90A191B610</t>
  </si>
  <si>
    <t>1942771335</t>
  </si>
  <si>
    <t>2021-06-01 04:40:19.783</t>
  </si>
  <si>
    <t>2348065513431</t>
  </si>
  <si>
    <t>0xDF3C1E0AC2F513E22D6A8FEE233AD07E</t>
  </si>
  <si>
    <t>2300</t>
  </si>
  <si>
    <t>1942771355</t>
  </si>
  <si>
    <t>2021-06-01 04:40:31.070</t>
  </si>
  <si>
    <t>08036186754</t>
  </si>
  <si>
    <t>0x10A63445289E7C00894924BD1A6A9ACE</t>
  </si>
  <si>
    <t>1942771658</t>
  </si>
  <si>
    <t>2021-06-01 04:43:45.470</t>
  </si>
  <si>
    <t>2347036285411</t>
  </si>
  <si>
    <t>0x7B2F326C1C1470A7E93D77CED5E34396</t>
  </si>
  <si>
    <t>1942771699</t>
  </si>
  <si>
    <t>2021-06-01 04:44:08.040</t>
  </si>
  <si>
    <t>08130930238</t>
  </si>
  <si>
    <t>0xA6CF42452E60B78C0D6CE16FC1FACD22</t>
  </si>
  <si>
    <t>1942788825</t>
  </si>
  <si>
    <t>2021-06-01 06:02:04.850</t>
  </si>
  <si>
    <t>2348037932179</t>
  </si>
  <si>
    <t>0x4E82F582F1318526EDDFBD10EAAFE5AC</t>
  </si>
  <si>
    <t>1942789118</t>
  </si>
  <si>
    <t>2021-06-01 06:02:41.253</t>
  </si>
  <si>
    <t>2348062279902</t>
  </si>
  <si>
    <t>0x891381EFFE59CF44EFB061D20C536AA5</t>
  </si>
  <si>
    <t>1942789200</t>
  </si>
  <si>
    <t>2021-06-01 06:02:48.827</t>
  </si>
  <si>
    <t>2348032115144</t>
  </si>
  <si>
    <t>0xC5667EBD40808746BE59AE0F30184D71</t>
  </si>
  <si>
    <t>1942789214</t>
  </si>
  <si>
    <t>2021-06-01 06:02:50.170</t>
  </si>
  <si>
    <t>2348036986477</t>
  </si>
  <si>
    <t>0x1ECD7DB7D3AB054D13075C491D447325</t>
  </si>
  <si>
    <t>1942789510</t>
  </si>
  <si>
    <t>2021-06-01 06:03:28.353</t>
  </si>
  <si>
    <t>2348166366225</t>
  </si>
  <si>
    <t>0xE0D9029DE9B33AF7EA0D97378B6457B8</t>
  </si>
  <si>
    <t>1942789648</t>
  </si>
  <si>
    <t>2021-06-01 06:03:47.037</t>
  </si>
  <si>
    <t>09033887752</t>
  </si>
  <si>
    <t>0x84B9E8171A5703D9884C584D06F267B7</t>
  </si>
  <si>
    <t>1942789770</t>
  </si>
  <si>
    <t>2021-06-01 06:04:01.527</t>
  </si>
  <si>
    <t>1942789904</t>
  </si>
  <si>
    <t>2021-06-01 06:04:17.870</t>
  </si>
  <si>
    <t>2349078594402</t>
  </si>
  <si>
    <t>0xB6E733A1D30D9C64E5C46B998FD665A9</t>
  </si>
  <si>
    <t>1942790953</t>
  </si>
  <si>
    <t>2021-06-01 06:06:25.617</t>
  </si>
  <si>
    <t>2348035782117</t>
  </si>
  <si>
    <t>0x7755BC9011EAFB246B2F10CB7AC2F9BA</t>
  </si>
  <si>
    <t>1942791219</t>
  </si>
  <si>
    <t>2021-06-01 06:06:59.723</t>
  </si>
  <si>
    <t>2348056911199</t>
  </si>
  <si>
    <t>0xEB1FABB3E00E01F6FE9FDAE9452C3177</t>
  </si>
  <si>
    <t>1942791879</t>
  </si>
  <si>
    <t>2021-06-01 06:08:13.170</t>
  </si>
  <si>
    <t>08117706720</t>
  </si>
  <si>
    <t>0xA241C7C9F14DA7749AD4A72F94845387</t>
  </si>
  <si>
    <t>1942792683</t>
  </si>
  <si>
    <t>2021-06-01 06:09:48.953</t>
  </si>
  <si>
    <t>2347061200041</t>
  </si>
  <si>
    <t>0x4BED6FC4FAD222DE29DD22875AE652C9</t>
  </si>
  <si>
    <t>1942792705</t>
  </si>
  <si>
    <t>2021-06-01 06:09:51.820</t>
  </si>
  <si>
    <t>2347030453892</t>
  </si>
  <si>
    <t>0xD20890F2E500DC5F1B3633657F2C096C</t>
  </si>
  <si>
    <t>1942793077</t>
  </si>
  <si>
    <t>2021-06-01 06:10:35.430</t>
  </si>
  <si>
    <t>08033183320</t>
  </si>
  <si>
    <t>0x8F808617EBC54708895D68E3E35ECA87</t>
  </si>
  <si>
    <t>1942793596</t>
  </si>
  <si>
    <t>2021-06-01 06:11:30.537</t>
  </si>
  <si>
    <t>2348090676099</t>
  </si>
  <si>
    <t>0x20AFC3D83A618557F02D52D85A86DFE1</t>
  </si>
  <si>
    <t>1942793622</t>
  </si>
  <si>
    <t>2021-06-01 06:11:33.663</t>
  </si>
  <si>
    <t>2348116218332</t>
  </si>
  <si>
    <t>0xD97E0BA05433D632C985E49B756B3732</t>
  </si>
  <si>
    <t>1942793895</t>
  </si>
  <si>
    <t>2021-06-01 06:12:03.020</t>
  </si>
  <si>
    <t>2348146319719</t>
  </si>
  <si>
    <t>0xEB5AFA7B02A4627AC5BE8E48FC2F5AC6</t>
  </si>
  <si>
    <t>1942794407</t>
  </si>
  <si>
    <t>2021-06-01 06:12:56.920</t>
  </si>
  <si>
    <t>2348055327941</t>
  </si>
  <si>
    <t>0x50DBEBF42D9AEEC67466690353AEC232</t>
  </si>
  <si>
    <t>1942794689</t>
  </si>
  <si>
    <t>2021-06-01 06:13:26.113</t>
  </si>
  <si>
    <t>2348032718664</t>
  </si>
  <si>
    <t>0x389A2AA2CA2ED1B088FCAC553111562D</t>
  </si>
  <si>
    <t>1942794757</t>
  </si>
  <si>
    <t>2021-06-01 06:13:31.670</t>
  </si>
  <si>
    <t>2348028127389</t>
  </si>
  <si>
    <t>0x1DD05164ACCE234FD37BCB159A244A8B</t>
  </si>
  <si>
    <t>1942794963</t>
  </si>
  <si>
    <t>2021-06-01 06:13:52.880</t>
  </si>
  <si>
    <t>2348033563398</t>
  </si>
  <si>
    <t>0x51102B01AF74C3464F250EADA071CD6F</t>
  </si>
  <si>
    <t>1942795060</t>
  </si>
  <si>
    <t>2021-06-01 06:14:01.950</t>
  </si>
  <si>
    <t>08036205146</t>
  </si>
  <si>
    <t>0xA9901495BFDC99BDCE81B15B060BB0B8</t>
  </si>
  <si>
    <t>1942795277</t>
  </si>
  <si>
    <t>2021-06-01 06:14:26.430</t>
  </si>
  <si>
    <t>08162267052</t>
  </si>
  <si>
    <t>0x48EE57067B9E9C9A9E5AFCC6C91B3401</t>
  </si>
  <si>
    <t>1942795435</t>
  </si>
  <si>
    <t>2021-06-01 06:14:41.483</t>
  </si>
  <si>
    <t>2348035619968</t>
  </si>
  <si>
    <t>0x66F3A6640B790E51C9BDBBE0C5D1AC73</t>
  </si>
  <si>
    <t>1942795506</t>
  </si>
  <si>
    <t>2021-06-01 06:14:48.793</t>
  </si>
  <si>
    <t>2348163722515</t>
  </si>
  <si>
    <t>0xCB4BCCF7F33F7DBEAE1616C60CA98D4D</t>
  </si>
  <si>
    <t>1942795565</t>
  </si>
  <si>
    <t>2021-06-01 06:14:55.207</t>
  </si>
  <si>
    <t>08144851754</t>
  </si>
  <si>
    <t>0xFA916B823436132F6FF39663E5390E19</t>
  </si>
  <si>
    <t>1942797663</t>
  </si>
  <si>
    <t>2021-06-01 06:18:20.373</t>
  </si>
  <si>
    <t>1942806711</t>
  </si>
  <si>
    <t>2021-06-01 06:31:01.600</t>
  </si>
  <si>
    <t>2347035948175</t>
  </si>
  <si>
    <t>0xF122A4922C75E5C77C59852F1F70BBD3</t>
  </si>
  <si>
    <t>1942807171</t>
  </si>
  <si>
    <t>2021-06-01 06:31:37.360</t>
  </si>
  <si>
    <t>07088207848</t>
  </si>
  <si>
    <t>0x78F2923B2FBB36860857A70F13C82D47</t>
  </si>
  <si>
    <t>1942808108</t>
  </si>
  <si>
    <t>2021-06-01 06:32:45.870</t>
  </si>
  <si>
    <t>2348053354228</t>
  </si>
  <si>
    <t>0x1268C16A4CCDA373C96811512D38CC4A</t>
  </si>
  <si>
    <t>1942809035</t>
  </si>
  <si>
    <t>2021-06-01 06:33:52.100</t>
  </si>
  <si>
    <t>2347013600714</t>
  </si>
  <si>
    <t>0x2DE5D5491BC37B9A2B38FCECAE6AD271</t>
  </si>
  <si>
    <t>1942809773</t>
  </si>
  <si>
    <t>2021-06-01 06:34:46.787</t>
  </si>
  <si>
    <t>2348032500185</t>
  </si>
  <si>
    <t>0xC53FC017A2004458421C11283359CC72</t>
  </si>
  <si>
    <t>1942809870</t>
  </si>
  <si>
    <t>2021-06-01 06:34:53.660</t>
  </si>
  <si>
    <t>2347067204483</t>
  </si>
  <si>
    <t>0xE4C6A13556F5A43A9559B30E71AF5B45</t>
  </si>
  <si>
    <t>1942809972</t>
  </si>
  <si>
    <t>2021-06-01 06:35:00.047</t>
  </si>
  <si>
    <t>08066970998</t>
  </si>
  <si>
    <t>0x4C422075ECDEEE671F833C2535ED1B6C</t>
  </si>
  <si>
    <t>1942815052</t>
  </si>
  <si>
    <t>2021-06-01 06:40:55.853</t>
  </si>
  <si>
    <t>1942820606</t>
  </si>
  <si>
    <t>2021-06-01 06:47:02.037</t>
  </si>
  <si>
    <t>2348064933366</t>
  </si>
  <si>
    <t>0xE9BF8F1098F845D52EF00C70BB3C533B</t>
  </si>
  <si>
    <t>1942821959</t>
  </si>
  <si>
    <t>2021-06-01 06:48:30.403</t>
  </si>
  <si>
    <t>2348036658036</t>
  </si>
  <si>
    <t>0x595BC71F9992E179F166E56DC0DBEF8E</t>
  </si>
  <si>
    <t>1942822797</t>
  </si>
  <si>
    <t>2021-06-01 06:49:23.700</t>
  </si>
  <si>
    <t>08062509519</t>
  </si>
  <si>
    <t>0xEE67028CC293344B808CADA84859CC51</t>
  </si>
  <si>
    <t>1942822898</t>
  </si>
  <si>
    <t>2021-06-01 06:49:30.743</t>
  </si>
  <si>
    <t>2348029325865</t>
  </si>
  <si>
    <t>0x903C992CFFE1FA6F3544E6BB47C883AB</t>
  </si>
  <si>
    <t>1942834099</t>
  </si>
  <si>
    <t>2021-06-01 07:00:34.553</t>
  </si>
  <si>
    <t>07036962173</t>
  </si>
  <si>
    <t>0x731F07AD1923C0D28E449B717D691742</t>
  </si>
  <si>
    <t>1942834185</t>
  </si>
  <si>
    <t>2021-06-01 07:00:39.430</t>
  </si>
  <si>
    <t>08055460244</t>
  </si>
  <si>
    <t>0x4F82F186B0145FDC6E8EC90B33656AF9</t>
  </si>
  <si>
    <t>1942834492</t>
  </si>
  <si>
    <t>2021-06-01 07:00:56.873</t>
  </si>
  <si>
    <t>2348037016312</t>
  </si>
  <si>
    <t>0xA2B81B52F6A2E884323695F32C389396</t>
  </si>
  <si>
    <t>1942835085</t>
  </si>
  <si>
    <t>2021-06-01 07:01:30.220</t>
  </si>
  <si>
    <t>2348138579776</t>
  </si>
  <si>
    <t>0xB9CEBFBB10E5893F88268B3BBA0BB179</t>
  </si>
  <si>
    <t>1942835697</t>
  </si>
  <si>
    <t>2021-06-01 07:02:05.413</t>
  </si>
  <si>
    <t>2348065378977</t>
  </si>
  <si>
    <t>0x164D2706515B231FE899F313A2A62B02</t>
  </si>
  <si>
    <t>1942836127</t>
  </si>
  <si>
    <t>2021-06-01 07:02:28.120</t>
  </si>
  <si>
    <t>2349098068722</t>
  </si>
  <si>
    <t>0xC719FD588DBEC29E212EBC0B26A8AD3E</t>
  </si>
  <si>
    <t>1942836405</t>
  </si>
  <si>
    <t>2021-06-01 07:02:44.323</t>
  </si>
  <si>
    <t>07066012515</t>
  </si>
  <si>
    <t>0x36B3342000189576FA77E1D4B6C5430D</t>
  </si>
  <si>
    <t>1942836473</t>
  </si>
  <si>
    <t>2021-06-01 07:02:48.880</t>
  </si>
  <si>
    <t>2348134675352</t>
  </si>
  <si>
    <t>0x7EE2CEBC9ECD1D72DEABB2446804F906</t>
  </si>
  <si>
    <t>1942836475</t>
  </si>
  <si>
    <t>2021-06-01 07:02:49.603</t>
  </si>
  <si>
    <t>2349030261170</t>
  </si>
  <si>
    <t>0x6E2061CED924547F1B67A76678C452B0</t>
  </si>
  <si>
    <t>1942836995</t>
  </si>
  <si>
    <t>2021-06-01 07:03:18.630</t>
  </si>
  <si>
    <t>2348076265786</t>
  </si>
  <si>
    <t>0xF6C71A1994F0ED3956AFAC32C865CF40</t>
  </si>
  <si>
    <t>1942844290</t>
  </si>
  <si>
    <t>2021-06-01 07:09:45.267</t>
  </si>
  <si>
    <t>08033145761</t>
  </si>
  <si>
    <t>0x5D7E71AF75D008F3ED0872F93A09C186</t>
  </si>
  <si>
    <t>1942844655</t>
  </si>
  <si>
    <t>2021-06-01 07:10:03.577</t>
  </si>
  <si>
    <t>2348094423892</t>
  </si>
  <si>
    <t>0x4253C5CDBB7174E2BB92A852819D9E1A</t>
  </si>
  <si>
    <t>1942845763</t>
  </si>
  <si>
    <t>2021-06-01 07:10:57.697</t>
  </si>
  <si>
    <t>1942848965</t>
  </si>
  <si>
    <t>2021-06-01 07:13:37.273</t>
  </si>
  <si>
    <t>08167340530</t>
  </si>
  <si>
    <t>0x3F8980119634573595BF41A72DAD1815</t>
  </si>
  <si>
    <t>4100</t>
  </si>
  <si>
    <t>1942850087</t>
  </si>
  <si>
    <t>2021-06-01 07:14:36.067</t>
  </si>
  <si>
    <t>22550</t>
  </si>
  <si>
    <t>1942855361</t>
  </si>
  <si>
    <t>2021-06-01 07:19:04.477</t>
  </si>
  <si>
    <t>08080150836</t>
  </si>
  <si>
    <t>0x816FF282D55C8722F0663D019B8D42D3</t>
  </si>
  <si>
    <t>1942857393</t>
  </si>
  <si>
    <t>2021-06-01 07:20:42.393</t>
  </si>
  <si>
    <t>1942864221</t>
  </si>
  <si>
    <t>2021-06-01 07:26:04.720</t>
  </si>
  <si>
    <t>4600</t>
  </si>
  <si>
    <t>1942868816</t>
  </si>
  <si>
    <t>2021-06-01 07:29:39.617</t>
  </si>
  <si>
    <t>2348068789045</t>
  </si>
  <si>
    <t>0x93812BB7DBA39E64E656F12DF3C436F9</t>
  </si>
  <si>
    <t>1942872354</t>
  </si>
  <si>
    <t>2021-06-01 07:32:21.543</t>
  </si>
  <si>
    <t>2348052200584</t>
  </si>
  <si>
    <t>0x34CCFB9B33C60B979BF5F6C088788721</t>
  </si>
  <si>
    <t>1942876800</t>
  </si>
  <si>
    <t>2021-06-01 07:35:47.400</t>
  </si>
  <si>
    <t>1942891009</t>
  </si>
  <si>
    <t>2021-06-01 07:46:26.870</t>
  </si>
  <si>
    <t>2348170446627</t>
  </si>
  <si>
    <t>0xAFD000B09ECBFA3F19836FC8E1AC0574</t>
  </si>
  <si>
    <t>1942893661</t>
  </si>
  <si>
    <t>2021-06-01 07:48:23.133</t>
  </si>
  <si>
    <t>9650</t>
  </si>
  <si>
    <t>1942894051</t>
  </si>
  <si>
    <t>2021-06-01 07:48:40.013</t>
  </si>
  <si>
    <t>1942909358</t>
  </si>
  <si>
    <t>2021-06-01 07:59:28.707</t>
  </si>
  <si>
    <t>2348034387272</t>
  </si>
  <si>
    <t>0x6545274F9425D8E9EFE2A3ED0865C708</t>
  </si>
  <si>
    <t>1942914131</t>
  </si>
  <si>
    <t>2021-06-01 08:02:49.067</t>
  </si>
  <si>
    <t>2347065885858</t>
  </si>
  <si>
    <t>0x0C148BDE594941BF64654C39B467761D</t>
  </si>
  <si>
    <t>1942917052</t>
  </si>
  <si>
    <t>2021-06-01 08:04:47.173</t>
  </si>
  <si>
    <t>08103222649</t>
  </si>
  <si>
    <t>0x4B302B7BAC3A171CFB77878522FB2EC0</t>
  </si>
  <si>
    <t>46577</t>
  </si>
  <si>
    <t>1942918632</t>
  </si>
  <si>
    <t>2021-06-01 08:05:53.523</t>
  </si>
  <si>
    <t>10872</t>
  </si>
  <si>
    <t>1942921867</t>
  </si>
  <si>
    <t>2021-06-01 08:08:09.853</t>
  </si>
  <si>
    <t>2348033014027</t>
  </si>
  <si>
    <t>0x99FDBFD0C729A361961579B4337563FD</t>
  </si>
  <si>
    <t>1942928767</t>
  </si>
  <si>
    <t>2021-06-01 08:12:39.653</t>
  </si>
  <si>
    <t>08034059641</t>
  </si>
  <si>
    <t>0x7AA72EC10870E41FE829B1D124DEB31D</t>
  </si>
  <si>
    <t>26130</t>
  </si>
  <si>
    <t>1942931959</t>
  </si>
  <si>
    <t>2021-06-01 08:14:47.917</t>
  </si>
  <si>
    <t>2348099262404</t>
  </si>
  <si>
    <t>0xA22CDF467DA139A0E6F0627E513E16DC</t>
  </si>
  <si>
    <t>1942938702</t>
  </si>
  <si>
    <t>2021-06-01 08:19:20.457</t>
  </si>
  <si>
    <t>2348137097531</t>
  </si>
  <si>
    <t>0x9C7ADBBDDE77C3E14E14E59473F03457</t>
  </si>
  <si>
    <t>1942943380</t>
  </si>
  <si>
    <t>2021-06-01 08:22:23.157</t>
  </si>
  <si>
    <t>2348118165317</t>
  </si>
  <si>
    <t>0xB6F25BA955E0A24A52A7BB6A45BCCD02</t>
  </si>
  <si>
    <t>1942955320</t>
  </si>
  <si>
    <t>2021-06-01 08:30:24.450</t>
  </si>
  <si>
    <t>07035916265</t>
  </si>
  <si>
    <t>0xC4F7A02888FB25A2200F61EB5E7C4F37</t>
  </si>
  <si>
    <t>3100</t>
  </si>
  <si>
    <t>1942957840</t>
  </si>
  <si>
    <t>2021-06-01 08:32:01.367</t>
  </si>
  <si>
    <t>08090291111</t>
  </si>
  <si>
    <t>0xA847958A7DC0A53D2372C533FE4BBFAC</t>
  </si>
  <si>
    <t>1942958008</t>
  </si>
  <si>
    <t>2021-06-01 08:32:07.353</t>
  </si>
  <si>
    <t>1942960701</t>
  </si>
  <si>
    <t>2021-06-01 08:33:47.563</t>
  </si>
  <si>
    <t>09032504300</t>
  </si>
  <si>
    <t>0xF0F3B51E8B9F6B5E0D9D1762D7170FC1</t>
  </si>
  <si>
    <t>1942964871</t>
  </si>
  <si>
    <t>2021-06-01 08:36:25.393</t>
  </si>
  <si>
    <t>1942964937</t>
  </si>
  <si>
    <t>2021-06-01 08:36:28.047</t>
  </si>
  <si>
    <t>1942973694</t>
  </si>
  <si>
    <t>2021-06-01 08:42:04.053</t>
  </si>
  <si>
    <t>08023370779</t>
  </si>
  <si>
    <t>0xA013C363CEB4E79D1CAEC2A08197A9C9</t>
  </si>
  <si>
    <t>1942974995</t>
  </si>
  <si>
    <t>2021-06-01 08:42:54.947</t>
  </si>
  <si>
    <t>1942975094</t>
  </si>
  <si>
    <t>2021-06-01 08:42:58.790</t>
  </si>
  <si>
    <t>2348034048946</t>
  </si>
  <si>
    <t>0x021303521B2F5D8D857FA4FF7A99AE94</t>
  </si>
  <si>
    <t>1942975835</t>
  </si>
  <si>
    <t>2021-06-01 08:43:27.323</t>
  </si>
  <si>
    <t>2347036699080</t>
  </si>
  <si>
    <t>0x55FE820F719E8B242EA7AB2E8A120458</t>
  </si>
  <si>
    <t>1942975998</t>
  </si>
  <si>
    <t>2021-06-01 08:43:33.100</t>
  </si>
  <si>
    <t>420</t>
  </si>
  <si>
    <t>1942977803</t>
  </si>
  <si>
    <t>2021-06-01 08:44:44.490</t>
  </si>
  <si>
    <t>1942979209</t>
  </si>
  <si>
    <t>2021-06-01 08:45:39.453</t>
  </si>
  <si>
    <t>2348125057751</t>
  </si>
  <si>
    <t>0x4F1BFD27AA74228C15551B6B2A5D66F8</t>
  </si>
  <si>
    <t>1942979748</t>
  </si>
  <si>
    <t>2021-06-01 08:45:59.670</t>
  </si>
  <si>
    <t>2347046989268</t>
  </si>
  <si>
    <t>0xABE503E9BBBD23CFD12D92872E417AD8</t>
  </si>
  <si>
    <t>1942986689</t>
  </si>
  <si>
    <t>2021-06-01 08:50:19.790</t>
  </si>
  <si>
    <t>09131377571</t>
  </si>
  <si>
    <t>0x42E8618F4BD35A3E8E647A0C4D61A3DD</t>
  </si>
  <si>
    <t>1942987363</t>
  </si>
  <si>
    <t>2021-06-01 08:50:45.847</t>
  </si>
  <si>
    <t>1942988198</t>
  </si>
  <si>
    <t>2021-06-01 08:51:18.970</t>
  </si>
  <si>
    <t>1942995109</t>
  </si>
  <si>
    <t>2021-06-01 08:55:43.597</t>
  </si>
  <si>
    <t>1942995634</t>
  </si>
  <si>
    <t>2021-06-01 08:56:03.420</t>
  </si>
  <si>
    <t>2348060877369</t>
  </si>
  <si>
    <t>0x7ADE3B6BF0C54B042BB8D07F0694DE37</t>
  </si>
  <si>
    <t>1942998697</t>
  </si>
  <si>
    <t>2021-06-01 08:57:58.443</t>
  </si>
  <si>
    <t>2348024476787</t>
  </si>
  <si>
    <t>0xBF1A03E415AF7BD55D6901DD395F6B93</t>
  </si>
  <si>
    <t>2100</t>
  </si>
  <si>
    <t>1942999074</t>
  </si>
  <si>
    <t>2021-06-01 08:58:14.570</t>
  </si>
  <si>
    <t>08071577381</t>
  </si>
  <si>
    <t>0xE9BF5AAB1D6E79BF581AB7372AA79884</t>
  </si>
  <si>
    <t>1943001498</t>
  </si>
  <si>
    <t>2021-06-01 08:59:46.077</t>
  </si>
  <si>
    <t>2348057769894</t>
  </si>
  <si>
    <t>0x8ED3FD63838CBE9725F7AE990B39C1ED</t>
  </si>
  <si>
    <t>950</t>
  </si>
  <si>
    <t>1943004027</t>
  </si>
  <si>
    <t>2021-06-01 09:01:24.480</t>
  </si>
  <si>
    <t>2348030411081</t>
  </si>
  <si>
    <t>0x9CFC716EF0A386A538CD9C8EF759F3C8</t>
  </si>
  <si>
    <t>1943004517</t>
  </si>
  <si>
    <t>2021-06-01 09:01:43.277</t>
  </si>
  <si>
    <t>2348162851245</t>
  </si>
  <si>
    <t>0x24A627A1582D2AE6C73B62B25BF5C171</t>
  </si>
  <si>
    <t>35953</t>
  </si>
  <si>
    <t>1943010901</t>
  </si>
  <si>
    <t>2021-06-01 09:05:54.543</t>
  </si>
  <si>
    <t>2349038933284</t>
  </si>
  <si>
    <t>0x1C34DEEFDC8C5F2B3B7A2A38B250A56A</t>
  </si>
  <si>
    <t>1943011097</t>
  </si>
  <si>
    <t>2021-06-01 09:06:01.257</t>
  </si>
  <si>
    <t>2348066414190</t>
  </si>
  <si>
    <t>0x578EF2D4FB623E0CB74B330EF6612376</t>
  </si>
  <si>
    <t>1943012737</t>
  </si>
  <si>
    <t>2021-06-01 09:07:06.547</t>
  </si>
  <si>
    <t>08032568860</t>
  </si>
  <si>
    <t>0xDBDA91A8A1381229F06AB74A151F3E8D</t>
  </si>
  <si>
    <t>2800</t>
  </si>
  <si>
    <t>1943013014</t>
  </si>
  <si>
    <t>2021-06-01 09:07:16.097</t>
  </si>
  <si>
    <t>1943013730</t>
  </si>
  <si>
    <t>2021-06-01 09:07:45.667</t>
  </si>
  <si>
    <t>2348141188116</t>
  </si>
  <si>
    <t>0x5A7B1D5DE17D54E3AED860FC97A54F8C</t>
  </si>
  <si>
    <t>1943019660</t>
  </si>
  <si>
    <t>2021-06-01 09:11:34.300</t>
  </si>
  <si>
    <t>1943020118</t>
  </si>
  <si>
    <t>2021-06-01 09:11:52.007</t>
  </si>
  <si>
    <t>2348066477454</t>
  </si>
  <si>
    <t>0x8D2211BEB08934DC6196F83F372F1222</t>
  </si>
  <si>
    <t>1943021017</t>
  </si>
  <si>
    <t>2021-06-01 09:12:25.600</t>
  </si>
  <si>
    <t>2348077698013</t>
  </si>
  <si>
    <t>0x94A00378737C0256124F6ABAEBFF085C</t>
  </si>
  <si>
    <t>1943022580</t>
  </si>
  <si>
    <t>2021-06-01 09:13:26.180</t>
  </si>
  <si>
    <t>2349077739765</t>
  </si>
  <si>
    <t>0x3BC28AC56614C5DA4679CF4EB2906713</t>
  </si>
  <si>
    <t>2550</t>
  </si>
  <si>
    <t>1943023343</t>
  </si>
  <si>
    <t>2021-06-01 09:13:58.367</t>
  </si>
  <si>
    <t>2347087290802</t>
  </si>
  <si>
    <t>0x188AEBE1FFA2C07989878E2D984764D4</t>
  </si>
  <si>
    <t>1943023376</t>
  </si>
  <si>
    <t>2021-06-01 09:13:59.833</t>
  </si>
  <si>
    <t>1943025050</t>
  </si>
  <si>
    <t>2021-06-01 09:15:03.800</t>
  </si>
  <si>
    <t>2348131541281</t>
  </si>
  <si>
    <t>0x97266168B97692707836E8E9E91A60B7</t>
  </si>
  <si>
    <t>1943026353</t>
  </si>
  <si>
    <t>2021-06-01 09:15:52.260</t>
  </si>
  <si>
    <t>2348175101319</t>
  </si>
  <si>
    <t>0x66B24E6FE89B1735643BD38EC7C5E80C</t>
  </si>
  <si>
    <t>1943027716</t>
  </si>
  <si>
    <t>2021-06-01 09:16:43.200</t>
  </si>
  <si>
    <t>2348095175163</t>
  </si>
  <si>
    <t>0x381B058C8D225318501DAE1D0495D2B5</t>
  </si>
  <si>
    <t>1943027746</t>
  </si>
  <si>
    <t>2021-06-01 09:16:44.297</t>
  </si>
  <si>
    <t>1943027873</t>
  </si>
  <si>
    <t>2021-06-01 09:16:49.370</t>
  </si>
  <si>
    <t>1943027871</t>
  </si>
  <si>
    <t>2021-06-01 09:16:49.373</t>
  </si>
  <si>
    <t>1943029828</t>
  </si>
  <si>
    <t>2021-06-01 09:18:09.047</t>
  </si>
  <si>
    <t>08137964787</t>
  </si>
  <si>
    <t>0x042885F7A62E54673577600BE7F5CC3E</t>
  </si>
  <si>
    <t>24000</t>
  </si>
  <si>
    <t>1943034291</t>
  </si>
  <si>
    <t>2021-06-01 09:20:56.860</t>
  </si>
  <si>
    <t>07087815258</t>
  </si>
  <si>
    <t>0x93C7460DF59E5DC3DE1C34F6FF598387</t>
  </si>
  <si>
    <t>1943035128</t>
  </si>
  <si>
    <t>2021-06-01 09:21:31.447</t>
  </si>
  <si>
    <t>1943037170</t>
  </si>
  <si>
    <t>2021-06-01 09:22:49.620</t>
  </si>
  <si>
    <t>1943038361</t>
  </si>
  <si>
    <t>2021-06-01 09:23:35.937</t>
  </si>
  <si>
    <t>08032709722</t>
  </si>
  <si>
    <t>0x0D09336CC04AB5FBC53FB1DC4EF13DA3</t>
  </si>
  <si>
    <t>1943042441</t>
  </si>
  <si>
    <t>2021-06-01 09:26:08.457</t>
  </si>
  <si>
    <t>1943044837</t>
  </si>
  <si>
    <t>2021-06-01 09:27:48.373</t>
  </si>
  <si>
    <t>1943047688</t>
  </si>
  <si>
    <t>2021-06-01 09:29:37.413</t>
  </si>
  <si>
    <t>2349050461168</t>
  </si>
  <si>
    <t>0x3E223DC557A6DE7CF2123DFC55BADB87</t>
  </si>
  <si>
    <t>1943048042</t>
  </si>
  <si>
    <t>2021-06-01 09:29:49.743</t>
  </si>
  <si>
    <t>2347067887338</t>
  </si>
  <si>
    <t>0xEAB49ADCC3CCA590F2D44B276894B9D5</t>
  </si>
  <si>
    <t>1943048539</t>
  </si>
  <si>
    <t>2021-06-01 09:30:08.147</t>
  </si>
  <si>
    <t>1943048550</t>
  </si>
  <si>
    <t>2021-06-01 09:30:08.360</t>
  </si>
  <si>
    <t>1943049108</t>
  </si>
  <si>
    <t>2021-06-01 09:30:28.180</t>
  </si>
  <si>
    <t>07067626096</t>
  </si>
  <si>
    <t>0x855187AF94352D8B7C2BB4AD2171CC8F</t>
  </si>
  <si>
    <t>1943051956</t>
  </si>
  <si>
    <t>2021-06-01 09:32:17.960</t>
  </si>
  <si>
    <t>2348120731936</t>
  </si>
  <si>
    <t>0x16D006F4E22507C5C5CDC59E95C44F12</t>
  </si>
  <si>
    <t>1943052509</t>
  </si>
  <si>
    <t>2021-06-01 09:32:39.330</t>
  </si>
  <si>
    <t>08187136111</t>
  </si>
  <si>
    <t>0x30F0D80300FBF8261AE3A613F0CE9950</t>
  </si>
  <si>
    <t>16125</t>
  </si>
  <si>
    <t>1943055834</t>
  </si>
  <si>
    <t>2021-06-01 09:34:50.377</t>
  </si>
  <si>
    <t>1943066454</t>
  </si>
  <si>
    <t>2021-06-01 09:41:38.180</t>
  </si>
  <si>
    <t>2348115300256</t>
  </si>
  <si>
    <t>0x576C04CBA1CE6331BD2CA2AB04AC300B</t>
  </si>
  <si>
    <t>1943073475</t>
  </si>
  <si>
    <t>2021-06-01 09:46:07.550</t>
  </si>
  <si>
    <t>2347011123876</t>
  </si>
  <si>
    <t>0xDC34765CEAEC0CB2A6923BAA75868ADB</t>
  </si>
  <si>
    <t>1943074035</t>
  </si>
  <si>
    <t>2021-06-01 09:46:29.560</t>
  </si>
  <si>
    <t>2348025967396</t>
  </si>
  <si>
    <t>0x531AAD7AB9B8BAFAE28D35619A6F7565</t>
  </si>
  <si>
    <t>1943078718</t>
  </si>
  <si>
    <t>2021-06-01 09:49:34.643</t>
  </si>
  <si>
    <t>2349095693433</t>
  </si>
  <si>
    <t>0xB7F3894855225B96D0F6FD8A880354B3</t>
  </si>
  <si>
    <t>8740</t>
  </si>
  <si>
    <t>1943078889</t>
  </si>
  <si>
    <t>2021-06-01 09:49:40.593</t>
  </si>
  <si>
    <t>08033006070</t>
  </si>
  <si>
    <t>0xCF9B78429792C76B5A5D15CE7FD7AAFA</t>
  </si>
  <si>
    <t>23115</t>
  </si>
  <si>
    <t>1943080664</t>
  </si>
  <si>
    <t>2021-06-01 09:50:49.470</t>
  </si>
  <si>
    <t>1943080757</t>
  </si>
  <si>
    <t>2021-06-01 09:50:52.937</t>
  </si>
  <si>
    <t>1943084105</t>
  </si>
  <si>
    <t>2021-06-01 09:53:01.480</t>
  </si>
  <si>
    <t>2348027361511</t>
  </si>
  <si>
    <t>0x4A74357F91A85314B2B18F4818BACF09</t>
  </si>
  <si>
    <t>1943084311</t>
  </si>
  <si>
    <t>2021-06-01 09:53:08.767</t>
  </si>
  <si>
    <t>5910</t>
  </si>
  <si>
    <t>1943089642</t>
  </si>
  <si>
    <t>2021-06-01 09:56:37.080</t>
  </si>
  <si>
    <t>2348108875576</t>
  </si>
  <si>
    <t>0x100958AFE62F1787FC0F28EC83B756A1</t>
  </si>
  <si>
    <t>1943098181</t>
  </si>
  <si>
    <t>2021-06-01 10:02:17.140</t>
  </si>
  <si>
    <t>08064879424</t>
  </si>
  <si>
    <t>0x707518A8CF6C3DC297E96073ECF8218B</t>
  </si>
  <si>
    <t>1943098176</t>
  </si>
  <si>
    <t>2021-06-01 10:02:17.417</t>
  </si>
  <si>
    <t>1943098815</t>
  </si>
  <si>
    <t>2021-06-01 10:02:38.313</t>
  </si>
  <si>
    <t>1943105290</t>
  </si>
  <si>
    <t>2021-06-01 10:06:44.243</t>
  </si>
  <si>
    <t>2348186206290</t>
  </si>
  <si>
    <t>0xB477BDC613A44E55F0536CA12BE6C96E</t>
  </si>
  <si>
    <t>1943106360</t>
  </si>
  <si>
    <t>2021-06-01 10:07:26.563</t>
  </si>
  <si>
    <t>2348036817579</t>
  </si>
  <si>
    <t>0xC0A452C1D9A41131BDFEDBD0E907E1E2</t>
  </si>
  <si>
    <t>1943112092</t>
  </si>
  <si>
    <t>2021-06-01 10:11:02.967</t>
  </si>
  <si>
    <t>1943115692</t>
  </si>
  <si>
    <t>2021-06-01 10:13:20.450</t>
  </si>
  <si>
    <t>2348057088707</t>
  </si>
  <si>
    <t>0x582DC2F5DB2BD169CC7D3449B85EBA9D</t>
  </si>
  <si>
    <t>1943115841</t>
  </si>
  <si>
    <t>2021-06-01 10:13:26.830</t>
  </si>
  <si>
    <t>1943115896</t>
  </si>
  <si>
    <t>2021-06-01 10:13:29.477</t>
  </si>
  <si>
    <t>08134630379</t>
  </si>
  <si>
    <t>0x208F0A7765002CA12C37BF91BC2A2626</t>
  </si>
  <si>
    <t>10200</t>
  </si>
  <si>
    <t>1943116060</t>
  </si>
  <si>
    <t>2021-06-01 10:13:36.327</t>
  </si>
  <si>
    <t>2348023055711</t>
  </si>
  <si>
    <t>0xDFE435ECF603E799BFE233B5E96D8EC4</t>
  </si>
  <si>
    <t>1943116552</t>
  </si>
  <si>
    <t>2021-06-01 10:13:57.083</t>
  </si>
  <si>
    <t>2348109371139</t>
  </si>
  <si>
    <t>0xA210BB6A15CA488DBA9D2BBE950C2734</t>
  </si>
  <si>
    <t>1943118193</t>
  </si>
  <si>
    <t>2021-06-01 10:14:59.343</t>
  </si>
  <si>
    <t>08039486873</t>
  </si>
  <si>
    <t>0xA8FC07A2C98AF7BF83D159B784C560C6</t>
  </si>
  <si>
    <t>1943118725</t>
  </si>
  <si>
    <t>2021-06-01 10:15:20.147</t>
  </si>
  <si>
    <t>08132581247</t>
  </si>
  <si>
    <t>0x3406497A0ACDF035CF5D70A6561133EF</t>
  </si>
  <si>
    <t>36063</t>
  </si>
  <si>
    <t>1943121234</t>
  </si>
  <si>
    <t>2021-06-01 10:17:01.330</t>
  </si>
  <si>
    <t>1943123678</t>
  </si>
  <si>
    <t>2021-06-01 10:18:34.567</t>
  </si>
  <si>
    <t>2348023225950</t>
  </si>
  <si>
    <t>0xEB7AF661EDCF0BD6DF76D65201C5090C</t>
  </si>
  <si>
    <t>1943123882</t>
  </si>
  <si>
    <t>2021-06-01 10:18:43.710</t>
  </si>
  <si>
    <t>08066365468</t>
  </si>
  <si>
    <t>0xCFB70AE90CF789C74C73C5AADBD5C018</t>
  </si>
  <si>
    <t>1943129559</t>
  </si>
  <si>
    <t>2021-06-01 10:22:20.270</t>
  </si>
  <si>
    <t>2348055910105</t>
  </si>
  <si>
    <t>0x926DFD5C270DE4943F28AC19EEE39583</t>
  </si>
  <si>
    <t>1943129699</t>
  </si>
  <si>
    <t>2021-06-01 10:22:24.713</t>
  </si>
  <si>
    <t>1943133331</t>
  </si>
  <si>
    <t>2021-06-01 10:24:39.877</t>
  </si>
  <si>
    <t>2347064682221</t>
  </si>
  <si>
    <t>0x31BAB8E72382C65685579FC2F20DEF1F</t>
  </si>
  <si>
    <t>1943135892</t>
  </si>
  <si>
    <t>2021-06-01 10:26:20.763</t>
  </si>
  <si>
    <t>2348037073758</t>
  </si>
  <si>
    <t>0xDDBEA13D9D3A5E16907CB340AE8D779B</t>
  </si>
  <si>
    <t>1943136246</t>
  </si>
  <si>
    <t>2021-06-01 10:26:34.477</t>
  </si>
  <si>
    <t>1943136300</t>
  </si>
  <si>
    <t>2021-06-01 10:26:37.020</t>
  </si>
  <si>
    <t>1943137712</t>
  </si>
  <si>
    <t>2021-06-01 10:27:31.073</t>
  </si>
  <si>
    <t>1943142029</t>
  </si>
  <si>
    <t>2021-06-01 10:30:16.917</t>
  </si>
  <si>
    <t>2347088627452</t>
  </si>
  <si>
    <t>0xF8B9C61551D0E2D3D1696A95199D929F</t>
  </si>
  <si>
    <t>32797</t>
  </si>
  <si>
    <t>1943146607</t>
  </si>
  <si>
    <t>2021-06-01 10:33:12.507</t>
  </si>
  <si>
    <t>08023033488</t>
  </si>
  <si>
    <t>0x5C06EA55161F439F09165733C597C889</t>
  </si>
  <si>
    <t>1943147150</t>
  </si>
  <si>
    <t>2021-06-01 10:33:33.383</t>
  </si>
  <si>
    <t>2347039112796</t>
  </si>
  <si>
    <t>0x532D6013D4CB08E029F6C44FE20570B0</t>
  </si>
  <si>
    <t>1943147191</t>
  </si>
  <si>
    <t>2021-06-01 10:33:34.473</t>
  </si>
  <si>
    <t>1943148674</t>
  </si>
  <si>
    <t>2021-06-01 10:34:38.447</t>
  </si>
  <si>
    <t>1943150226</t>
  </si>
  <si>
    <t>2021-06-01 10:35:37.553</t>
  </si>
  <si>
    <t>1943150318</t>
  </si>
  <si>
    <t>2021-06-01 10:35:41.463</t>
  </si>
  <si>
    <t>08158703968</t>
  </si>
  <si>
    <t>0xC4FF608A7CE1B08362A9A0F17CCAFA2A</t>
  </si>
  <si>
    <t>1943150585</t>
  </si>
  <si>
    <t>2021-06-01 10:35:51.157</t>
  </si>
  <si>
    <t>1943153573</t>
  </si>
  <si>
    <t>2021-06-01 10:38:04.150</t>
  </si>
  <si>
    <t>2347062383151</t>
  </si>
  <si>
    <t>0x4509410ADD40AEB68753FC99C71A6E8B</t>
  </si>
  <si>
    <t>1943156048</t>
  </si>
  <si>
    <t>2021-06-01 10:39:58.117</t>
  </si>
  <si>
    <t>08028483109</t>
  </si>
  <si>
    <t>0x2FD108D317D799079F302B9EB84027A3</t>
  </si>
  <si>
    <t>1943159466</t>
  </si>
  <si>
    <t>2021-06-01 10:42:36.620</t>
  </si>
  <si>
    <t>2349096655359</t>
  </si>
  <si>
    <t>0x0E2E1AF887215573A715E8A78285F82B</t>
  </si>
  <si>
    <t>1943168054</t>
  </si>
  <si>
    <t>2021-06-01 10:48:48.530</t>
  </si>
  <si>
    <t>2347035526018</t>
  </si>
  <si>
    <t>0x7FEA751F98669A4C7756981F2733DCC2</t>
  </si>
  <si>
    <t>1943177782</t>
  </si>
  <si>
    <t>2021-06-01 10:55:16.840</t>
  </si>
  <si>
    <t>1943177800</t>
  </si>
  <si>
    <t>2021-06-01 10:55:17.130</t>
  </si>
  <si>
    <t>2348124933412</t>
  </si>
  <si>
    <t>0x62F61A58F8C23B8815229F613D98ABAF</t>
  </si>
  <si>
    <t>1943179906</t>
  </si>
  <si>
    <t>2021-06-01 10:56:43.417</t>
  </si>
  <si>
    <t>7750</t>
  </si>
  <si>
    <t>1943188835</t>
  </si>
  <si>
    <t>2021-06-01 11:02:53.837</t>
  </si>
  <si>
    <t>1943190625</t>
  </si>
  <si>
    <t>2021-06-01 11:04:08.633</t>
  </si>
  <si>
    <t>1943190947</t>
  </si>
  <si>
    <t>2021-06-01 11:04:23.657</t>
  </si>
  <si>
    <t>1943197534</t>
  </si>
  <si>
    <t>2021-06-01 11:09:00.160</t>
  </si>
  <si>
    <t>2349096907159</t>
  </si>
  <si>
    <t>0x471A802F53545706EA33AD61C36CD07D</t>
  </si>
  <si>
    <t>1943197848</t>
  </si>
  <si>
    <t>2021-06-01 11:09:12.763</t>
  </si>
  <si>
    <t>1943199566</t>
  </si>
  <si>
    <t>2021-06-01 11:10:25.153</t>
  </si>
  <si>
    <t>2347034583498</t>
  </si>
  <si>
    <t>0xFABF2D1D9810F8FFD15A1EDA2EA3732C</t>
  </si>
  <si>
    <t>1943200310</t>
  </si>
  <si>
    <t>2021-06-01 11:10:55.877</t>
  </si>
  <si>
    <t>1943202373</t>
  </si>
  <si>
    <t>2021-06-01 11:12:24.487</t>
  </si>
  <si>
    <t>1943203633</t>
  </si>
  <si>
    <t>2021-06-01 11:13:15.547</t>
  </si>
  <si>
    <t>2348034086011</t>
  </si>
  <si>
    <t>0x4146EAE66C485FA6EED2C53ECEF5FFED</t>
  </si>
  <si>
    <t>1943205451</t>
  </si>
  <si>
    <t>2021-06-01 11:14:31.670</t>
  </si>
  <si>
    <t>07012001203</t>
  </si>
  <si>
    <t>0x1126C7D06F42528AF2868A4D58457135</t>
  </si>
  <si>
    <t>1943207786</t>
  </si>
  <si>
    <t>2021-06-01 11:16:08.627</t>
  </si>
  <si>
    <t>2348037255190</t>
  </si>
  <si>
    <t>0x5893BFF60EDF5BC670569D514675791F</t>
  </si>
  <si>
    <t>29367</t>
  </si>
  <si>
    <t>1943209217</t>
  </si>
  <si>
    <t>2021-06-01 11:17:07.383</t>
  </si>
  <si>
    <t>1943209573</t>
  </si>
  <si>
    <t>2021-06-01 11:17:22.737</t>
  </si>
  <si>
    <t>1943212364</t>
  </si>
  <si>
    <t>2021-06-01 11:19:17.123</t>
  </si>
  <si>
    <t>1943226061</t>
  </si>
  <si>
    <t>2021-06-01 11:28:56.227</t>
  </si>
  <si>
    <t>1943226911</t>
  </si>
  <si>
    <t>2021-06-01 11:29:30.627</t>
  </si>
  <si>
    <t>08132594879</t>
  </si>
  <si>
    <t>0x6516F4A050F0F19B8F34712CF83F8FD8</t>
  </si>
  <si>
    <t>1943227122</t>
  </si>
  <si>
    <t>2021-06-01 11:29:39.077</t>
  </si>
  <si>
    <t>09025514275</t>
  </si>
  <si>
    <t>0x891310A1A62FF9380F62527AD1574FD5</t>
  </si>
  <si>
    <t>136413</t>
  </si>
  <si>
    <t>1943227214</t>
  </si>
  <si>
    <t>2021-06-01 11:29:44.283</t>
  </si>
  <si>
    <t>2348063190750</t>
  </si>
  <si>
    <t>0x0EC4AB563E9EB768DF5E7186E27C51EF</t>
  </si>
  <si>
    <t>1943230530</t>
  </si>
  <si>
    <t>2021-06-01 11:32:01.730</t>
  </si>
  <si>
    <t>2347066260206</t>
  </si>
  <si>
    <t>0x71313765E25A2FC8B3C570CBA652B40F</t>
  </si>
  <si>
    <t>1943235917</t>
  </si>
  <si>
    <t>2021-06-01 11:35:50.437</t>
  </si>
  <si>
    <t>29025</t>
  </si>
  <si>
    <t>1943236436</t>
  </si>
  <si>
    <t>2021-06-01 11:36:11.617</t>
  </si>
  <si>
    <t>2347032201137</t>
  </si>
  <si>
    <t>0xAE79FACF89AA797360D5863AD5B96C3C</t>
  </si>
  <si>
    <t>1943240116</t>
  </si>
  <si>
    <t>2021-06-01 11:38:40.513</t>
  </si>
  <si>
    <t>2348059795576</t>
  </si>
  <si>
    <t>0x9720682A2A8B85B7FD12A0FD33A3E462</t>
  </si>
  <si>
    <t>1943245065</t>
  </si>
  <si>
    <t>2021-06-01 11:41:59.160</t>
  </si>
  <si>
    <t>1943251869</t>
  </si>
  <si>
    <t>2021-06-01 11:46:41.540</t>
  </si>
  <si>
    <t>430</t>
  </si>
  <si>
    <t>1943253335</t>
  </si>
  <si>
    <t>2021-06-01 11:47:40.933</t>
  </si>
  <si>
    <t>2348168484649</t>
  </si>
  <si>
    <t>0x20E763A33CF8565048A8065ECF76C2EB</t>
  </si>
  <si>
    <t>1943254038</t>
  </si>
  <si>
    <t>2021-06-01 11:48:10.533</t>
  </si>
  <si>
    <t>08068292988</t>
  </si>
  <si>
    <t>0xBBBFAE058A884DA97453FABADAF80023</t>
  </si>
  <si>
    <t>1943254282</t>
  </si>
  <si>
    <t>2021-06-01 11:48:20.237</t>
  </si>
  <si>
    <t>1943259293</t>
  </si>
  <si>
    <t>2021-06-01 11:51:54.613</t>
  </si>
  <si>
    <t>2349083777500</t>
  </si>
  <si>
    <t>0x7717AD13598C322E97C917A4909AF17C</t>
  </si>
  <si>
    <t>1943260834</t>
  </si>
  <si>
    <t>2021-06-01 11:53:02.260</t>
  </si>
  <si>
    <t>2348137911322</t>
  </si>
  <si>
    <t>0x85862E6504D7C087ED08CAF52A3C82E6</t>
  </si>
  <si>
    <t>43963</t>
  </si>
  <si>
    <t>1943268074</t>
  </si>
  <si>
    <t>2021-06-01 11:58:24.237</t>
  </si>
  <si>
    <t>07055936299</t>
  </si>
  <si>
    <t>0x4654D28DCEEB051F86B3A8FE096D45A3</t>
  </si>
  <si>
    <t>1943278968</t>
  </si>
  <si>
    <t>2021-06-01 12:06:25.957</t>
  </si>
  <si>
    <t>08034020900</t>
  </si>
  <si>
    <t>0x34925650A203DEDB3E225496949291C7</t>
  </si>
  <si>
    <t>12900</t>
  </si>
  <si>
    <t>1943279139</t>
  </si>
  <si>
    <t>2021-06-01 12:06:33.277</t>
  </si>
  <si>
    <t>2348156196039</t>
  </si>
  <si>
    <t>0x71D67651AAAE12BD9B18B0022821B58C</t>
  </si>
  <si>
    <t>136513</t>
  </si>
  <si>
    <t>1943279446</t>
  </si>
  <si>
    <t>2021-06-01 12:06:46.280</t>
  </si>
  <si>
    <t>2348175970460</t>
  </si>
  <si>
    <t>0xBDF5CD47C6DE87A5AC2B56FAAB559366</t>
  </si>
  <si>
    <t>1943280968</t>
  </si>
  <si>
    <t>2021-06-01 12:07:52.817</t>
  </si>
  <si>
    <t>2348181389129</t>
  </si>
  <si>
    <t>0x3766EF457F481A599DABC1318F4630F0</t>
  </si>
  <si>
    <t>1943288171</t>
  </si>
  <si>
    <t>2021-06-01 12:13:16.223</t>
  </si>
  <si>
    <t>08033328975</t>
  </si>
  <si>
    <t>0xCAD5BCEA84558C63A3EB41F1503AAA5F</t>
  </si>
  <si>
    <t>1943288186</t>
  </si>
  <si>
    <t>2021-06-01 12:13:17.267</t>
  </si>
  <si>
    <t>08145688544</t>
  </si>
  <si>
    <t>0x091AA3BBDE19B3F33A3DF8F02FFE363A</t>
  </si>
  <si>
    <t>1943296528</t>
  </si>
  <si>
    <t>2021-06-01 12:19:16.400</t>
  </si>
  <si>
    <t>1943312676</t>
  </si>
  <si>
    <t>2021-06-01 12:31:01.910</t>
  </si>
  <si>
    <t>3400</t>
  </si>
  <si>
    <t>1943313414</t>
  </si>
  <si>
    <t>2021-06-01 12:31:37.653</t>
  </si>
  <si>
    <t>08035000484</t>
  </si>
  <si>
    <t>0xF82BBB882F32FAEABCCACB10CC14768B</t>
  </si>
  <si>
    <t>1943314392</t>
  </si>
  <si>
    <t>2021-06-01 12:32:17.027</t>
  </si>
  <si>
    <t>08032363332</t>
  </si>
  <si>
    <t>0x681F7776114009E8B43FBF3E18B70C6C</t>
  </si>
  <si>
    <t>1943314657</t>
  </si>
  <si>
    <t>2021-06-01 12:32:28.043</t>
  </si>
  <si>
    <t>1943315180</t>
  </si>
  <si>
    <t>2021-06-01 12:32:50.347</t>
  </si>
  <si>
    <t>2348056016286</t>
  </si>
  <si>
    <t>0x42960897F564B286B6998B0EE2EE8DA6</t>
  </si>
  <si>
    <t>1943315208</t>
  </si>
  <si>
    <t>2021-06-01 12:32:52.017</t>
  </si>
  <si>
    <t>13310</t>
  </si>
  <si>
    <t>1943321325</t>
  </si>
  <si>
    <t>2021-06-01 12:37:35.987</t>
  </si>
  <si>
    <t>2348038999177</t>
  </si>
  <si>
    <t>0x3498900F0B72675A7CC75D88FC29D994</t>
  </si>
  <si>
    <t>1943322101</t>
  </si>
  <si>
    <t>2021-06-01 12:38:10.890</t>
  </si>
  <si>
    <t>2348023122358</t>
  </si>
  <si>
    <t>0xBDD6BF0B529EACC268C94101E1864D57</t>
  </si>
  <si>
    <t>57063</t>
  </si>
  <si>
    <t>1943327813</t>
  </si>
  <si>
    <t>2021-06-01 12:42:24.133</t>
  </si>
  <si>
    <t>1943340627</t>
  </si>
  <si>
    <t>2021-06-01 12:51:49.623</t>
  </si>
  <si>
    <t>540</t>
  </si>
  <si>
    <t>1943347441</t>
  </si>
  <si>
    <t>2021-06-01 12:56:59.050</t>
  </si>
  <si>
    <t>1943361460</t>
  </si>
  <si>
    <t>2021-06-01 13:07:57.793</t>
  </si>
  <si>
    <t>2348033127584</t>
  </si>
  <si>
    <t>0x6541E02A102682CC6F6D1D8860425CEA</t>
  </si>
  <si>
    <t>58734</t>
  </si>
  <si>
    <t>1943363052</t>
  </si>
  <si>
    <t>2021-06-01 13:09:15.433</t>
  </si>
  <si>
    <t>2348131307814</t>
  </si>
  <si>
    <t>0xEB5B133B15DA50D37D48AAFD2E0FBDCA</t>
  </si>
  <si>
    <t>1943364898</t>
  </si>
  <si>
    <t>2021-06-01 13:10:43.613</t>
  </si>
  <si>
    <t>2348036649883</t>
  </si>
  <si>
    <t>0x05D16C696F236E3FF4DA6F412CAE076B</t>
  </si>
  <si>
    <t>1943376316</t>
  </si>
  <si>
    <t>2021-06-01 13:19:43.883</t>
  </si>
  <si>
    <t>2347065879771</t>
  </si>
  <si>
    <t>0x13FBE289EA1849A56772EF2B4A094CE9</t>
  </si>
  <si>
    <t>1943377390</t>
  </si>
  <si>
    <t>2021-06-01 13:20:31.943</t>
  </si>
  <si>
    <t>2348028345897</t>
  </si>
  <si>
    <t>0x1F707E64C9BA0AF1868A762EDCECA35F</t>
  </si>
  <si>
    <t>1943385437</t>
  </si>
  <si>
    <t>2021-06-01 13:27:03.153</t>
  </si>
  <si>
    <t>08124460824</t>
  </si>
  <si>
    <t>0xAB84AA8AC084E60A21465CCD215FEC03</t>
  </si>
  <si>
    <t>21750</t>
  </si>
  <si>
    <t>1943391394</t>
  </si>
  <si>
    <t>2021-06-01 13:31:56.437</t>
  </si>
  <si>
    <t>07067479925</t>
  </si>
  <si>
    <t>0xB179AFACD9D5FC27B1B87CA4325648A1</t>
  </si>
  <si>
    <t>1943391434</t>
  </si>
  <si>
    <t>2021-06-01 13:31:59.297</t>
  </si>
  <si>
    <t>2348098101189</t>
  </si>
  <si>
    <t>0xDEA9758FF93D24584A4CCCCAFFB0DD7D</t>
  </si>
  <si>
    <t>1943404885</t>
  </si>
  <si>
    <t>2021-06-01 13:42:49.027</t>
  </si>
  <si>
    <t>2348033352090</t>
  </si>
  <si>
    <t>0x53677C5A66DB289C2E5C693943F627CA</t>
  </si>
  <si>
    <t>1943409630</t>
  </si>
  <si>
    <t>2021-06-01 13:46:46.243</t>
  </si>
  <si>
    <t>2348038257696</t>
  </si>
  <si>
    <t>0xCD24C8680E9D20A0B0442565A7C21DC3</t>
  </si>
  <si>
    <t>1943410443</t>
  </si>
  <si>
    <t>2021-06-01 13:47:24.093</t>
  </si>
  <si>
    <t>2348062355778</t>
  </si>
  <si>
    <t>0x5A729544B2F46F27990FE09D59646DA3</t>
  </si>
  <si>
    <t>1943412199</t>
  </si>
  <si>
    <t>2021-06-01 13:48:50.713</t>
  </si>
  <si>
    <t>1943414024</t>
  </si>
  <si>
    <t>2021-06-01 13:50:22.017</t>
  </si>
  <si>
    <t>1943414044</t>
  </si>
  <si>
    <t>2021-06-01 13:50:23.040</t>
  </si>
  <si>
    <t>1943414431</t>
  </si>
  <si>
    <t>2021-06-01 13:50:42.950</t>
  </si>
  <si>
    <t>97470336490</t>
  </si>
  <si>
    <t>0x24D0D1CD18CCEC8A444302AE75B5CA5C</t>
  </si>
  <si>
    <t>15700</t>
  </si>
  <si>
    <t>1943415296</t>
  </si>
  <si>
    <t>2021-06-01 13:51:26.097</t>
  </si>
  <si>
    <t>2348132654177</t>
  </si>
  <si>
    <t>0xB141384F5C7294F41839AF9CD650E489</t>
  </si>
  <si>
    <t>1943423401</t>
  </si>
  <si>
    <t>2021-06-01 13:58:05.243</t>
  </si>
  <si>
    <t>2348026954995</t>
  </si>
  <si>
    <t>0x97666AD52964D62584C7C7C7FE9B0F49</t>
  </si>
  <si>
    <t>1943426525</t>
  </si>
  <si>
    <t>2021-06-01 14:00:38.977</t>
  </si>
  <si>
    <t>2347065968760</t>
  </si>
  <si>
    <t>0x7BC9E03EF3F413031A5AA553BDC654FC</t>
  </si>
  <si>
    <t>6700</t>
  </si>
  <si>
    <t>1943427068</t>
  </si>
  <si>
    <t>2021-06-01 14:01:04.917</t>
  </si>
  <si>
    <t>1943427832</t>
  </si>
  <si>
    <t>2021-06-01 14:01:42.073</t>
  </si>
  <si>
    <t>0809873110</t>
  </si>
  <si>
    <t>0x8AFE46FE3E6E651A6AC8DDB1ED6D8E92</t>
  </si>
  <si>
    <t>1943428778</t>
  </si>
  <si>
    <t>2021-06-01 14:02:25.460</t>
  </si>
  <si>
    <t>09093751050</t>
  </si>
  <si>
    <t>0x49A526C55CFEFCE4969AC6338668AE2F</t>
  </si>
  <si>
    <t>1943429413</t>
  </si>
  <si>
    <t>2021-06-01 14:02:58.263</t>
  </si>
  <si>
    <t>2348096040058</t>
  </si>
  <si>
    <t>0x93F3FA5889FEE59023CA8F52BAB7378C</t>
  </si>
  <si>
    <t>37151</t>
  </si>
  <si>
    <t>1943437885</t>
  </si>
  <si>
    <t>2021-06-01 14:10:04.923</t>
  </si>
  <si>
    <t>08098124732</t>
  </si>
  <si>
    <t>0xA82EE2DEC2640161ACC33778B00F881D</t>
  </si>
  <si>
    <t>1943439155</t>
  </si>
  <si>
    <t>2021-06-01 14:11:08.513</t>
  </si>
  <si>
    <t>08033459586</t>
  </si>
  <si>
    <t>0xCE14D0BA0B536199FFC3B31D9827D956</t>
  </si>
  <si>
    <t>1943466647</t>
  </si>
  <si>
    <t>2021-06-01 14:32:54.257</t>
  </si>
  <si>
    <t>2348098231149</t>
  </si>
  <si>
    <t>0xDEAB8C19B13E126AD45456380397BC82</t>
  </si>
  <si>
    <t>1943468723</t>
  </si>
  <si>
    <t>2021-06-01 14:34:28.050</t>
  </si>
  <si>
    <t>08038559225</t>
  </si>
  <si>
    <t>0xC808E7A7F7686A6C5E6F5913EC8B951B</t>
  </si>
  <si>
    <t>1943480811</t>
  </si>
  <si>
    <t>2021-06-01 14:43:56.633</t>
  </si>
  <si>
    <t>2348063324784</t>
  </si>
  <si>
    <t>0xAACFE1BDFE5A82E191BF0DCF48BEB30D</t>
  </si>
  <si>
    <t>1943493817</t>
  </si>
  <si>
    <t>2021-06-01 14:54:51.810</t>
  </si>
  <si>
    <t>08085769372</t>
  </si>
  <si>
    <t>0x092686C79ED4492C3E4910BFF520D4F2</t>
  </si>
  <si>
    <t>1943493950</t>
  </si>
  <si>
    <t>2021-06-01 14:54:59.913</t>
  </si>
  <si>
    <t>1943495121</t>
  </si>
  <si>
    <t>2021-06-01 14:55:52.047</t>
  </si>
  <si>
    <t>08023107122</t>
  </si>
  <si>
    <t>0x0DC296197974E94936C39E1528B24C55</t>
  </si>
  <si>
    <t>1943495362</t>
  </si>
  <si>
    <t>2021-06-01 14:56:02.667</t>
  </si>
  <si>
    <t>08037142175</t>
  </si>
  <si>
    <t>0xE97F7BBCC51389877D896E491273C728</t>
  </si>
  <si>
    <t>1981524917</t>
  </si>
  <si>
    <t>2021-07-01 00:00:01.483</t>
  </si>
  <si>
    <t>08032655811</t>
  </si>
  <si>
    <t>0x11424BA0A4FF3ABFC5C17E6F3A96CBE6</t>
  </si>
  <si>
    <t>1981524986</t>
  </si>
  <si>
    <t>2021-07-01 00:00:42.603</t>
  </si>
  <si>
    <t>2348060828829</t>
  </si>
  <si>
    <t>0xF310888C92D913CE0BE3D068677FA24A</t>
  </si>
  <si>
    <t>1981525101</t>
  </si>
  <si>
    <t>2021-07-01 00:01:42.203</t>
  </si>
  <si>
    <t>2349038602512</t>
  </si>
  <si>
    <t>0x0483C5EDA63E1925B4C066BBFF826F98</t>
  </si>
  <si>
    <t>1981525107</t>
  </si>
  <si>
    <t>2021-07-01 00:01:45.007</t>
  </si>
  <si>
    <t>2347032528089</t>
  </si>
  <si>
    <t>0x697A8447A46630B8ED545416C9B3EABF</t>
  </si>
  <si>
    <t>1981525129</t>
  </si>
  <si>
    <t>2021-07-01 00:01:53.963</t>
  </si>
  <si>
    <t>2348186014986</t>
  </si>
  <si>
    <t>0x021F7C9CB6F2AC4BC07BDCB6C091DC91</t>
  </si>
  <si>
    <t>1981525135</t>
  </si>
  <si>
    <t>2021-07-01 00:01:57.060</t>
  </si>
  <si>
    <t>08032350965</t>
  </si>
  <si>
    <t>0x50455B21512D5D048131F60E06A3E9EF</t>
  </si>
  <si>
    <t>1981525144</t>
  </si>
  <si>
    <t>2021-07-01 00:02:02.587</t>
  </si>
  <si>
    <t>1981525208</t>
  </si>
  <si>
    <t>2021-07-01 00:02:32.080</t>
  </si>
  <si>
    <t>2348064565292</t>
  </si>
  <si>
    <t>0x0189208433F04387006179FA97E7F7E3</t>
  </si>
  <si>
    <t>1981525211</t>
  </si>
  <si>
    <t>2021-07-01 00:02:32.717</t>
  </si>
  <si>
    <t>2347036901092</t>
  </si>
  <si>
    <t>0xA9AA4EB209FD2684DF8006087A1FA1F8</t>
  </si>
  <si>
    <t>1981525213</t>
  </si>
  <si>
    <t>2021-07-01 00:02:34.163</t>
  </si>
  <si>
    <t>2347082882870</t>
  </si>
  <si>
    <t>0x75281C8B5E49D25DB0DC9639615B73CE</t>
  </si>
  <si>
    <t>1981525254</t>
  </si>
  <si>
    <t>2021-07-01 00:03:02.800</t>
  </si>
  <si>
    <t>08081596914</t>
  </si>
  <si>
    <t>0xD6FB02D877B2698411FD3BF0C2746E04</t>
  </si>
  <si>
    <t>1981525675</t>
  </si>
  <si>
    <t>2021-07-01 00:03:43.300</t>
  </si>
  <si>
    <t>2347060862820</t>
  </si>
  <si>
    <t>0xF401226D45DDF714BAADA0FCB8E596C9</t>
  </si>
  <si>
    <t>1981525674</t>
  </si>
  <si>
    <t>2348033141575</t>
  </si>
  <si>
    <t>0x7ED1F6153FE507E24088836A6203CB54</t>
  </si>
  <si>
    <t>1981525806</t>
  </si>
  <si>
    <t>2021-07-01 00:03:55.410</t>
  </si>
  <si>
    <t>08037378205</t>
  </si>
  <si>
    <t>0x20F1ED6DB40837E2C78E5C6F6142DD58</t>
  </si>
  <si>
    <t>1981525819</t>
  </si>
  <si>
    <t>2021-07-01 00:03:58.187</t>
  </si>
  <si>
    <t>2349095324778</t>
  </si>
  <si>
    <t>0x2C9744186306F13283CF6E9D52B8BA21</t>
  </si>
  <si>
    <t>1981525825</t>
  </si>
  <si>
    <t>2021-07-01 00:03:59.210</t>
  </si>
  <si>
    <t>1981525933</t>
  </si>
  <si>
    <t>2021-07-01 00:04:16.863</t>
  </si>
  <si>
    <t>07060404893</t>
  </si>
  <si>
    <t>0x157DE503BA5BDF727AFDC02349D435C8</t>
  </si>
  <si>
    <t>1981525994</t>
  </si>
  <si>
    <t>2021-07-01 00:04:25.100</t>
  </si>
  <si>
    <t>08184706391</t>
  </si>
  <si>
    <t>0x5CC27816740D9DFAA80F3F48A89F4C1B</t>
  </si>
  <si>
    <t>850</t>
  </si>
  <si>
    <t>1981526201</t>
  </si>
  <si>
    <t>2021-07-01 00:04:47.810</t>
  </si>
  <si>
    <t>08036573934</t>
  </si>
  <si>
    <t>0x8BFFD07AC2EA084292B9BF2CD3F000CE</t>
  </si>
  <si>
    <t>1981526391</t>
  </si>
  <si>
    <t>2021-07-01 00:05:06.913</t>
  </si>
  <si>
    <t>08137885339</t>
  </si>
  <si>
    <t>0xD23A8B9E1FE87475487771B799AA9DE3</t>
  </si>
  <si>
    <t>1981526404</t>
  </si>
  <si>
    <t>2021-07-01 00:05:08.887</t>
  </si>
  <si>
    <t>2348033037580</t>
  </si>
  <si>
    <t>0xC3EB9BBB63B067CE757CFF52B00A7C5B</t>
  </si>
  <si>
    <t>1981526549</t>
  </si>
  <si>
    <t>2021-07-01 00:05:26.460</t>
  </si>
  <si>
    <t>08139420337</t>
  </si>
  <si>
    <t>0xC9E76C39A001F8D90E63AD892B798E36</t>
  </si>
  <si>
    <t>1981526589</t>
  </si>
  <si>
    <t>2021-07-01 00:05:30.767</t>
  </si>
  <si>
    <t>2349075299444</t>
  </si>
  <si>
    <t>0xD0738A1728DA6C82ABA4DD1829832CC7</t>
  </si>
  <si>
    <t>1981526612</t>
  </si>
  <si>
    <t>2021-07-01 00:05:35.643</t>
  </si>
  <si>
    <t>08120673795</t>
  </si>
  <si>
    <t>0xBD6AE46049656A29F8FFA647DCED1366</t>
  </si>
  <si>
    <t>1981526655</t>
  </si>
  <si>
    <t>2021-07-01 00:05:41.357</t>
  </si>
  <si>
    <t>2348188472301</t>
  </si>
  <si>
    <t>0x0FF180D6F854D3FD5AE392EC2FE5BBFB</t>
  </si>
  <si>
    <t>1981526716</t>
  </si>
  <si>
    <t>2021-07-01 00:05:48.717</t>
  </si>
  <si>
    <t>2348146077880</t>
  </si>
  <si>
    <t>0xABB43CB0A88B2DB1B2F5134804C837EA</t>
  </si>
  <si>
    <t>1981526967</t>
  </si>
  <si>
    <t>2021-07-01 00:06:21.030</t>
  </si>
  <si>
    <t>1981527643</t>
  </si>
  <si>
    <t>2021-07-01 00:07:59.520</t>
  </si>
  <si>
    <t>2348028793888</t>
  </si>
  <si>
    <t>0xB32AEDA24E4CD878A83027258058C1B4</t>
  </si>
  <si>
    <t>1981527686</t>
  </si>
  <si>
    <t>2021-07-01 00:08:04.557</t>
  </si>
  <si>
    <t>1981528058</t>
  </si>
  <si>
    <t>2021-07-01 00:09:14.137</t>
  </si>
  <si>
    <t>1981528111</t>
  </si>
  <si>
    <t>2021-07-01 00:09:20.757</t>
  </si>
  <si>
    <t>2348037072052</t>
  </si>
  <si>
    <t>0xD449BBB49D8D544C15C895F4895F9ACA</t>
  </si>
  <si>
    <t>1981528171</t>
  </si>
  <si>
    <t>2021-07-01 00:09:30.613</t>
  </si>
  <si>
    <t>2349063404709</t>
  </si>
  <si>
    <t>0x9AF2EAF5750710BB31EBC140852C4612</t>
  </si>
  <si>
    <t>1981528179</t>
  </si>
  <si>
    <t>2021-07-01 00:09:31.943</t>
  </si>
  <si>
    <t>2348064142155</t>
  </si>
  <si>
    <t>0x33CE14BCF3BA2048B162360339CEB1A7</t>
  </si>
  <si>
    <t>1981528208</t>
  </si>
  <si>
    <t>2021-07-01 00:09:35.547</t>
  </si>
  <si>
    <t>08035451288</t>
  </si>
  <si>
    <t>0x5AF12D8785F4C2A35E96889774584A63</t>
  </si>
  <si>
    <t>1981528215</t>
  </si>
  <si>
    <t>2021-07-01 00:09:36.817</t>
  </si>
  <si>
    <t>2348103251854</t>
  </si>
  <si>
    <t>0x12CD2E1ACFD24CAD7D2BAE7EC9E61AF4</t>
  </si>
  <si>
    <t>1981528270</t>
  </si>
  <si>
    <t>2021-07-01 00:09:51.303</t>
  </si>
  <si>
    <t>2349056609220</t>
  </si>
  <si>
    <t>0x05EE984AEC89DF1EB77E497FA5284A70</t>
  </si>
  <si>
    <t>1981528470</t>
  </si>
  <si>
    <t>2021-07-01 00:10:16.723</t>
  </si>
  <si>
    <t>08063971826</t>
  </si>
  <si>
    <t>0x753705AD5AE3AA58D1899A3DB2005901</t>
  </si>
  <si>
    <t>1981528639</t>
  </si>
  <si>
    <t>2021-07-01 00:10:44.743</t>
  </si>
  <si>
    <t>2349037684694</t>
  </si>
  <si>
    <t>0xEAE73F9911A59B0725857C17A6090DAF</t>
  </si>
  <si>
    <t>1981529088</t>
  </si>
  <si>
    <t>2021-07-01 00:11:53.960</t>
  </si>
  <si>
    <t>2347066699985</t>
  </si>
  <si>
    <t>0x3A6A65214FA61A90EFF750C9602C4BE3</t>
  </si>
  <si>
    <t>1981529248</t>
  </si>
  <si>
    <t>2021-07-01 00:12:19.707</t>
  </si>
  <si>
    <t>07039499679</t>
  </si>
  <si>
    <t>0x862E5E53450D0F8967A9007166595030</t>
  </si>
  <si>
    <t>1981529320</t>
  </si>
  <si>
    <t>2021-07-01 00:12:29.903</t>
  </si>
  <si>
    <t>2348033762828</t>
  </si>
  <si>
    <t>0x8BE4BD0021F28653386F609F02404469</t>
  </si>
  <si>
    <t>1981529508</t>
  </si>
  <si>
    <t>2021-07-01 00:13:03.407</t>
  </si>
  <si>
    <t>08061200529</t>
  </si>
  <si>
    <t>0xE39095BC8AE317F1B41724025A606B5E</t>
  </si>
  <si>
    <t>1981529521</t>
  </si>
  <si>
    <t>2021-07-01 00:13:06.317</t>
  </si>
  <si>
    <t>2348137238849</t>
  </si>
  <si>
    <t>0xB634B3868B0B7AF041D5ED7BF90ADA27</t>
  </si>
  <si>
    <t>1981529584</t>
  </si>
  <si>
    <t>2021-07-01 00:13:23.947</t>
  </si>
  <si>
    <t>1981529624</t>
  </si>
  <si>
    <t>2021-07-01 00:13:28.253</t>
  </si>
  <si>
    <t>2348162576999</t>
  </si>
  <si>
    <t>0xD151D2789D478E21CF7B777E49656C68</t>
  </si>
  <si>
    <t>1981529913</t>
  </si>
  <si>
    <t>2021-07-01 00:14:31.513</t>
  </si>
  <si>
    <t>2348138240875</t>
  </si>
  <si>
    <t>0x1319A7F166543F434AF454019A074146</t>
  </si>
  <si>
    <t>1981529928</t>
  </si>
  <si>
    <t>2021-07-01 00:14:36.623</t>
  </si>
  <si>
    <t>09096316796</t>
  </si>
  <si>
    <t>0x4A2A382C4EEE3877BBDB7BB590273B41</t>
  </si>
  <si>
    <t>1981530123</t>
  </si>
  <si>
    <t>2021-07-01 00:15:07.657</t>
  </si>
  <si>
    <t>07036575026</t>
  </si>
  <si>
    <t>0x1EA6417DC2EFD3AD145C80199F2421E9</t>
  </si>
  <si>
    <t>1981530213</t>
  </si>
  <si>
    <t>2021-07-01 00:15:17.700</t>
  </si>
  <si>
    <t>08142807676</t>
  </si>
  <si>
    <t>0x82F748DDA08EE790F4CA53DEE6C0173A</t>
  </si>
  <si>
    <t>1981530232</t>
  </si>
  <si>
    <t>2021-07-01 00:15:25.147</t>
  </si>
  <si>
    <t>08061501707</t>
  </si>
  <si>
    <t>0x309CE6D92A38E842428980EE021B8ACA</t>
  </si>
  <si>
    <t>1981530251</t>
  </si>
  <si>
    <t>2021-07-01 00:15:32.270</t>
  </si>
  <si>
    <t>2347069794342</t>
  </si>
  <si>
    <t>0xFAE5ED26E5AD07B4B00A02148679D5F9</t>
  </si>
  <si>
    <t>1981530351</t>
  </si>
  <si>
    <t>2021-07-01 00:15:45.640</t>
  </si>
  <si>
    <t>2348034338879</t>
  </si>
  <si>
    <t>0xD7C221F898687C56EE789B229B756A28</t>
  </si>
  <si>
    <t>1981530356</t>
  </si>
  <si>
    <t>2021-07-01 00:15:51.450</t>
  </si>
  <si>
    <t>08073140017</t>
  </si>
  <si>
    <t>0xE90AD39B2EB716C3C90E521EB49A6DF1</t>
  </si>
  <si>
    <t>1981530546</t>
  </si>
  <si>
    <t>2021-07-01 00:16:18.233</t>
  </si>
  <si>
    <t>2348025980112</t>
  </si>
  <si>
    <t>0x2EECF61C6C51611803E74E7DE5BC31CF</t>
  </si>
  <si>
    <t>1981530551</t>
  </si>
  <si>
    <t>2021-07-01 00:16:20.823</t>
  </si>
  <si>
    <t>9137541540</t>
  </si>
  <si>
    <t>0x0AD4FE21BE103F90A4C4D9B26DF34FA5</t>
  </si>
  <si>
    <t>1981530748</t>
  </si>
  <si>
    <t>2021-07-01 00:16:51.337</t>
  </si>
  <si>
    <t>07066699985</t>
  </si>
  <si>
    <t>0x83B54C2B9D6B7189412A3B30B5C8497B</t>
  </si>
  <si>
    <t>1981530795</t>
  </si>
  <si>
    <t>2021-07-01 00:16:57.617</t>
  </si>
  <si>
    <t>2347089583216</t>
  </si>
  <si>
    <t>0x30F85062E0400DDD96305CB7F8BA5EA4</t>
  </si>
  <si>
    <t>1981530889</t>
  </si>
  <si>
    <t>2021-07-01 00:17:12.010</t>
  </si>
  <si>
    <t>09085733385</t>
  </si>
  <si>
    <t>0x7666329A9C38A81E2BA2E29EA359F23B</t>
  </si>
  <si>
    <t>1981531001</t>
  </si>
  <si>
    <t>2021-07-01 00:17:39.607</t>
  </si>
  <si>
    <t>2348033235167</t>
  </si>
  <si>
    <t>0xBC43C5224BD1B96C84701AF717BE3BC9</t>
  </si>
  <si>
    <t>1981531308</t>
  </si>
  <si>
    <t>2021-07-01 00:18:47.740</t>
  </si>
  <si>
    <t>2348077099403</t>
  </si>
  <si>
    <t>0x7D4D67271C2997FA1375A250E9D1241F</t>
  </si>
  <si>
    <t>1981531528</t>
  </si>
  <si>
    <t>2021-07-01 00:19:23.530</t>
  </si>
  <si>
    <t>08090419221</t>
  </si>
  <si>
    <t>0x036B017F04F79CE2371B00D443D22495</t>
  </si>
  <si>
    <t>1981531573</t>
  </si>
  <si>
    <t>2021-07-01 00:19:32.967</t>
  </si>
  <si>
    <t>2348132934694</t>
  </si>
  <si>
    <t>0xD5C5A8C80A0E493EDBD9C43D6F9DBCB0</t>
  </si>
  <si>
    <t>7890</t>
  </si>
  <si>
    <t>1981531614</t>
  </si>
  <si>
    <t>2021-07-01 00:19:41.483</t>
  </si>
  <si>
    <t>2347035950306</t>
  </si>
  <si>
    <t>0xD6B0E7F21BFDB66296CAD485A662F2FE</t>
  </si>
  <si>
    <t>1981531691</t>
  </si>
  <si>
    <t>2021-07-01 00:19:53.633</t>
  </si>
  <si>
    <t>2348036560694</t>
  </si>
  <si>
    <t>0x42CD09E3DE6854C891891406BA6CB782</t>
  </si>
  <si>
    <t>1981532092</t>
  </si>
  <si>
    <t>2021-07-01 00:21:15.990</t>
  </si>
  <si>
    <t>1981532266</t>
  </si>
  <si>
    <t>2021-07-01 00:21:45.117</t>
  </si>
  <si>
    <t>2347062067061</t>
  </si>
  <si>
    <t>0x1A07E34A9D37F7ABD283D5B2B18F5732</t>
  </si>
  <si>
    <t>1981532598</t>
  </si>
  <si>
    <t>2021-07-01 00:22:49.807</t>
  </si>
  <si>
    <t>2347057903971</t>
  </si>
  <si>
    <t>0xC77060E27402B1DE3294DCFE53E78F8F</t>
  </si>
  <si>
    <t>1981532652</t>
  </si>
  <si>
    <t>2021-07-01 00:23:00.113</t>
  </si>
  <si>
    <t>2348164857916</t>
  </si>
  <si>
    <t>0xDB84BA7F2BE87E0FC071E752704EBECB</t>
  </si>
  <si>
    <t>1981532728</t>
  </si>
  <si>
    <t>2021-07-01 00:23:15.087</t>
  </si>
  <si>
    <t>2348164773732</t>
  </si>
  <si>
    <t>0xE351E28DB1B324FFFC12CDFA8D244D0F</t>
  </si>
  <si>
    <t>970</t>
  </si>
  <si>
    <t>1981532739</t>
  </si>
  <si>
    <t>2021-07-01 00:23:20.647</t>
  </si>
  <si>
    <t>2348103603601</t>
  </si>
  <si>
    <t>0x794EE9BB2ACD12B0C25FE270124DA82C</t>
  </si>
  <si>
    <t>1981532741</t>
  </si>
  <si>
    <t>2021-07-01 00:23:22.143</t>
  </si>
  <si>
    <t>2348164283926</t>
  </si>
  <si>
    <t>0xCC4EE88078867820395EEC1CB49334C8</t>
  </si>
  <si>
    <t>28050</t>
  </si>
  <si>
    <t>1981532793</t>
  </si>
  <si>
    <t>2021-07-01 00:23:28.347</t>
  </si>
  <si>
    <t>2347066184451</t>
  </si>
  <si>
    <t>0x17924592610CC8C53B9E5C020129A71C</t>
  </si>
  <si>
    <t>1981532895</t>
  </si>
  <si>
    <t>2021-07-01 00:23:51.190</t>
  </si>
  <si>
    <t>08029117313</t>
  </si>
  <si>
    <t>0x6F1EC57D0921C945D804C68EF66A2C2B</t>
  </si>
  <si>
    <t>1981533184</t>
  </si>
  <si>
    <t>2021-07-01 00:24:41.500</t>
  </si>
  <si>
    <t>2348023518388</t>
  </si>
  <si>
    <t>0xA37CCE69A0676BC4184FB55592C0435E</t>
  </si>
  <si>
    <t>1981533204</t>
  </si>
  <si>
    <t>2021-07-01 00:24:45.970</t>
  </si>
  <si>
    <t>08034962603</t>
  </si>
  <si>
    <t>0x61A9E8C6575DBDCEFB9D5A26E8245552</t>
  </si>
  <si>
    <t>1981533272</t>
  </si>
  <si>
    <t>2021-07-01 00:25:01.570</t>
  </si>
  <si>
    <t>08034511704</t>
  </si>
  <si>
    <t>0x935FC1CAD9B80FFF0CC687DCC9858E36</t>
  </si>
  <si>
    <t>1981533316</t>
  </si>
  <si>
    <t>2021-07-01 00:25:08.963</t>
  </si>
  <si>
    <t>08033862536</t>
  </si>
  <si>
    <t>0xDC2141892297A075414B41B86E86AF77</t>
  </si>
  <si>
    <t>1981533577</t>
  </si>
  <si>
    <t>2021-07-01 00:26:04.237</t>
  </si>
  <si>
    <t>2348023031927</t>
  </si>
  <si>
    <t>0xB9212D90CA00C07F3FF1783147148A95</t>
  </si>
  <si>
    <t>1981533667</t>
  </si>
  <si>
    <t>2021-07-01 00:26:23.130</t>
  </si>
  <si>
    <t>07031666129</t>
  </si>
  <si>
    <t>0xB518ABFE5ABA5FC4FBE6856A5E039E96</t>
  </si>
  <si>
    <t>1981533698</t>
  </si>
  <si>
    <t>2021-07-01 00:26:30.293</t>
  </si>
  <si>
    <t>07080373178</t>
  </si>
  <si>
    <t>0x782E42219F0131F865043A4704616111</t>
  </si>
  <si>
    <t>24900</t>
  </si>
  <si>
    <t>1981533743</t>
  </si>
  <si>
    <t>2021-07-01 00:26:36.670</t>
  </si>
  <si>
    <t>2348099442000</t>
  </si>
  <si>
    <t>0x4E765F53B4D6CD324AEC1E3B59F196A7</t>
  </si>
  <si>
    <t>1981533914</t>
  </si>
  <si>
    <t>2021-07-01 00:27:11.637</t>
  </si>
  <si>
    <t>2348029874702</t>
  </si>
  <si>
    <t>0xAF6C479C50AFDC9CBAB3580046836EB2</t>
  </si>
  <si>
    <t>1981534077</t>
  </si>
  <si>
    <t>2021-07-01 00:27:44.833</t>
  </si>
  <si>
    <t>09131275152</t>
  </si>
  <si>
    <t>0x496D5EF6ADB5BF7C5B037235BE7E6BBC</t>
  </si>
  <si>
    <t>1981534176</t>
  </si>
  <si>
    <t>2021-07-01 00:28:07.093</t>
  </si>
  <si>
    <t>2348035949524</t>
  </si>
  <si>
    <t>0xF0BC88F0CDEF3CD373502BD7A744D66E</t>
  </si>
  <si>
    <t>1981534443</t>
  </si>
  <si>
    <t>2021-07-01 00:29:05.977</t>
  </si>
  <si>
    <t>2348184358253</t>
  </si>
  <si>
    <t>0x89156614287C595A876168179E5A3AB9</t>
  </si>
  <si>
    <t>1981534705</t>
  </si>
  <si>
    <t>2021-07-01 00:30:15.057</t>
  </si>
  <si>
    <t>2348032282607</t>
  </si>
  <si>
    <t>0x6F41CC34828C895183A328ED2337D265</t>
  </si>
  <si>
    <t>1981534714</t>
  </si>
  <si>
    <t>2021-07-01 00:30:17.740</t>
  </si>
  <si>
    <t>1981534855</t>
  </si>
  <si>
    <t>2021-07-01 00:30:49.650</t>
  </si>
  <si>
    <t>2348033828048</t>
  </si>
  <si>
    <t>0xA9ACB1C210EC908345CC345F35DFD3D0</t>
  </si>
  <si>
    <t>1981535037</t>
  </si>
  <si>
    <t>2021-07-01 00:31:26.220</t>
  </si>
  <si>
    <t>08060318838</t>
  </si>
  <si>
    <t>0x49FB3B37FFB6F601DB79B5614B44A2A9</t>
  </si>
  <si>
    <t>1981535219</t>
  </si>
  <si>
    <t>2021-07-01 00:32:05.063</t>
  </si>
  <si>
    <t>1981535395</t>
  </si>
  <si>
    <t>2021-07-01 00:32:45.657</t>
  </si>
  <si>
    <t>2348175267789</t>
  </si>
  <si>
    <t>0x04825FD525CF1D5453B3E398F7CCDF3F</t>
  </si>
  <si>
    <t>1981535594</t>
  </si>
  <si>
    <t>2021-07-01 00:33:35.660</t>
  </si>
  <si>
    <t>1981535762</t>
  </si>
  <si>
    <t>2021-07-01 00:34:08.800</t>
  </si>
  <si>
    <t>07030388729</t>
  </si>
  <si>
    <t>0x8D6F30AD0AF3BE9E610FD098D06BE863</t>
  </si>
  <si>
    <t>1981535797</t>
  </si>
  <si>
    <t>2021-07-01 00:34:16.737</t>
  </si>
  <si>
    <t>1981535917</t>
  </si>
  <si>
    <t>2021-07-01 00:34:44.663</t>
  </si>
  <si>
    <t>2348033494683</t>
  </si>
  <si>
    <t>0x3D07DD5B5B0F2C24C1A65A48CA3B43D6</t>
  </si>
  <si>
    <t>1981536041</t>
  </si>
  <si>
    <t>2021-07-01 00:35:09.960</t>
  </si>
  <si>
    <t>2348086332950</t>
  </si>
  <si>
    <t>0xDAB7991DCC018D242E9405E8BE5D10F7</t>
  </si>
  <si>
    <t>1981536275</t>
  </si>
  <si>
    <t>2021-07-01 00:36:04.357</t>
  </si>
  <si>
    <t>08189761804</t>
  </si>
  <si>
    <t>0xE00A256749D0CA22B1744A8510EF1204</t>
  </si>
  <si>
    <t>1981536314</t>
  </si>
  <si>
    <t>2021-07-01 00:36:12.300</t>
  </si>
  <si>
    <t>2348097983065</t>
  </si>
  <si>
    <t>0x57F032D53D08206F8468898B4E994B02</t>
  </si>
  <si>
    <t>1981536330</t>
  </si>
  <si>
    <t>2021-07-01 00:36:17.660</t>
  </si>
  <si>
    <t>2347057149705</t>
  </si>
  <si>
    <t>0x599B42E1A7204B7AC6869086AAE4D37C</t>
  </si>
  <si>
    <t>1981536370</t>
  </si>
  <si>
    <t>2021-07-01 00:36:24.313</t>
  </si>
  <si>
    <t>08024960808</t>
  </si>
  <si>
    <t>0x2DC93EF9233B34F07B23F9E8249B496D</t>
  </si>
  <si>
    <t>1981536440</t>
  </si>
  <si>
    <t>2021-07-01 00:36:45.793</t>
  </si>
  <si>
    <t>2347062878714</t>
  </si>
  <si>
    <t>0xE4B1B6F7B8DED535D7720EC1DE0A685A</t>
  </si>
  <si>
    <t>1981536441</t>
  </si>
  <si>
    <t>2021-07-01 00:36:45.957</t>
  </si>
  <si>
    <t>2348037404298</t>
  </si>
  <si>
    <t>0x8893CE0312C99AC74EF63C6F6CAEB9F0</t>
  </si>
  <si>
    <t>1981536678</t>
  </si>
  <si>
    <t>2021-07-01 00:37:51.163</t>
  </si>
  <si>
    <t>2347032024019</t>
  </si>
  <si>
    <t>0xC0E23D8A9ED9DAD153D6DF0113EC10B0</t>
  </si>
  <si>
    <t>1981536710</t>
  </si>
  <si>
    <t>2021-07-01 00:37:59.660</t>
  </si>
  <si>
    <t>08033211480</t>
  </si>
  <si>
    <t>0xFFA41807D27287B5D8492B03C89B6BCC</t>
  </si>
  <si>
    <t>1981536742</t>
  </si>
  <si>
    <t>2021-07-01 00:38:07.370</t>
  </si>
  <si>
    <t>2348023982671</t>
  </si>
  <si>
    <t>0x85B8B39E75BB040D24A71573AC8229F7</t>
  </si>
  <si>
    <t>1981536966</t>
  </si>
  <si>
    <t>2021-07-01 00:39:13.837</t>
  </si>
  <si>
    <t>1981536984</t>
  </si>
  <si>
    <t>2021-07-01 00:39:28.433</t>
  </si>
  <si>
    <t>2348032642239</t>
  </si>
  <si>
    <t>0xE71F92EBFF627C604B7F96CA5CCF00F5</t>
  </si>
  <si>
    <t>1981537257</t>
  </si>
  <si>
    <t>2021-07-01 00:40:28.753</t>
  </si>
  <si>
    <t>09137541540</t>
  </si>
  <si>
    <t>0xC7E39EF0032FE8390BBCED46878D9552</t>
  </si>
  <si>
    <t>1981537370</t>
  </si>
  <si>
    <t>2021-07-01 00:40:51.800</t>
  </si>
  <si>
    <t>2348136109298</t>
  </si>
  <si>
    <t>0xBAAA2FE7ECF7A68CA52CEE256736A9B3</t>
  </si>
  <si>
    <t>1981537567</t>
  </si>
  <si>
    <t>2021-07-01 00:41:39.880</t>
  </si>
  <si>
    <t>1981537589</t>
  </si>
  <si>
    <t>2021-07-01 00:41:43.110</t>
  </si>
  <si>
    <t>2347082433412</t>
  </si>
  <si>
    <t>0x461C7390578C28426C9AC203EC020583</t>
  </si>
  <si>
    <t>1981537612</t>
  </si>
  <si>
    <t>2021-07-01 00:41:48.217</t>
  </si>
  <si>
    <t>08035908696</t>
  </si>
  <si>
    <t>0x074D43A5C5A3BEB11C6A1D9DDE080228</t>
  </si>
  <si>
    <t>1981537645</t>
  </si>
  <si>
    <t>2021-07-01 00:41:53.913</t>
  </si>
  <si>
    <t>2348168046781</t>
  </si>
  <si>
    <t>0x11E61D36F4033BA6981EF517F9166BAB</t>
  </si>
  <si>
    <t>1981537723</t>
  </si>
  <si>
    <t>2021-07-01 00:42:17.990</t>
  </si>
  <si>
    <t>2348141161923</t>
  </si>
  <si>
    <t>0xA220E70FDF0D1BBF8F5411DDF97B4842</t>
  </si>
  <si>
    <t>1981537950</t>
  </si>
  <si>
    <t>2021-07-01 00:43:17.197</t>
  </si>
  <si>
    <t>08136573902</t>
  </si>
  <si>
    <t>0xECE4909C127A9E259AF928CB9B8CC797</t>
  </si>
  <si>
    <t>1981538036</t>
  </si>
  <si>
    <t>2021-07-01 00:43:44.097</t>
  </si>
  <si>
    <t>2348067444004</t>
  </si>
  <si>
    <t>0x0A5B9D1B714E257E1FBD8C2A7F5E729C</t>
  </si>
  <si>
    <t>1981538045</t>
  </si>
  <si>
    <t>2021-07-01 00:43:46.140</t>
  </si>
  <si>
    <t>2347032253861</t>
  </si>
  <si>
    <t>0x649B64CA18C926E8EB0AE58EE024C3B5</t>
  </si>
  <si>
    <t>1981538107</t>
  </si>
  <si>
    <t>2021-07-01 00:44:02.280</t>
  </si>
  <si>
    <t>08035824232</t>
  </si>
  <si>
    <t>0xB4C5D4975FD21669B5068067D3DD0522</t>
  </si>
  <si>
    <t>1981538117</t>
  </si>
  <si>
    <t>2021-07-01 00:44:04.670</t>
  </si>
  <si>
    <t>1981538249</t>
  </si>
  <si>
    <t>2021-07-01 00:44:36.713</t>
  </si>
  <si>
    <t>2347043721138</t>
  </si>
  <si>
    <t>0xA632954A6D4367262F1647E2CC278018</t>
  </si>
  <si>
    <t>1981538324</t>
  </si>
  <si>
    <t>2021-07-01 00:44:52.673</t>
  </si>
  <si>
    <t>1981538642</t>
  </si>
  <si>
    <t>2021-07-01 00:46:16.070</t>
  </si>
  <si>
    <t>2349059634908</t>
  </si>
  <si>
    <t>0x62B8422526CA422F17D41792C11E75DA</t>
  </si>
  <si>
    <t>1981538762</t>
  </si>
  <si>
    <t>2021-07-01 00:46:49.297</t>
  </si>
  <si>
    <t>1981538830</t>
  </si>
  <si>
    <t>2021-07-01 00:47:07.533</t>
  </si>
  <si>
    <t>2348038202503</t>
  </si>
  <si>
    <t>0x0A647C11AACAA4701B1B53BC8FA7992A</t>
  </si>
  <si>
    <t>1981538929</t>
  </si>
  <si>
    <t>2021-07-01 00:47:36.963</t>
  </si>
  <si>
    <t>2348088992781</t>
  </si>
  <si>
    <t>0xAD65687F1712BC0B9150CD9C5B60F045</t>
  </si>
  <si>
    <t>1981539056</t>
  </si>
  <si>
    <t>2021-07-01 00:48:12.407</t>
  </si>
  <si>
    <t>08027172343</t>
  </si>
  <si>
    <t>0x8D446B3D9A418FF59C279E158B3728AA</t>
  </si>
  <si>
    <t>1981539111</t>
  </si>
  <si>
    <t>2021-07-01 00:48:29.320</t>
  </si>
  <si>
    <t>1981540968</t>
  </si>
  <si>
    <t>2021-07-01 00:57:55.210</t>
  </si>
  <si>
    <t>1981541718</t>
  </si>
  <si>
    <t>2021-07-01 01:02:03.323</t>
  </si>
  <si>
    <t>1981541964</t>
  </si>
  <si>
    <t>2021-07-01 01:03:23.517</t>
  </si>
  <si>
    <t>1981542326</t>
  </si>
  <si>
    <t>2021-07-01 01:05:28.090</t>
  </si>
  <si>
    <t>1981543136</t>
  </si>
  <si>
    <t>2021-07-01 01:09:56.190</t>
  </si>
  <si>
    <t>2348067758226</t>
  </si>
  <si>
    <t>0x362A7F75BB10E79B97699BCB63B4C5A5</t>
  </si>
  <si>
    <t>1981543247</t>
  </si>
  <si>
    <t>2021-07-01 01:10:36.107</t>
  </si>
  <si>
    <t>2349058160189</t>
  </si>
  <si>
    <t>0x5FDA9A10E6FA65B23530E8A2B1BED82C</t>
  </si>
  <si>
    <t>1981543314</t>
  </si>
  <si>
    <t>2021-07-01 01:11:00.733</t>
  </si>
  <si>
    <t>2348033027292</t>
  </si>
  <si>
    <t>0x0B85B4176D2A5AFDD29D2977A476A108</t>
  </si>
  <si>
    <t>1981543396</t>
  </si>
  <si>
    <t>2021-07-01 01:11:36.973</t>
  </si>
  <si>
    <t>07017088532</t>
  </si>
  <si>
    <t>0xC92B54BC7AD53D9633F3279835D187C8</t>
  </si>
  <si>
    <t>1981543464</t>
  </si>
  <si>
    <t>2021-07-01 01:11:53.517</t>
  </si>
  <si>
    <t>09046947878</t>
  </si>
  <si>
    <t>0xC743391A74AE4FF0491A5A0F1D2D8228</t>
  </si>
  <si>
    <t>1981543569</t>
  </si>
  <si>
    <t>2021-07-01 01:12:29.903</t>
  </si>
  <si>
    <t>07010604205</t>
  </si>
  <si>
    <t>0xF7B857BE9A462AE91AB12BE14241BA03</t>
  </si>
  <si>
    <t>1981543578</t>
  </si>
  <si>
    <t>2021-07-01 01:12:34.877</t>
  </si>
  <si>
    <t>07065483341</t>
  </si>
  <si>
    <t>0x5175612E3A444578CD8BAC1E8C3F629F</t>
  </si>
  <si>
    <t>1981543728</t>
  </si>
  <si>
    <t>2021-07-01 01:13:30.767</t>
  </si>
  <si>
    <t>2348142410917</t>
  </si>
  <si>
    <t>0xB633BA0D416DD5514AB438AC5167703B</t>
  </si>
  <si>
    <t>1981543788</t>
  </si>
  <si>
    <t>2021-07-01 01:13:53.743</t>
  </si>
  <si>
    <t>2348038068816</t>
  </si>
  <si>
    <t>0x587BF2E3565585B09E8B68901DD6F705</t>
  </si>
  <si>
    <t>1981543835</t>
  </si>
  <si>
    <t>2021-07-01 01:14:05.863</t>
  </si>
  <si>
    <t>1981543896</t>
  </si>
  <si>
    <t>2021-07-01 01:14:24.523</t>
  </si>
  <si>
    <t>09031610283</t>
  </si>
  <si>
    <t>0x222115A5E8761CD42D0715A824F7CCA9</t>
  </si>
  <si>
    <t>1981544012</t>
  </si>
  <si>
    <t>2021-07-01 01:15:01.097</t>
  </si>
  <si>
    <t>08036639147</t>
  </si>
  <si>
    <t>0x25BA1E77B0CAC52F6B746F31C7710399</t>
  </si>
  <si>
    <t>1981544014</t>
  </si>
  <si>
    <t>2021-07-01 01:15:01.390</t>
  </si>
  <si>
    <t>2348028365346</t>
  </si>
  <si>
    <t>0x47C4882F2447C0077C13CB4682C6ED9F</t>
  </si>
  <si>
    <t>1981544022</t>
  </si>
  <si>
    <t>2021-07-01 01:15:04.307</t>
  </si>
  <si>
    <t>2347032063346</t>
  </si>
  <si>
    <t>0x10C0165CD9CC091F55F8FBE5EA1FDF2E</t>
  </si>
  <si>
    <t>1981544079</t>
  </si>
  <si>
    <t>2021-07-01 01:15:26.113</t>
  </si>
  <si>
    <t>2347030859575</t>
  </si>
  <si>
    <t>0xF32DF5F4A8914F549C01EE2ADD028CEA</t>
  </si>
  <si>
    <t>1981544090</t>
  </si>
  <si>
    <t>2021-07-01 01:15:30.980</t>
  </si>
  <si>
    <t>2348103858151</t>
  </si>
  <si>
    <t>0x5818B30CE883E9CA4BF0286B1977E4FA</t>
  </si>
  <si>
    <t>1981544152</t>
  </si>
  <si>
    <t>2021-07-01 01:15:56.133</t>
  </si>
  <si>
    <t>09092445966</t>
  </si>
  <si>
    <t>0x78C7629D1B2DF2A107C3F12D51949866</t>
  </si>
  <si>
    <t>1981544537</t>
  </si>
  <si>
    <t>2021-07-01 01:18:31.083</t>
  </si>
  <si>
    <t>08166731928</t>
  </si>
  <si>
    <t>0x626133B84D21B7F34D4E41B7584A6143</t>
  </si>
  <si>
    <t>1981544705</t>
  </si>
  <si>
    <t>2021-07-01 01:19:33.973</t>
  </si>
  <si>
    <t>2348033137920</t>
  </si>
  <si>
    <t>0x82104651A761C3E0F91756BB5FD14E3C</t>
  </si>
  <si>
    <t>1981544896</t>
  </si>
  <si>
    <t>2021-07-01 01:20:49.097</t>
  </si>
  <si>
    <t>1981544941</t>
  </si>
  <si>
    <t>2021-07-01 01:21:01.087</t>
  </si>
  <si>
    <t>2348024298986</t>
  </si>
  <si>
    <t>0x5EEDA522EE4EBFC922B259F4DE7F254A</t>
  </si>
  <si>
    <t>1981545092</t>
  </si>
  <si>
    <t>2021-07-01 01:21:54.470</t>
  </si>
  <si>
    <t>08063198875</t>
  </si>
  <si>
    <t>0x0BC5B6AEAD11D84A7629CCFC73BC1671</t>
  </si>
  <si>
    <t>1981545093</t>
  </si>
  <si>
    <t>2021-07-01 01:21:54.873</t>
  </si>
  <si>
    <t>2348034903467</t>
  </si>
  <si>
    <t>0x9DA10CFA44A03C5D261A0C6F6AFB6897</t>
  </si>
  <si>
    <t>1981545401</t>
  </si>
  <si>
    <t>2021-07-01 01:23:57.380</t>
  </si>
  <si>
    <t>2347063049297</t>
  </si>
  <si>
    <t>0xE2829323ACC2B0D4EAC27BE5948FE80F</t>
  </si>
  <si>
    <t>1981545416</t>
  </si>
  <si>
    <t>2021-07-01 01:24:02.047</t>
  </si>
  <si>
    <t>2348142713291</t>
  </si>
  <si>
    <t>0xB06BE9EBF2555B941387D7E97260E0B1</t>
  </si>
  <si>
    <t>1981545552</t>
  </si>
  <si>
    <t>2021-07-01 01:25:01.780</t>
  </si>
  <si>
    <t>1981545587</t>
  </si>
  <si>
    <t>2021-07-01 01:25:15.253</t>
  </si>
  <si>
    <t>2349069462354</t>
  </si>
  <si>
    <t>0xE562186D32CC0CCFCBF7BB08422166D5</t>
  </si>
  <si>
    <t>1981545588</t>
  </si>
  <si>
    <t>2021-07-01 01:25:16.007</t>
  </si>
  <si>
    <t>1981545788</t>
  </si>
  <si>
    <t>2021-07-01 01:26:40.677</t>
  </si>
  <si>
    <t>2347066168639</t>
  </si>
  <si>
    <t>0x782F8BB0923FCAD96B39EC678F4ABA2D</t>
  </si>
  <si>
    <t>1981547317</t>
  </si>
  <si>
    <t>2021-07-01 01:37:05.813</t>
  </si>
  <si>
    <t>2349034793997</t>
  </si>
  <si>
    <t>0x554634D8894F2025ACCFE4EF600BB2B7</t>
  </si>
  <si>
    <t>1981547570</t>
  </si>
  <si>
    <t>2021-07-01 01:39:04.353</t>
  </si>
  <si>
    <t>2349063200574</t>
  </si>
  <si>
    <t>0xCB4FBDCED9143B901EBCC4942414B105</t>
  </si>
  <si>
    <t>1981547593</t>
  </si>
  <si>
    <t>2021-07-01 01:39:10.550</t>
  </si>
  <si>
    <t>2348030689689</t>
  </si>
  <si>
    <t>0x82A37A108E2094BAC545C4C236136382</t>
  </si>
  <si>
    <t>1981547606</t>
  </si>
  <si>
    <t>2021-07-01 01:39:17.433</t>
  </si>
  <si>
    <t>2348037607349</t>
  </si>
  <si>
    <t>0x95341E9F85F771CAD2C5BD2A788219A6</t>
  </si>
  <si>
    <t>1981547646</t>
  </si>
  <si>
    <t>2021-07-01 01:39:39.490</t>
  </si>
  <si>
    <t>07033841832</t>
  </si>
  <si>
    <t>0xA66A8372F100483F1DBA28FAEFCB2C9A</t>
  </si>
  <si>
    <t>1981547778</t>
  </si>
  <si>
    <t>2021-07-01 01:40:46.457</t>
  </si>
  <si>
    <t>1981547869</t>
  </si>
  <si>
    <t>2021-07-01 01:41:28.720</t>
  </si>
  <si>
    <t>1981548077</t>
  </si>
  <si>
    <t>2021-07-01 01:42:56.543</t>
  </si>
  <si>
    <t>2348033418427</t>
  </si>
  <si>
    <t>0x2C242F7D4098A2998A32E9D0222C075B</t>
  </si>
  <si>
    <t>1981548116</t>
  </si>
  <si>
    <t>2021-07-01 01:43:20.367</t>
  </si>
  <si>
    <t>2348036126040</t>
  </si>
  <si>
    <t>0x86FAF8CDB68AFE7A210060E2A5AAFFC7</t>
  </si>
  <si>
    <t>1981548221</t>
  </si>
  <si>
    <t>2021-07-01 01:44:22.127</t>
  </si>
  <si>
    <t>2348034689992</t>
  </si>
  <si>
    <t>0xD14A8315A35BA53DFA7971A9435EDCC1</t>
  </si>
  <si>
    <t>1981548390</t>
  </si>
  <si>
    <t>2021-07-01 01:45:06.460</t>
  </si>
  <si>
    <t>2348061546481</t>
  </si>
  <si>
    <t>0xBA38D5EEE1B1F26C908E0979449B31D0</t>
  </si>
  <si>
    <t>1981549097</t>
  </si>
  <si>
    <t>2021-07-01 01:50:16.170</t>
  </si>
  <si>
    <t>1981549226</t>
  </si>
  <si>
    <t>2021-07-01 01:51:21.590</t>
  </si>
  <si>
    <t>2348063302675</t>
  </si>
  <si>
    <t>0x8B210690DC087B957E8D77B996FA017E</t>
  </si>
  <si>
    <t>1981549904</t>
  </si>
  <si>
    <t>2021-07-01 01:58:05.077</t>
  </si>
  <si>
    <t>1981549917</t>
  </si>
  <si>
    <t>2021-07-01 01:58:11.097</t>
  </si>
  <si>
    <t>2348147860934</t>
  </si>
  <si>
    <t>0x33B3E17E875BEEE2CC90B8D0E03BA51E</t>
  </si>
  <si>
    <t>1981549962</t>
  </si>
  <si>
    <t>2021-07-01 01:58:35.633</t>
  </si>
  <si>
    <t>2348136656009</t>
  </si>
  <si>
    <t>0xD30ADEABB3778F7098CE502667461CCF</t>
  </si>
  <si>
    <t>1981549965</t>
  </si>
  <si>
    <t>2021-07-01 01:58:36.630</t>
  </si>
  <si>
    <t>2348034098617</t>
  </si>
  <si>
    <t>0xC83716A4DF339D0922E8CA8FB19F468C</t>
  </si>
  <si>
    <t>1981549987</t>
  </si>
  <si>
    <t>2021-07-01 01:58:49.120</t>
  </si>
  <si>
    <t>1981549995</t>
  </si>
  <si>
    <t>2021-07-01 01:58:53.967</t>
  </si>
  <si>
    <t>08186055235</t>
  </si>
  <si>
    <t>0xA43F7AB9D31BDB2E8FB2BEB8F276F0C7</t>
  </si>
  <si>
    <t>1981550031</t>
  </si>
  <si>
    <t>2021-07-01 01:59:14.127</t>
  </si>
  <si>
    <t>08027783552</t>
  </si>
  <si>
    <t>0xD820F38F7B10B254ADFA441F98F3116F</t>
  </si>
  <si>
    <t>1981550106</t>
  </si>
  <si>
    <t>2021-07-01 01:59:49.440</t>
  </si>
  <si>
    <t>2348039165864</t>
  </si>
  <si>
    <t>0x97DBCB7F3397BDCCACD9147365F5527A</t>
  </si>
  <si>
    <t>1981550368</t>
  </si>
  <si>
    <t>2021-07-01 02:02:10.607</t>
  </si>
  <si>
    <t>1981551153</t>
  </si>
  <si>
    <t>2021-07-01 02:09:55.793</t>
  </si>
  <si>
    <t>2348175257158</t>
  </si>
  <si>
    <t>0x408C83626EB2E8AE8F5721B6AD411E6D</t>
  </si>
  <si>
    <t>1981551364</t>
  </si>
  <si>
    <t>2021-07-01 02:11:52.757</t>
  </si>
  <si>
    <t>2348023305631</t>
  </si>
  <si>
    <t>0x09541B330ED757BC56C2CC7C9FED6C0D</t>
  </si>
  <si>
    <t>1981551386</t>
  </si>
  <si>
    <t>2021-07-01 02:12:05.130</t>
  </si>
  <si>
    <t>07088469948</t>
  </si>
  <si>
    <t>0xAB23DE21C05541D64546A3F6A58A84CE</t>
  </si>
  <si>
    <t>1981551398</t>
  </si>
  <si>
    <t>2021-07-01 02:12:14.153</t>
  </si>
  <si>
    <t>08080357429</t>
  </si>
  <si>
    <t>0x7BF1365BD9F8508AF0566F949E1146CB</t>
  </si>
  <si>
    <t>1981551438</t>
  </si>
  <si>
    <t>2021-07-01 02:12:36.817</t>
  </si>
  <si>
    <t>2348039153772</t>
  </si>
  <si>
    <t>0xBC352CFD91A41DD38AFB2AC4215D099E</t>
  </si>
  <si>
    <t>1981551468</t>
  </si>
  <si>
    <t>2021-07-01 02:13:00.087</t>
  </si>
  <si>
    <t>2348171733550</t>
  </si>
  <si>
    <t>0xE2D946079B8284D323EE226B997A3A5F</t>
  </si>
  <si>
    <t>1981551930</t>
  </si>
  <si>
    <t>2021-07-01 02:17:38.637</t>
  </si>
  <si>
    <t>2347046551964</t>
  </si>
  <si>
    <t>0x9421FF24595E9B15B393E07D583479A3</t>
  </si>
  <si>
    <t>1981551931</t>
  </si>
  <si>
    <t>2021-07-01 02:17:39.070</t>
  </si>
  <si>
    <t>2348037154032</t>
  </si>
  <si>
    <t>0x79B0D495689544E830ACC1D4199A6490</t>
  </si>
  <si>
    <t>1981551975</t>
  </si>
  <si>
    <t>2021-07-01 02:18:05.630</t>
  </si>
  <si>
    <t>08022293730</t>
  </si>
  <si>
    <t>0xEFC3A25F80876F0C0E245553A351F9BD</t>
  </si>
  <si>
    <t>1981552009</t>
  </si>
  <si>
    <t>2021-07-01 02:18:21.107</t>
  </si>
  <si>
    <t>08058882476</t>
  </si>
  <si>
    <t>0x95825B5165F68802A2B36560ED63A7D7</t>
  </si>
  <si>
    <t>1981552122</t>
  </si>
  <si>
    <t>2021-07-01 02:19:23.650</t>
  </si>
  <si>
    <t>2348053103200</t>
  </si>
  <si>
    <t>0x7783B0A79329D571A3C5715887F02D32</t>
  </si>
  <si>
    <t>1981552262</t>
  </si>
  <si>
    <t>2021-07-01 02:20:47.473</t>
  </si>
  <si>
    <t>2349025242075</t>
  </si>
  <si>
    <t>0xF5BEBC1D876C2A62450218C75DF24038</t>
  </si>
  <si>
    <t>1981552386</t>
  </si>
  <si>
    <t>2021-07-01 02:22:07.537</t>
  </si>
  <si>
    <t>2349122912953</t>
  </si>
  <si>
    <t>0x8E2FE5DFB490616705272EB819D76BFF</t>
  </si>
  <si>
    <t>1981552415</t>
  </si>
  <si>
    <t>2021-07-01 02:22:24.637</t>
  </si>
  <si>
    <t>2348102378508</t>
  </si>
  <si>
    <t>0x12806E8C33512BDF2D8DDD61DB97A566</t>
  </si>
  <si>
    <t>1981552504</t>
  </si>
  <si>
    <t>2021-07-01 02:23:13.307</t>
  </si>
  <si>
    <t>2348037431180</t>
  </si>
  <si>
    <t>0x93E1B4AFD97E0859DA2F7DD88B52722A</t>
  </si>
  <si>
    <t>1981552708</t>
  </si>
  <si>
    <t>2021-07-01 02:25:12.650</t>
  </si>
  <si>
    <t>08145777474</t>
  </si>
  <si>
    <t>0xFBC76C2FBEBD2AB81B8BF579803947BE</t>
  </si>
  <si>
    <t>1981552734</t>
  </si>
  <si>
    <t>2021-07-01 02:25:30.093</t>
  </si>
  <si>
    <t>08034417891</t>
  </si>
  <si>
    <t>0xDE0C369B008754739629754C11F06020</t>
  </si>
  <si>
    <t>1981552769</t>
  </si>
  <si>
    <t>2021-07-01 02:25:58.897</t>
  </si>
  <si>
    <t>2347037503554</t>
  </si>
  <si>
    <t>0xFD5BD3268BCE002B5B624A72977CAFC8</t>
  </si>
  <si>
    <t>1981552878</t>
  </si>
  <si>
    <t>2021-07-01 02:27:11.560</t>
  </si>
  <si>
    <t>07064793116</t>
  </si>
  <si>
    <t>0x2D5C0748A927DFB416FF925EC0C166E4</t>
  </si>
  <si>
    <t>1981552901</t>
  </si>
  <si>
    <t>2021-07-01 02:27:27.167</t>
  </si>
  <si>
    <t>1981552961</t>
  </si>
  <si>
    <t>2021-07-01 02:28:04.277</t>
  </si>
  <si>
    <t>2349030227908</t>
  </si>
  <si>
    <t>0xCD8CF05ECC53580CDA6180C63B3A0074</t>
  </si>
  <si>
    <t>1981553001</t>
  </si>
  <si>
    <t>2021-07-01 02:28:25.930</t>
  </si>
  <si>
    <t>2348033036866</t>
  </si>
  <si>
    <t>0x38ED0938FB29D1B0074EE23A531E8A6B</t>
  </si>
  <si>
    <t>1981553014</t>
  </si>
  <si>
    <t>2021-07-01 02:28:32.610</t>
  </si>
  <si>
    <t>2348039136537</t>
  </si>
  <si>
    <t>0x9E76C0981120039284CECCE2E3BEB2F9</t>
  </si>
  <si>
    <t>1981553083</t>
  </si>
  <si>
    <t>2021-07-01 02:29:18.580</t>
  </si>
  <si>
    <t>08148647626</t>
  </si>
  <si>
    <t>0x6666752C95BB6F360BE3C2C82AED338A</t>
  </si>
  <si>
    <t>1981553118</t>
  </si>
  <si>
    <t>2021-07-01 02:29:44.120</t>
  </si>
  <si>
    <t>2348135033723</t>
  </si>
  <si>
    <t>0x8ECEAF34A46BB29922EAEA9D10F4F0E3</t>
  </si>
  <si>
    <t>1981553126</t>
  </si>
  <si>
    <t>2021-07-01 02:29:47.610</t>
  </si>
  <si>
    <t>1981553159</t>
  </si>
  <si>
    <t>2021-07-01 02:30:17.270</t>
  </si>
  <si>
    <t>2347031306768</t>
  </si>
  <si>
    <t>0xEB70A4E62D075751E64BB36D513D0B3B</t>
  </si>
  <si>
    <t>1981553162</t>
  </si>
  <si>
    <t>2021-07-01 02:30:21.137</t>
  </si>
  <si>
    <t>09068777685</t>
  </si>
  <si>
    <t>0x9A0442EE5897A95639B7BCDB980EF38D</t>
  </si>
  <si>
    <t>1981553192</t>
  </si>
  <si>
    <t>2021-07-01 02:31:04.950</t>
  </si>
  <si>
    <t>2347063937085</t>
  </si>
  <si>
    <t>0xC11E895F18399F7912D2413BE00A317A</t>
  </si>
  <si>
    <t>1981553291</t>
  </si>
  <si>
    <t>2021-07-01 02:32:02.763</t>
  </si>
  <si>
    <t>2347033439275</t>
  </si>
  <si>
    <t>0x517D49EAE06E269219807C535A978597</t>
  </si>
  <si>
    <t>1981553310</t>
  </si>
  <si>
    <t>2021-07-01 02:32:12.447</t>
  </si>
  <si>
    <t>2348189681252</t>
  </si>
  <si>
    <t>0x10421F8018419849E2B75FE23FE2759F</t>
  </si>
  <si>
    <t>1981553767</t>
  </si>
  <si>
    <t>2021-07-01 02:37:20.237</t>
  </si>
  <si>
    <t>2347030407083</t>
  </si>
  <si>
    <t>0x799B685BA9791B7AE1FEAC35C2050492</t>
  </si>
  <si>
    <t>1981554146</t>
  </si>
  <si>
    <t>2021-07-01 02:41:36.947</t>
  </si>
  <si>
    <t>2348039312638</t>
  </si>
  <si>
    <t>0x96BC28854B0D452C12FB9F9CC3BC63AE</t>
  </si>
  <si>
    <t>1981554270</t>
  </si>
  <si>
    <t>2021-07-01 02:43:14.107</t>
  </si>
  <si>
    <t>2348063603512</t>
  </si>
  <si>
    <t>0x320D6DDF3DD51CDBAC348AD93A900508</t>
  </si>
  <si>
    <t>1981554319</t>
  </si>
  <si>
    <t>2021-07-01 02:43:47.063</t>
  </si>
  <si>
    <t>08030529311</t>
  </si>
  <si>
    <t>0x29AAC6B297425FC1C824533ED12B37C0</t>
  </si>
  <si>
    <t>2348064919962</t>
  </si>
  <si>
    <t>0x10B4FD240979E64136DB993286175747</t>
  </si>
  <si>
    <t>1981554749</t>
  </si>
  <si>
    <t>2021-07-01 02:48:54.277</t>
  </si>
  <si>
    <t>2349078975413</t>
  </si>
  <si>
    <t>0xBA522810C515911FD1858D66559B1E82</t>
  </si>
  <si>
    <t>12700</t>
  </si>
  <si>
    <t>1981554797</t>
  </si>
  <si>
    <t>2021-07-01 02:49:28.177</t>
  </si>
  <si>
    <t>47277</t>
  </si>
  <si>
    <t>1981555140</t>
  </si>
  <si>
    <t>2021-07-01 02:53:15.170</t>
  </si>
  <si>
    <t>2348056102681</t>
  </si>
  <si>
    <t>0x3AA55C3A65C579910D055C06C4F0A32E</t>
  </si>
  <si>
    <t>1981555213</t>
  </si>
  <si>
    <t>2021-07-01 02:54:10.357</t>
  </si>
  <si>
    <t>08036567293</t>
  </si>
  <si>
    <t>0xE02D1449BDA6E3EE7F935458C05030C5</t>
  </si>
  <si>
    <t>1981555298</t>
  </si>
  <si>
    <t>2021-07-01 02:55:20.683</t>
  </si>
  <si>
    <t>08073090980</t>
  </si>
  <si>
    <t>0x0140FFE4D837EA3116F46CCE5363E461</t>
  </si>
  <si>
    <t>1981555380</t>
  </si>
  <si>
    <t>2021-07-01 02:56:22.320</t>
  </si>
  <si>
    <t>08186035761</t>
  </si>
  <si>
    <t>0x1AC07CF9E99FDDBC2A23E53601295CA3</t>
  </si>
  <si>
    <t>1981555808</t>
  </si>
  <si>
    <t>2021-07-01 03:01:52.677</t>
  </si>
  <si>
    <t>2348025720606</t>
  </si>
  <si>
    <t>0xBAFEAB78B889E27A2B8555E5468EBCB5</t>
  </si>
  <si>
    <t>1981555812</t>
  </si>
  <si>
    <t>2021-07-01 03:01:54.170</t>
  </si>
  <si>
    <t>1981555829</t>
  </si>
  <si>
    <t>2021-07-01 03:02:06.263</t>
  </si>
  <si>
    <t>2348034120900</t>
  </si>
  <si>
    <t>0xBDB8B3B72BA592D4529199A102246169</t>
  </si>
  <si>
    <t>1981555972</t>
  </si>
  <si>
    <t>2021-07-01 03:03:43.870</t>
  </si>
  <si>
    <t>2348149064697</t>
  </si>
  <si>
    <t>0x001BA7EBC6E255BFEE6E152107F9E960</t>
  </si>
  <si>
    <t>1981556362</t>
  </si>
  <si>
    <t>2021-07-01 03:07:11.930</t>
  </si>
  <si>
    <t>08149064697</t>
  </si>
  <si>
    <t>0xBC81D5A7D11C17792B9003AFCD97B240</t>
  </si>
  <si>
    <t>1092</t>
  </si>
  <si>
    <t>1981556367</t>
  </si>
  <si>
    <t>2021-07-01 03:07:14.853</t>
  </si>
  <si>
    <t>1981556502</t>
  </si>
  <si>
    <t>2021-07-01 03:09:03.820</t>
  </si>
  <si>
    <t>2348108104469</t>
  </si>
  <si>
    <t>0xADC3294459896E2DF38FEB7AFDD16B93</t>
  </si>
  <si>
    <t>6400</t>
  </si>
  <si>
    <t>1981556561</t>
  </si>
  <si>
    <t>2021-07-01 03:09:41.347</t>
  </si>
  <si>
    <t>2348065060084</t>
  </si>
  <si>
    <t>0x4E7A12998FD68D5842DC4D0D71CBA91A</t>
  </si>
  <si>
    <t>1981556805</t>
  </si>
  <si>
    <t>2021-07-01 03:12:35.580</t>
  </si>
  <si>
    <t>08033163895</t>
  </si>
  <si>
    <t>0x6E8CD537A489D78379F359C454761A27</t>
  </si>
  <si>
    <t>1981556818</t>
  </si>
  <si>
    <t>2021-07-01 03:12:43.760</t>
  </si>
  <si>
    <t>2348064993169</t>
  </si>
  <si>
    <t>0x153C5E1BEF8355F9CD38F89BAE384266</t>
  </si>
  <si>
    <t>1981556832</t>
  </si>
  <si>
    <t>2021-07-01 03:12:53.137</t>
  </si>
  <si>
    <t>1981557115</t>
  </si>
  <si>
    <t>2021-07-01 03:15:55.883</t>
  </si>
  <si>
    <t>1981557277</t>
  </si>
  <si>
    <t>2021-07-01 03:17:44.190</t>
  </si>
  <si>
    <t>08170904241</t>
  </si>
  <si>
    <t>0x5FB5483EF9A4E61BB516765B6F38D67D</t>
  </si>
  <si>
    <t>1981557322</t>
  </si>
  <si>
    <t>2021-07-01 03:18:18.050</t>
  </si>
  <si>
    <t>08053305880</t>
  </si>
  <si>
    <t>0xD5655270628CA7E64A2CDBC807695F89</t>
  </si>
  <si>
    <t>1981557376</t>
  </si>
  <si>
    <t>2021-07-01 03:18:52.607</t>
  </si>
  <si>
    <t>08061642350</t>
  </si>
  <si>
    <t>0x5E3F5855921636877F59E5A601FF3EF5</t>
  </si>
  <si>
    <t>1981557383</t>
  </si>
  <si>
    <t>2021-07-01 03:19:01.453</t>
  </si>
  <si>
    <t>07065935458</t>
  </si>
  <si>
    <t>0xF73DA4DEDE58DB4B9A515BA8629A022A</t>
  </si>
  <si>
    <t>1981557479</t>
  </si>
  <si>
    <t>2021-07-01 03:20:12.600</t>
  </si>
  <si>
    <t>2348038278448</t>
  </si>
  <si>
    <t>0x4390852643793AE9AD4032668A0E5C79</t>
  </si>
  <si>
    <t>1981557535</t>
  </si>
  <si>
    <t>2021-07-01 03:20:50.460</t>
  </si>
  <si>
    <t>2348182893311</t>
  </si>
  <si>
    <t>0x3535DA05981E638A77620EDF3A9A0852</t>
  </si>
  <si>
    <t>1981557722</t>
  </si>
  <si>
    <t>2021-07-01 03:22:53.270</t>
  </si>
  <si>
    <t>07059700865</t>
  </si>
  <si>
    <t>0xDC711879CBCD09895F33784F0933F314</t>
  </si>
  <si>
    <t>1981557745</t>
  </si>
  <si>
    <t>2021-07-01 03:23:07.220</t>
  </si>
  <si>
    <t>07069695424</t>
  </si>
  <si>
    <t>0x08C9BA885918BE00C291EED750648437</t>
  </si>
  <si>
    <t>1981557819</t>
  </si>
  <si>
    <t>2021-07-01 03:23:57.977</t>
  </si>
  <si>
    <t>1981557974</t>
  </si>
  <si>
    <t>2021-07-01 03:25:21.743</t>
  </si>
  <si>
    <t>08068233757</t>
  </si>
  <si>
    <t>0x0B91920EC5C4E949C5D1E27CC7150F1D</t>
  </si>
  <si>
    <t>1981558015</t>
  </si>
  <si>
    <t>2021-07-01 03:25:46.710</t>
  </si>
  <si>
    <t>08169957552</t>
  </si>
  <si>
    <t>0xC1FA512429EE3DEB22E962F391932900</t>
  </si>
  <si>
    <t>1981558110</t>
  </si>
  <si>
    <t>2021-07-01 03:26:50.173</t>
  </si>
  <si>
    <t>2348027219475</t>
  </si>
  <si>
    <t>0xE149F3C15F6AC9EFF5EDC0208496CE65</t>
  </si>
  <si>
    <t>1981558200</t>
  </si>
  <si>
    <t>2021-07-01 03:27:51.167</t>
  </si>
  <si>
    <t>2348107169384</t>
  </si>
  <si>
    <t>0xE672EBC6334E9E642652006C533DD750</t>
  </si>
  <si>
    <t>1981558247</t>
  </si>
  <si>
    <t>2021-07-01 03:28:32.623</t>
  </si>
  <si>
    <t>08072927953</t>
  </si>
  <si>
    <t>0x5139FB7B5C6F0C5D47D989808AAEEBC9</t>
  </si>
  <si>
    <t>1981558327</t>
  </si>
  <si>
    <t>2021-07-01 03:29:30.773</t>
  </si>
  <si>
    <t>2347030479745</t>
  </si>
  <si>
    <t>0x14A5D4E1A28BEADE8D09F30DD1137B07</t>
  </si>
  <si>
    <t>1981558429</t>
  </si>
  <si>
    <t>2021-07-01 03:30:40.940</t>
  </si>
  <si>
    <t>2348023093320</t>
  </si>
  <si>
    <t>0xC70DDD8305DD92B0F28F3C0530245588</t>
  </si>
  <si>
    <t>1981558493</t>
  </si>
  <si>
    <t>2021-07-01 03:31:13.510</t>
  </si>
  <si>
    <t>08063199728</t>
  </si>
  <si>
    <t>0xB964B17B52FBC4DA37AE76B55CAE456E</t>
  </si>
  <si>
    <t>1981558570</t>
  </si>
  <si>
    <t>2021-07-01 03:32:03.523</t>
  </si>
  <si>
    <t>1981558633</t>
  </si>
  <si>
    <t>2021-07-01 03:32:55.140</t>
  </si>
  <si>
    <t>1981558669</t>
  </si>
  <si>
    <t>2021-07-01 03:33:15.667</t>
  </si>
  <si>
    <t>1981558754</t>
  </si>
  <si>
    <t>2021-07-01 03:34:06.623</t>
  </si>
  <si>
    <t>2348118220092</t>
  </si>
  <si>
    <t>0x87DC735C2099CD59D96D5A934FA4EAA8</t>
  </si>
  <si>
    <t>1981558790</t>
  </si>
  <si>
    <t>2021-07-01 03:34:29.737</t>
  </si>
  <si>
    <t>2348037159091</t>
  </si>
  <si>
    <t>0x73037014AB1D19AC14E60E9EAEB4D9AC</t>
  </si>
  <si>
    <t>1981558877</t>
  </si>
  <si>
    <t>2021-07-01 03:35:27.717</t>
  </si>
  <si>
    <t>07030479745</t>
  </si>
  <si>
    <t>0xA5F9A123A6750C7ECD50F7C5B2DB91EF</t>
  </si>
  <si>
    <t>1981558905</t>
  </si>
  <si>
    <t>2021-07-01 03:35:42.897</t>
  </si>
  <si>
    <t>2348091017196</t>
  </si>
  <si>
    <t>0xAF610315ECEF9DACC73DDC249CA776D8</t>
  </si>
  <si>
    <t>1981559010</t>
  </si>
  <si>
    <t>2021-07-01 03:36:52.953</t>
  </si>
  <si>
    <t>2348104616131</t>
  </si>
  <si>
    <t>0x636BA572CADEE7BB1FF4523A53A2C6A9</t>
  </si>
  <si>
    <t>1981559499</t>
  </si>
  <si>
    <t>2021-07-01 03:42:05.287</t>
  </si>
  <si>
    <t>07065968760</t>
  </si>
  <si>
    <t>0x363FDFE2529AE826003E5C39A0893159</t>
  </si>
  <si>
    <t>18500</t>
  </si>
  <si>
    <t>1981560317</t>
  </si>
  <si>
    <t>2021-07-01 03:50:51.857</t>
  </si>
  <si>
    <t>08088011205</t>
  </si>
  <si>
    <t>0x369C9C60B2B194876D1C810F113FBE09</t>
  </si>
  <si>
    <t>1981560340</t>
  </si>
  <si>
    <t>2021-07-01 03:51:06.757</t>
  </si>
  <si>
    <t>08029765240</t>
  </si>
  <si>
    <t>0x3AF22361483C8F1854BADC08131E9D21</t>
  </si>
  <si>
    <t>1981560397</t>
  </si>
  <si>
    <t>2021-07-01 03:51:49.803</t>
  </si>
  <si>
    <t>08162796825</t>
  </si>
  <si>
    <t>0x37FDA0012443F2C00C927C1931B98F7A</t>
  </si>
  <si>
    <t>1981560401</t>
  </si>
  <si>
    <t>2021-07-01 03:51:51.917</t>
  </si>
  <si>
    <t>09037301498</t>
  </si>
  <si>
    <t>0xB90CB335B60AD1E1DD142D35484343FF</t>
  </si>
  <si>
    <t>450</t>
  </si>
  <si>
    <t>1981560415</t>
  </si>
  <si>
    <t>2021-07-01 03:52:00.033</t>
  </si>
  <si>
    <t>2348164437097</t>
  </si>
  <si>
    <t>0xE07E873E56125A4436F1AD576571C126</t>
  </si>
  <si>
    <t>1981560414</t>
  </si>
  <si>
    <t>2021-07-01 03:52:00.257</t>
  </si>
  <si>
    <t>2347031370324</t>
  </si>
  <si>
    <t>0x432D03B401B3EBA106D8A4250B8C1711</t>
  </si>
  <si>
    <t>1981560475</t>
  </si>
  <si>
    <t>2021-07-01 03:52:43.843</t>
  </si>
  <si>
    <t>2348108705193</t>
  </si>
  <si>
    <t>0x06A036F5471A3704CBF0344EF16B2C64</t>
  </si>
  <si>
    <t>1981560548</t>
  </si>
  <si>
    <t>2021-07-01 03:53:33.053</t>
  </si>
  <si>
    <t>1981560568</t>
  </si>
  <si>
    <t>2021-07-01 03:53:50.997</t>
  </si>
  <si>
    <t>08168326250</t>
  </si>
  <si>
    <t>0x29AD8B417B872EA1F4F90F8A0F5DDF95</t>
  </si>
  <si>
    <t>1981560577</t>
  </si>
  <si>
    <t>2021-07-01 03:53:58.690</t>
  </si>
  <si>
    <t>08068593789</t>
  </si>
  <si>
    <t>0xEE24DD77262686EB5745B5BE7961A980</t>
  </si>
  <si>
    <t>1981560600</t>
  </si>
  <si>
    <t>2021-07-01 03:54:14.227</t>
  </si>
  <si>
    <t>08027507612</t>
  </si>
  <si>
    <t>0x70ACD6B9572A06113DD43F461749B814</t>
  </si>
  <si>
    <t>1981560664</t>
  </si>
  <si>
    <t>2021-07-01 03:54:58.867</t>
  </si>
  <si>
    <t>09074318331</t>
  </si>
  <si>
    <t>0xAE383A52258BDE0EBF6E64DE2E4BC4B0</t>
  </si>
  <si>
    <t>1981560689</t>
  </si>
  <si>
    <t>2021-07-01 03:55:12.820</t>
  </si>
  <si>
    <t>2348037402621</t>
  </si>
  <si>
    <t>0xD56F86CBB52ACEF0CB916F9C327B61C3</t>
  </si>
  <si>
    <t>1981560768</t>
  </si>
  <si>
    <t>2021-07-01 03:56:03.453</t>
  </si>
  <si>
    <t>2349055937735</t>
  </si>
  <si>
    <t>0xF3F67B910C75AB2B763B1F75C8BDF2D0</t>
  </si>
  <si>
    <t>1981561024</t>
  </si>
  <si>
    <t>2021-07-01 03:59:03.360</t>
  </si>
  <si>
    <t>2348105347598</t>
  </si>
  <si>
    <t>0x7DF90236CBB06BD9359F1F01126BE34A</t>
  </si>
  <si>
    <t>1981561366</t>
  </si>
  <si>
    <t>2021-07-01 04:02:10.880</t>
  </si>
  <si>
    <t>2348139036060</t>
  </si>
  <si>
    <t>0x3CBA8A94A24FFA8C23AE39422E1BC680</t>
  </si>
  <si>
    <t>1981561626</t>
  </si>
  <si>
    <t>2021-07-01 04:04:34.023</t>
  </si>
  <si>
    <t>2348037519144</t>
  </si>
  <si>
    <t>0x089953FF98890237A3AD18C3AF19434F</t>
  </si>
  <si>
    <t>1981561635</t>
  </si>
  <si>
    <t>2021-07-01 04:04:37.563</t>
  </si>
  <si>
    <t>1981561714</t>
  </si>
  <si>
    <t>2021-07-01 04:05:20.187</t>
  </si>
  <si>
    <t>2348022030172</t>
  </si>
  <si>
    <t>0x6B6962345F52E8F3B8A783C8B60AFE2D</t>
  </si>
  <si>
    <t>1981561766</t>
  </si>
  <si>
    <t>2021-07-01 04:06:07.647</t>
  </si>
  <si>
    <t>07088788400</t>
  </si>
  <si>
    <t>0x660B4EDB036624DA7CEFE6D3639FDE25</t>
  </si>
  <si>
    <t>1981561820</t>
  </si>
  <si>
    <t>2021-07-01 04:06:37.823</t>
  </si>
  <si>
    <t>1981561909</t>
  </si>
  <si>
    <t>2021-07-01 04:07:22.597</t>
  </si>
  <si>
    <t>2348023593832</t>
  </si>
  <si>
    <t>0x4177ACEE47EB55BA0FE9DD6F4BED8431</t>
  </si>
  <si>
    <t>1981561988</t>
  </si>
  <si>
    <t>2021-07-01 04:08:14.603</t>
  </si>
  <si>
    <t>1981562097</t>
  </si>
  <si>
    <t>2021-07-01 04:09:33.623</t>
  </si>
  <si>
    <t>2347035205350</t>
  </si>
  <si>
    <t>0xD4CD40E6DADF21CEF3E14417C4680C14</t>
  </si>
  <si>
    <t>1981562161</t>
  </si>
  <si>
    <t>2021-07-01 04:10:11.273</t>
  </si>
  <si>
    <t>09036213609</t>
  </si>
  <si>
    <t>0x1D0AE4710BF34DD937E9519E390ABC82</t>
  </si>
  <si>
    <t>1981562238</t>
  </si>
  <si>
    <t>2021-07-01 04:10:56.760</t>
  </si>
  <si>
    <t>07089916714</t>
  </si>
  <si>
    <t>0x30BF6188DCDA33091D2CECFCA5D4D398</t>
  </si>
  <si>
    <t>1100</t>
  </si>
  <si>
    <t>1981562264</t>
  </si>
  <si>
    <t>2021-07-01 04:11:09.273</t>
  </si>
  <si>
    <t>1981562570</t>
  </si>
  <si>
    <t>2021-07-01 04:14:09.953</t>
  </si>
  <si>
    <t>2348114451332</t>
  </si>
  <si>
    <t>0x3047B6134A959CDA968E1DDCB2BB4108</t>
  </si>
  <si>
    <t>1981562576</t>
  </si>
  <si>
    <t>2021-07-01 04:14:11.590</t>
  </si>
  <si>
    <t>1981562667</t>
  </si>
  <si>
    <t>2021-07-01 04:15:02.450</t>
  </si>
  <si>
    <t>07089094477</t>
  </si>
  <si>
    <t>0x8307C8A11475F5672A5D0A6F53853D2C</t>
  </si>
  <si>
    <t>1981562995</t>
  </si>
  <si>
    <t>2021-07-01 04:18:10.250</t>
  </si>
  <si>
    <t>2347038952199</t>
  </si>
  <si>
    <t>0x0D5FFBC5A6E46008994108A450813261</t>
  </si>
  <si>
    <t>1981563008</t>
  </si>
  <si>
    <t>2021-07-01 04:18:14.370</t>
  </si>
  <si>
    <t>2348035675657</t>
  </si>
  <si>
    <t>0xED00054AE1E77254326C81E4CB57E737</t>
  </si>
  <si>
    <t>1981563049</t>
  </si>
  <si>
    <t>2021-07-01 04:18:42.887</t>
  </si>
  <si>
    <t>2348023009895</t>
  </si>
  <si>
    <t>0x42E9D24A95DEB38D7605FEF0E48AE53A</t>
  </si>
  <si>
    <t>1981563216</t>
  </si>
  <si>
    <t>2021-07-01 04:20:29.333</t>
  </si>
  <si>
    <t>2348033469141</t>
  </si>
  <si>
    <t>0xC92CE8BB5212F2D212540AC7BC2A9B33</t>
  </si>
  <si>
    <t>1981565084</t>
  </si>
  <si>
    <t>2021-07-01 04:38:12.950</t>
  </si>
  <si>
    <t>2347087839948</t>
  </si>
  <si>
    <t>0x95F58223932AD100679A8C35EED93459</t>
  </si>
  <si>
    <t>1981565097</t>
  </si>
  <si>
    <t>2021-07-01 04:38:20.750</t>
  </si>
  <si>
    <t>2348125684000</t>
  </si>
  <si>
    <t>0x95EC8969386970EB1EB86D1760D9AF56</t>
  </si>
  <si>
    <t>1981565502</t>
  </si>
  <si>
    <t>2021-07-01 04:41:16.137</t>
  </si>
  <si>
    <t>2348023040884</t>
  </si>
  <si>
    <t>0xD55199B0561B1ED280A828B1DDE0C217</t>
  </si>
  <si>
    <t>1981565752</t>
  </si>
  <si>
    <t>2021-07-01 04:43:04.760</t>
  </si>
  <si>
    <t>2348051242387</t>
  </si>
  <si>
    <t>0xDA101C616E53C95AFC66F9BA81DE0843</t>
  </si>
  <si>
    <t>1981565828</t>
  </si>
  <si>
    <t>2021-07-01 04:43:32.313</t>
  </si>
  <si>
    <t>2348034354379</t>
  </si>
  <si>
    <t>0x6283E9C4AA6B58E3E8B2DC96F36E781F</t>
  </si>
  <si>
    <t>1981565906</t>
  </si>
  <si>
    <t>2021-07-01 04:44:08.217</t>
  </si>
  <si>
    <t>1981566117</t>
  </si>
  <si>
    <t>2021-07-01 04:45:26.060</t>
  </si>
  <si>
    <t>2348179904270</t>
  </si>
  <si>
    <t>0xD8E6D4C346948555280E1460140AACF5</t>
  </si>
  <si>
    <t>1981566353</t>
  </si>
  <si>
    <t>2021-07-01 04:47:04.537</t>
  </si>
  <si>
    <t>2347034024936</t>
  </si>
  <si>
    <t>0x2FDF10ED9916F7501BA91A832037A3F1</t>
  </si>
  <si>
    <t>1981566424</t>
  </si>
  <si>
    <t>2021-07-01 04:47:34.510</t>
  </si>
  <si>
    <t>2348038123907</t>
  </si>
  <si>
    <t>0xCCDA342D73A5B0B28EE58D94A1BEFDD4</t>
  </si>
  <si>
    <t>1981567047</t>
  </si>
  <si>
    <t>2021-07-01 04:52:09.207</t>
  </si>
  <si>
    <t>07067419229</t>
  </si>
  <si>
    <t>0xD5FF42D34B53B8EE8D83AD0101AE6364</t>
  </si>
  <si>
    <t>1981567085</t>
  </si>
  <si>
    <t>2021-07-01 04:52:26.227</t>
  </si>
  <si>
    <t>1981567402</t>
  </si>
  <si>
    <t>2021-07-01 04:54:14.787</t>
  </si>
  <si>
    <t>07059495684</t>
  </si>
  <si>
    <t>0x5B0D79F7D0C5ED48F02A86CD7652A137</t>
  </si>
  <si>
    <t>1981568212</t>
  </si>
  <si>
    <t>2021-07-01 04:59:55.293</t>
  </si>
  <si>
    <t>1981568617</t>
  </si>
  <si>
    <t>2021-07-01 05:02:36.223</t>
  </si>
  <si>
    <t>08034110564</t>
  </si>
  <si>
    <t>0x536A2F67BC359FCB390586B6AA364859</t>
  </si>
  <si>
    <t>1981568985</t>
  </si>
  <si>
    <t>2021-07-01 05:04:54.977</t>
  </si>
  <si>
    <t>07051742271</t>
  </si>
  <si>
    <t>0xAC78BD3D79B2509EA3FB6CBA4BAA76D7</t>
  </si>
  <si>
    <t>1981569037</t>
  </si>
  <si>
    <t>2021-07-01 05:05:10.517</t>
  </si>
  <si>
    <t>1981569075</t>
  </si>
  <si>
    <t>2021-07-01 05:05:30.847</t>
  </si>
  <si>
    <t>1981569838</t>
  </si>
  <si>
    <t>2021-07-01 05:09:43.770</t>
  </si>
  <si>
    <t>07066895379</t>
  </si>
  <si>
    <t>0x786B1E2BBBD89C0D73099F77A97E85E6</t>
  </si>
  <si>
    <t>1981573693</t>
  </si>
  <si>
    <t>2021-07-01 05:28:34.403</t>
  </si>
  <si>
    <t>2348109040723</t>
  </si>
  <si>
    <t>0x564C72441C2E27D88E0D394754C9DAAA</t>
  </si>
  <si>
    <t>1981573807</t>
  </si>
  <si>
    <t>2021-07-01 05:29:04.987</t>
  </si>
  <si>
    <t>08056500998</t>
  </si>
  <si>
    <t>0xDA99F366DED805F2167CA44A20C4DE6A</t>
  </si>
  <si>
    <t>1981573847</t>
  </si>
  <si>
    <t>2021-07-01 05:29:14.323</t>
  </si>
  <si>
    <t>08037232598</t>
  </si>
  <si>
    <t>0xDC557B471B3146E94482A34FDFFBBDE3</t>
  </si>
  <si>
    <t>1981573946</t>
  </si>
  <si>
    <t>2021-07-01 05:29:39.717</t>
  </si>
  <si>
    <t>2348092859925</t>
  </si>
  <si>
    <t>0xF78FC995CFD5FBB79D52A15A33AAED62</t>
  </si>
  <si>
    <t>1981574158</t>
  </si>
  <si>
    <t>2021-07-01 05:30:34.300</t>
  </si>
  <si>
    <t>2348136938559</t>
  </si>
  <si>
    <t>0xC494F16A77F0ECE000906CFBF9000B78</t>
  </si>
  <si>
    <t>1981574817</t>
  </si>
  <si>
    <t>2021-07-01 05:33:14.343</t>
  </si>
  <si>
    <t>1981580278</t>
  </si>
  <si>
    <t>2021-07-01 05:51:01.077</t>
  </si>
  <si>
    <t>2348035448128</t>
  </si>
  <si>
    <t>0x6F811A6634712CAA385D81ABB26B552B</t>
  </si>
  <si>
    <t>1981580296</t>
  </si>
  <si>
    <t>2021-07-01 05:51:04.057</t>
  </si>
  <si>
    <t>08032892540</t>
  </si>
  <si>
    <t>0xD0133D6DE7298D2957D613115A74D10B</t>
  </si>
  <si>
    <t>1981580607</t>
  </si>
  <si>
    <t>2021-07-01 05:51:58.187</t>
  </si>
  <si>
    <t>2348038271494</t>
  </si>
  <si>
    <t>0x3C19EC73E2F4D449114023F5A92EACF7</t>
  </si>
  <si>
    <t>1981580688</t>
  </si>
  <si>
    <t>2021-07-01 05:52:13.180</t>
  </si>
  <si>
    <t>08131088835</t>
  </si>
  <si>
    <t>0xAAB2A051DFBDC3BA719A4F80BF0D954C</t>
  </si>
  <si>
    <t>1981580751</t>
  </si>
  <si>
    <t>2021-07-01 05:52:24.950</t>
  </si>
  <si>
    <t>2347088995063</t>
  </si>
  <si>
    <t>0x92BB69C2C2245C53A15D8873153D6BF4</t>
  </si>
  <si>
    <t>1981580763</t>
  </si>
  <si>
    <t>2021-07-01 05:52:27.747</t>
  </si>
  <si>
    <t>2348059199848</t>
  </si>
  <si>
    <t>0xD79AE6DE2AF02BDEB24559191DA814B5</t>
  </si>
  <si>
    <t>1981581548</t>
  </si>
  <si>
    <t>2021-07-01 05:54:30.077</t>
  </si>
  <si>
    <t>2348101737513</t>
  </si>
  <si>
    <t>0x3E027D42BC90783BAC64ADC414A8A3B7</t>
  </si>
  <si>
    <t>1981581846</t>
  </si>
  <si>
    <t>2021-07-01 05:55:10.577</t>
  </si>
  <si>
    <t>08055072153</t>
  </si>
  <si>
    <t>0xD6E568FA032C4EEEFF41D8D774D4A4B8</t>
  </si>
  <si>
    <t>1981581885</t>
  </si>
  <si>
    <t>2021-07-01 05:55:16.943</t>
  </si>
  <si>
    <t>08054027060</t>
  </si>
  <si>
    <t>0x0B9761FC6C9119D53F90A8007FB017F2</t>
  </si>
  <si>
    <t>1981582149</t>
  </si>
  <si>
    <t>2021-07-01 05:55:59.437</t>
  </si>
  <si>
    <t>2348038008760</t>
  </si>
  <si>
    <t>0x2383DCA582173B15F2DC324FEF5F3070</t>
  </si>
  <si>
    <t>1981582327</t>
  </si>
  <si>
    <t>2021-07-01 05:56:30.050</t>
  </si>
  <si>
    <t>2348035006583</t>
  </si>
  <si>
    <t>0xF6FE57E80E47062ADF3540634E689C5D</t>
  </si>
  <si>
    <t>1981582351</t>
  </si>
  <si>
    <t>2021-07-01 05:56:33.503</t>
  </si>
  <si>
    <t>2348033294800</t>
  </si>
  <si>
    <t>0x0D1637C2C7C3C18CC9042374EBE9D209</t>
  </si>
  <si>
    <t>1981582605</t>
  </si>
  <si>
    <t>2021-07-01 05:57:18.060</t>
  </si>
  <si>
    <t>1981583406</t>
  </si>
  <si>
    <t>2021-07-01 05:59:18.590</t>
  </si>
  <si>
    <t>2348073198261</t>
  </si>
  <si>
    <t>0xDAB84468D636BF44073F0AFCEDACAEAB</t>
  </si>
  <si>
    <t>1981585189</t>
  </si>
  <si>
    <t>2021-07-01 06:03:27.210</t>
  </si>
  <si>
    <t>2348071402088</t>
  </si>
  <si>
    <t>0x735B2D9AB46E7E3970A0760EEB01AE76</t>
  </si>
  <si>
    <t>1981586989</t>
  </si>
  <si>
    <t>2021-07-01 06:07:02.700</t>
  </si>
  <si>
    <t>1981589426</t>
  </si>
  <si>
    <t>2021-07-01 06:11:43.183</t>
  </si>
  <si>
    <t>2348037242485</t>
  </si>
  <si>
    <t>0x887C99A3501A84528BBCCC5CC708F31A</t>
  </si>
  <si>
    <t>1981595548</t>
  </si>
  <si>
    <t>2021-07-01 06:21:33.153</t>
  </si>
  <si>
    <t>2348037230990</t>
  </si>
  <si>
    <t>0x71F82A6CD5229462EF68368DF0E3E749</t>
  </si>
  <si>
    <t>1981595623</t>
  </si>
  <si>
    <t>2021-07-01 06:21:39.833</t>
  </si>
  <si>
    <t>08032839894</t>
  </si>
  <si>
    <t>0x331BED7A3CD6E92A7E6AE13712BC609A</t>
  </si>
  <si>
    <t>1981595663</t>
  </si>
  <si>
    <t>2021-07-01 06:21:43.377</t>
  </si>
  <si>
    <t>2348035601792</t>
  </si>
  <si>
    <t>0xDBD89CFE719F82321F99EF93E865DC3A</t>
  </si>
  <si>
    <t>1981595675</t>
  </si>
  <si>
    <t>2021-07-01 06:21:44.397</t>
  </si>
  <si>
    <t>08028528825</t>
  </si>
  <si>
    <t>0x0520E5C9B6FD9ABEB491CEBBE0125B1E</t>
  </si>
  <si>
    <t>3580</t>
  </si>
  <si>
    <t>1981595908</t>
  </si>
  <si>
    <t>2021-07-01 06:22:05.410</t>
  </si>
  <si>
    <t>2348068271867</t>
  </si>
  <si>
    <t>0xA545B4238A1427C01761B8A8D6476736</t>
  </si>
  <si>
    <t>1981596690</t>
  </si>
  <si>
    <t>2021-07-01 06:23:16.390</t>
  </si>
  <si>
    <t>2348031377501</t>
  </si>
  <si>
    <t>0x2448700647513DC297686D72339485F1</t>
  </si>
  <si>
    <t>1981596810</t>
  </si>
  <si>
    <t>2021-07-01 06:23:28.103</t>
  </si>
  <si>
    <t>08039437508</t>
  </si>
  <si>
    <t>0x0CE2EC7B526E1B2648FF46773B5A56EA</t>
  </si>
  <si>
    <t>1981596823</t>
  </si>
  <si>
    <t>2021-07-01 06:23:28.657</t>
  </si>
  <si>
    <t>2348037295802</t>
  </si>
  <si>
    <t>0x56CCD3D81121E58133E24F9234F43F1A</t>
  </si>
  <si>
    <t>1981596915</t>
  </si>
  <si>
    <t>2021-07-01 06:23:36.897</t>
  </si>
  <si>
    <t>2348087317336</t>
  </si>
  <si>
    <t>0x75C9F6F592E20A903B17D9991AE106F9</t>
  </si>
  <si>
    <t>1981597531</t>
  </si>
  <si>
    <t>2021-07-01 06:24:30.220</t>
  </si>
  <si>
    <t>1981597685</t>
  </si>
  <si>
    <t>2021-07-01 06:24:43.107</t>
  </si>
  <si>
    <t>2349041844840</t>
  </si>
  <si>
    <t>0x2CE974E317FAFDD059E76924D1E5F960</t>
  </si>
  <si>
    <t>1981597818</t>
  </si>
  <si>
    <t>2021-07-01 06:24:54.257</t>
  </si>
  <si>
    <t>2348033778291</t>
  </si>
  <si>
    <t>0xD37CB9493D9EF2E5EFE6682119C01CB8</t>
  </si>
  <si>
    <t>1981598106</t>
  </si>
  <si>
    <t>2021-07-01 06:25:19.443</t>
  </si>
  <si>
    <t>08060266245</t>
  </si>
  <si>
    <t>0xD61A0FE1BCD09F7CA4F2E49B839D14C0</t>
  </si>
  <si>
    <t>1981599616</t>
  </si>
  <si>
    <t>2021-07-01 06:27:17.893</t>
  </si>
  <si>
    <t>2348035646660</t>
  </si>
  <si>
    <t>0x394A0C18AB147FED358CBB7EE80CA46C</t>
  </si>
  <si>
    <t>1981602808</t>
  </si>
  <si>
    <t>2021-07-01 06:31:17.153</t>
  </si>
  <si>
    <t>2348055657344</t>
  </si>
  <si>
    <t>0x97D6558E2B6353079CB4C46540311C91</t>
  </si>
  <si>
    <t>1981609837</t>
  </si>
  <si>
    <t>2021-07-01 06:39:20.833</t>
  </si>
  <si>
    <t>2348031504270</t>
  </si>
  <si>
    <t>0xD8E6D71B7C02773BFA9F66247109E921</t>
  </si>
  <si>
    <t>1981610241</t>
  </si>
  <si>
    <t>2021-07-01 06:39:48.367</t>
  </si>
  <si>
    <t>08065528575</t>
  </si>
  <si>
    <t>0xEE7475A32EB95279BDECD934D976300C</t>
  </si>
  <si>
    <t>1981610830</t>
  </si>
  <si>
    <t>2021-07-01 06:40:28.690</t>
  </si>
  <si>
    <t>2348030767204</t>
  </si>
  <si>
    <t>0x403A17D1CB5567D73D44299469EB1B52</t>
  </si>
  <si>
    <t>1981611193</t>
  </si>
  <si>
    <t>2021-07-01 06:40:53.757</t>
  </si>
  <si>
    <t>1981611795</t>
  </si>
  <si>
    <t>2021-07-01 06:41:32.290</t>
  </si>
  <si>
    <t>2349067291849</t>
  </si>
  <si>
    <t>0x0CFC006C463839709870E9FEE5BB54EB</t>
  </si>
  <si>
    <t>1981611817</t>
  </si>
  <si>
    <t>2021-07-01 06:41:32.543</t>
  </si>
  <si>
    <t>2349020932956</t>
  </si>
  <si>
    <t>0x352BA9E7158399F9374D8028B23B0EE7</t>
  </si>
  <si>
    <t>1981612088</t>
  </si>
  <si>
    <t>2021-07-01 06:41:50.207</t>
  </si>
  <si>
    <t>08033161357</t>
  </si>
  <si>
    <t>0xBD48B7C974BFCA402301D2558EE1D291</t>
  </si>
  <si>
    <t>1981612117</t>
  </si>
  <si>
    <t>2021-07-01 06:41:51.767</t>
  </si>
  <si>
    <t>08066123928</t>
  </si>
  <si>
    <t>0x687469ADD94D703CD622C02688AAC42C</t>
  </si>
  <si>
    <t>1981627072</t>
  </si>
  <si>
    <t>2021-07-01 06:56:21.870</t>
  </si>
  <si>
    <t>2348023945837</t>
  </si>
  <si>
    <t>0x34E093EA8CD23A620729DB2AA0B447B0</t>
  </si>
  <si>
    <t>1981627521</t>
  </si>
  <si>
    <t>2021-07-01 06:56:47.133</t>
  </si>
  <si>
    <t>2348038222859</t>
  </si>
  <si>
    <t>0xC60519ABDC4816E24A0D6BBF83677143</t>
  </si>
  <si>
    <t>1981627535</t>
  </si>
  <si>
    <t>2021-07-01 06:56:47.623</t>
  </si>
  <si>
    <t>2348092228675</t>
  </si>
  <si>
    <t>0x070F90746941BED935A18B8D5B5F571A</t>
  </si>
  <si>
    <t>1981627683</t>
  </si>
  <si>
    <t>2021-07-01 06:56:55.873</t>
  </si>
  <si>
    <t>2348023149594</t>
  </si>
  <si>
    <t>0x1596E92AE117FD4B74687673D300EF52</t>
  </si>
  <si>
    <t>1981627686</t>
  </si>
  <si>
    <t>2021-07-01 06:56:56.333</t>
  </si>
  <si>
    <t>2348038289146</t>
  </si>
  <si>
    <t>0xD899D59360E45971DBFDF10A0E59025A</t>
  </si>
  <si>
    <t>1981628170</t>
  </si>
  <si>
    <t>2021-07-01 06:57:24.823</t>
  </si>
  <si>
    <t>2348037177558</t>
  </si>
  <si>
    <t>0x59702691DB97B11B545AAA3C17F2E10D</t>
  </si>
  <si>
    <t>1981628252</t>
  </si>
  <si>
    <t>2021-07-01 06:57:29.033</t>
  </si>
  <si>
    <t>2348163931305</t>
  </si>
  <si>
    <t>0xEA3280AAD203D84DCF361ABD1D2EF64D</t>
  </si>
  <si>
    <t>1981628380</t>
  </si>
  <si>
    <t>2021-07-01 06:57:35.470</t>
  </si>
  <si>
    <t>1981628610</t>
  </si>
  <si>
    <t>2021-07-01 06:57:49.280</t>
  </si>
  <si>
    <t>2348034409034</t>
  </si>
  <si>
    <t>0xD42EFA19ABD522467188CB3C1EE6192A</t>
  </si>
  <si>
    <t>1981628611</t>
  </si>
  <si>
    <t>2021-07-01 06:57:49.770</t>
  </si>
  <si>
    <t>2348060036667</t>
  </si>
  <si>
    <t>0x2FC7DBD06FE4A92F18B8448D60C26456</t>
  </si>
  <si>
    <t>1981630247</t>
  </si>
  <si>
    <t>2021-07-01 06:59:15.123</t>
  </si>
  <si>
    <t>1700</t>
  </si>
  <si>
    <t>1981630955</t>
  </si>
  <si>
    <t>2021-07-01 06:59:53.130</t>
  </si>
  <si>
    <t>07061371690</t>
  </si>
  <si>
    <t>0x63B36A9D770C3C5CEA2ED81A7588C94B</t>
  </si>
  <si>
    <t>1981636880</t>
  </si>
  <si>
    <t>2021-07-01 07:05:06.120</t>
  </si>
  <si>
    <t>07018765948</t>
  </si>
  <si>
    <t>0x3EE1B2A5D2AC775FDD206C9ACC80F796</t>
  </si>
  <si>
    <t>1981638200</t>
  </si>
  <si>
    <t>2021-07-01 07:06:13.187</t>
  </si>
  <si>
    <t>1981643941</t>
  </si>
  <si>
    <t>2021-07-01 07:10:58.600</t>
  </si>
  <si>
    <t>07062679697</t>
  </si>
  <si>
    <t>0xB5E060AD63A819435FAE861D2AAA3F56</t>
  </si>
  <si>
    <t>1981658281</t>
  </si>
  <si>
    <t>2021-07-01 07:22:07.183</t>
  </si>
  <si>
    <t>07048295824</t>
  </si>
  <si>
    <t>0xA57D113B66E6E46E047327CE9A6C0D0F</t>
  </si>
  <si>
    <t>1981667705</t>
  </si>
  <si>
    <t>2021-07-01 07:29:07.463</t>
  </si>
  <si>
    <t>1981678449</t>
  </si>
  <si>
    <t>2021-07-01 07:36:44.363</t>
  </si>
  <si>
    <t>1981680337</t>
  </si>
  <si>
    <t>2021-07-01 07:38:07.663</t>
  </si>
  <si>
    <t>2349075618552</t>
  </si>
  <si>
    <t>0x75519B8E46C49ECDDB0F0A07C7239F44</t>
  </si>
  <si>
    <t>1981686616</t>
  </si>
  <si>
    <t>2021-07-01 07:42:42.880</t>
  </si>
  <si>
    <t>08139756613</t>
  </si>
  <si>
    <t>0x180F2D0EE83D866AC4D97D9195379382</t>
  </si>
  <si>
    <t>1981696339</t>
  </si>
  <si>
    <t>2021-07-01 07:49:22.820</t>
  </si>
  <si>
    <t>2348033023066</t>
  </si>
  <si>
    <t>0x2258BCA097BAC09150706F1CD67676DA</t>
  </si>
  <si>
    <t>7100</t>
  </si>
  <si>
    <t>1981701494</t>
  </si>
  <si>
    <t>2021-07-01 07:52:56.283</t>
  </si>
  <si>
    <t>1981702307</t>
  </si>
  <si>
    <t>2021-07-01 07:53:29.573</t>
  </si>
  <si>
    <t>1981702374</t>
  </si>
  <si>
    <t>2021-07-01 07:53:32.817</t>
  </si>
  <si>
    <t>2348036528972</t>
  </si>
  <si>
    <t>0x8F8C060532993795677EE6F447532C42</t>
  </si>
  <si>
    <t>1981702607</t>
  </si>
  <si>
    <t>2021-07-01 07:53:43.653</t>
  </si>
  <si>
    <t>08034917245</t>
  </si>
  <si>
    <t>0x3BF54C28C7FB0AD5537BF60B359C5B8C</t>
  </si>
  <si>
    <t>1981704262</t>
  </si>
  <si>
    <t>2021-07-01 07:54:48.980</t>
  </si>
  <si>
    <t>1981716469</t>
  </si>
  <si>
    <t>2021-07-01 08:02:55.307</t>
  </si>
  <si>
    <t>07031039535</t>
  </si>
  <si>
    <t>0xAFD5C1986D0047135C479C73D4659B94</t>
  </si>
  <si>
    <t>1981720834</t>
  </si>
  <si>
    <t>2021-07-01 08:05:47.673</t>
  </si>
  <si>
    <t>2348033646655</t>
  </si>
  <si>
    <t>0x22112EACDE3ADF881421E64378A0C108</t>
  </si>
  <si>
    <t>1981725998</t>
  </si>
  <si>
    <t>2021-07-01 08:09:07.013</t>
  </si>
  <si>
    <t>1981730319</t>
  </si>
  <si>
    <t>2021-07-01 08:11:53.220</t>
  </si>
  <si>
    <t>2347035505315</t>
  </si>
  <si>
    <t>0xE185C16B00885D18D69FB0578AB93EC2</t>
  </si>
  <si>
    <t>6100</t>
  </si>
  <si>
    <t>1981745109</t>
  </si>
  <si>
    <t>2021-07-01 08:21:12.173</t>
  </si>
  <si>
    <t>238943</t>
  </si>
  <si>
    <t>0x6238CCD7D2BB3E8CEB28F4DC58CE75C3</t>
  </si>
  <si>
    <t>1981748977</t>
  </si>
  <si>
    <t>2021-07-01 08:23:35.117</t>
  </si>
  <si>
    <t>2347062359178</t>
  </si>
  <si>
    <t>0x7B9C0EBF5F58A2D9555C64C90D9D44C2</t>
  </si>
  <si>
    <t>1981749792</t>
  </si>
  <si>
    <t>2021-07-01 08:24:08.467</t>
  </si>
  <si>
    <t>2348124266476</t>
  </si>
  <si>
    <t>0xA19071BD7A2CE5C195ADBCCC2A17247E</t>
  </si>
  <si>
    <t>1981751635</t>
  </si>
  <si>
    <t>2021-07-01 08:25:21.977</t>
  </si>
  <si>
    <t>2347032432101</t>
  </si>
  <si>
    <t>0x6D2D5E7A013A503767E6DA01DDA61F52</t>
  </si>
  <si>
    <t>1981755293</t>
  </si>
  <si>
    <t>2021-07-01 08:27:38.957</t>
  </si>
  <si>
    <t>jejuicemj@gmail.com</t>
  </si>
  <si>
    <t>0x9616E305AA8AABBA0F198437E2460D49</t>
  </si>
  <si>
    <t>1981765257</t>
  </si>
  <si>
    <t>2021-07-01 08:33:56.527</t>
  </si>
  <si>
    <t>07034281170</t>
  </si>
  <si>
    <t>0x7C14A734CC6DC32751187E4A51262B69</t>
  </si>
  <si>
    <t>1981782775</t>
  </si>
  <si>
    <t>2021-07-01 08:44:37.337</t>
  </si>
  <si>
    <t>2347065094067</t>
  </si>
  <si>
    <t>0x53F5C490D289F423307229D7569721E9</t>
  </si>
  <si>
    <t>1981782834</t>
  </si>
  <si>
    <t>2021-07-01 08:44:39.600</t>
  </si>
  <si>
    <t>1981783552</t>
  </si>
  <si>
    <t>2021-07-01 08:45:07.643</t>
  </si>
  <si>
    <t>2347067024882</t>
  </si>
  <si>
    <t>0x07D335F8EC40C6388957A8AC2062C830</t>
  </si>
  <si>
    <t>1981786182</t>
  </si>
  <si>
    <t>2021-07-01 08:46:48.113</t>
  </si>
  <si>
    <t>09070047847</t>
  </si>
  <si>
    <t>0x871A660C057F7D4C04F8314780BB3946</t>
  </si>
  <si>
    <t>1981793513</t>
  </si>
  <si>
    <t>2021-07-01 08:51:24.810</t>
  </si>
  <si>
    <t>08085858865</t>
  </si>
  <si>
    <t>0x5B2F80B231511914C64B3B55BF4B7232</t>
  </si>
  <si>
    <t>1981795420</t>
  </si>
  <si>
    <t>2021-07-01 08:52:29.860</t>
  </si>
  <si>
    <t>2348037036854</t>
  </si>
  <si>
    <t>0x21F44A8F6C6D8C626F27CFF317C34D67</t>
  </si>
  <si>
    <t>1981795502</t>
  </si>
  <si>
    <t>2021-07-01 08:52:32.603</t>
  </si>
  <si>
    <t>07037569404</t>
  </si>
  <si>
    <t>0x81D2338DC07A62D2A30D53ADE93F4FD4</t>
  </si>
  <si>
    <t>1981796126</t>
  </si>
  <si>
    <t>2021-07-01 08:52:53.460</t>
  </si>
  <si>
    <t>2348135971027</t>
  </si>
  <si>
    <t>0x6A6E2CD362797B7917EB70B878B042BD</t>
  </si>
  <si>
    <t>1981800212</t>
  </si>
  <si>
    <t>2021-07-01 08:55:24.587</t>
  </si>
  <si>
    <t>2348052002521</t>
  </si>
  <si>
    <t>0xDBE4E314500211A7CBC048F39C0BF1CA</t>
  </si>
  <si>
    <t>1981800422</t>
  </si>
  <si>
    <t>2021-07-01 08:55:32.450</t>
  </si>
  <si>
    <t>1981801022</t>
  </si>
  <si>
    <t>2021-07-01 08:55:52.047</t>
  </si>
  <si>
    <t>08025906144</t>
  </si>
  <si>
    <t>0x965835C420FEC7347518251C8B639F36</t>
  </si>
  <si>
    <t>1981801402</t>
  </si>
  <si>
    <t>2021-07-01 08:56:04.897</t>
  </si>
  <si>
    <t>2348035795915</t>
  </si>
  <si>
    <t>0x1A1AE4956B3EDADF201860D834663B3D</t>
  </si>
  <si>
    <t>1981801948</t>
  </si>
  <si>
    <t>2021-07-01 08:56:25.687</t>
  </si>
  <si>
    <t>1981805617</t>
  </si>
  <si>
    <t>2021-07-01 08:58:40.440</t>
  </si>
  <si>
    <t>1981811296</t>
  </si>
  <si>
    <t>2021-07-01 09:02:12.420</t>
  </si>
  <si>
    <t>2348035053563</t>
  </si>
  <si>
    <t>0xF26BCA34EF980E850C50115346486BB3</t>
  </si>
  <si>
    <t>1981820083</t>
  </si>
  <si>
    <t>2021-07-01 09:07:30.000</t>
  </si>
  <si>
    <t>09026397077</t>
  </si>
  <si>
    <t>0xA93D46834CA57076B3DCE6EDE819675D</t>
  </si>
  <si>
    <t>1981821436</t>
  </si>
  <si>
    <t>2021-07-01 09:08:21.283</t>
  </si>
  <si>
    <t>08086967689</t>
  </si>
  <si>
    <t>0x05A0A5631903CAE0CEBAF8A36E1066E2</t>
  </si>
  <si>
    <t>1981832751</t>
  </si>
  <si>
    <t>2021-07-01 09:15:07.057</t>
  </si>
  <si>
    <t>2347060431177</t>
  </si>
  <si>
    <t>0x96F95936292BF2C5B058A5588681CEF2</t>
  </si>
  <si>
    <t>1981839555</t>
  </si>
  <si>
    <t>2021-07-01 09:19:11.657</t>
  </si>
  <si>
    <t>1981845319</t>
  </si>
  <si>
    <t>2021-07-01 09:22:44.743</t>
  </si>
  <si>
    <t>2348036915359</t>
  </si>
  <si>
    <t>0x86DB2C0E947117A5F418CBCCF7EDB6E6</t>
  </si>
  <si>
    <t>520</t>
  </si>
  <si>
    <t>1981846904</t>
  </si>
  <si>
    <t>2021-07-01 09:23:43.413</t>
  </si>
  <si>
    <t>128860</t>
  </si>
  <si>
    <t>0xED7506BA19B0AD2F64E646DFA3F59161</t>
  </si>
  <si>
    <t>1981847168</t>
  </si>
  <si>
    <t>2021-07-01 09:23:52.550</t>
  </si>
  <si>
    <t>2347032900387</t>
  </si>
  <si>
    <t>0xD22B7D7FFA396CFE3E9A3330ED69B30E</t>
  </si>
  <si>
    <t>1981847929</t>
  </si>
  <si>
    <t>2021-07-01 09:24:20.587</t>
  </si>
  <si>
    <t>2347034329793</t>
  </si>
  <si>
    <t>0xEAD4B0E12BBD982850AB6B533B644FE0</t>
  </si>
  <si>
    <t>1981848284</t>
  </si>
  <si>
    <t>2021-07-01 09:24:33.463</t>
  </si>
  <si>
    <t>08105545753</t>
  </si>
  <si>
    <t>0x54F1FFFF9FC8E2FB920C25FF300B9C3D</t>
  </si>
  <si>
    <t>1981852426</t>
  </si>
  <si>
    <t>2021-07-01 09:27:00.707</t>
  </si>
  <si>
    <t>08060496043</t>
  </si>
  <si>
    <t>0xB67BFA19CB11271205F46DBFCC25652F</t>
  </si>
  <si>
    <t>38000</t>
  </si>
  <si>
    <t>1981853813</t>
  </si>
  <si>
    <t>2021-07-01 09:27:48.807</t>
  </si>
  <si>
    <t>24400</t>
  </si>
  <si>
    <t>1981857795</t>
  </si>
  <si>
    <t>2021-07-01 09:30:12.637</t>
  </si>
  <si>
    <t>08038940537</t>
  </si>
  <si>
    <t>0x0E995852F719F56B76952A212C305C9F</t>
  </si>
  <si>
    <t>1981859052</t>
  </si>
  <si>
    <t>2021-07-01 09:30:58.087</t>
  </si>
  <si>
    <t>07068862930</t>
  </si>
  <si>
    <t>0xA8474685ACE79A0A73FE48944278BBF3</t>
  </si>
  <si>
    <t>1981861788</t>
  </si>
  <si>
    <t>2021-07-01 09:32:37.337</t>
  </si>
  <si>
    <t>2348039486873</t>
  </si>
  <si>
    <t>0xA53D95C89809AF872DAF7D842FEB1AC0</t>
  </si>
  <si>
    <t>1981862202</t>
  </si>
  <si>
    <t>2021-07-01 09:32:52.587</t>
  </si>
  <si>
    <t>07051659281</t>
  </si>
  <si>
    <t>0x55CC7F19995DAF6CD78115F7305EF14A</t>
  </si>
  <si>
    <t>875</t>
  </si>
  <si>
    <t>1981868607</t>
  </si>
  <si>
    <t>2021-07-01 09:36:50.733</t>
  </si>
  <si>
    <t>1981871679</t>
  </si>
  <si>
    <t>2021-07-01 09:38:48.483</t>
  </si>
  <si>
    <t>1981872259</t>
  </si>
  <si>
    <t>2021-07-01 09:39:11.703</t>
  </si>
  <si>
    <t>1981873152</t>
  </si>
  <si>
    <t>2021-07-01 09:39:41.877</t>
  </si>
  <si>
    <t>2348167877878</t>
  </si>
  <si>
    <t>0x082EDC042D6C0B9008F068FCD6970177</t>
  </si>
  <si>
    <t>1981878804</t>
  </si>
  <si>
    <t>2021-07-01 09:43:11.963</t>
  </si>
  <si>
    <t>2348033459333</t>
  </si>
  <si>
    <t>0xD168F47EABF993A60264F29E1F714160</t>
  </si>
  <si>
    <t>1981879757</t>
  </si>
  <si>
    <t>2021-07-01 09:43:49.470</t>
  </si>
  <si>
    <t>2348084541821</t>
  </si>
  <si>
    <t>0xF91EB8DB8B2BD2ECE9177E1A38DB8F21</t>
  </si>
  <si>
    <t>1981882565</t>
  </si>
  <si>
    <t>2021-07-01 09:45:36.300</t>
  </si>
  <si>
    <t>2348090671278</t>
  </si>
  <si>
    <t>0x7B7115A6ADBBCDB4DD4179F97524C092</t>
  </si>
  <si>
    <t>35830</t>
  </si>
  <si>
    <t>1981882581</t>
  </si>
  <si>
    <t>2021-07-01 09:45:37.257</t>
  </si>
  <si>
    <t>08188450608</t>
  </si>
  <si>
    <t>0x57679D51D8E4E6418BAF1013F603BC3A</t>
  </si>
  <si>
    <t>1981883392</t>
  </si>
  <si>
    <t>2021-07-01 09:46:06.550</t>
  </si>
  <si>
    <t>1981886037</t>
  </si>
  <si>
    <t>2021-07-01 09:47:45.997</t>
  </si>
  <si>
    <t>1981887200</t>
  </si>
  <si>
    <t>2021-07-01 09:48:29.300</t>
  </si>
  <si>
    <t>1981889616</t>
  </si>
  <si>
    <t>2021-07-01 09:49:59.720</t>
  </si>
  <si>
    <t>1981892221</t>
  </si>
  <si>
    <t>2021-07-01 09:51:42.753</t>
  </si>
  <si>
    <t>08064006048</t>
  </si>
  <si>
    <t>0x02AE23ABD0CA1BBD9F07549D4AA67D55</t>
  </si>
  <si>
    <t>1981893807</t>
  </si>
  <si>
    <t>2021-07-01 09:52:38.963</t>
  </si>
  <si>
    <t>1981896077</t>
  </si>
  <si>
    <t>2021-07-01 09:54:03.013</t>
  </si>
  <si>
    <t>1981897862</t>
  </si>
  <si>
    <t>2021-07-01 09:55:09.767</t>
  </si>
  <si>
    <t>1981897938</t>
  </si>
  <si>
    <t>2021-07-01 09:55:12.413</t>
  </si>
  <si>
    <t>08177136283</t>
  </si>
  <si>
    <t>0x177ABD72F74955F039345B38C329897F</t>
  </si>
  <si>
    <t>1981898025</t>
  </si>
  <si>
    <t>2021-07-01 09:55:15.913</t>
  </si>
  <si>
    <t>2348060369193</t>
  </si>
  <si>
    <t>0x4B3A663A588368FECD78B37E388BB912</t>
  </si>
  <si>
    <t>1981911411</t>
  </si>
  <si>
    <t>2021-07-01 10:03:36.050</t>
  </si>
  <si>
    <t>2348023125151</t>
  </si>
  <si>
    <t>0xB3CE69DFD2F74BD79A1025AC842F8615</t>
  </si>
  <si>
    <t>1981911720</t>
  </si>
  <si>
    <t>2021-07-01 10:03:48.897</t>
  </si>
  <si>
    <t>1981914543</t>
  </si>
  <si>
    <t>2021-07-01 10:05:34.290</t>
  </si>
  <si>
    <t>08142909746</t>
  </si>
  <si>
    <t>0x46F9D0272B272D3ADF8FACF718EAFF45</t>
  </si>
  <si>
    <t>1981916182</t>
  </si>
  <si>
    <t>2021-07-01 10:06:36.933</t>
  </si>
  <si>
    <t>1981916298</t>
  </si>
  <si>
    <t>2021-07-01 10:06:40.337</t>
  </si>
  <si>
    <t>09083895401</t>
  </si>
  <si>
    <t>0x7818BBC645C1CC1936877AFC13CE580B</t>
  </si>
  <si>
    <t>1981925670</t>
  </si>
  <si>
    <t>2021-07-01 10:12:30.397</t>
  </si>
  <si>
    <t>2348051069041</t>
  </si>
  <si>
    <t>0xB8840A4377A2518A417E1C3F73D4B969</t>
  </si>
  <si>
    <t>1981929753</t>
  </si>
  <si>
    <t>2021-07-01 10:14:56.050</t>
  </si>
  <si>
    <t>2348023072124</t>
  </si>
  <si>
    <t>0x3080E1E72E0F64D0F1E6EE88B7E22B31</t>
  </si>
  <si>
    <t>1981937570</t>
  </si>
  <si>
    <t>2021-07-01 10:19:44.277</t>
  </si>
  <si>
    <t>2348066441010</t>
  </si>
  <si>
    <t>0xD8CFC370E13E8B453174558DFBE1F011</t>
  </si>
  <si>
    <t>1981938195</t>
  </si>
  <si>
    <t>2021-07-01 10:20:08.293</t>
  </si>
  <si>
    <t>07037122764</t>
  </si>
  <si>
    <t>0x30E351A91701E18BB24534B9BADC3618</t>
  </si>
  <si>
    <t>1981951110</t>
  </si>
  <si>
    <t>2021-07-01 10:28:17.430</t>
  </si>
  <si>
    <t>2348038932218</t>
  </si>
  <si>
    <t>0x2C0B987BDD12BF91A8E9DAAF0CD4613F</t>
  </si>
  <si>
    <t>12290</t>
  </si>
  <si>
    <t>1981952043</t>
  </si>
  <si>
    <t>2021-07-01 10:28:52.907</t>
  </si>
  <si>
    <t>08064148113</t>
  </si>
  <si>
    <t>0xF4C6D5DA31BA13D5250D41B91A75A9A4</t>
  </si>
  <si>
    <t>1981954100</t>
  </si>
  <si>
    <t>2021-07-01 10:30:13.130</t>
  </si>
  <si>
    <t>2348081430027</t>
  </si>
  <si>
    <t>0xBF3E16C03556B997D9495072B06ACB2D</t>
  </si>
  <si>
    <t>1981955094</t>
  </si>
  <si>
    <t>2021-07-01 10:30:51.603</t>
  </si>
  <si>
    <t>2348051574588</t>
  </si>
  <si>
    <t>0xFCE877E2234AA95D93FF26C3D08DA866</t>
  </si>
  <si>
    <t>1981958025</t>
  </si>
  <si>
    <t>2021-07-01 10:32:44.307</t>
  </si>
  <si>
    <t>1981962726</t>
  </si>
  <si>
    <t>2021-07-01 10:35:52.380</t>
  </si>
  <si>
    <t>2348182932637</t>
  </si>
  <si>
    <t>0x20CE69EE6BC5FB7C3536364D49868222</t>
  </si>
  <si>
    <t>1981964289</t>
  </si>
  <si>
    <t>2021-07-01 10:36:52.967</t>
  </si>
  <si>
    <t>1981969889</t>
  </si>
  <si>
    <t>2021-07-01 10:40:24.353</t>
  </si>
  <si>
    <t>9800</t>
  </si>
  <si>
    <t>1981981568</t>
  </si>
  <si>
    <t>2021-07-01 10:48:01.083</t>
  </si>
  <si>
    <t>2347038548019</t>
  </si>
  <si>
    <t>0xD72F13A0D7B08A31C3B94C13322886A3</t>
  </si>
  <si>
    <t>1981998896</t>
  </si>
  <si>
    <t>2021-07-01 10:59:12.000</t>
  </si>
  <si>
    <t>2348102354062</t>
  </si>
  <si>
    <t>0x8B2A5A188762B1D63EC01FF629436257</t>
  </si>
  <si>
    <t>1982004166</t>
  </si>
  <si>
    <t>2021-07-01 11:02:37.453</t>
  </si>
  <si>
    <t>2348030446041</t>
  </si>
  <si>
    <t>0xA76E0574FB8E5E0795A86EE6C3DFFEF2</t>
  </si>
  <si>
    <t>1982004423</t>
  </si>
  <si>
    <t>2021-07-01 11:02:46.763</t>
  </si>
  <si>
    <t>2349050427440</t>
  </si>
  <si>
    <t>0xE0C4AC07A63E1833A407B6933E5E032A</t>
  </si>
  <si>
    <t>1982005423</t>
  </si>
  <si>
    <t>2021-07-01 11:03:23.827</t>
  </si>
  <si>
    <t>2348099907339</t>
  </si>
  <si>
    <t>0xFD70507F0990167196C19669E44F64C1</t>
  </si>
  <si>
    <t>1982005696</t>
  </si>
  <si>
    <t>2021-07-01 11:03:36.237</t>
  </si>
  <si>
    <t>09029300768</t>
  </si>
  <si>
    <t>0x8855F7F86F15C5C19BA3BAB1B1D58CA8</t>
  </si>
  <si>
    <t>1982009141</t>
  </si>
  <si>
    <t>2021-07-01 11:05:53.877</t>
  </si>
  <si>
    <t>08022446970</t>
  </si>
  <si>
    <t>0xB1929282041E97A93F9C0CFFE1025419</t>
  </si>
  <si>
    <t>1982015139</t>
  </si>
  <si>
    <t>2021-07-01 11:09:52.757</t>
  </si>
  <si>
    <t>1982023977</t>
  </si>
  <si>
    <t>2021-07-01 11:15:45.590</t>
  </si>
  <si>
    <t>1982024883</t>
  </si>
  <si>
    <t>2021-07-01 11:16:22.573</t>
  </si>
  <si>
    <t>2347013320689</t>
  </si>
  <si>
    <t>0x37C3F3D9622BD37E236B5F3DD4BAFA7C</t>
  </si>
  <si>
    <t>5800</t>
  </si>
  <si>
    <t>1982031870</t>
  </si>
  <si>
    <t>2021-07-01 11:21:03.520</t>
  </si>
  <si>
    <t>08159950516</t>
  </si>
  <si>
    <t>0xA6658F350B082722E3FC6481F6F94D9E</t>
  </si>
  <si>
    <t>1982049918</t>
  </si>
  <si>
    <t>2021-07-01 11:33:14.823</t>
  </si>
  <si>
    <t>0803392150</t>
  </si>
  <si>
    <t>0xB607519B29430E890FB3D7A7931765E9</t>
  </si>
  <si>
    <t>1982064007</t>
  </si>
  <si>
    <t>2021-07-01 11:42:41.543</t>
  </si>
  <si>
    <t>08039601877</t>
  </si>
  <si>
    <t>0x8573EDA1A5EE0D54BF8D72455AD84F82</t>
  </si>
  <si>
    <t>2022510555</t>
  </si>
  <si>
    <t>2021-08-01 00:00:06.797</t>
  </si>
  <si>
    <t>08023575656</t>
  </si>
  <si>
    <t>0xD9DD80A4A823EA0DFD908AA59255B32C</t>
  </si>
  <si>
    <t>2022510558</t>
  </si>
  <si>
    <t>2021-08-01 00:00:08.480</t>
  </si>
  <si>
    <t>2347033141446</t>
  </si>
  <si>
    <t>0xB21376EBC7A37079694AE3187EDEFE21</t>
  </si>
  <si>
    <t>2022510672</t>
  </si>
  <si>
    <t>2021-08-01 00:00:30.470</t>
  </si>
  <si>
    <t>2348182812316</t>
  </si>
  <si>
    <t>0x95BDF4001FF5031D9B714F794B713D8D</t>
  </si>
  <si>
    <t>2022510673</t>
  </si>
  <si>
    <t>2021-08-01 00:00:31.347</t>
  </si>
  <si>
    <t>2348061228893</t>
  </si>
  <si>
    <t>0xA014366605DCC8242D3C46376B9F51AC</t>
  </si>
  <si>
    <t>2022510702</t>
  </si>
  <si>
    <t>2021-08-01 00:00:35.620</t>
  </si>
  <si>
    <t>08090554928</t>
  </si>
  <si>
    <t>0x386299E7D2608C7E6548E53479E8275A</t>
  </si>
  <si>
    <t>2022510761</t>
  </si>
  <si>
    <t>2021-08-01 00:00:42.677</t>
  </si>
  <si>
    <t>2347033065585</t>
  </si>
  <si>
    <t>0xA42FA3D53228C7FC867339F944705EEE</t>
  </si>
  <si>
    <t>2022510870</t>
  </si>
  <si>
    <t>2021-08-01 00:00:58.350</t>
  </si>
  <si>
    <t>2348037190668</t>
  </si>
  <si>
    <t>0x465790DDE0B51AACD4611B633CC784F6</t>
  </si>
  <si>
    <t>2022510875</t>
  </si>
  <si>
    <t>2021-08-01 00:01:00.217</t>
  </si>
  <si>
    <t>07068949921</t>
  </si>
  <si>
    <t>0xC99F0E822777C215AECFB6211217BB4C</t>
  </si>
  <si>
    <t>2022510922</t>
  </si>
  <si>
    <t>2021-08-01 00:01:05.173</t>
  </si>
  <si>
    <t>2348062276217</t>
  </si>
  <si>
    <t>0x2D9330D6094191D8A0FE7E71383D875D</t>
  </si>
  <si>
    <t>2022510928</t>
  </si>
  <si>
    <t>2021-08-01 00:01:06.247</t>
  </si>
  <si>
    <t>2347064909999</t>
  </si>
  <si>
    <t>0x470A4A7BBD9B8D9007BE75AA54E9A6B7</t>
  </si>
  <si>
    <t>2022511031</t>
  </si>
  <si>
    <t>2021-08-01 00:01:21.220</t>
  </si>
  <si>
    <t>08068060121</t>
  </si>
  <si>
    <t>0x89EDB9A77A499017ABF3766DED4F2BFE</t>
  </si>
  <si>
    <t>2022511218</t>
  </si>
  <si>
    <t>2021-08-01 00:01:43.557</t>
  </si>
  <si>
    <t>2022511296</t>
  </si>
  <si>
    <t>2021-08-01 00:01:54.183</t>
  </si>
  <si>
    <t>2347038868130</t>
  </si>
  <si>
    <t>0xE3A8324335A0F998FF83E8B5A455F6FC</t>
  </si>
  <si>
    <t>2022511452</t>
  </si>
  <si>
    <t>2021-08-01 00:02:16.327</t>
  </si>
  <si>
    <t>2348033556944</t>
  </si>
  <si>
    <t>0xDAC3F439F55371DADB290C2CEF09181A</t>
  </si>
  <si>
    <t>2022511551</t>
  </si>
  <si>
    <t>2021-08-01 00:02:28.700</t>
  </si>
  <si>
    <t>2347030912080</t>
  </si>
  <si>
    <t>0x90CEEB21E6C865BB7AE246BC1031BEC4</t>
  </si>
  <si>
    <t>62367</t>
  </si>
  <si>
    <t>2022511675</t>
  </si>
  <si>
    <t>2021-08-01 00:02:48.180</t>
  </si>
  <si>
    <t>2347036282220</t>
  </si>
  <si>
    <t>0xFA9165D74F24194F14FE46D133F07D71</t>
  </si>
  <si>
    <t>2022511725</t>
  </si>
  <si>
    <t>2021-08-01 00:02:55.080</t>
  </si>
  <si>
    <t>2348095229918</t>
  </si>
  <si>
    <t>0xD6DDFDC6E89AFDDA06A8BA3CDF29155E</t>
  </si>
  <si>
    <t>2022511743</t>
  </si>
  <si>
    <t>2021-08-01 00:03:00.070</t>
  </si>
  <si>
    <t>08125773303</t>
  </si>
  <si>
    <t>0x8ABA025228DC758080C8BFB9C0F8FA7A</t>
  </si>
  <si>
    <t>2022512048</t>
  </si>
  <si>
    <t>2021-08-01 00:03:47.570</t>
  </si>
  <si>
    <t>2348022989661</t>
  </si>
  <si>
    <t>0xB98A1AF978A86097104B2DFBA72C23BC</t>
  </si>
  <si>
    <t>2022512121</t>
  </si>
  <si>
    <t>2021-08-01 00:03:56.090</t>
  </si>
  <si>
    <t>08023649475</t>
  </si>
  <si>
    <t>0x66A8B0ECEFD036F586CE575CF45B8F01</t>
  </si>
  <si>
    <t>2022512124</t>
  </si>
  <si>
    <t>2021-08-01 00:03:57.367</t>
  </si>
  <si>
    <t>08039560927</t>
  </si>
  <si>
    <t>0xD6FDF75FB7140372D881C30F5C0658B4</t>
  </si>
  <si>
    <t>2022512133</t>
  </si>
  <si>
    <t>2021-08-01 00:03:59.957</t>
  </si>
  <si>
    <t>2348096380184</t>
  </si>
  <si>
    <t>0x9F46B9ED5FFC8F375AE8A320E63B0E01</t>
  </si>
  <si>
    <t>2022512250</t>
  </si>
  <si>
    <t>2021-08-01 00:04:13.833</t>
  </si>
  <si>
    <t>2348164667909</t>
  </si>
  <si>
    <t>0x041FDC1D30356B37F7AAA7B0DFEB65A8</t>
  </si>
  <si>
    <t>2022512300</t>
  </si>
  <si>
    <t>2021-08-01 00:04:18.823</t>
  </si>
  <si>
    <t>2022512350</t>
  </si>
  <si>
    <t>2021-08-01 00:04:43.863</t>
  </si>
  <si>
    <t>2348036193681</t>
  </si>
  <si>
    <t>0x148DBF3FAACE0E63AF886EC6FA3F10B5</t>
  </si>
  <si>
    <t>2022512363</t>
  </si>
  <si>
    <t>2021-08-01 00:04:46.327</t>
  </si>
  <si>
    <t>2348039754373</t>
  </si>
  <si>
    <t>0xAA8C73ED2C97027C30DD419B3F2A9D98</t>
  </si>
  <si>
    <t>2022512396</t>
  </si>
  <si>
    <t>2021-08-01 00:04:53.903</t>
  </si>
  <si>
    <t>2022512450</t>
  </si>
  <si>
    <t>2021-08-01 00:05:02.933</t>
  </si>
  <si>
    <t>07032325385</t>
  </si>
  <si>
    <t>0xAC1DB588A5B3DEB231B2F028796485C2</t>
  </si>
  <si>
    <t>2022512462</t>
  </si>
  <si>
    <t>2021-08-01 00:05:04.530</t>
  </si>
  <si>
    <t>2348032002512</t>
  </si>
  <si>
    <t>0x733449A440904ECD7C15837E272B5E6C</t>
  </si>
  <si>
    <t>2022512557</t>
  </si>
  <si>
    <t>2021-08-01 00:05:14.383</t>
  </si>
  <si>
    <t>2348098267395</t>
  </si>
  <si>
    <t>0xED912060BF000AED5659DA2F04E8AF18</t>
  </si>
  <si>
    <t>2022512590</t>
  </si>
  <si>
    <t>2021-08-01 00:05:20.190</t>
  </si>
  <si>
    <t>2348068668271</t>
  </si>
  <si>
    <t>0x9A981772633A4784D9A0442367A1EE01</t>
  </si>
  <si>
    <t>2022512667</t>
  </si>
  <si>
    <t>2021-08-01 00:05:31.223</t>
  </si>
  <si>
    <t>2348068144934</t>
  </si>
  <si>
    <t>0xA4ED1235F400D572DFF711D44D087638</t>
  </si>
  <si>
    <t>2022512799</t>
  </si>
  <si>
    <t>2021-08-01 00:05:46.787</t>
  </si>
  <si>
    <t>2348065346492</t>
  </si>
  <si>
    <t>0xDDA52CDD78DAEFF7D8F630E1814A47A4</t>
  </si>
  <si>
    <t>2022513032</t>
  </si>
  <si>
    <t>2021-08-01 00:06:25.913</t>
  </si>
  <si>
    <t>2348023200696</t>
  </si>
  <si>
    <t>0x56018E0F6552E83AB2B9DF64C9312615</t>
  </si>
  <si>
    <t>2022513044</t>
  </si>
  <si>
    <t>2021-08-01 00:06:32.103</t>
  </si>
  <si>
    <t>2349034918248</t>
  </si>
  <si>
    <t>0xBB1EEBB02368AB07A0EDFC9DE0871763</t>
  </si>
  <si>
    <t>2022513125</t>
  </si>
  <si>
    <t>2021-08-01 00:06:37.790</t>
  </si>
  <si>
    <t>2348039198081</t>
  </si>
  <si>
    <t>0x924B7EBCCC8CD00A31ADDF2C9A804496</t>
  </si>
  <si>
    <t>2022513221</t>
  </si>
  <si>
    <t>2021-08-01 00:06:47.800</t>
  </si>
  <si>
    <t>08033018264</t>
  </si>
  <si>
    <t>0x73A8B61309D75715A64B443BC7FBF287</t>
  </si>
  <si>
    <t>2022513254</t>
  </si>
  <si>
    <t>2021-08-01 00:06:53.127</t>
  </si>
  <si>
    <t>2347085033538</t>
  </si>
  <si>
    <t>0xB6579BBBE7BA3BC7DB0F53FBC5C1328E</t>
  </si>
  <si>
    <t>2022513259</t>
  </si>
  <si>
    <t>2021-08-01 00:06:55.080</t>
  </si>
  <si>
    <t>2348144627833</t>
  </si>
  <si>
    <t>0x27C0F22373B07CF902F69D764A9224FA</t>
  </si>
  <si>
    <t>2022513271</t>
  </si>
  <si>
    <t>2021-08-01 00:07:01.547</t>
  </si>
  <si>
    <t>2348032871423</t>
  </si>
  <si>
    <t>0x06D3D30BD81ABBCBE44AAC43C628D758</t>
  </si>
  <si>
    <t>2022513273</t>
  </si>
  <si>
    <t>2021-08-01 00:07:03.897</t>
  </si>
  <si>
    <t>2348080575512</t>
  </si>
  <si>
    <t>0x1FA54FE659A0781BDDDF7005CEDBF166</t>
  </si>
  <si>
    <t>2022513541</t>
  </si>
  <si>
    <t>2021-08-01 00:07:32.653</t>
  </si>
  <si>
    <t>2348072024276</t>
  </si>
  <si>
    <t>0x14F5270A5814DAD0EAA320977BAA752A</t>
  </si>
  <si>
    <t>2022513731</t>
  </si>
  <si>
    <t>2021-08-01 00:08:02.897</t>
  </si>
  <si>
    <t>2348028471582</t>
  </si>
  <si>
    <t>0xBB230D3A0788C82D00F86DFCAE1E7529</t>
  </si>
  <si>
    <t>5200</t>
  </si>
  <si>
    <t>2022513776</t>
  </si>
  <si>
    <t>2021-08-01 00:08:11.827</t>
  </si>
  <si>
    <t>2348182585911</t>
  </si>
  <si>
    <t>0x7C9B074CD27A0299A10106AD908FA095</t>
  </si>
  <si>
    <t>2022514054</t>
  </si>
  <si>
    <t>2021-08-01 00:08:54.753</t>
  </si>
  <si>
    <t>2348033440505</t>
  </si>
  <si>
    <t>0x90379AEF0C02F8DDAACD750518C86547</t>
  </si>
  <si>
    <t>2022514081</t>
  </si>
  <si>
    <t>2021-08-01 00:08:58.293</t>
  </si>
  <si>
    <t>08188169635</t>
  </si>
  <si>
    <t>0xEB051D5721521763B7D5F1B0AC8F7976</t>
  </si>
  <si>
    <t>2022514107</t>
  </si>
  <si>
    <t>2021-08-01 00:09:09.877</t>
  </si>
  <si>
    <t>2348086842790</t>
  </si>
  <si>
    <t>0x255FD7E482F4A3E2F811BDE345B92508</t>
  </si>
  <si>
    <t>2022514132</t>
  </si>
  <si>
    <t>2021-08-01 00:09:12.780</t>
  </si>
  <si>
    <t>2348064543750</t>
  </si>
  <si>
    <t>0x2A6676C26830C670FA3976726376C179</t>
  </si>
  <si>
    <t>2022514295</t>
  </si>
  <si>
    <t>2021-08-01 00:09:39.243</t>
  </si>
  <si>
    <t>2348058174344</t>
  </si>
  <si>
    <t>0x92623C5414101947D7215BD29C99B35B</t>
  </si>
  <si>
    <t>2022514296</t>
  </si>
  <si>
    <t>2021-08-01 00:09:40.603</t>
  </si>
  <si>
    <t>08134687340</t>
  </si>
  <si>
    <t>0x190F21B410CD85B63361F2CEDAB146FC</t>
  </si>
  <si>
    <t>2022514315</t>
  </si>
  <si>
    <t>2021-08-01 00:09:46.390</t>
  </si>
  <si>
    <t>2348162096655</t>
  </si>
  <si>
    <t>0x0BF52B7782D33B2CA07759A1C62D0731</t>
  </si>
  <si>
    <t>2022514420</t>
  </si>
  <si>
    <t>2021-08-01 00:09:57.340</t>
  </si>
  <si>
    <t>09026334990</t>
  </si>
  <si>
    <t>0x2659FF9CFAFE38892D1F1F2A6D5B364D</t>
  </si>
  <si>
    <t>2022514616</t>
  </si>
  <si>
    <t>2021-08-01 00:10:35.887</t>
  </si>
  <si>
    <t>07061994273</t>
  </si>
  <si>
    <t>0x7D91E7864F3EA5261A3284FC7575DCE3</t>
  </si>
  <si>
    <t>2022514823</t>
  </si>
  <si>
    <t>2021-08-01 00:11:08.330</t>
  </si>
  <si>
    <t>2348064928673</t>
  </si>
  <si>
    <t>0xA764E34597515C36F152603D40577328</t>
  </si>
  <si>
    <t>2022514963</t>
  </si>
  <si>
    <t>2021-08-01 00:11:27.610</t>
  </si>
  <si>
    <t>07033748708</t>
  </si>
  <si>
    <t>0x387F190D41529C9A014EB040F52C72D6</t>
  </si>
  <si>
    <t>2022515152</t>
  </si>
  <si>
    <t>2021-08-01 00:12:07.483</t>
  </si>
  <si>
    <t>08023918821</t>
  </si>
  <si>
    <t>0xE3AF20D90D68DED39010229C23B33CA9</t>
  </si>
  <si>
    <t>2022515154</t>
  </si>
  <si>
    <t>2021-08-01 00:12:08.547</t>
  </si>
  <si>
    <t>08099685711</t>
  </si>
  <si>
    <t>0x801CFA69985325D8A9E7A3FE8BB23FDA</t>
  </si>
  <si>
    <t>2022515187</t>
  </si>
  <si>
    <t>2021-08-01 00:12:13.687</t>
  </si>
  <si>
    <t>2022515323</t>
  </si>
  <si>
    <t>2021-08-01 00:12:35.857</t>
  </si>
  <si>
    <t>08037449443</t>
  </si>
  <si>
    <t>0x0FB1CCCE2D20FC5F217915236C5303E0</t>
  </si>
  <si>
    <t>2022515421</t>
  </si>
  <si>
    <t>2021-08-01 00:12:48.700</t>
  </si>
  <si>
    <t>09022164611</t>
  </si>
  <si>
    <t>0x12558A92F076DD56C06E81FF96CC6176</t>
  </si>
  <si>
    <t>2022515479</t>
  </si>
  <si>
    <t>2021-08-01 00:12:58.380</t>
  </si>
  <si>
    <t>08187816764</t>
  </si>
  <si>
    <t>0x97D850D836CF9D3D5FA1DBD0AEFFF74A</t>
  </si>
  <si>
    <t>5600</t>
  </si>
  <si>
    <t>2022515527</t>
  </si>
  <si>
    <t>2021-08-01 00:13:06.197</t>
  </si>
  <si>
    <t>08036078580</t>
  </si>
  <si>
    <t>0x0C1DC12D3062961E3B11DF6DA62D937E</t>
  </si>
  <si>
    <t>2022515548</t>
  </si>
  <si>
    <t>2021-08-01 00:13:08.567</t>
  </si>
  <si>
    <t>07032325386</t>
  </si>
  <si>
    <t>0xB97E6068C825E414E5A02C2FA8E09AA2</t>
  </si>
  <si>
    <t>2022515555</t>
  </si>
  <si>
    <t>2021-08-01 00:13:09.280</t>
  </si>
  <si>
    <t>2348140989377</t>
  </si>
  <si>
    <t>0xBCBB23A3CB608F43612691F902211F27</t>
  </si>
  <si>
    <t>2022515561</t>
  </si>
  <si>
    <t>2021-08-01 00:13:19.870</t>
  </si>
  <si>
    <t>2348187251246</t>
  </si>
  <si>
    <t>0x9F19CBC0A82C1FEED646953DAE8791B2</t>
  </si>
  <si>
    <t>2022515565</t>
  </si>
  <si>
    <t>2021-08-01 00:13:21.450</t>
  </si>
  <si>
    <t>08091649625</t>
  </si>
  <si>
    <t>0x7B021E54793C33FBC9780130C59A02B0</t>
  </si>
  <si>
    <t>17800</t>
  </si>
  <si>
    <t>2022515665</t>
  </si>
  <si>
    <t>2021-08-01 00:13:28.687</t>
  </si>
  <si>
    <t>2348033978209</t>
  </si>
  <si>
    <t>0xD06C6275E981395ACA8F36DE0D9F3213</t>
  </si>
  <si>
    <t>2022515707</t>
  </si>
  <si>
    <t>2021-08-01 00:13:35.117</t>
  </si>
  <si>
    <t>08032093154</t>
  </si>
  <si>
    <t>0xDFC1A1D5CBC96F75C9C5304E06E5D382</t>
  </si>
  <si>
    <t>2022515806</t>
  </si>
  <si>
    <t>2021-08-01 00:13:50.857</t>
  </si>
  <si>
    <t>2348131970922</t>
  </si>
  <si>
    <t>0x44540E8C1408255257A6AA36736BD608</t>
  </si>
  <si>
    <t>2022515862</t>
  </si>
  <si>
    <t>2021-08-01 00:14:03.773</t>
  </si>
  <si>
    <t>2348038313898</t>
  </si>
  <si>
    <t>0xC1B97AE94E06941B591A58EB64F1198B</t>
  </si>
  <si>
    <t>2022515969</t>
  </si>
  <si>
    <t>2021-08-01 00:14:19.823</t>
  </si>
  <si>
    <t>2349031293292</t>
  </si>
  <si>
    <t>0x6214E3A411866745A371D1B84A85B66A</t>
  </si>
  <si>
    <t>2022516049</t>
  </si>
  <si>
    <t>2021-08-01 00:14:32.420</t>
  </si>
  <si>
    <t>2348166195490</t>
  </si>
  <si>
    <t>0xD63A30B5DEE51981B60DAF428A2D57EA</t>
  </si>
  <si>
    <t>2022516245</t>
  </si>
  <si>
    <t>2021-08-01 00:15:05.713</t>
  </si>
  <si>
    <t>2347033659225</t>
  </si>
  <si>
    <t>0x450CCE433357D312AE2403177DC1B833</t>
  </si>
  <si>
    <t>242812</t>
  </si>
  <si>
    <t>2022516266</t>
  </si>
  <si>
    <t>2021-08-01 00:15:07.930</t>
  </si>
  <si>
    <t>08031357558</t>
  </si>
  <si>
    <t>0x48633FF30B79A7522980E7E296F9A05F</t>
  </si>
  <si>
    <t>2022516482</t>
  </si>
  <si>
    <t>2021-08-01 00:15:39.300</t>
  </si>
  <si>
    <t>08085949233</t>
  </si>
  <si>
    <t>0x48FE244D1168B28FE96F2B61F8312651</t>
  </si>
  <si>
    <t>2022516541</t>
  </si>
  <si>
    <t>2021-08-01 00:15:51.780</t>
  </si>
  <si>
    <t>2348132101167</t>
  </si>
  <si>
    <t>0x3F9335043401B2FC2EDCA7F3DEC5F50B</t>
  </si>
  <si>
    <t>2022516695</t>
  </si>
  <si>
    <t>2021-08-01 00:16:20.240</t>
  </si>
  <si>
    <t>2348097679574</t>
  </si>
  <si>
    <t>0x06B32316C357FB3B836FB3E67A0B5F74</t>
  </si>
  <si>
    <t>2022516781</t>
  </si>
  <si>
    <t>2021-08-01 00:16:36.737</t>
  </si>
  <si>
    <t>08068049407</t>
  </si>
  <si>
    <t>0xFB7A3466443FBAE190C20AF950508318</t>
  </si>
  <si>
    <t>2022516865</t>
  </si>
  <si>
    <t>2021-08-01 00:16:54.730</t>
  </si>
  <si>
    <t>09096705016</t>
  </si>
  <si>
    <t>0xA717E54D15A5DD4B3E2A1D8C48711AA6</t>
  </si>
  <si>
    <t>2022516915</t>
  </si>
  <si>
    <t>2021-08-01 00:17:09.637</t>
  </si>
  <si>
    <t>2348032031222</t>
  </si>
  <si>
    <t>0xD67274D6C582E762D14D53A53A7953F4</t>
  </si>
  <si>
    <t>2022516927</t>
  </si>
  <si>
    <t>2021-08-01 00:17:21.147</t>
  </si>
  <si>
    <t>2348069667208</t>
  </si>
  <si>
    <t>2022516939</t>
  </si>
  <si>
    <t>2021-08-01 00:17:25.547</t>
  </si>
  <si>
    <t>2022516956</t>
  </si>
  <si>
    <t>2021-08-01 00:17:29.103</t>
  </si>
  <si>
    <t>2022516978</t>
  </si>
  <si>
    <t>2021-08-01 00:17:42.067</t>
  </si>
  <si>
    <t>2348038412440</t>
  </si>
  <si>
    <t>0x5E70649C4C7008D5F4ACF111E441C1B3</t>
  </si>
  <si>
    <t>2022517053</t>
  </si>
  <si>
    <t>2021-08-01 00:18:06.867</t>
  </si>
  <si>
    <t>2348170886194</t>
  </si>
  <si>
    <t>0x9D49568FF5B3F7383C44318A308EF9A9</t>
  </si>
  <si>
    <t>2022517077</t>
  </si>
  <si>
    <t>2021-08-01 00:18:09.413</t>
  </si>
  <si>
    <t>2022517072</t>
  </si>
  <si>
    <t>2021-08-01 00:18:09.467</t>
  </si>
  <si>
    <t>07032825744</t>
  </si>
  <si>
    <t>0xF6CFD142198ED110CC1CF7EBE54242E9</t>
  </si>
  <si>
    <t>2022517144</t>
  </si>
  <si>
    <t>2021-08-01 00:18:21.827</t>
  </si>
  <si>
    <t>2348029560717</t>
  </si>
  <si>
    <t>0x01C524A9235F9C2BF63B31505B8CD529</t>
  </si>
  <si>
    <t>2022517201</t>
  </si>
  <si>
    <t>2021-08-01 00:18:32.703</t>
  </si>
  <si>
    <t>2348182419196</t>
  </si>
  <si>
    <t>0x827CB8E09C946D140E11598AC8EB3F29</t>
  </si>
  <si>
    <t>2022517282</t>
  </si>
  <si>
    <t>2021-08-01 00:18:45.980</t>
  </si>
  <si>
    <t>2022517287</t>
  </si>
  <si>
    <t>2021-08-01 00:18:49.353</t>
  </si>
  <si>
    <t>2348065739058</t>
  </si>
  <si>
    <t>0x3F9E35C432249F38E571381B01233F71</t>
  </si>
  <si>
    <t>2022517318</t>
  </si>
  <si>
    <t>2021-08-01 00:18:53.243</t>
  </si>
  <si>
    <t>08074948058</t>
  </si>
  <si>
    <t>0xE6BC5D30F53E8BA551B5C704A01292A1</t>
  </si>
  <si>
    <t>2022517327</t>
  </si>
  <si>
    <t>2021-08-01 00:18:55.940</t>
  </si>
  <si>
    <t>08083166858</t>
  </si>
  <si>
    <t>0xB028925F4C6F2DC4BF97F12F365B60EA</t>
  </si>
  <si>
    <t>2022517504</t>
  </si>
  <si>
    <t>2021-08-01 00:19:24.793</t>
  </si>
  <si>
    <t>2347036606378</t>
  </si>
  <si>
    <t>0x30D99393E8BE55B5D376DE922BFF1139</t>
  </si>
  <si>
    <t>2022517546</t>
  </si>
  <si>
    <t>2021-08-01 00:19:33.860</t>
  </si>
  <si>
    <t>2022517661</t>
  </si>
  <si>
    <t>2021-08-01 00:19:55.183</t>
  </si>
  <si>
    <t>2348035616316</t>
  </si>
  <si>
    <t>0xFCE99DDC499F87DFEE890ACBADC3A82D</t>
  </si>
  <si>
    <t>2022517686</t>
  </si>
  <si>
    <t>2021-08-01 00:19:58.833</t>
  </si>
  <si>
    <t>08079330021</t>
  </si>
  <si>
    <t>0xD990E7220891D5494DCF2434C2127FE8</t>
  </si>
  <si>
    <t>2022517727</t>
  </si>
  <si>
    <t>2021-08-01 00:20:05.083</t>
  </si>
  <si>
    <t>2348033708077</t>
  </si>
  <si>
    <t>0x61BDB6866F194D52795B2B43902E5431</t>
  </si>
  <si>
    <t>2022517929</t>
  </si>
  <si>
    <t>2021-08-01 00:20:47.703</t>
  </si>
  <si>
    <t>2348025190051</t>
  </si>
  <si>
    <t>0xEE000C297E8885BCF222AA6642D10781</t>
  </si>
  <si>
    <t>2022517957</t>
  </si>
  <si>
    <t>2021-08-01 00:20:52.727</t>
  </si>
  <si>
    <t>2347039673999</t>
  </si>
  <si>
    <t>0xA6F990B95CF03EC00884B3A9C826757C</t>
  </si>
  <si>
    <t>2022518003</t>
  </si>
  <si>
    <t>2021-08-01 00:21:01.137</t>
  </si>
  <si>
    <t>2348038012091</t>
  </si>
  <si>
    <t>0x1A55E6113E702ECDFBC60DDFBC0CD9C7</t>
  </si>
  <si>
    <t>2022518023</t>
  </si>
  <si>
    <t>2021-08-01 00:21:05.340</t>
  </si>
  <si>
    <t>2022518043</t>
  </si>
  <si>
    <t>2021-08-01 00:21:09.663</t>
  </si>
  <si>
    <t>2022518156</t>
  </si>
  <si>
    <t>2021-08-01 00:21:30.810</t>
  </si>
  <si>
    <t>2349035037902</t>
  </si>
  <si>
    <t>0xEC6B5D963451EECB5501532D89D133CD</t>
  </si>
  <si>
    <t>2022518283</t>
  </si>
  <si>
    <t>2021-08-01 00:21:51.800</t>
  </si>
  <si>
    <t>2022518284</t>
  </si>
  <si>
    <t>2021-08-01 00:21:51.820</t>
  </si>
  <si>
    <t>08062487408</t>
  </si>
  <si>
    <t>0x3A7421D7511877AD38E72E106BA8E51D</t>
  </si>
  <si>
    <t>2022518301</t>
  </si>
  <si>
    <t>2021-08-01 00:21:56.223</t>
  </si>
  <si>
    <t>2348125151295</t>
  </si>
  <si>
    <t>0xF9C203BA5204D5D3B3CEE11B6B4B33DB</t>
  </si>
  <si>
    <t>2022518397</t>
  </si>
  <si>
    <t>2021-08-01 00:22:14.797</t>
  </si>
  <si>
    <t>2348067881972</t>
  </si>
  <si>
    <t>0x2F7ADC101F27A3F53B7A0158550A91B7</t>
  </si>
  <si>
    <t>2022518413</t>
  </si>
  <si>
    <t>2021-08-01 00:22:16.783</t>
  </si>
  <si>
    <t>2347061651202</t>
  </si>
  <si>
    <t>0x908CAE59576AE10A7159888BD6883892</t>
  </si>
  <si>
    <t>2022518529</t>
  </si>
  <si>
    <t>2021-08-01 00:22:35.760</t>
  </si>
  <si>
    <t>2348148013939</t>
  </si>
  <si>
    <t>0xE9B751EF04CDE2F23D408EC55D943E14</t>
  </si>
  <si>
    <t>2022518882</t>
  </si>
  <si>
    <t>2021-08-01 00:23:32.957</t>
  </si>
  <si>
    <t>2347030668423</t>
  </si>
  <si>
    <t>0x3F8883CAD7156F23C23F236E04A92236</t>
  </si>
  <si>
    <t>2022518955</t>
  </si>
  <si>
    <t>2021-08-01 00:23:45.367</t>
  </si>
  <si>
    <t>2022518999</t>
  </si>
  <si>
    <t>2021-08-01 00:23:53.630</t>
  </si>
  <si>
    <t>07067305055</t>
  </si>
  <si>
    <t>0xCA34CD37D98AA8437765784F620F2D37</t>
  </si>
  <si>
    <t>2022519008</t>
  </si>
  <si>
    <t>2021-08-01 00:23:54.760</t>
  </si>
  <si>
    <t>2022519037</t>
  </si>
  <si>
    <t>2021-08-01 00:23:59.273</t>
  </si>
  <si>
    <t>08023338100</t>
  </si>
  <si>
    <t>0x1A43801D64F5026BDE73BF09FDB57DD4</t>
  </si>
  <si>
    <t>2022519095</t>
  </si>
  <si>
    <t>2021-08-01 00:24:09.627</t>
  </si>
  <si>
    <t>08175969277</t>
  </si>
  <si>
    <t>0x9790E40FF34B3BAD5276778D5F12561F</t>
  </si>
  <si>
    <t>2022519089</t>
  </si>
  <si>
    <t>2021-08-01 00:24:09.723</t>
  </si>
  <si>
    <t>2348036552746</t>
  </si>
  <si>
    <t>0xC9FE830C5C5667651E0EF101C4492DD3</t>
  </si>
  <si>
    <t>2022519117</t>
  </si>
  <si>
    <t>2021-08-01 00:24:14.680</t>
  </si>
  <si>
    <t>2022519122</t>
  </si>
  <si>
    <t>2021-08-01 00:24:16.730</t>
  </si>
  <si>
    <t>2348038564008</t>
  </si>
  <si>
    <t>0x63FB3B117B065F8D1B334543205FCF58</t>
  </si>
  <si>
    <t>2022519170</t>
  </si>
  <si>
    <t>2021-08-01 00:24:25.007</t>
  </si>
  <si>
    <t>2348037777813</t>
  </si>
  <si>
    <t>0x5ED5D7EEF03ADCE4AEB3A9B65946F756</t>
  </si>
  <si>
    <t>2022519186</t>
  </si>
  <si>
    <t>2021-08-01 00:24:28.300</t>
  </si>
  <si>
    <t>2349092154644</t>
  </si>
  <si>
    <t>0x99803085EA462E14430DB50F1FA33AF9</t>
  </si>
  <si>
    <t>2022519220</t>
  </si>
  <si>
    <t>2021-08-01 00:24:33.597</t>
  </si>
  <si>
    <t>07031961058</t>
  </si>
  <si>
    <t>0x4333EF08C801EBEB26E959AA1BE0A63F</t>
  </si>
  <si>
    <t>2022519254</t>
  </si>
  <si>
    <t>2021-08-01 00:24:39.347</t>
  </si>
  <si>
    <t>08038433805</t>
  </si>
  <si>
    <t>0xB60616629275452DC5CF55B634F7D379</t>
  </si>
  <si>
    <t>2022519311</t>
  </si>
  <si>
    <t>2021-08-01 00:24:47.857</t>
  </si>
  <si>
    <t>09073630376</t>
  </si>
  <si>
    <t>0xEC4472F7F9F56EB98EA775004587A2FD</t>
  </si>
  <si>
    <t>2022519480</t>
  </si>
  <si>
    <t>2021-08-01 00:25:17.283</t>
  </si>
  <si>
    <t>07043307604</t>
  </si>
  <si>
    <t>0x60D1B10E3444D47E4F088E4A545C486D</t>
  </si>
  <si>
    <t>2022519574</t>
  </si>
  <si>
    <t>2021-08-01 00:25:34.283</t>
  </si>
  <si>
    <t>2349057362315</t>
  </si>
  <si>
    <t>0x9445650BC518D57E750C9AE87DA27EEA</t>
  </si>
  <si>
    <t>2022519595</t>
  </si>
  <si>
    <t>2021-08-01 00:25:39.580</t>
  </si>
  <si>
    <t>09037012253</t>
  </si>
  <si>
    <t>0xB735D882158EDD33E16B1A3397DFF794</t>
  </si>
  <si>
    <t>2022519631</t>
  </si>
  <si>
    <t>2021-08-01 00:26:15.107</t>
  </si>
  <si>
    <t>2347030794292</t>
  </si>
  <si>
    <t>0x2D952D7A6C3EFEE30695A1CB84216F8B</t>
  </si>
  <si>
    <t>2022519646</t>
  </si>
  <si>
    <t>2021-08-01 00:26:24.310</t>
  </si>
  <si>
    <t>08034480782</t>
  </si>
  <si>
    <t>0xFAA4E9625E717AA4B9948781841E8E71</t>
  </si>
  <si>
    <t>9210</t>
  </si>
  <si>
    <t>2022519666</t>
  </si>
  <si>
    <t>2021-08-01 00:26:38.660</t>
  </si>
  <si>
    <t>2348163229190</t>
  </si>
  <si>
    <t>0x26037FF30645C9F81951F57FEA5E1476</t>
  </si>
  <si>
    <t>2022519685</t>
  </si>
  <si>
    <t>2021-08-01 00:26:40.350</t>
  </si>
  <si>
    <t>2349027534744</t>
  </si>
  <si>
    <t>0xCEE107EE8EC255A565F7F9C7A144C066</t>
  </si>
  <si>
    <t>2022519890</t>
  </si>
  <si>
    <t>2021-08-01 00:27:10.350</t>
  </si>
  <si>
    <t>54150409685</t>
  </si>
  <si>
    <t>0x66135ABAEB90DC69DDBAD69AEA1628A9</t>
  </si>
  <si>
    <t>2022520066</t>
  </si>
  <si>
    <t>2021-08-01 00:27:50.390</t>
  </si>
  <si>
    <t>2022520067</t>
  </si>
  <si>
    <t>2021-08-01 00:27:52.520</t>
  </si>
  <si>
    <t>08169999461</t>
  </si>
  <si>
    <t>0x0D3704B532E8563E8313591805BFA396</t>
  </si>
  <si>
    <t>2022520124</t>
  </si>
  <si>
    <t>2021-08-01 00:28:07.940</t>
  </si>
  <si>
    <t>2349025300843</t>
  </si>
  <si>
    <t>0x482119CF792F3784E69C2DCFC54BD5F9</t>
  </si>
  <si>
    <t>2022520281</t>
  </si>
  <si>
    <t>2021-08-01 00:28:36.937</t>
  </si>
  <si>
    <t>2348023933864</t>
  </si>
  <si>
    <t>0x629B990CD60E4757BD9D21D9C46828C8</t>
  </si>
  <si>
    <t>2022520311</t>
  </si>
  <si>
    <t>2021-08-01 00:28:43.207</t>
  </si>
  <si>
    <t>2348163957405</t>
  </si>
  <si>
    <t>0x5EF718B493DD946FB51A4A1AF0454E4B</t>
  </si>
  <si>
    <t>2022520348</t>
  </si>
  <si>
    <t>2021-08-01 00:28:50.563</t>
  </si>
  <si>
    <t>08174491354</t>
  </si>
  <si>
    <t>0xFDF933738A9398FA065654F54AE8C3EF</t>
  </si>
  <si>
    <t>2022520372</t>
  </si>
  <si>
    <t>2021-08-01 00:28:54.777</t>
  </si>
  <si>
    <t>2348030419043</t>
  </si>
  <si>
    <t>0x23C295DA757E3DD0E611EBD5878675FF</t>
  </si>
  <si>
    <t>2022520551</t>
  </si>
  <si>
    <t>2021-08-01 00:29:34.037</t>
  </si>
  <si>
    <t>2347049490098</t>
  </si>
  <si>
    <t>0xC1AD4A14C8AC866893916CE0CB600480</t>
  </si>
  <si>
    <t>2022520625</t>
  </si>
  <si>
    <t>2021-08-01 00:29:52.137</t>
  </si>
  <si>
    <t>07053535313</t>
  </si>
  <si>
    <t>0x5E2CFF29934AABB758FA737F5F250939</t>
  </si>
  <si>
    <t>2022520754</t>
  </si>
  <si>
    <t>2021-08-01 00:30:16.977</t>
  </si>
  <si>
    <t>08022839107</t>
  </si>
  <si>
    <t>0x18B15999B25D67ED40054F5E8CF680EA</t>
  </si>
  <si>
    <t>2022520761</t>
  </si>
  <si>
    <t>2021-08-01 00:30:18.620</t>
  </si>
  <si>
    <t>08148375579</t>
  </si>
  <si>
    <t>0x672BFB4816E29832872044AA8E6EAA85</t>
  </si>
  <si>
    <t>2022520805</t>
  </si>
  <si>
    <t>2021-08-01 00:30:34.860</t>
  </si>
  <si>
    <t>2348032441584</t>
  </si>
  <si>
    <t>0x6FADEF4345F5D6393F4E605943073AAA</t>
  </si>
  <si>
    <t>2022520846</t>
  </si>
  <si>
    <t>2021-08-01 00:30:46.427</t>
  </si>
  <si>
    <t>2022520872</t>
  </si>
  <si>
    <t>2021-08-01 00:30:52.313</t>
  </si>
  <si>
    <t>09130282943</t>
  </si>
  <si>
    <t>0xE1D3DBEF7411E0B7AE3F68F90F9CC595</t>
  </si>
  <si>
    <t>6065</t>
  </si>
  <si>
    <t>2022521178</t>
  </si>
  <si>
    <t>2021-08-01 00:31:56.387</t>
  </si>
  <si>
    <t>2348023332729</t>
  </si>
  <si>
    <t>0x1F858630E19B76615DCB20993197302F</t>
  </si>
  <si>
    <t>2022521280</t>
  </si>
  <si>
    <t>2021-08-01 00:32:18.123</t>
  </si>
  <si>
    <t>2348084804689</t>
  </si>
  <si>
    <t>0x721517E61B6A1E6910F0805685468A72</t>
  </si>
  <si>
    <t>2022521291</t>
  </si>
  <si>
    <t>2021-08-01 00:32:22.223</t>
  </si>
  <si>
    <t>2348029592870</t>
  </si>
  <si>
    <t>0x67947A229C8B560B572948282645C6FF</t>
  </si>
  <si>
    <t>2022521329</t>
  </si>
  <si>
    <t>2021-08-01 00:32:29.050</t>
  </si>
  <si>
    <t>08111026459</t>
  </si>
  <si>
    <t>0x4C3F4135F7E79487E14ED5986F8683EB</t>
  </si>
  <si>
    <t>2022521462</t>
  </si>
  <si>
    <t>2021-08-01 00:32:57.347</t>
  </si>
  <si>
    <t>2022521477</t>
  </si>
  <si>
    <t>2021-08-01 00:33:00.347</t>
  </si>
  <si>
    <t>2348054464459</t>
  </si>
  <si>
    <t>0xAD907BBBA71AF32650591BB3092868E1</t>
  </si>
  <si>
    <t>2022521541</t>
  </si>
  <si>
    <t>2021-08-01 00:33:15.387</t>
  </si>
  <si>
    <t>2347031952865</t>
  </si>
  <si>
    <t>0xD70E7981875A644E91580C4A4BDFA39E</t>
  </si>
  <si>
    <t>2022521599</t>
  </si>
  <si>
    <t>2021-08-01 00:33:29.113</t>
  </si>
  <si>
    <t>2348132226852</t>
  </si>
  <si>
    <t>0xBE29D8F63FFA701768740570AF564B53</t>
  </si>
  <si>
    <t>2022521623</t>
  </si>
  <si>
    <t>2021-08-01 00:33:34.923</t>
  </si>
  <si>
    <t>2022521818</t>
  </si>
  <si>
    <t>2021-08-01 00:34:15.200</t>
  </si>
  <si>
    <t>2348055468810</t>
  </si>
  <si>
    <t>0xC93761673A2338EE4BFF8BF7F9E0BAEF</t>
  </si>
  <si>
    <t>2022521945</t>
  </si>
  <si>
    <t>2021-08-01 00:34:44.780</t>
  </si>
  <si>
    <t>2349066204082</t>
  </si>
  <si>
    <t>0x8521C758E117EC8E6211E8D9D3D9739F</t>
  </si>
  <si>
    <t>2022521947</t>
  </si>
  <si>
    <t>2021-08-01 00:34:44.917</t>
  </si>
  <si>
    <t>2348063079270</t>
  </si>
  <si>
    <t>0xEB35DBE01A737F62C06E4FCEABB4064A</t>
  </si>
  <si>
    <t>2022522006</t>
  </si>
  <si>
    <t>2021-08-01 00:34:57.677</t>
  </si>
  <si>
    <t>2348035890294</t>
  </si>
  <si>
    <t>0xE31E10E1B87FC8912EA85A2E16DDD253</t>
  </si>
  <si>
    <t>2022522066</t>
  </si>
  <si>
    <t>2021-08-01 00:35:19.917</t>
  </si>
  <si>
    <t>07087083336</t>
  </si>
  <si>
    <t>0xB840D5B7EE9D65C12DAFB66AB9CEEEE1</t>
  </si>
  <si>
    <t>2022522087</t>
  </si>
  <si>
    <t>2021-08-01 00:35:34.420</t>
  </si>
  <si>
    <t>2349025792736</t>
  </si>
  <si>
    <t>0x8659C6763D57EFFE3C8FD0C7E25CBD87</t>
  </si>
  <si>
    <t>2022522092</t>
  </si>
  <si>
    <t>2021-08-01 00:35:36.590</t>
  </si>
  <si>
    <t>2022522101</t>
  </si>
  <si>
    <t>2021-08-01 00:35:45.973</t>
  </si>
  <si>
    <t>2348030629413</t>
  </si>
  <si>
    <t>0x7D776DD30472DD405F59D81B7E1F4F8A</t>
  </si>
  <si>
    <t>2022522224</t>
  </si>
  <si>
    <t>2021-08-01 00:36:22.860</t>
  </si>
  <si>
    <t>2348097017411</t>
  </si>
  <si>
    <t>0x3600C820EFB2D643B36135C15357429E</t>
  </si>
  <si>
    <t>2022522267</t>
  </si>
  <si>
    <t>2021-08-01 00:36:30.653</t>
  </si>
  <si>
    <t>2347017765883</t>
  </si>
  <si>
    <t>0xD01BB670E36448784CC9ACDF619C28A2</t>
  </si>
  <si>
    <t>30514</t>
  </si>
  <si>
    <t>2022522288</t>
  </si>
  <si>
    <t>2021-08-01 00:36:35.523</t>
  </si>
  <si>
    <t>2348037265595</t>
  </si>
  <si>
    <t>0x6BCEF042A5F4043C01FAA3315088A5DE</t>
  </si>
  <si>
    <t>2022522302</t>
  </si>
  <si>
    <t>2021-08-01 00:36:38.273</t>
  </si>
  <si>
    <t>2349059580393</t>
  </si>
  <si>
    <t>0x2DAE5FD35EAA978681D19FC989AFF07C</t>
  </si>
  <si>
    <t>2022522456</t>
  </si>
  <si>
    <t>2021-08-01 00:37:13.140</t>
  </si>
  <si>
    <t>2022522654</t>
  </si>
  <si>
    <t>2021-08-01 00:38:00.407</t>
  </si>
  <si>
    <t>2348028955945</t>
  </si>
  <si>
    <t>0x64F6951EF29DE122073D51E3CB3FBE5A</t>
  </si>
  <si>
    <t>2022522853</t>
  </si>
  <si>
    <t>2021-08-01 00:38:44.723</t>
  </si>
  <si>
    <t>2348022937985</t>
  </si>
  <si>
    <t>0xD84B30983D7AB637725E7926AB8872E5</t>
  </si>
  <si>
    <t>2022522909</t>
  </si>
  <si>
    <t>2021-08-01 00:39:09.080</t>
  </si>
  <si>
    <t>2348033475617</t>
  </si>
  <si>
    <t>0xFEC055402F560B9CECFA6E703D373F4C</t>
  </si>
  <si>
    <t>2022522954</t>
  </si>
  <si>
    <t>2021-08-01 00:39:16.017</t>
  </si>
  <si>
    <t>759</t>
  </si>
  <si>
    <t>2022523064</t>
  </si>
  <si>
    <t>2021-08-01 00:39:44.497</t>
  </si>
  <si>
    <t>2349097085399</t>
  </si>
  <si>
    <t>0x36E30B94B36851504D6C0BA0BE320D88</t>
  </si>
  <si>
    <t>2022523205</t>
  </si>
  <si>
    <t>2021-08-01 00:40:18.103</t>
  </si>
  <si>
    <t>2348035216600</t>
  </si>
  <si>
    <t>0x2C266A6AB9F011EA91C4F1C967E2F694</t>
  </si>
  <si>
    <t>42605</t>
  </si>
  <si>
    <t>2022523294</t>
  </si>
  <si>
    <t>2021-08-01 00:40:46.103</t>
  </si>
  <si>
    <t>2348126301433</t>
  </si>
  <si>
    <t>0xEEF16DD95E9093ED295ACE140E491C8D</t>
  </si>
  <si>
    <t>2022523331</t>
  </si>
  <si>
    <t>2021-08-01 00:40:57.267</t>
  </si>
  <si>
    <t>2348062607696</t>
  </si>
  <si>
    <t>0x90951E296DE9D2B88144338E3E9F6E5E</t>
  </si>
  <si>
    <t>2022523347</t>
  </si>
  <si>
    <t>2021-08-01 00:41:00.510</t>
  </si>
  <si>
    <t>2348188347931</t>
  </si>
  <si>
    <t>0x78500CBAFEB236D0A8E713533C106ADB</t>
  </si>
  <si>
    <t>2022523424</t>
  </si>
  <si>
    <t>2021-08-01 00:41:18.553</t>
  </si>
  <si>
    <t>08165316650</t>
  </si>
  <si>
    <t>0xAB7D8055B47C6F5870E35B7977623A29</t>
  </si>
  <si>
    <t>2022523431</t>
  </si>
  <si>
    <t>2021-08-01 00:41:19.423</t>
  </si>
  <si>
    <t>2022523527</t>
  </si>
  <si>
    <t>2021-08-01 00:41:45.903</t>
  </si>
  <si>
    <t>2348023138544</t>
  </si>
  <si>
    <t>0xC02CC67478680D0D31EB209CD1993326</t>
  </si>
  <si>
    <t>2022523570</t>
  </si>
  <si>
    <t>2021-08-01 00:41:57.183</t>
  </si>
  <si>
    <t>2348136735460</t>
  </si>
  <si>
    <t>0x5665C2E5D15085822C1EBFC31122D2B5</t>
  </si>
  <si>
    <t>2022523631</t>
  </si>
  <si>
    <t>2021-08-01 00:42:16.213</t>
  </si>
  <si>
    <t>2348161129068</t>
  </si>
  <si>
    <t>0x706083400793704C98E7C20D31FBBE10</t>
  </si>
  <si>
    <t>3201</t>
  </si>
  <si>
    <t>2022523744</t>
  </si>
  <si>
    <t>2021-08-01 00:42:46.290</t>
  </si>
  <si>
    <t>2348035034191</t>
  </si>
  <si>
    <t>0x9BE68D18396AFA4AA3F6DE99DA65F808</t>
  </si>
  <si>
    <t>2022523800</t>
  </si>
  <si>
    <t>2021-08-01 00:42:59.577</t>
  </si>
  <si>
    <t>2347038634358</t>
  </si>
  <si>
    <t>0xC60ADAF952BC55839BFC3304033016D9</t>
  </si>
  <si>
    <t>2022523901</t>
  </si>
  <si>
    <t>2021-08-01 00:43:27.857</t>
  </si>
  <si>
    <t>2348022082636</t>
  </si>
  <si>
    <t>0x000636912D662BEC589ECB6926C7BD1C</t>
  </si>
  <si>
    <t>2022523963</t>
  </si>
  <si>
    <t>2021-08-01 00:43:50.487</t>
  </si>
  <si>
    <t>2348138475762</t>
  </si>
  <si>
    <t>0xEE8A9E85ACA65F057509FB5E14235DB3</t>
  </si>
  <si>
    <t>2022524025</t>
  </si>
  <si>
    <t>2021-08-01 00:44:08.150</t>
  </si>
  <si>
    <t>09051795155</t>
  </si>
  <si>
    <t>0xCBCD241BAA89AD25A86B7AA75B1586F2</t>
  </si>
  <si>
    <t>2022524157</t>
  </si>
  <si>
    <t>2021-08-01 00:44:43.820</t>
  </si>
  <si>
    <t>08037788159</t>
  </si>
  <si>
    <t>0x8C9DCA386B8F292DE06C2BE84D57FF77</t>
  </si>
  <si>
    <t>2022524274</t>
  </si>
  <si>
    <t>2021-08-01 00:45:17.023</t>
  </si>
  <si>
    <t>2348162142674</t>
  </si>
  <si>
    <t>0x402099473364D584B6D0DDADF6B67FE6</t>
  </si>
  <si>
    <t>2022524345</t>
  </si>
  <si>
    <t>2021-08-01 00:45:34.100</t>
  </si>
  <si>
    <t>2348121202948</t>
  </si>
  <si>
    <t>0xB8B23B33BB2E3BC8D6616B7FAC1C14BC</t>
  </si>
  <si>
    <t>2022524357</t>
  </si>
  <si>
    <t>2021-08-01 00:45:36.957</t>
  </si>
  <si>
    <t>2348066619699</t>
  </si>
  <si>
    <t>0xF686792253D58EB8C84ACC8355F2B709</t>
  </si>
  <si>
    <t>2022524374</t>
  </si>
  <si>
    <t>2021-08-01 00:45:41.780</t>
  </si>
  <si>
    <t>08032015809</t>
  </si>
  <si>
    <t>0x43F74D87D0CE22A5E527529F526EEE74</t>
  </si>
  <si>
    <t>2022524424</t>
  </si>
  <si>
    <t>2021-08-01 00:46:01.553</t>
  </si>
  <si>
    <t>2348138018407</t>
  </si>
  <si>
    <t>0x1BD034CE2DBEB321094E5FF86C255576</t>
  </si>
  <si>
    <t>2022524430</t>
  </si>
  <si>
    <t>2021-08-01 00:46:07.303</t>
  </si>
  <si>
    <t>07036396359</t>
  </si>
  <si>
    <t>0x00C11667143F139BC0B1A3ADB697B738</t>
  </si>
  <si>
    <t>2022524634</t>
  </si>
  <si>
    <t>2021-08-01 00:47:14.700</t>
  </si>
  <si>
    <t>2348069538346</t>
  </si>
  <si>
    <t>0xBA60BE71BE66DA0E339A9CBCAF1E1695</t>
  </si>
  <si>
    <t>2022524743</t>
  </si>
  <si>
    <t>2021-08-01 00:47:44.360</t>
  </si>
  <si>
    <t>2348164401168</t>
  </si>
  <si>
    <t>0xEA621C5DB4469D02857CD48F9B117CC5</t>
  </si>
  <si>
    <t>2022524776</t>
  </si>
  <si>
    <t>2021-08-01 00:47:52.837</t>
  </si>
  <si>
    <t>08030892235</t>
  </si>
  <si>
    <t>0x4D37A119526E8545B723CB77AB827BE9</t>
  </si>
  <si>
    <t>2022525276</t>
  </si>
  <si>
    <t>2021-08-01 00:50:17.557</t>
  </si>
  <si>
    <t>08105657660</t>
  </si>
  <si>
    <t>0xAC54FD38978DE39F2BD73E5150D74E99</t>
  </si>
  <si>
    <t>2022525307</t>
  </si>
  <si>
    <t>2021-08-01 00:50:27.677</t>
  </si>
  <si>
    <t>2348060023862</t>
  </si>
  <si>
    <t>0xE0FF3DF880F3EFE20932F0B15C1E0349</t>
  </si>
  <si>
    <t>2022525309</t>
  </si>
  <si>
    <t>2021-08-01 00:50:28.420</t>
  </si>
  <si>
    <t>2347034738904</t>
  </si>
  <si>
    <t>0x3CF0153805970F73C37F68A342270700</t>
  </si>
  <si>
    <t>2022525433</t>
  </si>
  <si>
    <t>2021-08-01 00:51:01.397</t>
  </si>
  <si>
    <t>2349030857360</t>
  </si>
  <si>
    <t>0x9533CBCB550C7C1E1B3E95424E75D521</t>
  </si>
  <si>
    <t>2022525606</t>
  </si>
  <si>
    <t>2021-08-01 00:52:19.707</t>
  </si>
  <si>
    <t>2348030990973</t>
  </si>
  <si>
    <t>0x649732A516058FC84C8BAA375D977205</t>
  </si>
  <si>
    <t>2022526008</t>
  </si>
  <si>
    <t>2021-08-01 00:54:28.740</t>
  </si>
  <si>
    <t>2348054993221</t>
  </si>
  <si>
    <t>0xBAC7B6B0EFF52F195C02E26BE61E6DCF</t>
  </si>
  <si>
    <t>2022526476</t>
  </si>
  <si>
    <t>2021-08-01 00:56:51.917</t>
  </si>
  <si>
    <t>07062970067</t>
  </si>
  <si>
    <t>0x4675A48ED84A4BF1F84575A3E682496D</t>
  </si>
  <si>
    <t>2022526640</t>
  </si>
  <si>
    <t>2021-08-01 00:57:49.193</t>
  </si>
  <si>
    <t>2348139516829</t>
  </si>
  <si>
    <t>0xCA86BBED8AF907F9F2209DD5169F9141</t>
  </si>
  <si>
    <t>2022526642</t>
  </si>
  <si>
    <t>2021-08-01 00:57:49.667</t>
  </si>
  <si>
    <t>08066230995</t>
  </si>
  <si>
    <t>0xB25146302FAFAE42E24F7B5A868D30AD</t>
  </si>
  <si>
    <t>2022526705</t>
  </si>
  <si>
    <t>2021-08-01 00:58:10.127</t>
  </si>
  <si>
    <t>2348066618918</t>
  </si>
  <si>
    <t>0x03C05A8C6DA4F590D538EBEECD93D5FC</t>
  </si>
  <si>
    <t>2022526826</t>
  </si>
  <si>
    <t>2021-08-01 00:58:46.663</t>
  </si>
  <si>
    <t>09019278582</t>
  </si>
  <si>
    <t>0xDDB872DB78A8EF114BDA622DF8BDE09A</t>
  </si>
  <si>
    <t>2022526881</t>
  </si>
  <si>
    <t>2021-08-01 00:59:11.397</t>
  </si>
  <si>
    <t>2349085000000</t>
  </si>
  <si>
    <t>0xA5EC2F91ADAD22CEB475363809FDC346</t>
  </si>
  <si>
    <t>2022526897</t>
  </si>
  <si>
    <t>2021-08-01 00:59:31.497</t>
  </si>
  <si>
    <t>09074682591</t>
  </si>
  <si>
    <t>0x6F3F82709CA14F67471CF8865852BEFA</t>
  </si>
  <si>
    <t>2022526973</t>
  </si>
  <si>
    <t>2021-08-01 01:00:53.727</t>
  </si>
  <si>
    <t>2022527048</t>
  </si>
  <si>
    <t>2021-08-01 01:01:11.220</t>
  </si>
  <si>
    <t>2347059474966</t>
  </si>
  <si>
    <t>0x38E247A45BE04A788442B3042949BD5F</t>
  </si>
  <si>
    <t>2022527145</t>
  </si>
  <si>
    <t>2021-08-01 01:01:33.207</t>
  </si>
  <si>
    <t>2022527726</t>
  </si>
  <si>
    <t>2021-08-01 01:04:35.760</t>
  </si>
  <si>
    <t>08188882734</t>
  </si>
  <si>
    <t>0x804CCB402DF144D53A40E575437F0B3F</t>
  </si>
  <si>
    <t>2022527736</t>
  </si>
  <si>
    <t>2021-08-01 01:04:40.740</t>
  </si>
  <si>
    <t>08033801591</t>
  </si>
  <si>
    <t>0x0A88C6EE50459D8D1796318363238D92</t>
  </si>
  <si>
    <t>2022527741</t>
  </si>
  <si>
    <t>2021-08-01 01:04:42.850</t>
  </si>
  <si>
    <t>2348033287776</t>
  </si>
  <si>
    <t>0x225EBA1464359700FC94EF66E2B88D44</t>
  </si>
  <si>
    <t>2022527761</t>
  </si>
  <si>
    <t>2021-08-01 01:04:50.693</t>
  </si>
  <si>
    <t>08030493609</t>
  </si>
  <si>
    <t>0xCF2FEECEC96BCE22C5FD045600A9C42C</t>
  </si>
  <si>
    <t>2022527821</t>
  </si>
  <si>
    <t>2021-08-01 01:05:07.330</t>
  </si>
  <si>
    <t>2348066373836</t>
  </si>
  <si>
    <t>0x02C7F7C3A0823CD4E79A9085767AC668</t>
  </si>
  <si>
    <t>2022527863</t>
  </si>
  <si>
    <t>2021-08-01 01:05:24.620</t>
  </si>
  <si>
    <t>2348080245079</t>
  </si>
  <si>
    <t>0xA57D2FFFA6DA8FB2A6555FED9A61AA31</t>
  </si>
  <si>
    <t>2022528187</t>
  </si>
  <si>
    <t>2021-08-01 01:07:13.683</t>
  </si>
  <si>
    <t>2348038055652</t>
  </si>
  <si>
    <t>0x4B34DC3E683E446ECA1337E08835E6BE</t>
  </si>
  <si>
    <t>2022528261</t>
  </si>
  <si>
    <t>2021-08-01 01:07:41.233</t>
  </si>
  <si>
    <t>2348068616519</t>
  </si>
  <si>
    <t>0x372F0469A732CB3202F0D2F238232674</t>
  </si>
  <si>
    <t>2022528283</t>
  </si>
  <si>
    <t>2021-08-01 01:07:49.797</t>
  </si>
  <si>
    <t>2348132556331</t>
  </si>
  <si>
    <t>0xCD0C19767F6EB5A17BB12C892F2CD265</t>
  </si>
  <si>
    <t>2022528567</t>
  </si>
  <si>
    <t>2021-08-01 01:09:57.843</t>
  </si>
  <si>
    <t>2348038163612</t>
  </si>
  <si>
    <t>0xBAC1416AF51A80B1A437A2E82586E314</t>
  </si>
  <si>
    <t>2022528643</t>
  </si>
  <si>
    <t>2021-08-01 01:10:17.310</t>
  </si>
  <si>
    <t>08136017240</t>
  </si>
  <si>
    <t>0xD9F399E816B0D6AF9EB56F915ECED671</t>
  </si>
  <si>
    <t>2022528733</t>
  </si>
  <si>
    <t>2021-08-01 01:10:49.213</t>
  </si>
  <si>
    <t>2348119815356</t>
  </si>
  <si>
    <t>0x8A79755F93D6F36BA131BDF7C39E812A</t>
  </si>
  <si>
    <t>2022528731</t>
  </si>
  <si>
    <t>2021-08-01 01:10:49.303</t>
  </si>
  <si>
    <t>08039642200</t>
  </si>
  <si>
    <t>0xF74BCCFE7BD90D62F6EDCE17F6D489E6</t>
  </si>
  <si>
    <t>2022528781</t>
  </si>
  <si>
    <t>2021-08-01 01:11:05.787</t>
  </si>
  <si>
    <t>2348179667998</t>
  </si>
  <si>
    <t>0xA8DA755117124A809DEF03DAA990C980</t>
  </si>
  <si>
    <t>2022528822</t>
  </si>
  <si>
    <t>2021-08-01 01:11:16.547</t>
  </si>
  <si>
    <t>2348039314033</t>
  </si>
  <si>
    <t>0xE4CB4EA3B6533757EC48B81CA4522A78</t>
  </si>
  <si>
    <t>2022528985</t>
  </si>
  <si>
    <t>2021-08-01 01:12:09.087</t>
  </si>
  <si>
    <t>2348060839395</t>
  </si>
  <si>
    <t>0x0432E65034B9735C972EC60D2BCFBFB6</t>
  </si>
  <si>
    <t>2022529051</t>
  </si>
  <si>
    <t>2021-08-01 01:12:36.077</t>
  </si>
  <si>
    <t>2348034021374</t>
  </si>
  <si>
    <t>0x24E1CA7EE6DBA973EF2451927E5B4D64</t>
  </si>
  <si>
    <t>2022529053</t>
  </si>
  <si>
    <t>2021-08-01 01:12:37.027</t>
  </si>
  <si>
    <t>08067505250</t>
  </si>
  <si>
    <t>0x01268FD7101B617319DAAD062DB7752A</t>
  </si>
  <si>
    <t>2022529058</t>
  </si>
  <si>
    <t>2021-08-01 01:12:45.520</t>
  </si>
  <si>
    <t>2348056520146</t>
  </si>
  <si>
    <t>0xEC117BC4587C803BE109C4D52C4FC0E0</t>
  </si>
  <si>
    <t>45000</t>
  </si>
  <si>
    <t>2022529065</t>
  </si>
  <si>
    <t>2021-08-01 01:12:54.327</t>
  </si>
  <si>
    <t>2348030817575</t>
  </si>
  <si>
    <t>0x460128EDD992FE1617DBC13C8DDD9275</t>
  </si>
  <si>
    <t>2022529068</t>
  </si>
  <si>
    <t>2021-08-01 01:12:58.967</t>
  </si>
  <si>
    <t>2022529085</t>
  </si>
  <si>
    <t>2021-08-01 01:13:20.560</t>
  </si>
  <si>
    <t>08064439960</t>
  </si>
  <si>
    <t>0x6C7FA5A640FAFADCD9FE9E83C19256A0</t>
  </si>
  <si>
    <t>2022529204</t>
  </si>
  <si>
    <t>2021-08-01 01:14:23.183</t>
  </si>
  <si>
    <t>2348056300323</t>
  </si>
  <si>
    <t>0xF1F4CC2EC3E62612F7AF0988BE59C6F1</t>
  </si>
  <si>
    <t>2022529224</t>
  </si>
  <si>
    <t>2021-08-01 01:14:28.520</t>
  </si>
  <si>
    <t>2348059080230</t>
  </si>
  <si>
    <t>0x9DD235FAD193D4C1FA736228E0A9C052</t>
  </si>
  <si>
    <t>2022529293</t>
  </si>
  <si>
    <t>2021-08-01 01:14:45.867</t>
  </si>
  <si>
    <t>2022529329</t>
  </si>
  <si>
    <t>2021-08-01 01:14:56.043</t>
  </si>
  <si>
    <t>2348037408434</t>
  </si>
  <si>
    <t>0x21ED4AD657E4C1C1FEC6451F36359A4D</t>
  </si>
  <si>
    <t>2022529448</t>
  </si>
  <si>
    <t>2021-08-01 01:15:35.833</t>
  </si>
  <si>
    <t>2022529457</t>
  </si>
  <si>
    <t>2021-08-01 01:15:37.850</t>
  </si>
  <si>
    <t>08086890385</t>
  </si>
  <si>
    <t>0x0AB512D5056A0F4238A3F74949771060</t>
  </si>
  <si>
    <t>2022529473</t>
  </si>
  <si>
    <t>2021-08-01 01:15:42.157</t>
  </si>
  <si>
    <t>08061299227</t>
  </si>
  <si>
    <t>0xEB26CDC4EF702454A95DA8A088889952</t>
  </si>
  <si>
    <t>2022529564</t>
  </si>
  <si>
    <t>2021-08-01 01:16:39.087</t>
  </si>
  <si>
    <t>2348035046453</t>
  </si>
  <si>
    <t>0x090AF9FA91C0A4E57A233855ED7DE353</t>
  </si>
  <si>
    <t>2022529569</t>
  </si>
  <si>
    <t>2021-08-01 01:16:42.617</t>
  </si>
  <si>
    <t>08163752077</t>
  </si>
  <si>
    <t>0x518A42BA596AD1DC3780851DD607D1D5</t>
  </si>
  <si>
    <t>2022529574</t>
  </si>
  <si>
    <t>2021-08-01 01:16:45.077</t>
  </si>
  <si>
    <t>2348162628080</t>
  </si>
  <si>
    <t>0xD3428994E81AA5586D2F1DA87652CD2A</t>
  </si>
  <si>
    <t>23400</t>
  </si>
  <si>
    <t>2022529597</t>
  </si>
  <si>
    <t>2021-08-01 01:17:07.830</t>
  </si>
  <si>
    <t>2022529602</t>
  </si>
  <si>
    <t>2021-08-01 01:17:18.223</t>
  </si>
  <si>
    <t>07082456596</t>
  </si>
  <si>
    <t>0x65C8B06AC39E3EEEC82A19D87C1D9748</t>
  </si>
  <si>
    <t>2022529660</t>
  </si>
  <si>
    <t>2021-08-01 01:17:44.683</t>
  </si>
  <si>
    <t>09080706388</t>
  </si>
  <si>
    <t>0xF8A6F4D3C075860CB06DDC4B4EFAFA66</t>
  </si>
  <si>
    <t>2022529664</t>
  </si>
  <si>
    <t>2021-08-01 01:17:49.210</t>
  </si>
  <si>
    <t>2022529682</t>
  </si>
  <si>
    <t>2021-08-01 01:18:12.253</t>
  </si>
  <si>
    <t>07032540546</t>
  </si>
  <si>
    <t>0x4AF316A4DFCB3D685F79E5A347FB9DEE</t>
  </si>
  <si>
    <t>2022529692</t>
  </si>
  <si>
    <t>2021-08-01 01:18:20.630</t>
  </si>
  <si>
    <t>2022529919</t>
  </si>
  <si>
    <t>2021-08-01 01:19:34.667</t>
  </si>
  <si>
    <t>2348131602683</t>
  </si>
  <si>
    <t>0x504661973B419276FE733907A0A69D5F</t>
  </si>
  <si>
    <t>2022530185</t>
  </si>
  <si>
    <t>2021-08-01 01:21:17.203</t>
  </si>
  <si>
    <t>2349034352322</t>
  </si>
  <si>
    <t>0xAC83AC7DCB8B5323D630AEC6FC019295</t>
  </si>
  <si>
    <t>2022530254</t>
  </si>
  <si>
    <t>2021-08-01 01:21:45.293</t>
  </si>
  <si>
    <t>2348093938412</t>
  </si>
  <si>
    <t>0xA756E9A2EF0044D6357E203A8273B19A</t>
  </si>
  <si>
    <t>2022530412</t>
  </si>
  <si>
    <t>2021-08-01 01:22:59.327</t>
  </si>
  <si>
    <t>2348035619829</t>
  </si>
  <si>
    <t>0xBB001F6BCFF980270FC7A6F14E1E99A8</t>
  </si>
  <si>
    <t>2022530432</t>
  </si>
  <si>
    <t>2021-08-01 01:23:06.723</t>
  </si>
  <si>
    <t>2347062753365</t>
  </si>
  <si>
    <t>0x7112DE14AEFF018C77A36210CCD492CB</t>
  </si>
  <si>
    <t>2022530641</t>
  </si>
  <si>
    <t>2021-08-01 01:24:38.730</t>
  </si>
  <si>
    <t>2347063605087</t>
  </si>
  <si>
    <t>0x84A95777415D203642FF07170BE0B1DB</t>
  </si>
  <si>
    <t>2022530906</t>
  </si>
  <si>
    <t>2021-08-01 01:26:33.910</t>
  </si>
  <si>
    <t>08060424747</t>
  </si>
  <si>
    <t>0x004BD0B7450320BA8502A52EDE5A0B3C</t>
  </si>
  <si>
    <t>47519</t>
  </si>
  <si>
    <t>2022531030</t>
  </si>
  <si>
    <t>2021-08-01 01:27:38.410</t>
  </si>
  <si>
    <t>2348059412298</t>
  </si>
  <si>
    <t>0x060E1118E87972663816337C7E645F2D</t>
  </si>
  <si>
    <t>2022531045</t>
  </si>
  <si>
    <t>2021-08-01 01:28:01.743</t>
  </si>
  <si>
    <t>08028271281</t>
  </si>
  <si>
    <t>0xF1C6BE57C8BE53560644109914F932EC</t>
  </si>
  <si>
    <t>2022531279</t>
  </si>
  <si>
    <t>2021-08-01 01:29:42.397</t>
  </si>
  <si>
    <t>2022531422</t>
  </si>
  <si>
    <t>2021-08-01 01:30:40.690</t>
  </si>
  <si>
    <t>2022531513</t>
  </si>
  <si>
    <t>2021-08-01 01:31:56.380</t>
  </si>
  <si>
    <t>2022531538</t>
  </si>
  <si>
    <t>2021-08-01 01:32:03.123</t>
  </si>
  <si>
    <t>08033741449</t>
  </si>
  <si>
    <t>0xD7596BE62EBE59CB5530C0B9B2ED6BA3</t>
  </si>
  <si>
    <t>2022531553</t>
  </si>
  <si>
    <t>2021-08-01 01:32:07.107</t>
  </si>
  <si>
    <t>08139362954</t>
  </si>
  <si>
    <t>0x43D8F4CA852E782AAFD5DC317A9D347C</t>
  </si>
  <si>
    <t>2022531568</t>
  </si>
  <si>
    <t>2021-08-01 01:32:13.010</t>
  </si>
  <si>
    <t>2022531645</t>
  </si>
  <si>
    <t>2021-08-01 01:32:50.127</t>
  </si>
  <si>
    <t>08036198483</t>
  </si>
  <si>
    <t>0xC5BEA7F540F7121ADA02F554A93A030F</t>
  </si>
  <si>
    <t>2022531650</t>
  </si>
  <si>
    <t>2021-08-01 01:32:52.107</t>
  </si>
  <si>
    <t>2348113562774</t>
  </si>
  <si>
    <t>0xED2CDD8414E6172BFE21B30C8CCE0A78</t>
  </si>
  <si>
    <t>2022531810</t>
  </si>
  <si>
    <t>2021-08-01 01:34:26.300</t>
  </si>
  <si>
    <t>2347014792629</t>
  </si>
  <si>
    <t>0x5ED63978661AFE1DA5F40C1C61194E21</t>
  </si>
  <si>
    <t>2022531920</t>
  </si>
  <si>
    <t>2021-08-01 01:35:27.423</t>
  </si>
  <si>
    <t>2348063767742</t>
  </si>
  <si>
    <t>0xDE88F5E62A3531F4FA7C5CD626D51D77</t>
  </si>
  <si>
    <t>2022531988</t>
  </si>
  <si>
    <t>2021-08-01 01:35:52.707</t>
  </si>
  <si>
    <t>08037245450</t>
  </si>
  <si>
    <t>0x0F3F0F2B991632FD4518B2075FFD6DD5</t>
  </si>
  <si>
    <t>2022532044</t>
  </si>
  <si>
    <t>2021-08-01 01:36:23.627</t>
  </si>
  <si>
    <t>2348035051058</t>
  </si>
  <si>
    <t>0x1F17676D7399A21FD180746FC74354CD</t>
  </si>
  <si>
    <t>2022532057</t>
  </si>
  <si>
    <t>2021-08-01 01:36:29.397</t>
  </si>
  <si>
    <t>07018467890</t>
  </si>
  <si>
    <t>0xC1B44F2769B668BF905F40B0BCA24EDB</t>
  </si>
  <si>
    <t>2022532090</t>
  </si>
  <si>
    <t>2021-08-01 01:37:01.457</t>
  </si>
  <si>
    <t>1070800</t>
  </si>
  <si>
    <t>0x69CE21F8EB8E47A4C4EAB7126DAFC922</t>
  </si>
  <si>
    <t>2022532409</t>
  </si>
  <si>
    <t>2021-08-01 01:39:39.430</t>
  </si>
  <si>
    <t>2349024545993</t>
  </si>
  <si>
    <t>0x925AA1BA8E574A20002E1459F37454AB</t>
  </si>
  <si>
    <t>2022532424</t>
  </si>
  <si>
    <t>2021-08-01 01:39:46.797</t>
  </si>
  <si>
    <t>08034224047</t>
  </si>
  <si>
    <t>0x77052368DFAD9FD0B2B0E107C3BFDBDD</t>
  </si>
  <si>
    <t>2022532461</t>
  </si>
  <si>
    <t>2021-08-01 01:40:07.077</t>
  </si>
  <si>
    <t>2022532522</t>
  </si>
  <si>
    <t>2021-08-01 01:40:35.377</t>
  </si>
  <si>
    <t>2348060355310</t>
  </si>
  <si>
    <t>0x8DE726D122F1A23CEE920A086B6262A3</t>
  </si>
  <si>
    <t>2022532655</t>
  </si>
  <si>
    <t>2021-08-01 01:42:04.160</t>
  </si>
  <si>
    <t>2348141676456</t>
  </si>
  <si>
    <t>0x5E63562ECBD99E6913889DEA154504DD</t>
  </si>
  <si>
    <t>2022532899</t>
  </si>
  <si>
    <t>2021-08-01 01:44:24.993</t>
  </si>
  <si>
    <t>08133823716</t>
  </si>
  <si>
    <t>0xDE0E3921A5E62A6B237811116680D6E6</t>
  </si>
  <si>
    <t>2022533045</t>
  </si>
  <si>
    <t>2021-08-01 01:46:13.400</t>
  </si>
  <si>
    <t>08148527704</t>
  </si>
  <si>
    <t>0xCD52EE580C7678FB284303B98F91FF67</t>
  </si>
  <si>
    <t>2022533133</t>
  </si>
  <si>
    <t>2021-08-01 01:47:07.743</t>
  </si>
  <si>
    <t>08161613862</t>
  </si>
  <si>
    <t>0xCEED3961E35A84BDDF433F8AF2CDAF80</t>
  </si>
  <si>
    <t>2022533175</t>
  </si>
  <si>
    <t>2021-08-01 01:47:35.417</t>
  </si>
  <si>
    <t>09093214191</t>
  </si>
  <si>
    <t>0xF9D35F3F3CFBEAC6F5E07E481B50A5C7</t>
  </si>
  <si>
    <t>2022533239</t>
  </si>
  <si>
    <t>2021-08-01 01:49:05.090</t>
  </si>
  <si>
    <t>2022533282</t>
  </si>
  <si>
    <t>2021-08-01 01:49:30.813</t>
  </si>
  <si>
    <t>08060171324</t>
  </si>
  <si>
    <t>0x53B51E95DFB5EFD60476EA5DF925A50A</t>
  </si>
  <si>
    <t>2022533304</t>
  </si>
  <si>
    <t>2021-08-01 01:49:37.110</t>
  </si>
  <si>
    <t>07015724099</t>
  </si>
  <si>
    <t>0xC7FD8BEC99A7AC7B0FC239669DB21D6F</t>
  </si>
  <si>
    <t>2022533345</t>
  </si>
  <si>
    <t>2021-08-01 01:50:01.333</t>
  </si>
  <si>
    <t>2348039541468</t>
  </si>
  <si>
    <t>0x9B182B50B0557851AE5EA8005D994DFB</t>
  </si>
  <si>
    <t>2022533511</t>
  </si>
  <si>
    <t>2021-08-01 01:51:30.357</t>
  </si>
  <si>
    <t>2348124714473</t>
  </si>
  <si>
    <t>0x63B3C8867DD8A00A8016AD32B72B2343</t>
  </si>
  <si>
    <t>2022533666</t>
  </si>
  <si>
    <t>2021-08-01 01:53:47.740</t>
  </si>
  <si>
    <t>08028848321</t>
  </si>
  <si>
    <t>0x23E4C3F3DB230E9C1B7E982BDCEE2172</t>
  </si>
  <si>
    <t>2022533680</t>
  </si>
  <si>
    <t>2021-08-01 01:54:24.613</t>
  </si>
  <si>
    <t>2022533703</t>
  </si>
  <si>
    <t>2021-08-01 01:54:48.530</t>
  </si>
  <si>
    <t>2348166248362</t>
  </si>
  <si>
    <t>0x3D32B235A330A065FCFFFBB46EAE79DB</t>
  </si>
  <si>
    <t>2022533710</t>
  </si>
  <si>
    <t>2021-08-01 01:54:54.243</t>
  </si>
  <si>
    <t>09065949180</t>
  </si>
  <si>
    <t>0xED68C3BF65EAAD683F90D0D31CED4D3E</t>
  </si>
  <si>
    <t>2022533740</t>
  </si>
  <si>
    <t>2021-08-01 01:55:23.877</t>
  </si>
  <si>
    <t>2348023220917</t>
  </si>
  <si>
    <t>0x6583CB079CA015C5DF76FAB16A402901</t>
  </si>
  <si>
    <t>2022533771</t>
  </si>
  <si>
    <t>2021-08-01 01:55:33.837</t>
  </si>
  <si>
    <t>08146609851</t>
  </si>
  <si>
    <t>0xD25F0D9C10C083B0550FC6BF8C8D0B9F</t>
  </si>
  <si>
    <t>2022533935</t>
  </si>
  <si>
    <t>2021-08-01 01:56:58.110</t>
  </si>
  <si>
    <t>2348033016733</t>
  </si>
  <si>
    <t>0xB57FDCDA0204B0EE5B72CDDBB9EA172C</t>
  </si>
  <si>
    <t>2022535212</t>
  </si>
  <si>
    <t>2021-08-01 02:11:57.043</t>
  </si>
  <si>
    <t>2347062616667</t>
  </si>
  <si>
    <t>0x3D3EB8475E86BF8C0F184B7520D65274</t>
  </si>
  <si>
    <t>2022535332</t>
  </si>
  <si>
    <t>2021-08-01 02:12:32.957</t>
  </si>
  <si>
    <t>2347018021079</t>
  </si>
  <si>
    <t>0x261FEF7CEA6777BE08E737193EFCAA1C</t>
  </si>
  <si>
    <t>2022535338</t>
  </si>
  <si>
    <t>2021-08-01 02:12:34.147</t>
  </si>
  <si>
    <t>2348128258675</t>
  </si>
  <si>
    <t>0x24079443FCA1CB732347B7172DB4610B</t>
  </si>
  <si>
    <t>2022535359</t>
  </si>
  <si>
    <t>2021-08-01 02:12:41.753</t>
  </si>
  <si>
    <t>2349017604708</t>
  </si>
  <si>
    <t>0xA7C781585E5D518314D7D99D3A00D653</t>
  </si>
  <si>
    <t>2022535384</t>
  </si>
  <si>
    <t>2021-08-01 02:12:54.920</t>
  </si>
  <si>
    <t>08187438271</t>
  </si>
  <si>
    <t>0xFF2D6D4D54CEAAB6238F51171F981CB8</t>
  </si>
  <si>
    <t>2022535387</t>
  </si>
  <si>
    <t>2021-08-01 02:12:55.967</t>
  </si>
  <si>
    <t>2349056675195</t>
  </si>
  <si>
    <t>0x3E93937B9001C91DE771E60C97BDDBC5</t>
  </si>
  <si>
    <t>2022535464</t>
  </si>
  <si>
    <t>2021-08-01 02:13:19.083</t>
  </si>
  <si>
    <t>08056318763</t>
  </si>
  <si>
    <t>0x5DF582A862B6E91B12285AE73D7129A4</t>
  </si>
  <si>
    <t>2022535763</t>
  </si>
  <si>
    <t>2021-08-01 02:15:29.483</t>
  </si>
  <si>
    <t>2348056722428</t>
  </si>
  <si>
    <t>0xD293AFA42122C1228D906F994276FC31</t>
  </si>
  <si>
    <t>2022535855</t>
  </si>
  <si>
    <t>2021-08-01 02:16:45.403</t>
  </si>
  <si>
    <t>08032944914</t>
  </si>
  <si>
    <t>0x26844BD0EEA0167F969633FB8D846D19</t>
  </si>
  <si>
    <t>2022535874</t>
  </si>
  <si>
    <t>2021-08-01 02:17:03.657</t>
  </si>
  <si>
    <t>07061816030</t>
  </si>
  <si>
    <t>0x4BC64C42DAB2A340DCB3D22DC0E78004</t>
  </si>
  <si>
    <t>2022535930</t>
  </si>
  <si>
    <t>2021-08-01 02:17:47.560</t>
  </si>
  <si>
    <t>08038168062</t>
  </si>
  <si>
    <t>0x18D11F306C401FCFDAD2E2DFB4665626</t>
  </si>
  <si>
    <t>2022536053</t>
  </si>
  <si>
    <t>2021-08-01 02:18:56.170</t>
  </si>
  <si>
    <t>08037346541</t>
  </si>
  <si>
    <t>0x544DA891ECE41DE8D443ED4608E02206</t>
  </si>
  <si>
    <t>2022536188</t>
  </si>
  <si>
    <t>2021-08-01 02:20:34.530</t>
  </si>
  <si>
    <t>08072509716</t>
  </si>
  <si>
    <t>0xF08BDF206B78E528EA6E62CCB8EE33C2</t>
  </si>
  <si>
    <t>2022536343</t>
  </si>
  <si>
    <t>2021-08-01 02:23:18.467</t>
  </si>
  <si>
    <t>2348106197330</t>
  </si>
  <si>
    <t>0x5C8E2FE6E4F87B98EDB838CB89A20425</t>
  </si>
  <si>
    <t>2022536587</t>
  </si>
  <si>
    <t>2021-08-01 02:25:53.410</t>
  </si>
  <si>
    <t>08033026737</t>
  </si>
  <si>
    <t>0xE324CECBBD595B569B9CA6C8D08C13D4</t>
  </si>
  <si>
    <t>2022536701</t>
  </si>
  <si>
    <t>2021-08-01 02:27:06.613</t>
  </si>
  <si>
    <t>2348133916657</t>
  </si>
  <si>
    <t>0xBD318EFC9DD02B751A7B82FDF78F43DE</t>
  </si>
  <si>
    <t>2022536707</t>
  </si>
  <si>
    <t>2021-08-01 02:27:11.030</t>
  </si>
  <si>
    <t>2348185769849</t>
  </si>
  <si>
    <t>0x3F0FF53BE9192B6A01C59FEBF1B3B67A</t>
  </si>
  <si>
    <t>2022536752</t>
  </si>
  <si>
    <t>2021-08-01 02:27:41.780</t>
  </si>
  <si>
    <t>07087575094</t>
  </si>
  <si>
    <t>0x5EBB24385BDB11D9F2B22FF228D6E651</t>
  </si>
  <si>
    <t>2022536970</t>
  </si>
  <si>
    <t>2021-08-01 02:30:34.073</t>
  </si>
  <si>
    <t>2347086454440</t>
  </si>
  <si>
    <t>0x447B50F83B3D6AE8BD47539EBBEA2BA3</t>
  </si>
  <si>
    <t>2022537029</t>
  </si>
  <si>
    <t>2021-08-01 02:31:15.983</t>
  </si>
  <si>
    <t>2348066742223</t>
  </si>
  <si>
    <t>0xC4188A1DD498E24C8FBAEC4FA7248E72</t>
  </si>
  <si>
    <t>2022537078</t>
  </si>
  <si>
    <t>2021-08-01 02:31:39.977</t>
  </si>
  <si>
    <t>2348056053354</t>
  </si>
  <si>
    <t>0x9E1B6FE80DD8FBF1C4CE02378D56E6CF</t>
  </si>
  <si>
    <t>2022537141</t>
  </si>
  <si>
    <t>2021-08-01 02:32:31.643</t>
  </si>
  <si>
    <t>2022537219</t>
  </si>
  <si>
    <t>2021-08-01 02:33:48.223</t>
  </si>
  <si>
    <t>2022537220</t>
  </si>
  <si>
    <t>2021-08-01 02:33:54.203</t>
  </si>
  <si>
    <t>2347031187476</t>
  </si>
  <si>
    <t>0x37629F2191A32C2C7F7E36F5A24A6516</t>
  </si>
  <si>
    <t>2022537245</t>
  </si>
  <si>
    <t>2021-08-01 02:34:06.373</t>
  </si>
  <si>
    <t>08149945053</t>
  </si>
  <si>
    <t>0xDA06296C0E21DC647CA71A781C3F1D0E</t>
  </si>
  <si>
    <t>2022537266</t>
  </si>
  <si>
    <t>2021-08-01 02:34:57.840</t>
  </si>
  <si>
    <t>2348144487900</t>
  </si>
  <si>
    <t>0x84DDA024B94ECDBE7B82DD55139B2EEA</t>
  </si>
  <si>
    <t>2022537301</t>
  </si>
  <si>
    <t>2021-08-01 02:35:52.403</t>
  </si>
  <si>
    <t>2348055936498</t>
  </si>
  <si>
    <t>0xF34057BABF9E0BF94CD414FD3F513243</t>
  </si>
  <si>
    <t>2022537437</t>
  </si>
  <si>
    <t>2021-08-01 02:37:07.517</t>
  </si>
  <si>
    <t>2022537666</t>
  </si>
  <si>
    <t>2021-08-01 02:40:13.123</t>
  </si>
  <si>
    <t>2348145520624</t>
  </si>
  <si>
    <t>0x403EA0771BD375BCD7BE47A0C194EEEE</t>
  </si>
  <si>
    <t>2022538094</t>
  </si>
  <si>
    <t>2021-08-01 02:45:40.123</t>
  </si>
  <si>
    <t>2022538443</t>
  </si>
  <si>
    <t>2021-08-01 02:50:42.117</t>
  </si>
  <si>
    <t>2022538600</t>
  </si>
  <si>
    <t>2021-08-01 02:52:40.680</t>
  </si>
  <si>
    <t>2348023149562</t>
  </si>
  <si>
    <t>0x3FB830ED608C6B36F201BAC640905899</t>
  </si>
  <si>
    <t>2022538709</t>
  </si>
  <si>
    <t>2021-08-01 02:54:40.807</t>
  </si>
  <si>
    <t>2348137895248</t>
  </si>
  <si>
    <t>0x79158E11E9BBE436BAFCA9C0D67E928A</t>
  </si>
  <si>
    <t>2022538742</t>
  </si>
  <si>
    <t>2021-08-01 02:55:02.840</t>
  </si>
  <si>
    <t>09053562764</t>
  </si>
  <si>
    <t>0x430DBA1E001B0B8B066AE1237D0FAD99</t>
  </si>
  <si>
    <t>2022539035</t>
  </si>
  <si>
    <t>2021-08-01 02:58:46.420</t>
  </si>
  <si>
    <t>2348032602290</t>
  </si>
  <si>
    <t>0x32214838717DB55CE242083BD6019A1E</t>
  </si>
  <si>
    <t>2022539133</t>
  </si>
  <si>
    <t>2021-08-01 03:02:14.913</t>
  </si>
  <si>
    <t>2348068792617</t>
  </si>
  <si>
    <t>0x365B6FFE508FE9C45E8A7D5587BB17F0</t>
  </si>
  <si>
    <t>2022539157</t>
  </si>
  <si>
    <t>2021-08-01 03:03:02.437</t>
  </si>
  <si>
    <t>2347063092291</t>
  </si>
  <si>
    <t>0x12CD7921EB8CB8DAB6931E5CBD4D60A2</t>
  </si>
  <si>
    <t>2022539161</t>
  </si>
  <si>
    <t>2021-08-01 03:03:06.573</t>
  </si>
  <si>
    <t>2348033039906</t>
  </si>
  <si>
    <t>0x263ACA6B04D50EF8F22E37108B4A930B</t>
  </si>
  <si>
    <t>2022539169</t>
  </si>
  <si>
    <t>2021-08-01 03:03:34.583</t>
  </si>
  <si>
    <t>08146314774</t>
  </si>
  <si>
    <t>0xED5E70FDB8905DC20BC4EF4747CAEF1C</t>
  </si>
  <si>
    <t>2022539203</t>
  </si>
  <si>
    <t>2021-08-01 03:04:10.220</t>
  </si>
  <si>
    <t>2022539706</t>
  </si>
  <si>
    <t>2021-08-01 03:10:03.770</t>
  </si>
  <si>
    <t>2348033192805</t>
  </si>
  <si>
    <t>0x35ACEC13746DAE80959619B69FCCD6B6</t>
  </si>
  <si>
    <t>2022539816</t>
  </si>
  <si>
    <t>2021-08-01 03:11:25.660</t>
  </si>
  <si>
    <t>2022539843</t>
  </si>
  <si>
    <t>2021-08-01 03:11:43.297</t>
  </si>
  <si>
    <t>2348032237426</t>
  </si>
  <si>
    <t>0x692399F8CBBB16B6A9CE1E53BF70AFB2</t>
  </si>
  <si>
    <t>2022539872</t>
  </si>
  <si>
    <t>2021-08-01 03:12:06.380</t>
  </si>
  <si>
    <t>2348098290074</t>
  </si>
  <si>
    <t>0x36CE84E1BAD89A9CEE42885F775D31C9</t>
  </si>
  <si>
    <t>2022540000</t>
  </si>
  <si>
    <t>2021-08-01 03:13:50.013</t>
  </si>
  <si>
    <t>2348068088414</t>
  </si>
  <si>
    <t>0xE3516F7F65F5A4B0CD6B79CF72280293</t>
  </si>
  <si>
    <t>2022540146</t>
  </si>
  <si>
    <t>2021-08-01 03:15:53.887</t>
  </si>
  <si>
    <t>2022540385</t>
  </si>
  <si>
    <t>2021-08-01 03:19:16.473</t>
  </si>
  <si>
    <t>08180925483</t>
  </si>
  <si>
    <t>0x7AB3C2E7A676646670E4FD118D61A0CD</t>
  </si>
  <si>
    <t>2022540401</t>
  </si>
  <si>
    <t>2021-08-01 03:19:29.100</t>
  </si>
  <si>
    <t>2022540522</t>
  </si>
  <si>
    <t>2021-08-01 03:21:20.303</t>
  </si>
  <si>
    <t>08163905795</t>
  </si>
  <si>
    <t>0xB131403E28C86C3BE1F834038A94A04E</t>
  </si>
  <si>
    <t>2022541413</t>
  </si>
  <si>
    <t>2021-08-01 03:33:43.357</t>
  </si>
  <si>
    <t>2348130956490</t>
  </si>
  <si>
    <t>0x30F3B78018D6AA9CDEE1FC98918E7532</t>
  </si>
  <si>
    <t>2022541671</t>
  </si>
  <si>
    <t>2021-08-01 03:37:23.087</t>
  </si>
  <si>
    <t>2022541866</t>
  </si>
  <si>
    <t>2021-08-01 03:39:56.747</t>
  </si>
  <si>
    <t>2022542540</t>
  </si>
  <si>
    <t>2021-08-01 03:49:19.170</t>
  </si>
  <si>
    <t>2347034304272</t>
  </si>
  <si>
    <t>0x150C74D07B965A368D0F9A3CC91B0AEC</t>
  </si>
  <si>
    <t>2022544930</t>
  </si>
  <si>
    <t>2021-08-01 04:19:48.890</t>
  </si>
  <si>
    <t>2348158996723</t>
  </si>
  <si>
    <t>0xD60BC99C0CCB40A2F8D6EC85D871C545</t>
  </si>
  <si>
    <t>2022545417</t>
  </si>
  <si>
    <t>2021-08-01 04:26:10.000</t>
  </si>
  <si>
    <t>2348075301058</t>
  </si>
  <si>
    <t>0xCA775732EAB69CAC488D17752AB1DC22</t>
  </si>
  <si>
    <t>2022545861</t>
  </si>
  <si>
    <t>2021-08-01 04:32:10.840</t>
  </si>
  <si>
    <t>2348033212763</t>
  </si>
  <si>
    <t>0xF68786E8EA771ACAB971C87AE326C6B0</t>
  </si>
  <si>
    <t>2022545979</t>
  </si>
  <si>
    <t>2021-08-01 04:33:44.277</t>
  </si>
  <si>
    <t>08053247234</t>
  </si>
  <si>
    <t>0x7B93218BF79073916431E32800B206E5</t>
  </si>
  <si>
    <t>2022545981</t>
  </si>
  <si>
    <t>2021-08-01 04:33:46.767</t>
  </si>
  <si>
    <t>08155041555</t>
  </si>
  <si>
    <t>0xB88E8CD6713AD74C8E52F75A10E68C15</t>
  </si>
  <si>
    <t>2022546027</t>
  </si>
  <si>
    <t>2021-08-01 04:34:19.970</t>
  </si>
  <si>
    <t>08053532921</t>
  </si>
  <si>
    <t>0x0B6D94D89334D27F55A5045AD1D8BBC8</t>
  </si>
  <si>
    <t>2022546284</t>
  </si>
  <si>
    <t>2021-08-01 04:37:22.733</t>
  </si>
  <si>
    <t>2348133287440</t>
  </si>
  <si>
    <t>0xE6F1C166497B42C1F9F48D02A74B53BC</t>
  </si>
  <si>
    <t>2022546490</t>
  </si>
  <si>
    <t>2021-08-01 04:40:01.250</t>
  </si>
  <si>
    <t>07033000535</t>
  </si>
  <si>
    <t>0x697B1D0E46C0258ACB241213F57D33B3</t>
  </si>
  <si>
    <t>2022546685</t>
  </si>
  <si>
    <t>2021-08-01 04:42:28.510</t>
  </si>
  <si>
    <t>2022546746</t>
  </si>
  <si>
    <t>2021-08-01 04:43:10.050</t>
  </si>
  <si>
    <t>2348181838631</t>
  </si>
  <si>
    <t>0xDBD788ADBE97EE287816865055637B3C</t>
  </si>
  <si>
    <t>2022546982</t>
  </si>
  <si>
    <t>2021-08-01 04:45:38.863</t>
  </si>
  <si>
    <t>2022547076</t>
  </si>
  <si>
    <t>2021-08-01 04:46:41.820</t>
  </si>
  <si>
    <t>2348131991926</t>
  </si>
  <si>
    <t>0xCED063D2DB61B538EA85505708BA42C7</t>
  </si>
  <si>
    <t>2022547302</t>
  </si>
  <si>
    <t>2021-08-01 04:48:58.407</t>
  </si>
  <si>
    <t>2348038346244</t>
  </si>
  <si>
    <t>0xA75E7ADC678698B011CA13C0B448BFB7</t>
  </si>
  <si>
    <t>2022547391</t>
  </si>
  <si>
    <t>2021-08-01 04:50:12.263</t>
  </si>
  <si>
    <t>07065629809</t>
  </si>
  <si>
    <t>0x1AABE5DD95E4DE8C67519734BA530A6B</t>
  </si>
  <si>
    <t>2022547471</t>
  </si>
  <si>
    <t>2021-08-01 04:51:16.393</t>
  </si>
  <si>
    <t>2348189450561</t>
  </si>
  <si>
    <t>0xD1326562C75214E1F155623C523F6F4E</t>
  </si>
  <si>
    <t>2022547940</t>
  </si>
  <si>
    <t>2021-08-01 04:56:19.370</t>
  </si>
  <si>
    <t>2348108676299</t>
  </si>
  <si>
    <t>0x235E3F9BA6569C08BEDDD4DEB4B13C2A</t>
  </si>
  <si>
    <t>2022548062</t>
  </si>
  <si>
    <t>2021-08-01 04:57:26.353</t>
  </si>
  <si>
    <t>2348085441196</t>
  </si>
  <si>
    <t>0x3A552116E996BE6DE036B97390D1C656</t>
  </si>
  <si>
    <t>2022548138</t>
  </si>
  <si>
    <t>2021-08-01 04:58:11.977</t>
  </si>
  <si>
    <t>08074698925</t>
  </si>
  <si>
    <t>0x26BE84C455E963BF1F96F98D5EBFF94A</t>
  </si>
  <si>
    <t>2022548233</t>
  </si>
  <si>
    <t>2021-08-01 04:59:09.267</t>
  </si>
  <si>
    <t>2347031155691</t>
  </si>
  <si>
    <t>0xEE9B087CC7618633C6919E131441CEFA</t>
  </si>
  <si>
    <t>2022548504</t>
  </si>
  <si>
    <t>2021-08-01 05:01:36.223</t>
  </si>
  <si>
    <t>08028424150</t>
  </si>
  <si>
    <t>0xA577EFEFF29A71DBE4C665C306E59370</t>
  </si>
  <si>
    <t>2022548566</t>
  </si>
  <si>
    <t>2021-08-01 05:02:08.230</t>
  </si>
  <si>
    <t>2348036715018</t>
  </si>
  <si>
    <t>0xC5359FCCEF6594354550251453A36C91</t>
  </si>
  <si>
    <t>2022548704</t>
  </si>
  <si>
    <t>2021-08-01 05:03:15.700</t>
  </si>
  <si>
    <t>2022549747</t>
  </si>
  <si>
    <t>2021-08-01 05:11:41.400</t>
  </si>
  <si>
    <t>2022550341</t>
  </si>
  <si>
    <t>2021-08-01 05:16:15.183</t>
  </si>
  <si>
    <t>2022553158</t>
  </si>
  <si>
    <t>2021-08-01 05:33:15.287</t>
  </si>
  <si>
    <t>08033709131</t>
  </si>
  <si>
    <t>0xB9E36F16A105F20B387925F15BA20830</t>
  </si>
  <si>
    <t>1160</t>
  </si>
  <si>
    <t>2022553493</t>
  </si>
  <si>
    <t>2021-08-01 05:34:59.903</t>
  </si>
  <si>
    <t>08037277366</t>
  </si>
  <si>
    <t>0xC30693EC54EEB808CCB49D3475477F45</t>
  </si>
  <si>
    <t>2022556168</t>
  </si>
  <si>
    <t>2021-08-01 05:47:00.823</t>
  </si>
  <si>
    <t>2022562154</t>
  </si>
  <si>
    <t>2021-08-01 06:07:27.540</t>
  </si>
  <si>
    <t>2348137776411</t>
  </si>
  <si>
    <t>0x221641D0651380C6C0AE439A94F16480</t>
  </si>
  <si>
    <t>2022563892</t>
  </si>
  <si>
    <t>2021-08-01 06:11:41.273</t>
  </si>
  <si>
    <t>2022565867</t>
  </si>
  <si>
    <t>2021-08-01 06:16:39.287</t>
  </si>
  <si>
    <t>2022567518</t>
  </si>
  <si>
    <t>2021-08-01 06:20:17.160</t>
  </si>
  <si>
    <t>2022568430</t>
  </si>
  <si>
    <t>2021-08-01 06:22:06.980</t>
  </si>
  <si>
    <t>09033503068</t>
  </si>
  <si>
    <t>0x36ECE5E7B0352842315CCA3E0491BCAE</t>
  </si>
  <si>
    <t>12800</t>
  </si>
  <si>
    <t>2022570189</t>
  </si>
  <si>
    <t>2021-08-01 06:25:39.447</t>
  </si>
  <si>
    <t>08067880168</t>
  </si>
  <si>
    <t>0x2A5C3DAE9EBEDC3BF32DE6FFFBC8F2E6</t>
  </si>
  <si>
    <t>2022574700</t>
  </si>
  <si>
    <t>2021-08-01 06:33:47.853</t>
  </si>
  <si>
    <t>2022576844</t>
  </si>
  <si>
    <t>2021-08-01 06:37:23.250</t>
  </si>
  <si>
    <t>07062717751</t>
  </si>
  <si>
    <t>0xEDD77A01FB566DC5A9ADD2202DEFFA1A</t>
  </si>
  <si>
    <t>2022579342</t>
  </si>
  <si>
    <t>2021-08-01 06:41:02.680</t>
  </si>
  <si>
    <t>2349098140673</t>
  </si>
  <si>
    <t>0xF4952D5CE8D0A042581E0442E131A31A</t>
  </si>
  <si>
    <t>2022580348</t>
  </si>
  <si>
    <t>2021-08-01 06:42:37.003</t>
  </si>
  <si>
    <t>2349032563782</t>
  </si>
  <si>
    <t>0xB3A6F726C06E1EDE51F318F27B7F50DC</t>
  </si>
  <si>
    <t>2022581855</t>
  </si>
  <si>
    <t>2021-08-01 06:44:42.220</t>
  </si>
  <si>
    <t>2348083912254</t>
  </si>
  <si>
    <t>0xBBD6FFB8FEF1D58AF90B312B27AD85BB</t>
  </si>
  <si>
    <t>2022582210</t>
  </si>
  <si>
    <t>2021-08-01 06:45:15.827</t>
  </si>
  <si>
    <t>2022583722</t>
  </si>
  <si>
    <t>2021-08-01 06:47:28.113</t>
  </si>
  <si>
    <t>08100412870</t>
  </si>
  <si>
    <t>0x35FCB081108CBADBC107EE038680E7F3</t>
  </si>
  <si>
    <t>2022588772</t>
  </si>
  <si>
    <t>2021-08-01 06:54:16.410</t>
  </si>
  <si>
    <t>2022593887</t>
  </si>
  <si>
    <t>2021-08-01 07:00:37.673</t>
  </si>
  <si>
    <t>2022598624</t>
  </si>
  <si>
    <t>2021-08-01 07:06:30.193</t>
  </si>
  <si>
    <t>2022605831</t>
  </si>
  <si>
    <t>2021-08-01 07:14:48.703</t>
  </si>
  <si>
    <t>2348180104030</t>
  </si>
  <si>
    <t>0x724EA1D0156A2C063FB00FB1F0B38E2F</t>
  </si>
  <si>
    <t>2022607797</t>
  </si>
  <si>
    <t>2021-08-01 07:16:59.510</t>
  </si>
  <si>
    <t>2022609662</t>
  </si>
  <si>
    <t>2021-08-01 07:19:01.273</t>
  </si>
  <si>
    <t>2022611694</t>
  </si>
  <si>
    <t>2021-08-01 07:21:12.960</t>
  </si>
  <si>
    <t>2347058199572</t>
  </si>
  <si>
    <t>0x4FA8824123F9BF9D919997A6E468B2A8</t>
  </si>
  <si>
    <t>2022612367</t>
  </si>
  <si>
    <t>2021-08-01 07:21:55.180</t>
  </si>
  <si>
    <t>2348052427477</t>
  </si>
  <si>
    <t>0xDB2A67580F2BE2F86605A21AE725AF9C</t>
  </si>
  <si>
    <t>2022617122</t>
  </si>
  <si>
    <t>2021-08-01 07:27:05.753</t>
  </si>
  <si>
    <t>2022628761</t>
  </si>
  <si>
    <t>2021-08-01 07:39:35.363</t>
  </si>
  <si>
    <t>2022630287</t>
  </si>
  <si>
    <t>2021-08-01 07:41:10.737</t>
  </si>
  <si>
    <t>08089975442</t>
  </si>
  <si>
    <t>0xC36ED324C5174ACA111A5D1D50921962</t>
  </si>
  <si>
    <t>2022637545</t>
  </si>
  <si>
    <t>2021-08-01 07:48:45.393</t>
  </si>
  <si>
    <t>2347059408412</t>
  </si>
  <si>
    <t>0x820431FFA120A4D8F64F4C0FD01314A9</t>
  </si>
  <si>
    <t>2022642788</t>
  </si>
  <si>
    <t>2021-08-01 07:53:53.280</t>
  </si>
  <si>
    <t>2022644100</t>
  </si>
  <si>
    <t>2021-08-01 07:55:11.367</t>
  </si>
  <si>
    <t>2348038384347</t>
  </si>
  <si>
    <t>0xCF0F6918AF903FE2F83E762228F9BBFE</t>
  </si>
  <si>
    <t>2022650245</t>
  </si>
  <si>
    <t>2021-08-01 08:01:29.460</t>
  </si>
  <si>
    <t>2348187155280</t>
  </si>
  <si>
    <t>0x18090B6D32D88D306263D710D5FF87AE</t>
  </si>
  <si>
    <t>2022653322</t>
  </si>
  <si>
    <t>2021-08-01 08:04:35.800</t>
  </si>
  <si>
    <t>2022653452</t>
  </si>
  <si>
    <t>2021-08-01 08:04:42.913</t>
  </si>
  <si>
    <t>2348035420747</t>
  </si>
  <si>
    <t>0xECE5DCB897C86813C6816169D4C0E5FB</t>
  </si>
  <si>
    <t>40086</t>
  </si>
  <si>
    <t>2022654704</t>
  </si>
  <si>
    <t>2021-08-01 08:05:57.843</t>
  </si>
  <si>
    <t>4050</t>
  </si>
  <si>
    <t>2022654949</t>
  </si>
  <si>
    <t>2021-08-01 08:06:12.783</t>
  </si>
  <si>
    <t>2348105258574</t>
  </si>
  <si>
    <t>0xEB7AD7D3022A9F326937CE11CC2CE443</t>
  </si>
  <si>
    <t>2022655280</t>
  </si>
  <si>
    <t>2021-08-01 08:06:34.067</t>
  </si>
  <si>
    <t>2348065675156</t>
  </si>
  <si>
    <t>0xC6CB368D5F1A339F3AAD13BA04B66551</t>
  </si>
  <si>
    <t>2022657495</t>
  </si>
  <si>
    <t>2021-08-01 08:08:44.813</t>
  </si>
  <si>
    <t>2022659370</t>
  </si>
  <si>
    <t>2021-08-01 08:10:34.247</t>
  </si>
  <si>
    <t>2347039212678</t>
  </si>
  <si>
    <t>0xAD92B75C5CAF9DDD547FBF89C5E80951</t>
  </si>
  <si>
    <t>2022662532</t>
  </si>
  <si>
    <t>2021-08-01 08:13:44.653</t>
  </si>
  <si>
    <t>08037888594</t>
  </si>
  <si>
    <t>0x3D93C0C57217C92E372C777E1908FF14</t>
  </si>
  <si>
    <t>2022663037</t>
  </si>
  <si>
    <t>2021-08-01 08:14:15.167</t>
  </si>
  <si>
    <t>2347060922125</t>
  </si>
  <si>
    <t>0xEB5C85572AFAE18CF481AECAD3B23CBF</t>
  </si>
  <si>
    <t>2022664219</t>
  </si>
  <si>
    <t>2021-08-01 08:15:29.097</t>
  </si>
  <si>
    <t>2348067527321</t>
  </si>
  <si>
    <t>0x0A6607870C6F507A9AF395160CFC06B1</t>
  </si>
  <si>
    <t>18800</t>
  </si>
  <si>
    <t>2022665726</t>
  </si>
  <si>
    <t>2021-08-01 08:17:11.593</t>
  </si>
  <si>
    <t>08066327985</t>
  </si>
  <si>
    <t>0x7A977F3DE7BB418A5545E36B23016A30</t>
  </si>
  <si>
    <t>49000</t>
  </si>
  <si>
    <t>2022666808</t>
  </si>
  <si>
    <t>2021-08-01 08:18:10.730</t>
  </si>
  <si>
    <t>2347051535244</t>
  </si>
  <si>
    <t>0x77180A231ED1AB6F1D61AA921D42D0B5</t>
  </si>
  <si>
    <t>2022671558</t>
  </si>
  <si>
    <t>2021-08-01 08:23:07.893</t>
  </si>
  <si>
    <t>2022671641</t>
  </si>
  <si>
    <t>2021-08-01 08:23:32.980</t>
  </si>
  <si>
    <t>2022673540</t>
  </si>
  <si>
    <t>2021-08-01 08:25:07.260</t>
  </si>
  <si>
    <t>08060591349</t>
  </si>
  <si>
    <t>0xD2D754B7ED6E97C3CF49354069F7A4B5</t>
  </si>
  <si>
    <t>2022674097</t>
  </si>
  <si>
    <t>2021-08-01 08:25:42.113</t>
  </si>
  <si>
    <t>09021729052</t>
  </si>
  <si>
    <t>0x623E022F3D858DC013520C01367D3A59</t>
  </si>
  <si>
    <t>2022675220</t>
  </si>
  <si>
    <t>2021-08-01 08:26:47.853</t>
  </si>
  <si>
    <t>2348148004056</t>
  </si>
  <si>
    <t>0xEEB7B6EC1CF19394BF0493339C9A0E4B</t>
  </si>
  <si>
    <t>2022677612</t>
  </si>
  <si>
    <t>2021-08-01 08:29:07.233</t>
  </si>
  <si>
    <t>2348024017124</t>
  </si>
  <si>
    <t>0x7443300E2093C83EAC0363CDCAE0270D</t>
  </si>
  <si>
    <t>58951</t>
  </si>
  <si>
    <t>2022679330</t>
  </si>
  <si>
    <t>2021-08-01 08:30:47.987</t>
  </si>
  <si>
    <t>2347060577078</t>
  </si>
  <si>
    <t>0x2EC693AC8529CE46F1B2375C5289E6BD</t>
  </si>
  <si>
    <t>2022679577</t>
  </si>
  <si>
    <t>2021-08-01 08:31:01.803</t>
  </si>
  <si>
    <t>2347033238039</t>
  </si>
  <si>
    <t>0x936122FD5E23194F6231F84AE589C747</t>
  </si>
  <si>
    <t>2022685614</t>
  </si>
  <si>
    <t>2021-08-01 08:36:51.517</t>
  </si>
  <si>
    <t>2349052432428</t>
  </si>
  <si>
    <t>0xD5E739A7A73F522E1B11F3A6CF39F0AC</t>
  </si>
  <si>
    <t>2022686636</t>
  </si>
  <si>
    <t>2021-08-01 08:37:52.750</t>
  </si>
  <si>
    <t>2022689248</t>
  </si>
  <si>
    <t>2021-08-01 08:40:28.360</t>
  </si>
  <si>
    <t>2022691169</t>
  </si>
  <si>
    <t>2021-08-01 08:42:14.987</t>
  </si>
  <si>
    <t>2022694584</t>
  </si>
  <si>
    <t>2021-08-01 08:45:36.510</t>
  </si>
  <si>
    <t>2348100383972</t>
  </si>
  <si>
    <t>0x775D536568E53E6D20476B50986936C5</t>
  </si>
  <si>
    <t>2022695024</t>
  </si>
  <si>
    <t>2021-08-01 08:46:02.793</t>
  </si>
  <si>
    <t>2348064585779</t>
  </si>
  <si>
    <t>0x2C6C8269B3AD1E382452280449AA8530</t>
  </si>
  <si>
    <t>2022696450</t>
  </si>
  <si>
    <t>2021-08-01 08:47:29.303</t>
  </si>
  <si>
    <t>2022697724</t>
  </si>
  <si>
    <t>2021-08-01 08:48:43.333</t>
  </si>
  <si>
    <t>2022697926</t>
  </si>
  <si>
    <t>2021-08-01 08:48:53.523</t>
  </si>
  <si>
    <t>2348067946912</t>
  </si>
  <si>
    <t>0x3E3B2DC73870B28A31C6F2B624AD29E7</t>
  </si>
  <si>
    <t>2022698131</t>
  </si>
  <si>
    <t>2021-08-01 08:49:04.283</t>
  </si>
  <si>
    <t>2347034723636</t>
  </si>
  <si>
    <t>0xE96516F60695E67AFA76150052D03B47</t>
  </si>
  <si>
    <t>2022700330</t>
  </si>
  <si>
    <t>2021-08-01 08:51:16.787</t>
  </si>
  <si>
    <t>2349018965563</t>
  </si>
  <si>
    <t>0x851456C895F4A0483F6D57B1CB8D4C27</t>
  </si>
  <si>
    <t>2022702265</t>
  </si>
  <si>
    <t>2021-08-01 08:53:14.507</t>
  </si>
  <si>
    <t>2022703502</t>
  </si>
  <si>
    <t>2021-08-01 08:54:26.917</t>
  </si>
  <si>
    <t>2348088946140</t>
  </si>
  <si>
    <t>0xEEAEFB79DAAF379D1AF3340876756C08</t>
  </si>
  <si>
    <t>2022704241</t>
  </si>
  <si>
    <t>2021-08-01 08:55:09.437</t>
  </si>
  <si>
    <t>2022705581</t>
  </si>
  <si>
    <t>2021-08-01 08:56:23.013</t>
  </si>
  <si>
    <t>2022707118</t>
  </si>
  <si>
    <t>2021-08-01 08:57:50.707</t>
  </si>
  <si>
    <t>07012947601</t>
  </si>
  <si>
    <t>0x640EAAEEA8A82F0DEC6CA06EE5CF5576</t>
  </si>
  <si>
    <t>2022707299</t>
  </si>
  <si>
    <t>2021-08-01 08:58:00.800</t>
  </si>
  <si>
    <t>2022711741</t>
  </si>
  <si>
    <t>2021-08-01 09:02:17.617</t>
  </si>
  <si>
    <t>4400</t>
  </si>
  <si>
    <t>2022720452</t>
  </si>
  <si>
    <t>2021-08-01 09:10:51.063</t>
  </si>
  <si>
    <t>2348185944192</t>
  </si>
  <si>
    <t>0x18D86BC43E61C36EF1CEE89146B0EC6B</t>
  </si>
  <si>
    <t>2022720854</t>
  </si>
  <si>
    <t>2021-08-01 09:11:18.057</t>
  </si>
  <si>
    <t>2022721367</t>
  </si>
  <si>
    <t>2021-08-01 09:11:49.263</t>
  </si>
  <si>
    <t>08064498477</t>
  </si>
  <si>
    <t>0xA503B6B8B59B9DD762CCC50168447F87</t>
  </si>
  <si>
    <t>2022723587</t>
  </si>
  <si>
    <t>2021-08-01 09:14:00.037</t>
  </si>
  <si>
    <t>2347064830740</t>
  </si>
  <si>
    <t>0xD0127A22DDA7C9447E470DEBC85B47F7</t>
  </si>
  <si>
    <t>2022727527</t>
  </si>
  <si>
    <t>2021-08-01 09:18:00.050</t>
  </si>
  <si>
    <t>08112303202</t>
  </si>
  <si>
    <t>0x88F299DFC4CC335AFEF53DF317ED696E</t>
  </si>
  <si>
    <t>2022727764</t>
  </si>
  <si>
    <t>2021-08-01 09:18:15.073</t>
  </si>
  <si>
    <t>2022729385</t>
  </si>
  <si>
    <t>2021-08-01 09:19:51.290</t>
  </si>
  <si>
    <t>08102990684</t>
  </si>
  <si>
    <t>0x4F6B685E05234B42FB50F2985C39B8BA</t>
  </si>
  <si>
    <t>2022731651</t>
  </si>
  <si>
    <t>2021-08-01 09:22:04.937</t>
  </si>
  <si>
    <t>2348068609453</t>
  </si>
  <si>
    <t>0xF3BE6532E343EE9F55BDA6DA711721F9</t>
  </si>
  <si>
    <t>2022738624</t>
  </si>
  <si>
    <t>2021-08-01 09:29:08.670</t>
  </si>
  <si>
    <t>08055636660</t>
  </si>
  <si>
    <t>0x3DF23CB85B0DE98C547ADA2815DB2705</t>
  </si>
  <si>
    <t>2022739672</t>
  </si>
  <si>
    <t>2021-08-01 09:30:10.733</t>
  </si>
  <si>
    <t>2022740668</t>
  </si>
  <si>
    <t>2021-08-01 09:31:10.557</t>
  </si>
  <si>
    <t>2349155308284</t>
  </si>
  <si>
    <t>0x53597F9AD301FE80D58D735F02EF20FF</t>
  </si>
  <si>
    <t>2022742014</t>
  </si>
  <si>
    <t>2021-08-01 09:32:32.117</t>
  </si>
  <si>
    <t>2349053617132</t>
  </si>
  <si>
    <t>0x5EADC39C7533F63CE303C336659A0215</t>
  </si>
  <si>
    <t>2022751514</t>
  </si>
  <si>
    <t>2021-08-01 09:42:26.867</t>
  </si>
  <si>
    <t>2348183476996</t>
  </si>
  <si>
    <t>0x2914BBC85C43188C3C12DCC083C68F10</t>
  </si>
  <si>
    <t>11500</t>
  </si>
  <si>
    <t>2022756526</t>
  </si>
  <si>
    <t>2021-08-01 09:47:25.227</t>
  </si>
  <si>
    <t>08037494233</t>
  </si>
  <si>
    <t>0xE2AA1069D2AE3CE5B65B4BBCA42F3AAC</t>
  </si>
  <si>
    <t>2022761420</t>
  </si>
  <si>
    <t>2021-08-01 09:52:24.840</t>
  </si>
  <si>
    <t>08023356124</t>
  </si>
  <si>
    <t>0x2E7CDA4EB174F1F6ADCE3F2A13778EC0</t>
  </si>
  <si>
    <t>2022762297</t>
  </si>
  <si>
    <t>2021-08-01 09:53:16.787</t>
  </si>
  <si>
    <t>07050820634</t>
  </si>
  <si>
    <t>0x953BB47ECA1A5249545C85F72B44BA70</t>
  </si>
  <si>
    <t>2022763134</t>
  </si>
  <si>
    <t>2021-08-01 09:54:06.057</t>
  </si>
  <si>
    <t>2022764158</t>
  </si>
  <si>
    <t>2021-08-01 09:55:07.967</t>
  </si>
  <si>
    <t>2022765632</t>
  </si>
  <si>
    <t>2021-08-01 09:56:39.043</t>
  </si>
  <si>
    <t>2022766599</t>
  </si>
  <si>
    <t>2021-08-01 09:57:39.477</t>
  </si>
  <si>
    <t>2022772326</t>
  </si>
  <si>
    <t>2021-08-01 10:03:24.350</t>
  </si>
  <si>
    <t>2022776500</t>
  </si>
  <si>
    <t>2021-08-01 10:07:37.427</t>
  </si>
  <si>
    <t>08159750259</t>
  </si>
  <si>
    <t>0x60C58BE7DEB26E7490B4C4F3D6117357</t>
  </si>
  <si>
    <t>2022777401</t>
  </si>
  <si>
    <t>2021-08-01 10:08:45.440</t>
  </si>
  <si>
    <t>2349053309548</t>
  </si>
  <si>
    <t>0xDAD43BF581E0B11581BD9F8C8EFDFB16</t>
  </si>
  <si>
    <t>68</t>
  </si>
  <si>
    <t>2022778518</t>
  </si>
  <si>
    <t>2021-08-01 10:09:49.643</t>
  </si>
  <si>
    <t>2348036485736</t>
  </si>
  <si>
    <t>0x2314BA832D8D04E7D2465895507000F4</t>
  </si>
  <si>
    <t>2022778579</t>
  </si>
  <si>
    <t>2021-08-01 10:09:53.883</t>
  </si>
  <si>
    <t>09051979105</t>
  </si>
  <si>
    <t>0x961627D061960EAF7830BACA4AE8936A</t>
  </si>
  <si>
    <t>180</t>
  </si>
  <si>
    <t>2022779107</t>
  </si>
  <si>
    <t>2021-08-01 10:10:26.507</t>
  </si>
  <si>
    <t>2022780623</t>
  </si>
  <si>
    <t>2021-08-01 10:12:06.450</t>
  </si>
  <si>
    <t>2022780870</t>
  </si>
  <si>
    <t>2021-08-01 10:12:19.930</t>
  </si>
  <si>
    <t>2022787353</t>
  </si>
  <si>
    <t>2021-08-01 10:18:49.487</t>
  </si>
  <si>
    <t>08068245966</t>
  </si>
  <si>
    <t>0xA8498F6384B61747CCFD2CA8AC9157CE</t>
  </si>
  <si>
    <t>2022788976</t>
  </si>
  <si>
    <t>2021-08-01 10:20:25.713</t>
  </si>
  <si>
    <t>2348149039379</t>
  </si>
  <si>
    <t>0xAD5E4116B51183BA0FFB54BB99FB111C</t>
  </si>
  <si>
    <t>2022791990</t>
  </si>
  <si>
    <t>2021-08-01 10:23:29.017</t>
  </si>
  <si>
    <t>2348066303055</t>
  </si>
  <si>
    <t>0xF23379BA439C9F3435DEF17875A06DF7</t>
  </si>
  <si>
    <t>2022794214</t>
  </si>
  <si>
    <t>2021-08-01 10:25:46.467</t>
  </si>
  <si>
    <t>09030094355</t>
  </si>
  <si>
    <t>0x88B74A4F531990537FB1763B81C3D66B</t>
  </si>
  <si>
    <t>2022796044</t>
  </si>
  <si>
    <t>2021-08-01 10:27:32.107</t>
  </si>
  <si>
    <t>2022796834</t>
  </si>
  <si>
    <t>2021-08-01 10:28:19.200</t>
  </si>
  <si>
    <t>2022799736</t>
  </si>
  <si>
    <t>2021-08-01 10:31:10.880</t>
  </si>
  <si>
    <t>2348033063243</t>
  </si>
  <si>
    <t>0x3D1C7DC876C388978E678740365B6F6C</t>
  </si>
  <si>
    <t>2022801334</t>
  </si>
  <si>
    <t>2021-08-01 10:32:48.393</t>
  </si>
  <si>
    <t>2348098537777</t>
  </si>
  <si>
    <t>0x9BFF56F1E6BB5D21D5FF4196DD4F0B34</t>
  </si>
  <si>
    <t>26870</t>
  </si>
  <si>
    <t>2022804679</t>
  </si>
  <si>
    <t>2021-08-01 10:36:20.303</t>
  </si>
  <si>
    <t>2348036387806</t>
  </si>
  <si>
    <t>0x3DB58B6CA99CDEADA1ED6105E0FAA8DD</t>
  </si>
  <si>
    <t>2022805088</t>
  </si>
  <si>
    <t>2021-08-01 10:36:46.703</t>
  </si>
  <si>
    <t>2022806293</t>
  </si>
  <si>
    <t>2021-08-01 10:37:58.230</t>
  </si>
  <si>
    <t>08088333388</t>
  </si>
  <si>
    <t>0xCE88EF8BC8BB9E287E9316BC7D85777C</t>
  </si>
  <si>
    <t>2022806371</t>
  </si>
  <si>
    <t>2021-08-01 10:38:03.307</t>
  </si>
  <si>
    <t>08060407247</t>
  </si>
  <si>
    <t>0xAC2DE89B1B455040219A91A99BE3E52D</t>
  </si>
  <si>
    <t>2022808545</t>
  </si>
  <si>
    <t>2021-08-01 10:40:16.577</t>
  </si>
  <si>
    <t>2022809084</t>
  </si>
  <si>
    <t>2021-08-01 10:40:51.490</t>
  </si>
  <si>
    <t>2022809751</t>
  </si>
  <si>
    <t>2021-08-01 10:41:34.007</t>
  </si>
  <si>
    <t>2348038889669</t>
  </si>
  <si>
    <t>0x88D3015FC89D5E0411E7976E8FE1BC9E</t>
  </si>
  <si>
    <t>2022810116</t>
  </si>
  <si>
    <t>2021-08-01 10:41:55.297</t>
  </si>
  <si>
    <t>2349094975813</t>
  </si>
  <si>
    <t>0x5893F9BDDCBC635375F185CF20DC02BC</t>
  </si>
  <si>
    <t>2022811403</t>
  </si>
  <si>
    <t>2021-08-01 10:43:12.880</t>
  </si>
  <si>
    <t>2022813200</t>
  </si>
  <si>
    <t>2021-08-01 10:45:02.103</t>
  </si>
  <si>
    <t>08035103555</t>
  </si>
  <si>
    <t>0xA3E3FAF5FDC3A4FC0F4E38903EC95D0B</t>
  </si>
  <si>
    <t>2022813956</t>
  </si>
  <si>
    <t>2021-08-01 10:45:48.260</t>
  </si>
  <si>
    <t>07063848181</t>
  </si>
  <si>
    <t>0x78F4D0FE721A9C9C824D5A1D62535219</t>
  </si>
  <si>
    <t>2022816590</t>
  </si>
  <si>
    <t>2021-08-01 10:48:34.677</t>
  </si>
  <si>
    <t>07036322081</t>
  </si>
  <si>
    <t>0x26B48928D55E7C3BEB4BFBF3FE855AA8</t>
  </si>
  <si>
    <t>2022818049</t>
  </si>
  <si>
    <t>2021-08-01 10:50:05.233</t>
  </si>
  <si>
    <t>2349021612813</t>
  </si>
  <si>
    <t>0x05ABFD2AE76BE8BA1812CBA8B27362C1</t>
  </si>
  <si>
    <t>2022818216</t>
  </si>
  <si>
    <t>2021-08-01 10:50:13.847</t>
  </si>
  <si>
    <t>2348020797728</t>
  </si>
  <si>
    <t>0x175C73A1E0A2E0EE60393F407B619F0A</t>
  </si>
  <si>
    <t>2022823363</t>
  </si>
  <si>
    <t>2021-08-01 10:55:24.557</t>
  </si>
  <si>
    <t>2348141240942</t>
  </si>
  <si>
    <t>0x33C67C5828A8390AFBA8E8D5FAB62136</t>
  </si>
  <si>
    <t>2022825899</t>
  </si>
  <si>
    <t>2021-08-01 10:57:58.570</t>
  </si>
  <si>
    <t>2022828595</t>
  </si>
  <si>
    <t>2021-08-01 11:00:41.923</t>
  </si>
  <si>
    <t>2022829228</t>
  </si>
  <si>
    <t>2021-08-01 11:01:20.717</t>
  </si>
  <si>
    <t>07031938334</t>
  </si>
  <si>
    <t>0x2CAF493705D759D63DD0CF7248756E90</t>
  </si>
  <si>
    <t>447</t>
  </si>
  <si>
    <t>2022829905</t>
  </si>
  <si>
    <t>2021-08-01 11:02:02.143</t>
  </si>
  <si>
    <t>2022830459</t>
  </si>
  <si>
    <t>2021-08-01 11:02:34.293</t>
  </si>
  <si>
    <t>2348090777734</t>
  </si>
  <si>
    <t>0x838AA33537BA6FC03909E14F8D6E0946</t>
  </si>
  <si>
    <t>2022831668</t>
  </si>
  <si>
    <t>2021-08-01 11:03:47.380</t>
  </si>
  <si>
    <t>2348032960690</t>
  </si>
  <si>
    <t>0xAD775718B44C074CB30733C8EE077B40</t>
  </si>
  <si>
    <t>2022833607</t>
  </si>
  <si>
    <t>2021-08-01 11:05:47.970</t>
  </si>
  <si>
    <t>2347061635351</t>
  </si>
  <si>
    <t>0x700B292AB2401D71F2B1C3D3EA860035</t>
  </si>
  <si>
    <t>2022834464</t>
  </si>
  <si>
    <t>2021-08-01 11:06:38.877</t>
  </si>
  <si>
    <t>2348106842797</t>
  </si>
  <si>
    <t>0x97A33258EC8B328AD960015A36416BBB</t>
  </si>
  <si>
    <t>2022834610</t>
  </si>
  <si>
    <t>2021-08-01 11:06:46.983</t>
  </si>
  <si>
    <t>2348160371717</t>
  </si>
  <si>
    <t>0xF3C3374F28CDCC88DA52163D3A522B96</t>
  </si>
  <si>
    <t>13100</t>
  </si>
  <si>
    <t>2022841096</t>
  </si>
  <si>
    <t>2021-08-01 11:13:08.393</t>
  </si>
  <si>
    <t>2349034748506</t>
  </si>
  <si>
    <t>0xF0B8459A96B1969BC3776603C2F1E893</t>
  </si>
  <si>
    <t>2022841831</t>
  </si>
  <si>
    <t>2021-08-01 11:13:53.127</t>
  </si>
  <si>
    <t>2348032748557</t>
  </si>
  <si>
    <t>0xFE0454CD094A52F0DCC6EF792A2F268A</t>
  </si>
  <si>
    <t>2022842607</t>
  </si>
  <si>
    <t>2021-08-01 11:14:42.060</t>
  </si>
  <si>
    <t>07012273375</t>
  </si>
  <si>
    <t>0xC8A595A389AAC09192B9F326E02C300A</t>
  </si>
  <si>
    <t>2022846253</t>
  </si>
  <si>
    <t>2021-08-01 11:18:23.870</t>
  </si>
  <si>
    <t>2348138581965</t>
  </si>
  <si>
    <t>0x4765DA3F3E17F0E80ADC14ABAEE701A6</t>
  </si>
  <si>
    <t>2022857939</t>
  </si>
  <si>
    <t>2021-08-01 11:30:21.503</t>
  </si>
  <si>
    <t>2022858815</t>
  </si>
  <si>
    <t>2021-08-01 11:31:11.290</t>
  </si>
  <si>
    <t>08167202322</t>
  </si>
  <si>
    <t>0x983B5901BB9689EFDD32F5D4CC028A6A</t>
  </si>
  <si>
    <t>34000</t>
  </si>
  <si>
    <t>2022859697</t>
  </si>
  <si>
    <t>2021-08-01 11:32:02.297</t>
  </si>
  <si>
    <t>826052</t>
  </si>
  <si>
    <t>0x664D6214FDB80DA473BBE5F950364570</t>
  </si>
  <si>
    <t>2022868267</t>
  </si>
  <si>
    <t>2021-08-01 11:40:27.627</t>
  </si>
  <si>
    <t>2022869748</t>
  </si>
  <si>
    <t>2021-08-01 11:41:51.557</t>
  </si>
  <si>
    <t>2022870040</t>
  </si>
  <si>
    <t>2021-08-01 11:42:09.960</t>
  </si>
  <si>
    <t>2348161385119</t>
  </si>
  <si>
    <t>0x4A3ED5FE8B6BFFC10D8BDB74BC672F85</t>
  </si>
  <si>
    <t>2022875967</t>
  </si>
  <si>
    <t>2021-08-01 11:47:54.927</t>
  </si>
  <si>
    <t>09021154046</t>
  </si>
  <si>
    <t>0x8FDE65CCEF0FD39F0916D77B32F74249</t>
  </si>
  <si>
    <t>2022876610</t>
  </si>
  <si>
    <t>2021-08-01 11:48:32.527</t>
  </si>
  <si>
    <t>2022876956</t>
  </si>
  <si>
    <t>2021-08-01 11:48:52.410</t>
  </si>
  <si>
    <t>09134744146</t>
  </si>
  <si>
    <t>0xB7FECA21978403D5D902C320B05803FD</t>
  </si>
  <si>
    <t>2022879258</t>
  </si>
  <si>
    <t>2021-08-01 11:51:09.713</t>
  </si>
  <si>
    <t>2022879730</t>
  </si>
  <si>
    <t>2021-08-01 11:51:36.833</t>
  </si>
  <si>
    <t>2348068940670</t>
  </si>
  <si>
    <t>0x53AD2CFBEA2DCC5CA5BCCBD8950347B9</t>
  </si>
  <si>
    <t>2022881244</t>
  </si>
  <si>
    <t>2021-08-01 11:53:04.817</t>
  </si>
  <si>
    <t>2348112195688</t>
  </si>
  <si>
    <t>0x2136F754EF751D3AA68CB3BA6EE0CC6B</t>
  </si>
  <si>
    <t>2022888553</t>
  </si>
  <si>
    <t>2021-08-01 11:59:53.367</t>
  </si>
  <si>
    <t>2022894883</t>
  </si>
  <si>
    <t>2021-08-01 12:05:51.097</t>
  </si>
  <si>
    <t>3200</t>
  </si>
  <si>
    <t>2022895590</t>
  </si>
  <si>
    <t>2021-08-01 12:06:30.783</t>
  </si>
  <si>
    <t>2348171612921</t>
  </si>
  <si>
    <t>0x5CC9481FD82292CA314C2CD2FB8F2CC5</t>
  </si>
  <si>
    <t>2022896966</t>
  </si>
  <si>
    <t>2021-08-01 12:07:49.440</t>
  </si>
  <si>
    <t>07038583756</t>
  </si>
  <si>
    <t>0x2A8F2BD6B9A927825CD5F02CB5EB5343</t>
  </si>
  <si>
    <t>2022897602</t>
  </si>
  <si>
    <t>2021-08-01 12:08:23.903</t>
  </si>
  <si>
    <t>2349067485116</t>
  </si>
  <si>
    <t>0xF70ABE9DFCEFAF51C2869A81E36D6047</t>
  </si>
  <si>
    <t>2022902614</t>
  </si>
  <si>
    <t>2021-08-01 12:12:50.770</t>
  </si>
  <si>
    <t>2022905363</t>
  </si>
  <si>
    <t>2021-08-01 12:15:17.627</t>
  </si>
  <si>
    <t>836522</t>
  </si>
  <si>
    <t>0x7E29F1904B862F3C387EAC340CF4E2CB</t>
  </si>
  <si>
    <t>2022906126</t>
  </si>
  <si>
    <t>2021-08-01 12:16:00.933</t>
  </si>
  <si>
    <t>07068360805</t>
  </si>
  <si>
    <t>0x5232E9F924A7CCD351CFAD4C9192CD70</t>
  </si>
  <si>
    <t>2022906647</t>
  </si>
  <si>
    <t>2021-08-01 12:16:27.517</t>
  </si>
  <si>
    <t>2348108746777</t>
  </si>
  <si>
    <t>0x58F4FE00FF2D6220EAB22661D85136F0</t>
  </si>
  <si>
    <t>2022907516</t>
  </si>
  <si>
    <t>2021-08-01 12:17:13.723</t>
  </si>
  <si>
    <t>2348082041831</t>
  </si>
  <si>
    <t>0x217285CF44E85A63909D08B01411BFAE</t>
  </si>
  <si>
    <t>1530</t>
  </si>
  <si>
    <t>2022927102</t>
  </si>
  <si>
    <t>2021-08-01 12:34:29.810</t>
  </si>
  <si>
    <t>07038049390</t>
  </si>
  <si>
    <t>0xC554E3E403A6003C79221814FF93A51F</t>
  </si>
  <si>
    <t>2022941011</t>
  </si>
  <si>
    <t>2021-08-01 12:47:07.800</t>
  </si>
  <si>
    <t>08052727392</t>
  </si>
  <si>
    <t>0x54183A9613FCB4BAF5BE61B5117A8F17</t>
  </si>
  <si>
    <t>2022941351</t>
  </si>
  <si>
    <t>2021-08-01 12:47:23.860</t>
  </si>
  <si>
    <t>2022941569</t>
  </si>
  <si>
    <t>2021-08-01 12:47:35.010</t>
  </si>
  <si>
    <t>08032655479</t>
  </si>
  <si>
    <t>0xFBFFC7EE5156E42ED635931CF2EB22D4</t>
  </si>
  <si>
    <t>2022943073</t>
  </si>
  <si>
    <t>2021-08-01 12:48:56.547</t>
  </si>
  <si>
    <t>2022943398</t>
  </si>
  <si>
    <t>2021-08-01 12:49:15.677</t>
  </si>
  <si>
    <t>2022970633</t>
  </si>
  <si>
    <t>2021-08-01 13:13:15.183</t>
  </si>
  <si>
    <t>2022978373</t>
  </si>
  <si>
    <t>2021-08-01 13:19:46.850</t>
  </si>
  <si>
    <t>2348039253426</t>
  </si>
  <si>
    <t>0x6F8BFB40D307477171CD28E7EAB68A61</t>
  </si>
  <si>
    <t>2022979206</t>
  </si>
  <si>
    <t>2021-08-01 13:20:28.753</t>
  </si>
  <si>
    <t>08133546596</t>
  </si>
  <si>
    <t>0x80E586AEF322A69CEB8F0480A9C449D9</t>
  </si>
  <si>
    <t>2022980300</t>
  </si>
  <si>
    <t>2021-08-01 13:21:22.297</t>
  </si>
  <si>
    <t>3890</t>
  </si>
  <si>
    <t>2023003722</t>
  </si>
  <si>
    <t>2021-08-01 13:41:33.103</t>
  </si>
  <si>
    <t>07065638452</t>
  </si>
  <si>
    <t>0xC73E6881862F60EFB7F82E9D23EBE765</t>
  </si>
  <si>
    <t>2023004765</t>
  </si>
  <si>
    <t>2021-08-01 13:42:24.103</t>
  </si>
  <si>
    <t>08033003400</t>
  </si>
  <si>
    <t>0xCCB31558F473911B7A758CC965299E69</t>
  </si>
  <si>
    <t>2023005535</t>
  </si>
  <si>
    <t>2021-08-01 13:43:01.987</t>
  </si>
  <si>
    <t>2348068643529</t>
  </si>
  <si>
    <t>0xEFB45792AE6475740F763217BD9E3D64</t>
  </si>
  <si>
    <t>2023028950</t>
  </si>
  <si>
    <t>2021-08-01 14:02:23.077</t>
  </si>
  <si>
    <t>2348033748447</t>
  </si>
  <si>
    <t>0x59A6341A67F93C7A187093B6090ACD05</t>
  </si>
  <si>
    <t>2023029183</t>
  </si>
  <si>
    <t>2021-08-01 14:02:34.917</t>
  </si>
  <si>
    <t>2023030320</t>
  </si>
  <si>
    <t>2021-08-01 14:03:27.817</t>
  </si>
  <si>
    <t>2023057193</t>
  </si>
  <si>
    <t>2021-08-01 14:24:59.300</t>
  </si>
  <si>
    <t>2023075476</t>
  </si>
  <si>
    <t>2021-08-01 14:39:24.773</t>
  </si>
  <si>
    <t>2023076286</t>
  </si>
  <si>
    <t>2021-08-01 14:40:01.587</t>
  </si>
  <si>
    <t>2348074121154</t>
  </si>
  <si>
    <t>0xB8B13786B788342A9CEAF84CD1006249</t>
  </si>
  <si>
    <t>2023076753</t>
  </si>
  <si>
    <t>2021-08-01 14:40:24.537</t>
  </si>
  <si>
    <t>2348054349040</t>
  </si>
  <si>
    <t>0xB9055CC263568EF6AC7C31B4B24FF7AF</t>
  </si>
  <si>
    <t>2023094948</t>
  </si>
  <si>
    <t>2021-08-01 14:54:50.543</t>
  </si>
  <si>
    <t>08179323847</t>
  </si>
  <si>
    <t>0x28916A84D24A81A233D8352FFE480B6F</t>
  </si>
  <si>
    <t>2023147784</t>
  </si>
  <si>
    <t>2021-08-01 15:36:38.033</t>
  </si>
  <si>
    <t>2348117706720</t>
  </si>
  <si>
    <t>0xA8C31BB46424EC5FFF895A6454FA611F</t>
  </si>
  <si>
    <t>2023171617</t>
  </si>
  <si>
    <t>2021-08-01 15:55:53.910</t>
  </si>
  <si>
    <t>08062261063</t>
  </si>
  <si>
    <t>0xEBB93C571A5DBCAFFAD6D1C49A3DC210</t>
  </si>
  <si>
    <t>2023174163</t>
  </si>
  <si>
    <t>2021-08-01 15:58:03.233</t>
  </si>
  <si>
    <t>2023174315</t>
  </si>
  <si>
    <t>2021-08-01 15:58:10.767</t>
  </si>
  <si>
    <t>2348124346780</t>
  </si>
  <si>
    <t>0xACB907A06F5B1D82A68244FBBB40EFD9</t>
  </si>
  <si>
    <t>2023191309</t>
  </si>
  <si>
    <t>2021-08-01 16:12:07.597</t>
  </si>
  <si>
    <t>2063970247</t>
  </si>
  <si>
    <t>2021-09-01 00:00:05.943</t>
  </si>
  <si>
    <t>08087255455</t>
  </si>
  <si>
    <t>0x7C545E022AD2CA4197CB5520A21DB568</t>
  </si>
  <si>
    <t>2063970264</t>
  </si>
  <si>
    <t>2021-09-01 00:00:07.963</t>
  </si>
  <si>
    <t>10600</t>
  </si>
  <si>
    <t>2063970265</t>
  </si>
  <si>
    <t>2021-09-01 00:00:08.203</t>
  </si>
  <si>
    <t>2348033948024</t>
  </si>
  <si>
    <t>0x9AE3EAD3BDFFDA0B9310586B01951FCB</t>
  </si>
  <si>
    <t>2063970270</t>
  </si>
  <si>
    <t>2021-09-01 00:00:11.880</t>
  </si>
  <si>
    <t>2347060921331</t>
  </si>
  <si>
    <t>0xBCC6A7CE4798F0F2F5A5306D08BE6E04</t>
  </si>
  <si>
    <t>2063970302</t>
  </si>
  <si>
    <t>2021-09-01 00:00:23.900</t>
  </si>
  <si>
    <t>2347063031289</t>
  </si>
  <si>
    <t>0x2895FB7A6F7836EB86F3188C56A057C1</t>
  </si>
  <si>
    <t>2063970303</t>
  </si>
  <si>
    <t>2021-09-01 00:00:24.070</t>
  </si>
  <si>
    <t>09090069489</t>
  </si>
  <si>
    <t>0xBB50491858FE7DF416D92144F8BF8BC4</t>
  </si>
  <si>
    <t>2063970316</t>
  </si>
  <si>
    <t>2021-09-01 00:00:32.573</t>
  </si>
  <si>
    <t>2348069844201</t>
  </si>
  <si>
    <t>0xD806C15FAC02F568F69694FDC1885BC1</t>
  </si>
  <si>
    <t>2063970343</t>
  </si>
  <si>
    <t>2021-09-01 00:00:49.813</t>
  </si>
  <si>
    <t>2347030815499</t>
  </si>
  <si>
    <t>0xA4AB22A1CDD99DFAF8AC107AB6CD1658</t>
  </si>
  <si>
    <t>2063970348</t>
  </si>
  <si>
    <t>2021-09-01 00:00:52.857</t>
  </si>
  <si>
    <t>08153535763</t>
  </si>
  <si>
    <t>0x67DF89420D6C6F47E31456651FB3394F</t>
  </si>
  <si>
    <t>2063970349</t>
  </si>
  <si>
    <t>2021-09-01 00:00:53.140</t>
  </si>
  <si>
    <t>2348063178426</t>
  </si>
  <si>
    <t>0x3807EF98E2B0705AF819886015771237</t>
  </si>
  <si>
    <t>2063970356</t>
  </si>
  <si>
    <t>2021-09-01 00:00:58.500</t>
  </si>
  <si>
    <t>2063970369</t>
  </si>
  <si>
    <t>2021-09-01 00:01:04.227</t>
  </si>
  <si>
    <t>2349024376465</t>
  </si>
  <si>
    <t>0x958828370EF0583447398498D6133391</t>
  </si>
  <si>
    <t>2063970397</t>
  </si>
  <si>
    <t>2021-09-01 00:01:14.920</t>
  </si>
  <si>
    <t>2347065937716</t>
  </si>
  <si>
    <t>0xAC9DF56DD6D3CD31D39B2E5308C6F3B8</t>
  </si>
  <si>
    <t>2063970765</t>
  </si>
  <si>
    <t>2021-09-01 00:01:45.327</t>
  </si>
  <si>
    <t>2348106892846</t>
  </si>
  <si>
    <t>0x0A467A104C3FFD4A53481B61249C6C03</t>
  </si>
  <si>
    <t>2063970767</t>
  </si>
  <si>
    <t>2021-09-01 00:01:45.363</t>
  </si>
  <si>
    <t>2348182030702</t>
  </si>
  <si>
    <t>0xA221677F9E0ACBFEACF3EB09286D8E4C</t>
  </si>
  <si>
    <t>2063970867</t>
  </si>
  <si>
    <t>2021-09-01 00:01:56.440</t>
  </si>
  <si>
    <t>2349020396733</t>
  </si>
  <si>
    <t>0xA3899D7EA45C3AAAF28379DCBB86E6BA</t>
  </si>
  <si>
    <t>2063970882</t>
  </si>
  <si>
    <t>2021-09-01 00:01:57.820</t>
  </si>
  <si>
    <t>2063970963</t>
  </si>
  <si>
    <t>2021-09-01 00:02:08.093</t>
  </si>
  <si>
    <t>2349037310477</t>
  </si>
  <si>
    <t>0xFB0EA292D508FA68C78595A1EE66F4FF</t>
  </si>
  <si>
    <t>2063971007</t>
  </si>
  <si>
    <t>2021-09-01 00:02:13.280</t>
  </si>
  <si>
    <t>08034383517</t>
  </si>
  <si>
    <t>0x508A07DB26336CFE96F5BEC025303F8C</t>
  </si>
  <si>
    <t>2063971105</t>
  </si>
  <si>
    <t>2021-09-01 00:02:24.220</t>
  </si>
  <si>
    <t>2348082295117</t>
  </si>
  <si>
    <t>0xEC3C89AF2B08736F419334DFEF12B32C</t>
  </si>
  <si>
    <t>2063971119</t>
  </si>
  <si>
    <t>2021-09-01 00:02:25.900</t>
  </si>
  <si>
    <t>2349060534749</t>
  </si>
  <si>
    <t>0x0176B64E8FE3018A2C004DE495397E95</t>
  </si>
  <si>
    <t>2063971125</t>
  </si>
  <si>
    <t>2021-09-01 00:02:27.060</t>
  </si>
  <si>
    <t>2347019448583</t>
  </si>
  <si>
    <t>0x07A8ADB79858950A39F41A4334C68970</t>
  </si>
  <si>
    <t>2063971267</t>
  </si>
  <si>
    <t>2021-09-01 00:02:46.593</t>
  </si>
  <si>
    <t>2347063608916</t>
  </si>
  <si>
    <t>0x6088681423D395937A60FA10525B2208</t>
  </si>
  <si>
    <t>2063971352</t>
  </si>
  <si>
    <t>2021-09-01 00:02:59.067</t>
  </si>
  <si>
    <t>2348063886068</t>
  </si>
  <si>
    <t>0x5E86CF83075B4F120D81B04435B1B2D8</t>
  </si>
  <si>
    <t>54000</t>
  </si>
  <si>
    <t>2063971384</t>
  </si>
  <si>
    <t>2021-09-01 00:03:03.623</t>
  </si>
  <si>
    <t>08169160118</t>
  </si>
  <si>
    <t>0xFB52122991E4075E5AB8EB4C9233F61E</t>
  </si>
  <si>
    <t>2063971408</t>
  </si>
  <si>
    <t>2021-09-01 00:03:06.177</t>
  </si>
  <si>
    <t>07065324319</t>
  </si>
  <si>
    <t>0x600B5712695C9FF078D7147BFCEFC50D</t>
  </si>
  <si>
    <t>2063971411</t>
  </si>
  <si>
    <t>2021-09-01 00:03:06.547</t>
  </si>
  <si>
    <t>08026245306</t>
  </si>
  <si>
    <t>0xE106E1EE6142BD215E46E20E3CCB414A</t>
  </si>
  <si>
    <t>2063971428</t>
  </si>
  <si>
    <t>2021-09-01 00:03:08.127</t>
  </si>
  <si>
    <t>2348068480858</t>
  </si>
  <si>
    <t>0x03B5F29448FA949B9E8A089EB1C87BA7</t>
  </si>
  <si>
    <t>2063971571</t>
  </si>
  <si>
    <t>2021-09-01 00:03:29.923</t>
  </si>
  <si>
    <t>09044382919</t>
  </si>
  <si>
    <t>0xD604B37BD23D47797CE4211B4A5D5D94</t>
  </si>
  <si>
    <t>2063971627</t>
  </si>
  <si>
    <t>2021-09-01 00:03:37.153</t>
  </si>
  <si>
    <t>08036487616</t>
  </si>
  <si>
    <t>0x0DF2F7FEF1E267A0EC4083F1D21B2AE7</t>
  </si>
  <si>
    <t>2063971737</t>
  </si>
  <si>
    <t>2021-09-01 00:03:51.827</t>
  </si>
  <si>
    <t>2347032366499</t>
  </si>
  <si>
    <t>0xABAAA464E594B8D156A8618084420478</t>
  </si>
  <si>
    <t>2063971762</t>
  </si>
  <si>
    <t>2021-09-01 00:03:54.783</t>
  </si>
  <si>
    <t>2348121640012</t>
  </si>
  <si>
    <t>0x7B5192F24BF71CCE6C8436D7825F396C</t>
  </si>
  <si>
    <t>2063971831</t>
  </si>
  <si>
    <t>2021-09-01 00:04:04.440</t>
  </si>
  <si>
    <t>2063971866</t>
  </si>
  <si>
    <t>2021-09-01 00:04:09.077</t>
  </si>
  <si>
    <t>07069093560</t>
  </si>
  <si>
    <t>0xD6A0C24266884FE15200377FD570F0DE</t>
  </si>
  <si>
    <t>2063971894</t>
  </si>
  <si>
    <t>2021-09-01 00:04:12.763</t>
  </si>
  <si>
    <t>2347011329707</t>
  </si>
  <si>
    <t>0x1538F5C32B7B57BDE216BD630B683B83</t>
  </si>
  <si>
    <t>2063972112</t>
  </si>
  <si>
    <t>2021-09-01 00:04:44.310</t>
  </si>
  <si>
    <t>2347031184433</t>
  </si>
  <si>
    <t>0x13A1E4DC7C3644FE63DC214BE5F949AD</t>
  </si>
  <si>
    <t>2063972243</t>
  </si>
  <si>
    <t>2021-09-01 00:04:58.560</t>
  </si>
  <si>
    <t>2063972266</t>
  </si>
  <si>
    <t>2021-09-01 00:05:01.347</t>
  </si>
  <si>
    <t>08038814042</t>
  </si>
  <si>
    <t>0x3896FF26123E57F0CAFF3E9C849B4695</t>
  </si>
  <si>
    <t>2063972267</t>
  </si>
  <si>
    <t>2021-09-01 00:05:01.577</t>
  </si>
  <si>
    <t>08023057704</t>
  </si>
  <si>
    <t>0xF6871B32F1F04873A7DFD09611062CD9</t>
  </si>
  <si>
    <t>2063972338</t>
  </si>
  <si>
    <t>2021-09-01 00:05:11.597</t>
  </si>
  <si>
    <t>07033343852</t>
  </si>
  <si>
    <t>0xCEAC66CCAFD5A971D54A5EE0B474A4EC</t>
  </si>
  <si>
    <t>2063972373</t>
  </si>
  <si>
    <t>2021-09-01 00:05:18.153</t>
  </si>
  <si>
    <t>2348160202373</t>
  </si>
  <si>
    <t>0x32D37900FA2346A888C15C5D50541C19</t>
  </si>
  <si>
    <t>2063972422</t>
  </si>
  <si>
    <t>2021-09-01 00:05:25.783</t>
  </si>
  <si>
    <t>08032347801</t>
  </si>
  <si>
    <t>0xEB8088AA1E08D35AD11094E769094825</t>
  </si>
  <si>
    <t>2063972428</t>
  </si>
  <si>
    <t>2021-09-01 00:05:25.863</t>
  </si>
  <si>
    <t>2349068859611</t>
  </si>
  <si>
    <t>0x6F6D03181E5482919BB1E3971432B586</t>
  </si>
  <si>
    <t>2063972491</t>
  </si>
  <si>
    <t>2021-09-01 00:05:35.400</t>
  </si>
  <si>
    <t>2063972502</t>
  </si>
  <si>
    <t>2021-09-01 00:05:37.563</t>
  </si>
  <si>
    <t>08108813647</t>
  </si>
  <si>
    <t>0x072BBF1533B046CB4A6F6F9BCED2A647</t>
  </si>
  <si>
    <t>2063972618</t>
  </si>
  <si>
    <t>2021-09-01 00:05:58.847</t>
  </si>
  <si>
    <t>2063972636</t>
  </si>
  <si>
    <t>2021-09-01 00:06:02.563</t>
  </si>
  <si>
    <t>2063972726</t>
  </si>
  <si>
    <t>2021-09-01 00:06:16.040</t>
  </si>
  <si>
    <t>2347030304262</t>
  </si>
  <si>
    <t>0x6E755271ED4146CF268484508558CEF5</t>
  </si>
  <si>
    <t>2063972778</t>
  </si>
  <si>
    <t>2021-09-01 00:06:23.560</t>
  </si>
  <si>
    <t>07064228726</t>
  </si>
  <si>
    <t>0xFF665B29A26ED7776CEFB9806FE467CB</t>
  </si>
  <si>
    <t>2063972864</t>
  </si>
  <si>
    <t>2021-09-01 00:06:35.663</t>
  </si>
  <si>
    <t>2063972884</t>
  </si>
  <si>
    <t>2021-09-01 00:06:39.260</t>
  </si>
  <si>
    <t>2063972989</t>
  </si>
  <si>
    <t>2021-09-01 00:06:54.570</t>
  </si>
  <si>
    <t>2348069657937</t>
  </si>
  <si>
    <t>0x72C5D9AF174E5F8C9E1D7FBD54A209CE</t>
  </si>
  <si>
    <t>2063973037</t>
  </si>
  <si>
    <t>2021-09-01 00:07:01.650</t>
  </si>
  <si>
    <t>2063973148</t>
  </si>
  <si>
    <t>2021-09-01 00:07:18.600</t>
  </si>
  <si>
    <t>2349034942982</t>
  </si>
  <si>
    <t>0x275CEDD058581580DD787891561E720A</t>
  </si>
  <si>
    <t>2063973156</t>
  </si>
  <si>
    <t>2021-09-01 00:07:19.053</t>
  </si>
  <si>
    <t>2063973210</t>
  </si>
  <si>
    <t>2021-09-01 00:07:25.147</t>
  </si>
  <si>
    <t>2348064554474</t>
  </si>
  <si>
    <t>0x6D25C350AF257DBC134397B185992D7D</t>
  </si>
  <si>
    <t>2063973282</t>
  </si>
  <si>
    <t>2021-09-01 00:07:34.217</t>
  </si>
  <si>
    <t>08177572960</t>
  </si>
  <si>
    <t>0x45182336200228D6684757E36AC2D4C7</t>
  </si>
  <si>
    <t>2063973295</t>
  </si>
  <si>
    <t>2021-09-01 00:07:36.523</t>
  </si>
  <si>
    <t>2348032772840</t>
  </si>
  <si>
    <t>0x074442B16AB612608F9588E2AAC929FF</t>
  </si>
  <si>
    <t>2063973400</t>
  </si>
  <si>
    <t>2021-09-01 00:07:52.593</t>
  </si>
  <si>
    <t>2348084904184</t>
  </si>
  <si>
    <t>0xC7378B940E15113A6EA1F389590E744C</t>
  </si>
  <si>
    <t>2063973418</t>
  </si>
  <si>
    <t>2021-09-01 00:07:55.753</t>
  </si>
  <si>
    <t>2063973441</t>
  </si>
  <si>
    <t>2021-09-01 00:07:59.377</t>
  </si>
  <si>
    <t>2348148641011</t>
  </si>
  <si>
    <t>0x90D5BE7C248B9467DC9C8E25D69754B2</t>
  </si>
  <si>
    <t>2063973476</t>
  </si>
  <si>
    <t>2021-09-01 00:08:07.043</t>
  </si>
  <si>
    <t>2348033991280</t>
  </si>
  <si>
    <t>0x02803F70FFCEBBF49ACF16E7645BFA2B</t>
  </si>
  <si>
    <t>2063973712</t>
  </si>
  <si>
    <t>2021-09-01 00:08:43.390</t>
  </si>
  <si>
    <t>2348132060053</t>
  </si>
  <si>
    <t>0xA529666B9CE018220D781F6DFA040C41</t>
  </si>
  <si>
    <t>2063973717</t>
  </si>
  <si>
    <t>2021-09-01 00:08:44.567</t>
  </si>
  <si>
    <t>08133210880</t>
  </si>
  <si>
    <t>0x5E04A765FE02954B1DF992FCF1D58C22</t>
  </si>
  <si>
    <t>2063973730</t>
  </si>
  <si>
    <t>2021-09-01 00:08:46.570</t>
  </si>
  <si>
    <t>2348121159081</t>
  </si>
  <si>
    <t>0x4FE6174124A7B16C4FC5AAE71517F360</t>
  </si>
  <si>
    <t>2063973795</t>
  </si>
  <si>
    <t>2021-09-01 00:08:54.710</t>
  </si>
  <si>
    <t>2348024538867</t>
  </si>
  <si>
    <t>0x70F783ABC9A2722921F71D82156534E3</t>
  </si>
  <si>
    <t>2063973814</t>
  </si>
  <si>
    <t>2021-09-01 00:08:58.073</t>
  </si>
  <si>
    <t>08033812811</t>
  </si>
  <si>
    <t>0xD8263B4B00EC854507C1D4D1D1B96677</t>
  </si>
  <si>
    <t>2063973939</t>
  </si>
  <si>
    <t>2021-09-01 00:09:18.957</t>
  </si>
  <si>
    <t>2348068807153</t>
  </si>
  <si>
    <t>0x55C55213F5D46BD5677ADD1F359FA396</t>
  </si>
  <si>
    <t>2063974009</t>
  </si>
  <si>
    <t>2021-09-01 00:09:32.043</t>
  </si>
  <si>
    <t>2348033279905</t>
  </si>
  <si>
    <t>0x4BC92B80DFA1CFCFBEC087FDBE9DB142</t>
  </si>
  <si>
    <t>2063974110</t>
  </si>
  <si>
    <t>2021-09-01 00:09:50.627</t>
  </si>
  <si>
    <t>2348033064983</t>
  </si>
  <si>
    <t>0x5BDC50F79DB85EE8A1BACEA8A0661C55</t>
  </si>
  <si>
    <t>2063974166</t>
  </si>
  <si>
    <t>2021-09-01 00:10:00.527</t>
  </si>
  <si>
    <t>08037068680</t>
  </si>
  <si>
    <t>0xBA208E40B9E97DA404369B03913A0D92</t>
  </si>
  <si>
    <t>2063974176</t>
  </si>
  <si>
    <t>2021-09-01 00:10:01.093</t>
  </si>
  <si>
    <t>2348034057791</t>
  </si>
  <si>
    <t>0xE794F2AB204176DA54DCCE3310CD1A41</t>
  </si>
  <si>
    <t>2063974220</t>
  </si>
  <si>
    <t>2021-09-01 00:10:06.297</t>
  </si>
  <si>
    <t>2348036023595</t>
  </si>
  <si>
    <t>0x3850E681CFC2F5CBC996BE2E6F913A53</t>
  </si>
  <si>
    <t>2063974310</t>
  </si>
  <si>
    <t>2021-09-01 00:10:21.547</t>
  </si>
  <si>
    <t>2348059885575</t>
  </si>
  <si>
    <t>0xAC4BC76E0A574EF83FD5831BBBD0676C</t>
  </si>
  <si>
    <t>2063974323</t>
  </si>
  <si>
    <t>2021-09-01 00:10:23.630</t>
  </si>
  <si>
    <t>08177780045</t>
  </si>
  <si>
    <t>0x8C660A29883FA7FF8661BD48228BD344</t>
  </si>
  <si>
    <t>2063974499</t>
  </si>
  <si>
    <t>2021-09-01 00:10:58.163</t>
  </si>
  <si>
    <t>2063974574</t>
  </si>
  <si>
    <t>2021-09-01 00:11:09.287</t>
  </si>
  <si>
    <t>2348135367864</t>
  </si>
  <si>
    <t>0x250C12DA6C89C2CCCA57E081193807C4</t>
  </si>
  <si>
    <t>2063974591</t>
  </si>
  <si>
    <t>2021-09-01 00:11:12.570</t>
  </si>
  <si>
    <t>2348179020025</t>
  </si>
  <si>
    <t>0xE2CA9A959923FA84DD3F385B93C97B8A</t>
  </si>
  <si>
    <t>2063974690</t>
  </si>
  <si>
    <t>2021-09-01 00:11:26.603</t>
  </si>
  <si>
    <t>2349024287989</t>
  </si>
  <si>
    <t>0x86C471DC01018B2981DD1662220356A0</t>
  </si>
  <si>
    <t>2063974757</t>
  </si>
  <si>
    <t>2021-09-01 00:11:36.380</t>
  </si>
  <si>
    <t>2348137529993</t>
  </si>
  <si>
    <t>0x2DF2E4F9E3463D4C49D3DA4FB200E8BC</t>
  </si>
  <si>
    <t>2063974789</t>
  </si>
  <si>
    <t>2021-09-01 00:11:41.167</t>
  </si>
  <si>
    <t>2063974788</t>
  </si>
  <si>
    <t>2021-09-01 00:11:41.320</t>
  </si>
  <si>
    <t>2348034286020</t>
  </si>
  <si>
    <t>0xF77E5E75DCA1CD1C62B337C1D879C566</t>
  </si>
  <si>
    <t>2063974839</t>
  </si>
  <si>
    <t>2021-09-01 00:11:50.187</t>
  </si>
  <si>
    <t>08037278412</t>
  </si>
  <si>
    <t>0xE5BA6995619DCF62082B99C803D8D7D7</t>
  </si>
  <si>
    <t>2063974957</t>
  </si>
  <si>
    <t>2021-09-01 00:12:08.903</t>
  </si>
  <si>
    <t>2348033397446</t>
  </si>
  <si>
    <t>0x203C34BEF5A97CCAAB7FEDF4152B2884</t>
  </si>
  <si>
    <t>2063975049</t>
  </si>
  <si>
    <t>2021-09-01 00:12:24.627</t>
  </si>
  <si>
    <t>2348064607782</t>
  </si>
  <si>
    <t>0x2979635274D295705A1E4F99E2EDBC34</t>
  </si>
  <si>
    <t>2063975112</t>
  </si>
  <si>
    <t>2021-09-01 00:12:33.323</t>
  </si>
  <si>
    <t>08032578119</t>
  </si>
  <si>
    <t>0x947F14186E3E08E781A9F4CE46695821</t>
  </si>
  <si>
    <t>2063975145</t>
  </si>
  <si>
    <t>2021-09-01 00:12:39.047</t>
  </si>
  <si>
    <t>2348064652074</t>
  </si>
  <si>
    <t>0xBDE62403CBD5695091BB3F9C18D14FC6</t>
  </si>
  <si>
    <t>2063975156</t>
  </si>
  <si>
    <t>2021-09-01 00:12:40.520</t>
  </si>
  <si>
    <t>2347036881052</t>
  </si>
  <si>
    <t>0x26086A0F3F4EB80AB22232CACC17E661</t>
  </si>
  <si>
    <t>2063975183</t>
  </si>
  <si>
    <t>2021-09-01 00:12:44.627</t>
  </si>
  <si>
    <t>2348101692555</t>
  </si>
  <si>
    <t>0xEA0D753DFF1C93864A160E1D271F478F</t>
  </si>
  <si>
    <t>2063975186</t>
  </si>
  <si>
    <t>2021-09-01 00:12:45.383</t>
  </si>
  <si>
    <t>2348035802663</t>
  </si>
  <si>
    <t>0x0697A58DE165AC192B3C521FAD40D981</t>
  </si>
  <si>
    <t>2063975218</t>
  </si>
  <si>
    <t>2021-09-01 00:12:48.320</t>
  </si>
  <si>
    <t>2348147981194</t>
  </si>
  <si>
    <t>0x6DC80BA08603742E829BB98DB035F864</t>
  </si>
  <si>
    <t>2063975271</t>
  </si>
  <si>
    <t>2021-09-01 00:12:55.413</t>
  </si>
  <si>
    <t>2349079234697</t>
  </si>
  <si>
    <t>0xC629E00D4DC3C669CB15B0524C323420</t>
  </si>
  <si>
    <t>2063975290</t>
  </si>
  <si>
    <t>2021-09-01 00:12:57.910</t>
  </si>
  <si>
    <t>08037552105</t>
  </si>
  <si>
    <t>0xC5C60B1AD6206F154CCD6DA666301092</t>
  </si>
  <si>
    <t>2063975313</t>
  </si>
  <si>
    <t>2021-09-01 00:12:59.863</t>
  </si>
  <si>
    <t>2348161249872</t>
  </si>
  <si>
    <t>0x37CA68CBB12583DB44F06FF10DE483CD</t>
  </si>
  <si>
    <t>2063975320</t>
  </si>
  <si>
    <t>2021-09-01 00:13:00.760</t>
  </si>
  <si>
    <t>2349039640722</t>
  </si>
  <si>
    <t>0x016661FEFCCB4EFDDDFFFC1768E4E2B1</t>
  </si>
  <si>
    <t>2063975346</t>
  </si>
  <si>
    <t>2021-09-01 00:13:03.773</t>
  </si>
  <si>
    <t>2348101081273</t>
  </si>
  <si>
    <t>0x6848237A23515420D22CDE47DE78CA7E</t>
  </si>
  <si>
    <t>2063975448</t>
  </si>
  <si>
    <t>2021-09-01 00:13:23.640</t>
  </si>
  <si>
    <t>2348105738770</t>
  </si>
  <si>
    <t>0xED0B9C4314067E478614D7AEB0CE21B4</t>
  </si>
  <si>
    <t>2063975487</t>
  </si>
  <si>
    <t>2021-09-01 00:13:32.853</t>
  </si>
  <si>
    <t>09060007661</t>
  </si>
  <si>
    <t>0x50E0950B8F5F71A06E4A20C699528138</t>
  </si>
  <si>
    <t>2063975514</t>
  </si>
  <si>
    <t>2021-09-01 00:13:37.430</t>
  </si>
  <si>
    <t>09039009234</t>
  </si>
  <si>
    <t>0x6701F78E614B9A887AA7D951D69DA810</t>
  </si>
  <si>
    <t>2063975566</t>
  </si>
  <si>
    <t>2021-09-01 00:13:47.270</t>
  </si>
  <si>
    <t>2348075409747</t>
  </si>
  <si>
    <t>0xCB05F080A3DFB61B64BBA04879659A4A</t>
  </si>
  <si>
    <t>2063975601</t>
  </si>
  <si>
    <t>2021-09-01 00:13:53.050</t>
  </si>
  <si>
    <t>2063975619</t>
  </si>
  <si>
    <t>2021-09-01 00:13:56.187</t>
  </si>
  <si>
    <t>08166291272</t>
  </si>
  <si>
    <t>0x11BB5ED37CCDED6879004C0F53946ECF</t>
  </si>
  <si>
    <t>2063975687</t>
  </si>
  <si>
    <t>2021-09-01 00:14:09.897</t>
  </si>
  <si>
    <t>2063975694</t>
  </si>
  <si>
    <t>2021-09-01 00:14:11.220</t>
  </si>
  <si>
    <t>2349058165498</t>
  </si>
  <si>
    <t>0xDC17B18FAE8412D4C8B3EADC48D3EA56</t>
  </si>
  <si>
    <t>2063975740</t>
  </si>
  <si>
    <t>2021-09-01 00:14:18.767</t>
  </si>
  <si>
    <t>2063975773</t>
  </si>
  <si>
    <t>2021-09-01 00:14:25.437</t>
  </si>
  <si>
    <t>2063975784</t>
  </si>
  <si>
    <t>2021-09-01 00:14:27.137</t>
  </si>
  <si>
    <t>2063975787</t>
  </si>
  <si>
    <t>2021-09-01 00:14:27.440</t>
  </si>
  <si>
    <t>07066719555</t>
  </si>
  <si>
    <t>0x42BD661F4F2D05ACCD2B42C9BBA9C264</t>
  </si>
  <si>
    <t>2063975802</t>
  </si>
  <si>
    <t>2021-09-01 00:14:29.743</t>
  </si>
  <si>
    <t>08152688878</t>
  </si>
  <si>
    <t>0x6968E7EDF4747170B35DE5B4CDF0BC88</t>
  </si>
  <si>
    <t>2063975864</t>
  </si>
  <si>
    <t>2021-09-01 00:14:39.560</t>
  </si>
  <si>
    <t>2348032461515</t>
  </si>
  <si>
    <t>0xDFC3D50FC63EC4E6D67483735526683C</t>
  </si>
  <si>
    <t>567351</t>
  </si>
  <si>
    <t>2063975912</t>
  </si>
  <si>
    <t>2021-09-01 00:14:47.727</t>
  </si>
  <si>
    <t>2348146222212</t>
  </si>
  <si>
    <t>0x9DA351DBE263ED295830E9AA38A27D91</t>
  </si>
  <si>
    <t>2063975937</t>
  </si>
  <si>
    <t>2021-09-01 00:14:54.653</t>
  </si>
  <si>
    <t>08065504468</t>
  </si>
  <si>
    <t>0x4B7F08C703CA7711871E42910A14FA58</t>
  </si>
  <si>
    <t>2063975940</t>
  </si>
  <si>
    <t>2021-09-01 00:14:54.983</t>
  </si>
  <si>
    <t>2063975997</t>
  </si>
  <si>
    <t>2021-09-01 00:15:05.103</t>
  </si>
  <si>
    <t>07062942564</t>
  </si>
  <si>
    <t>0xEFF512B8D0112B4BA51350131AE64E37</t>
  </si>
  <si>
    <t>2063976014</t>
  </si>
  <si>
    <t>2021-09-01 00:15:07.920</t>
  </si>
  <si>
    <t>2063976024</t>
  </si>
  <si>
    <t>2021-09-01 00:15:10.587</t>
  </si>
  <si>
    <t>08147546718</t>
  </si>
  <si>
    <t>0xE04BA0C2A250D03C7325BEBEF79FBC2D</t>
  </si>
  <si>
    <t>2063976055</t>
  </si>
  <si>
    <t>2021-09-01 00:15:15.527</t>
  </si>
  <si>
    <t>2063976077</t>
  </si>
  <si>
    <t>2021-09-01 00:15:19.217</t>
  </si>
  <si>
    <t>2063976111</t>
  </si>
  <si>
    <t>2021-09-01 00:15:24.917</t>
  </si>
  <si>
    <t>2348038752317</t>
  </si>
  <si>
    <t>0x18F37CBC63B5252BB71A553A940B5F70</t>
  </si>
  <si>
    <t>2063976124</t>
  </si>
  <si>
    <t>2021-09-01 00:15:27.127</t>
  </si>
  <si>
    <t>2349151982062</t>
  </si>
  <si>
    <t>0x8AF2354474B3DEB2D2B53666F274565A</t>
  </si>
  <si>
    <t>2063976180</t>
  </si>
  <si>
    <t>2021-09-01 00:15:39.503</t>
  </si>
  <si>
    <t>07015134952</t>
  </si>
  <si>
    <t>0x4E3A763DA7C1D21AD9120760A71DC855</t>
  </si>
  <si>
    <t>2063976215</t>
  </si>
  <si>
    <t>2021-09-01 00:15:49.410</t>
  </si>
  <si>
    <t>07033843585</t>
  </si>
  <si>
    <t>0x4D74804B99702AC32EC77F5302F9E4B3</t>
  </si>
  <si>
    <t>2063976265</t>
  </si>
  <si>
    <t>2021-09-01 00:15:58.627</t>
  </si>
  <si>
    <t>2063976295</t>
  </si>
  <si>
    <t>2021-09-01 00:16:04.100</t>
  </si>
  <si>
    <t>2347088889111</t>
  </si>
  <si>
    <t>0xF3B9F7BF6EAF09A915F885B855C26DEF</t>
  </si>
  <si>
    <t>2063976377</t>
  </si>
  <si>
    <t>2021-09-01 00:16:19.457</t>
  </si>
  <si>
    <t>2348165695155</t>
  </si>
  <si>
    <t>0x36C1F376B52A277C1E710CD94E1BCE6B</t>
  </si>
  <si>
    <t>2063976381</t>
  </si>
  <si>
    <t>2021-09-01 00:16:20.263</t>
  </si>
  <si>
    <t>2348140920508</t>
  </si>
  <si>
    <t>0xE0072DFF5549CD02D0FA2C6AC47E36A6</t>
  </si>
  <si>
    <t>2063976391</t>
  </si>
  <si>
    <t>2021-09-01 00:16:21.977</t>
  </si>
  <si>
    <t>08038213650</t>
  </si>
  <si>
    <t>0x8D12F3C1A4E9B6815485C4F20BF0DEE0</t>
  </si>
  <si>
    <t>2063976429</t>
  </si>
  <si>
    <t>2021-09-01 00:16:26.237</t>
  </si>
  <si>
    <t>08066152481</t>
  </si>
  <si>
    <t>0xE99F55AB629C001A6E3FA74233996991</t>
  </si>
  <si>
    <t>2063976471</t>
  </si>
  <si>
    <t>2021-09-01 00:16:32.357</t>
  </si>
  <si>
    <t>2063976484</t>
  </si>
  <si>
    <t>2021-09-01 00:16:34.270</t>
  </si>
  <si>
    <t>2349058165490</t>
  </si>
  <si>
    <t>0x1682C186FA4F41D5499D5D596C9385BC</t>
  </si>
  <si>
    <t>2063976518</t>
  </si>
  <si>
    <t>2021-09-01 00:16:39.830</t>
  </si>
  <si>
    <t>2348033492607</t>
  </si>
  <si>
    <t>0xF49A834BF9F28BC2C34BFDD4586A056B</t>
  </si>
  <si>
    <t>2063976532</t>
  </si>
  <si>
    <t>2021-09-01 00:16:42.760</t>
  </si>
  <si>
    <t>07038678269</t>
  </si>
  <si>
    <t>0x528EC6EC26FFE95832823022F450DF2F</t>
  </si>
  <si>
    <t>2063976593</t>
  </si>
  <si>
    <t>2021-09-01 00:16:55.087</t>
  </si>
  <si>
    <t>2347039061583</t>
  </si>
  <si>
    <t>0x513AF9DCF484DE48AFCD4F41EE344A0C</t>
  </si>
  <si>
    <t>2063976621</t>
  </si>
  <si>
    <t>2021-09-01 00:16:59.110</t>
  </si>
  <si>
    <t>2063976666</t>
  </si>
  <si>
    <t>2021-09-01 00:17:07.937</t>
  </si>
  <si>
    <t>2349069687751</t>
  </si>
  <si>
    <t>0x84EABC5F89BDA0CA9C98836B91EA7386</t>
  </si>
  <si>
    <t>2063976681</t>
  </si>
  <si>
    <t>2021-09-01 00:17:10.497</t>
  </si>
  <si>
    <t>08077900059</t>
  </si>
  <si>
    <t>0xE1B86D7567926315209419DE150BBBEC</t>
  </si>
  <si>
    <t>2063976712</t>
  </si>
  <si>
    <t>2021-09-01 00:17:15.950</t>
  </si>
  <si>
    <t>07036051942</t>
  </si>
  <si>
    <t>0x3A42551013D95DA8F8F3C633236C7F47</t>
  </si>
  <si>
    <t>2063976855</t>
  </si>
  <si>
    <t>2021-09-01 00:17:45.967</t>
  </si>
  <si>
    <t>08055350014</t>
  </si>
  <si>
    <t>0x6DEB08EC0366F29FFE47EAE04983D914</t>
  </si>
  <si>
    <t>2063976876</t>
  </si>
  <si>
    <t>2021-09-01 00:17:50.027</t>
  </si>
  <si>
    <t>2348032164868</t>
  </si>
  <si>
    <t>0xD10D548FC371409B4AE2591F4CBB6FCF</t>
  </si>
  <si>
    <t>2063977131</t>
  </si>
  <si>
    <t>2021-09-01 00:18:41.497</t>
  </si>
  <si>
    <t>2063977157</t>
  </si>
  <si>
    <t>2021-09-01 00:18:46.990</t>
  </si>
  <si>
    <t>2348035469140</t>
  </si>
  <si>
    <t>0x16DCE85EBCAB8AEEC89E38EBC7318345</t>
  </si>
  <si>
    <t>2063977213</t>
  </si>
  <si>
    <t>2021-09-01 00:18:59.317</t>
  </si>
  <si>
    <t>2349084421614</t>
  </si>
  <si>
    <t>0xA9E952015B5D67B451312700331D251D</t>
  </si>
  <si>
    <t>2063977216</t>
  </si>
  <si>
    <t>2021-09-01 00:18:59.627</t>
  </si>
  <si>
    <t>08084246305</t>
  </si>
  <si>
    <t>0xD8F50DD077E2FD4FD6AE66F7BA019384</t>
  </si>
  <si>
    <t>2063977293</t>
  </si>
  <si>
    <t>2021-09-01 00:19:11.180</t>
  </si>
  <si>
    <t>08063566829</t>
  </si>
  <si>
    <t>0x82FE0F468C0939ECD87297C453558876</t>
  </si>
  <si>
    <t>5700</t>
  </si>
  <si>
    <t>2063977427</t>
  </si>
  <si>
    <t>2021-09-01 00:19:35.117</t>
  </si>
  <si>
    <t>2063977430</t>
  </si>
  <si>
    <t>2021-09-01 00:19:35.500</t>
  </si>
  <si>
    <t>08111568280</t>
  </si>
  <si>
    <t>0x64E5E90361C6B627AF3C438732268481</t>
  </si>
  <si>
    <t>2063977443</t>
  </si>
  <si>
    <t>2021-09-01 00:19:38.610</t>
  </si>
  <si>
    <t>2349056062056</t>
  </si>
  <si>
    <t>0x1672CEAC4DD00804295B8EB25F3930CD</t>
  </si>
  <si>
    <t>2063977540</t>
  </si>
  <si>
    <t>2021-09-01 00:19:57.957</t>
  </si>
  <si>
    <t>08037698925</t>
  </si>
  <si>
    <t>0x9033D373F8D1A52584C09B3936E28961</t>
  </si>
  <si>
    <t>2063977579</t>
  </si>
  <si>
    <t>2021-09-01 00:20:04.963</t>
  </si>
  <si>
    <t>2349037212006</t>
  </si>
  <si>
    <t>0x5CCC257C2F2202EAE26BD79ACC6A60CB</t>
  </si>
  <si>
    <t>2063977597</t>
  </si>
  <si>
    <t>2021-09-01 00:20:08.037</t>
  </si>
  <si>
    <t>09137110471</t>
  </si>
  <si>
    <t>0x247DBD95574237AC04CE8E3AB86266A0</t>
  </si>
  <si>
    <t>2063977604</t>
  </si>
  <si>
    <t>2021-09-01 00:20:09.563</t>
  </si>
  <si>
    <t>2348033673775</t>
  </si>
  <si>
    <t>0x9D1650DC15AFB2D45FF077812E983F34</t>
  </si>
  <si>
    <t>2063977608</t>
  </si>
  <si>
    <t>2021-09-01 00:20:10.727</t>
  </si>
  <si>
    <t>2063977660</t>
  </si>
  <si>
    <t>2021-09-01 00:20:20.697</t>
  </si>
  <si>
    <t>2347067627393</t>
  </si>
  <si>
    <t>0x86F91577C3E205DF15A8F0CCA8BF8D4F</t>
  </si>
  <si>
    <t>2063977692</t>
  </si>
  <si>
    <t>2021-09-01 00:20:25.720</t>
  </si>
  <si>
    <t>2348106022110</t>
  </si>
  <si>
    <t>0xF590D428790E061BC44EE4CDA81073EB</t>
  </si>
  <si>
    <t>2063977709</t>
  </si>
  <si>
    <t>2021-09-01 00:20:28.703</t>
  </si>
  <si>
    <t>2063977734</t>
  </si>
  <si>
    <t>2021-09-01 00:20:33.070</t>
  </si>
  <si>
    <t>08033899138</t>
  </si>
  <si>
    <t>0x6E04AB7E3ADB255024839B4BEED7F803</t>
  </si>
  <si>
    <t>2063977770</t>
  </si>
  <si>
    <t>2021-09-01 00:20:40.370</t>
  </si>
  <si>
    <t>2347048990765</t>
  </si>
  <si>
    <t>0x4923D292BDB882032E34C09A92C540FE</t>
  </si>
  <si>
    <t>2063977793</t>
  </si>
  <si>
    <t>2021-09-01 00:20:44.387</t>
  </si>
  <si>
    <t>2347065685370</t>
  </si>
  <si>
    <t>0xB2D0CD9D9355ABBFBCFBC749A1A63F6E</t>
  </si>
  <si>
    <t>2063977817</t>
  </si>
  <si>
    <t>2021-09-01 00:20:48.350</t>
  </si>
  <si>
    <t>2348034433336</t>
  </si>
  <si>
    <t>0xA0047009E65AE1BED0C9827FD25D6792</t>
  </si>
  <si>
    <t>2063977896</t>
  </si>
  <si>
    <t>2021-09-01 00:21:04.300</t>
  </si>
  <si>
    <t>2063977917</t>
  </si>
  <si>
    <t>2021-09-01 00:21:08.967</t>
  </si>
  <si>
    <t>2063977951</t>
  </si>
  <si>
    <t>2021-09-01 00:21:15.027</t>
  </si>
  <si>
    <t>2347038213411</t>
  </si>
  <si>
    <t>0xFFC51EAD0B201FC1EE6F858C7EC031E8</t>
  </si>
  <si>
    <t>2063978012</t>
  </si>
  <si>
    <t>2021-09-01 00:21:31.373</t>
  </si>
  <si>
    <t>2348038838637</t>
  </si>
  <si>
    <t>0xC17AF09E536BBD99432766750588E012</t>
  </si>
  <si>
    <t>2063978026</t>
  </si>
  <si>
    <t>2021-09-01 00:21:33.070</t>
  </si>
  <si>
    <t>2063978086</t>
  </si>
  <si>
    <t>2021-09-01 00:21:42.520</t>
  </si>
  <si>
    <t>2063978111</t>
  </si>
  <si>
    <t>2021-09-01 00:21:49.040</t>
  </si>
  <si>
    <t>2063978124</t>
  </si>
  <si>
    <t>2021-09-01 00:21:51.100</t>
  </si>
  <si>
    <t>2063978145</t>
  </si>
  <si>
    <t>2021-09-01 00:21:55.353</t>
  </si>
  <si>
    <t>08063133309</t>
  </si>
  <si>
    <t>0x5113DECCB309D64590EC2E3565343E96</t>
  </si>
  <si>
    <t>2063978152</t>
  </si>
  <si>
    <t>2021-09-01 00:21:55.960</t>
  </si>
  <si>
    <t>2347086389285</t>
  </si>
  <si>
    <t>0xF8EC6B8A07EC6BD8479FEAA067B8762F</t>
  </si>
  <si>
    <t>2063978180</t>
  </si>
  <si>
    <t>2021-09-01 00:22:01.727</t>
  </si>
  <si>
    <t>2348130893609</t>
  </si>
  <si>
    <t>0xDFDF76ED18C28DFAD7461DD794F6630D</t>
  </si>
  <si>
    <t>2063978182</t>
  </si>
  <si>
    <t>2021-09-01 00:22:01.833</t>
  </si>
  <si>
    <t>2347038190587</t>
  </si>
  <si>
    <t>0x30424A0487E154C53F9874D30D17B8DA</t>
  </si>
  <si>
    <t>2063978189</t>
  </si>
  <si>
    <t>2021-09-01 00:22:03.127</t>
  </si>
  <si>
    <t>08025044844</t>
  </si>
  <si>
    <t>0xE123A3429AEB1355A58EC7D6A5F1B7CB</t>
  </si>
  <si>
    <t>2063978283</t>
  </si>
  <si>
    <t>2021-09-01 00:22:22.040</t>
  </si>
  <si>
    <t>2063978287</t>
  </si>
  <si>
    <t>2021-09-01 00:22:22.433</t>
  </si>
  <si>
    <t>2063978318</t>
  </si>
  <si>
    <t>2021-09-01 00:22:28.190</t>
  </si>
  <si>
    <t>2348091111280</t>
  </si>
  <si>
    <t>0x46E0C0A1F6EAFA1F21CB784FEB2238F2</t>
  </si>
  <si>
    <t>2063978382</t>
  </si>
  <si>
    <t>2021-09-01 00:22:39.937</t>
  </si>
  <si>
    <t>2348067800639</t>
  </si>
  <si>
    <t>0x81660A4878935A0662896C1B331F403D</t>
  </si>
  <si>
    <t>2063978392</t>
  </si>
  <si>
    <t>2021-09-01 00:22:41.310</t>
  </si>
  <si>
    <t>2348088395865</t>
  </si>
  <si>
    <t>0xB405E8CC5A8C31043B67ABA42BD9BC0D</t>
  </si>
  <si>
    <t>2063978407</t>
  </si>
  <si>
    <t>2021-09-01 00:22:44.780</t>
  </si>
  <si>
    <t>2347061348910</t>
  </si>
  <si>
    <t>0xD06B4C67F10B2ADDAB35C1540A7A19C9</t>
  </si>
  <si>
    <t>2063978440</t>
  </si>
  <si>
    <t>2021-09-01 00:22:50.180</t>
  </si>
  <si>
    <t>08129045119</t>
  </si>
  <si>
    <t>0x8A7D14C471A303DFF091396BF3E27997</t>
  </si>
  <si>
    <t>2063978456</t>
  </si>
  <si>
    <t>2021-09-01 00:22:57.090</t>
  </si>
  <si>
    <t>08167557384</t>
  </si>
  <si>
    <t>0x8C0079A89ABF065F191DE8D4C6C11AF1</t>
  </si>
  <si>
    <t>2063978475</t>
  </si>
  <si>
    <t>2021-09-01 00:23:00.430</t>
  </si>
  <si>
    <t>2063978535</t>
  </si>
  <si>
    <t>2021-09-01 00:23:05.787</t>
  </si>
  <si>
    <t>2348163864306</t>
  </si>
  <si>
    <t>0x4FE1DDDF46387E8436774E85F6F06973</t>
  </si>
  <si>
    <t>2063978554</t>
  </si>
  <si>
    <t>2021-09-01 00:23:09.607</t>
  </si>
  <si>
    <t>2063978593</t>
  </si>
  <si>
    <t>2021-09-01 00:23:15.170</t>
  </si>
  <si>
    <t>07040450209</t>
  </si>
  <si>
    <t>0xD0C648CC5627FEA50EE40863D3DBFA29</t>
  </si>
  <si>
    <t>2063978607</t>
  </si>
  <si>
    <t>2021-09-01 00:23:18.787</t>
  </si>
  <si>
    <t>09053652647</t>
  </si>
  <si>
    <t>0x525F9673185109E3E0C153C8ED6FA6A0</t>
  </si>
  <si>
    <t>2063978620</t>
  </si>
  <si>
    <t>2021-09-01 00:23:21.713</t>
  </si>
  <si>
    <t>2063978664</t>
  </si>
  <si>
    <t>2021-09-01 00:23:29.593</t>
  </si>
  <si>
    <t>09037387732</t>
  </si>
  <si>
    <t>0x8F26D417E0EE5324A6F1827C87EF3BF1</t>
  </si>
  <si>
    <t>2063978703</t>
  </si>
  <si>
    <t>2021-09-01 00:23:37.157</t>
  </si>
  <si>
    <t>2349048078923</t>
  </si>
  <si>
    <t>0x009CC4AFA6FE261B8CAE048E2C743D42</t>
  </si>
  <si>
    <t>2063978776</t>
  </si>
  <si>
    <t>2021-09-01 00:23:50.903</t>
  </si>
  <si>
    <t>2063978811</t>
  </si>
  <si>
    <t>2021-09-01 00:23:57.340</t>
  </si>
  <si>
    <t>2063978840</t>
  </si>
  <si>
    <t>2021-09-01 00:24:05.240</t>
  </si>
  <si>
    <t>2063978850</t>
  </si>
  <si>
    <t>2021-09-01 00:24:08.130</t>
  </si>
  <si>
    <t>2348033421453</t>
  </si>
  <si>
    <t>0x7981E58BB318995108480F50CD2B383C</t>
  </si>
  <si>
    <t>2063978888</t>
  </si>
  <si>
    <t>2021-09-01 00:24:17.430</t>
  </si>
  <si>
    <t>2348020633389</t>
  </si>
  <si>
    <t>0x7509288BF6ACF089F788F3997A059CD4</t>
  </si>
  <si>
    <t>2063979037</t>
  </si>
  <si>
    <t>2021-09-01 00:24:43.867</t>
  </si>
  <si>
    <t>08089736553</t>
  </si>
  <si>
    <t>0x9B54B12E0EBCBC2B330A73B97414E719</t>
  </si>
  <si>
    <t>2063979058</t>
  </si>
  <si>
    <t>2021-09-01 00:24:46.433</t>
  </si>
  <si>
    <t>08060488375</t>
  </si>
  <si>
    <t>0xDE54DC7B1687B1C1BD733BC353289A69</t>
  </si>
  <si>
    <t>2063979108</t>
  </si>
  <si>
    <t>2021-09-01 00:24:57.233</t>
  </si>
  <si>
    <t>0806582277</t>
  </si>
  <si>
    <t>0xD14C47D7FEE66AFE00747867F16024DA</t>
  </si>
  <si>
    <t>2063979163</t>
  </si>
  <si>
    <t>2021-09-01 00:25:09.677</t>
  </si>
  <si>
    <t>09093159739</t>
  </si>
  <si>
    <t>0x68BA3E3744A217B9CEAFEF004A65C29F</t>
  </si>
  <si>
    <t>2063979170</t>
  </si>
  <si>
    <t>2021-09-01 00:25:11.287</t>
  </si>
  <si>
    <t>2063979240</t>
  </si>
  <si>
    <t>2021-09-01 00:25:22.420</t>
  </si>
  <si>
    <t>08033040102</t>
  </si>
  <si>
    <t>0xF2C1FC0659AA59A19576F1884827651B</t>
  </si>
  <si>
    <t>2063979253</t>
  </si>
  <si>
    <t>2021-09-01 00:25:24.017</t>
  </si>
  <si>
    <t>2348057566660</t>
  </si>
  <si>
    <t>0x8F5894F0C7D31E1ED4574EBB19BC3579</t>
  </si>
  <si>
    <t>2063979300</t>
  </si>
  <si>
    <t>2021-09-01 00:25:35.030</t>
  </si>
  <si>
    <t>08023523213</t>
  </si>
  <si>
    <t>0xCCC68CFEE8B9BA1C0BBB087968A3BBEE</t>
  </si>
  <si>
    <t>2063979476</t>
  </si>
  <si>
    <t>2021-09-01 00:26:08.793</t>
  </si>
  <si>
    <t>2348035670524</t>
  </si>
  <si>
    <t>0x0CD39461C543F91C317255E66FF4C19C</t>
  </si>
  <si>
    <t>2063979530</t>
  </si>
  <si>
    <t>2021-09-01 00:26:19.690</t>
  </si>
  <si>
    <t>08036352155</t>
  </si>
  <si>
    <t>0x8A766DFC5AC432885D41B9FD4D51F4B8</t>
  </si>
  <si>
    <t>2063979579</t>
  </si>
  <si>
    <t>2021-09-01 00:26:31.353</t>
  </si>
  <si>
    <t>2348099769247</t>
  </si>
  <si>
    <t>0x2EB6D6B8F05521C7991FF375B71706C9</t>
  </si>
  <si>
    <t>2063979676</t>
  </si>
  <si>
    <t>2021-09-01 00:26:49.977</t>
  </si>
  <si>
    <t>08103636236</t>
  </si>
  <si>
    <t>0xA8531DD4646258121F54CD2068148779</t>
  </si>
  <si>
    <t>14100</t>
  </si>
  <si>
    <t>2063979715</t>
  </si>
  <si>
    <t>2021-09-01 00:26:57.617</t>
  </si>
  <si>
    <t>08109099462</t>
  </si>
  <si>
    <t>0xA114F2CFFD6C45801C5FA40C1949C162</t>
  </si>
  <si>
    <t>2063979982</t>
  </si>
  <si>
    <t>2021-09-01 00:28:00.533</t>
  </si>
  <si>
    <t>2348023180366</t>
  </si>
  <si>
    <t>0x7BE55BA79D00A6F7931F52542D08D1B5</t>
  </si>
  <si>
    <t>2063980012</t>
  </si>
  <si>
    <t>2021-09-01 00:28:03.557</t>
  </si>
  <si>
    <t>09058274874</t>
  </si>
  <si>
    <t>0x84008A6347A5EAC0DB5E5BB474065378</t>
  </si>
  <si>
    <t>2063980158</t>
  </si>
  <si>
    <t>2021-09-01 00:28:35.563</t>
  </si>
  <si>
    <t>2348037775761</t>
  </si>
  <si>
    <t>0x3A982B57EFDF7C8A31888D0C2AB99D2C</t>
  </si>
  <si>
    <t>2063980272</t>
  </si>
  <si>
    <t>2021-09-01 00:29:04.393</t>
  </si>
  <si>
    <t>2349024024749</t>
  </si>
  <si>
    <t>0xE7E0933A97C3AA76BB28D2568D0139B0</t>
  </si>
  <si>
    <t>2063980274</t>
  </si>
  <si>
    <t>2021-09-01 00:29:04.957</t>
  </si>
  <si>
    <t>2063980319</t>
  </si>
  <si>
    <t>2021-09-01 00:29:10.503</t>
  </si>
  <si>
    <t>2347081220345</t>
  </si>
  <si>
    <t>0x719A64BE94ACD78A97C59E936E383615</t>
  </si>
  <si>
    <t>2063980336</t>
  </si>
  <si>
    <t>2021-09-01 00:29:13.437</t>
  </si>
  <si>
    <t>2063980390</t>
  </si>
  <si>
    <t>2021-09-01 00:29:23.217</t>
  </si>
  <si>
    <t>08038559854</t>
  </si>
  <si>
    <t>0xBD5A1C312D99B200A348AC774F53CDB7</t>
  </si>
  <si>
    <t>2063980397</t>
  </si>
  <si>
    <t>2021-09-01 00:29:26.363</t>
  </si>
  <si>
    <t>2063980398</t>
  </si>
  <si>
    <t>2021-09-01 00:29:26.727</t>
  </si>
  <si>
    <t>2063980449</t>
  </si>
  <si>
    <t>2021-09-01 00:29:35.020</t>
  </si>
  <si>
    <t>2347064566045</t>
  </si>
  <si>
    <t>0xF48945B093055C08927DC14DAA12C95F</t>
  </si>
  <si>
    <t>2063980453</t>
  </si>
  <si>
    <t>2021-09-01 00:29:36.577</t>
  </si>
  <si>
    <t>2349049644308</t>
  </si>
  <si>
    <t>0x502099EEB476FA5170377D68AC08D9E9</t>
  </si>
  <si>
    <t>2063980491</t>
  </si>
  <si>
    <t>2021-09-01 00:29:45.733</t>
  </si>
  <si>
    <t>2063980494</t>
  </si>
  <si>
    <t>2021-09-01 00:29:47.207</t>
  </si>
  <si>
    <t>2348037279750</t>
  </si>
  <si>
    <t>0x96BF27CD931EF4D47CB8B3EBFDA68050</t>
  </si>
  <si>
    <t>2063980511</t>
  </si>
  <si>
    <t>2021-09-01 00:29:53.210</t>
  </si>
  <si>
    <t>2348033156279</t>
  </si>
  <si>
    <t>0x8C64FA65C7030CB64C9F508E74FF97AA</t>
  </si>
  <si>
    <t>2063980617</t>
  </si>
  <si>
    <t>2021-09-01 00:30:11.537</t>
  </si>
  <si>
    <t>2348038383063</t>
  </si>
  <si>
    <t>0x580F37C808D8A8CB5BDDE21253406291</t>
  </si>
  <si>
    <t>2063980681</t>
  </si>
  <si>
    <t>2021-09-01 00:30:28.510</t>
  </si>
  <si>
    <t>2348035673444</t>
  </si>
  <si>
    <t>0xA1823F3444E3FE41985890167FE8AAC9</t>
  </si>
  <si>
    <t>2063980688</t>
  </si>
  <si>
    <t>2021-09-01 00:30:31.637</t>
  </si>
  <si>
    <t>2063980690</t>
  </si>
  <si>
    <t>2021-09-01 00:30:32.287</t>
  </si>
  <si>
    <t>2348063461642</t>
  </si>
  <si>
    <t>0x8D3586960F083A9DE210CFC9D64BC2CC</t>
  </si>
  <si>
    <t>2063980691</t>
  </si>
  <si>
    <t>2021-09-01 00:30:33.047</t>
  </si>
  <si>
    <t>08124062882</t>
  </si>
  <si>
    <t>0xDE89E4DE5B27883EA784A7EB46EB5ADF</t>
  </si>
  <si>
    <t>2063980711</t>
  </si>
  <si>
    <t>2021-09-01 00:30:36.113</t>
  </si>
  <si>
    <t>2347066364208</t>
  </si>
  <si>
    <t>0x32FF28117380E42747E6AD021AC934CD</t>
  </si>
  <si>
    <t>2063980713</t>
  </si>
  <si>
    <t>2021-09-01 00:30:36.673</t>
  </si>
  <si>
    <t>2063980730</t>
  </si>
  <si>
    <t>2021-09-01 00:30:41.393</t>
  </si>
  <si>
    <t>2063980761</t>
  </si>
  <si>
    <t>2021-09-01 00:30:49.053</t>
  </si>
  <si>
    <t>2348038064060</t>
  </si>
  <si>
    <t>0xAC4E2EFA99B71D7AB8F3C16C7E1B83B5</t>
  </si>
  <si>
    <t>2063980798</t>
  </si>
  <si>
    <t>2021-09-01 00:30:55.333</t>
  </si>
  <si>
    <t>08078500333</t>
  </si>
  <si>
    <t>0xEAB857EF474C69EE1215DE6B0D9757D4</t>
  </si>
  <si>
    <t>2063980905</t>
  </si>
  <si>
    <t>2021-09-01 00:31:17.857</t>
  </si>
  <si>
    <t>2348035416374</t>
  </si>
  <si>
    <t>0x85687C8B7B16E556896980C21CA3DE90</t>
  </si>
  <si>
    <t>2063980929</t>
  </si>
  <si>
    <t>2021-09-01 00:31:26.040</t>
  </si>
  <si>
    <t>08134148784</t>
  </si>
  <si>
    <t>0xC3C49A468E735578FB3A03FC7904421D</t>
  </si>
  <si>
    <t>2063980933</t>
  </si>
  <si>
    <t>2021-09-01 00:31:26.973</t>
  </si>
  <si>
    <t>2348054635209</t>
  </si>
  <si>
    <t>0xCC44763E98DB85A067B8418913203FA6</t>
  </si>
  <si>
    <t>2063981021</t>
  </si>
  <si>
    <t>2021-09-01 00:31:51.543</t>
  </si>
  <si>
    <t>2063981037</t>
  </si>
  <si>
    <t>2021-09-01 00:31:55.667</t>
  </si>
  <si>
    <t>2063981218</t>
  </si>
  <si>
    <t>2021-09-01 00:32:48.110</t>
  </si>
  <si>
    <t>09066356001</t>
  </si>
  <si>
    <t>0x787925564E490BF6025FF540AACD5249</t>
  </si>
  <si>
    <t>2063981322</t>
  </si>
  <si>
    <t>2021-09-01 00:33:10.497</t>
  </si>
  <si>
    <t>07080835502</t>
  </si>
  <si>
    <t>0xFD6CC4B53508B6F2C924F3DF393D3AF6</t>
  </si>
  <si>
    <t>2063981341</t>
  </si>
  <si>
    <t>2021-09-01 00:33:15.843</t>
  </si>
  <si>
    <t>2347013395274</t>
  </si>
  <si>
    <t>0x0AA87301F3C44B7A5601C08D0C46FFC6</t>
  </si>
  <si>
    <t>2063981362</t>
  </si>
  <si>
    <t>2021-09-01 00:33:21.843</t>
  </si>
  <si>
    <t>2063981406</t>
  </si>
  <si>
    <t>2021-09-01 00:33:35.963</t>
  </si>
  <si>
    <t>2063981443</t>
  </si>
  <si>
    <t>2021-09-01 00:33:43.193</t>
  </si>
  <si>
    <t>2349037114912</t>
  </si>
  <si>
    <t>0xEE9B942C4532C07847ED91D226696830</t>
  </si>
  <si>
    <t>2063981603</t>
  </si>
  <si>
    <t>2021-09-01 00:34:22.350</t>
  </si>
  <si>
    <t>2063981666</t>
  </si>
  <si>
    <t>2021-09-01 00:34:38.890</t>
  </si>
  <si>
    <t>2063981693</t>
  </si>
  <si>
    <t>2021-09-01 00:34:47.180</t>
  </si>
  <si>
    <t>2063981700</t>
  </si>
  <si>
    <t>2021-09-01 00:34:49.113</t>
  </si>
  <si>
    <t>2063981703</t>
  </si>
  <si>
    <t>2021-09-01 00:34:49.200</t>
  </si>
  <si>
    <t>2348033486182</t>
  </si>
  <si>
    <t>0x18C6050FDF242F85177DC6CF69349B51</t>
  </si>
  <si>
    <t>2063981875</t>
  </si>
  <si>
    <t>2021-09-01 00:35:38.150</t>
  </si>
  <si>
    <t>2063981899</t>
  </si>
  <si>
    <t>2021-09-01 00:35:45.350</t>
  </si>
  <si>
    <t>07052976486</t>
  </si>
  <si>
    <t>0xF81DE8AC7D5B11CCCD0B83F0F1458B99</t>
  </si>
  <si>
    <t>2063981974</t>
  </si>
  <si>
    <t>2021-09-01 00:36:06.967</t>
  </si>
  <si>
    <t>2347060840913</t>
  </si>
  <si>
    <t>0xB609BA01142975C895FCDFB00DFA0B71</t>
  </si>
  <si>
    <t>2063981986</t>
  </si>
  <si>
    <t>2021-09-01 00:36:10.527</t>
  </si>
  <si>
    <t>2348125572990</t>
  </si>
  <si>
    <t>0x4436330D2CA7330BF4352B63202DF5F8</t>
  </si>
  <si>
    <t>2063982018</t>
  </si>
  <si>
    <t>2021-09-01 00:36:17.210</t>
  </si>
  <si>
    <t>2063982077</t>
  </si>
  <si>
    <t>2021-09-01 00:36:28.813</t>
  </si>
  <si>
    <t>2348170139728</t>
  </si>
  <si>
    <t>0x9898BF32442A679FE8B94418C536B563</t>
  </si>
  <si>
    <t>2063982121</t>
  </si>
  <si>
    <t>2021-09-01 00:36:45.850</t>
  </si>
  <si>
    <t>2348104926938</t>
  </si>
  <si>
    <t>0x77C6419FA2AC385807D7F23A59C46FFD</t>
  </si>
  <si>
    <t>2063982139</t>
  </si>
  <si>
    <t>2021-09-01 00:36:49.887</t>
  </si>
  <si>
    <t>2063982156</t>
  </si>
  <si>
    <t>2021-09-01 00:36:54.463</t>
  </si>
  <si>
    <t>2348029324788</t>
  </si>
  <si>
    <t>0x4150C51D66DF67F6A15BA9699251EB0F</t>
  </si>
  <si>
    <t>2063982162</t>
  </si>
  <si>
    <t>2021-09-01 00:36:55.517</t>
  </si>
  <si>
    <t>07015521091</t>
  </si>
  <si>
    <t>0x92D39FBAF7326FBE6F4E993E2D4B0439</t>
  </si>
  <si>
    <t>2063982169</t>
  </si>
  <si>
    <t>2021-09-01 00:36:57.280</t>
  </si>
  <si>
    <t>08035254148</t>
  </si>
  <si>
    <t>0xE3F3FC892499005A3C4D495AFA670043</t>
  </si>
  <si>
    <t>2063982209</t>
  </si>
  <si>
    <t>2021-09-01 00:37:06.900</t>
  </si>
  <si>
    <t>2063982256</t>
  </si>
  <si>
    <t>2021-09-01 00:37:19.740</t>
  </si>
  <si>
    <t>08032364823</t>
  </si>
  <si>
    <t>0x05AAB821D89AE149AD02D5E8B608906D</t>
  </si>
  <si>
    <t>2063982268</t>
  </si>
  <si>
    <t>2021-09-01 00:37:22.547</t>
  </si>
  <si>
    <t>08091247027</t>
  </si>
  <si>
    <t>0x876324DB0FF3E66C71A2B37C1CEB70C7</t>
  </si>
  <si>
    <t>2063982312</t>
  </si>
  <si>
    <t>2021-09-01 00:37:36.907</t>
  </si>
  <si>
    <t>08034305228</t>
  </si>
  <si>
    <t>0x877CF22C3E671F649F77AF7545EDB202</t>
  </si>
  <si>
    <t>2063982334</t>
  </si>
  <si>
    <t>2021-09-01 00:37:43.373</t>
  </si>
  <si>
    <t>2063982352</t>
  </si>
  <si>
    <t>2021-09-01 00:37:47.763</t>
  </si>
  <si>
    <t>2063982385</t>
  </si>
  <si>
    <t>2021-09-01 00:37:56.910</t>
  </si>
  <si>
    <t>08135722016</t>
  </si>
  <si>
    <t>0x7D7FFBC3DEEA97E75947917582346A08</t>
  </si>
  <si>
    <t>2063982499</t>
  </si>
  <si>
    <t>2021-09-01 00:38:26.703</t>
  </si>
  <si>
    <t>2348033710968</t>
  </si>
  <si>
    <t>0x0CC0130067790B991D93C0B9A3C43EE2</t>
  </si>
  <si>
    <t>2063982600</t>
  </si>
  <si>
    <t>2021-09-01 00:38:51.233</t>
  </si>
  <si>
    <t>2348149115579</t>
  </si>
  <si>
    <t>0xE6B90231022324CCAEC3531290CC04D2</t>
  </si>
  <si>
    <t>2063982609</t>
  </si>
  <si>
    <t>2021-09-01 00:38:52.673</t>
  </si>
  <si>
    <t>2349014960262</t>
  </si>
  <si>
    <t>0x1735A1E219524CD13851F06C6C8D601A</t>
  </si>
  <si>
    <t>2063982657</t>
  </si>
  <si>
    <t>2021-09-01 00:39:03.073</t>
  </si>
  <si>
    <t>2348028355309</t>
  </si>
  <si>
    <t>0x31BA8F0F786ED4A9A603BF66D3A6EE56</t>
  </si>
  <si>
    <t>2063982659</t>
  </si>
  <si>
    <t>2021-09-01 00:39:03.207</t>
  </si>
  <si>
    <t>08166236506</t>
  </si>
  <si>
    <t>0x1B6341E8055D7EFAEC3EE71927532B0F</t>
  </si>
  <si>
    <t>2063982696</t>
  </si>
  <si>
    <t>2021-09-01 00:39:13.073</t>
  </si>
  <si>
    <t>2063982709</t>
  </si>
  <si>
    <t>2021-09-01 00:39:16.990</t>
  </si>
  <si>
    <t>2347032089840</t>
  </si>
  <si>
    <t>0xF9FCDBF648A404E56A942D2807A9190F</t>
  </si>
  <si>
    <t>2063982735</t>
  </si>
  <si>
    <t>2021-09-01 00:39:22.810</t>
  </si>
  <si>
    <t>2063982734</t>
  </si>
  <si>
    <t>2021-09-01 00:39:23.053</t>
  </si>
  <si>
    <t>2348139197277</t>
  </si>
  <si>
    <t>0x04B650747961CA5E677031E57AEE23F1</t>
  </si>
  <si>
    <t>2063982743</t>
  </si>
  <si>
    <t>2021-09-01 00:39:24.137</t>
  </si>
  <si>
    <t>2063982915</t>
  </si>
  <si>
    <t>2021-09-01 00:40:12.273</t>
  </si>
  <si>
    <t>08023180405</t>
  </si>
  <si>
    <t>0x5C5EDC7188F4FABC20F4128D80B3DB66</t>
  </si>
  <si>
    <t>2063982931</t>
  </si>
  <si>
    <t>2021-09-01 00:40:17.810</t>
  </si>
  <si>
    <t>2347030824395</t>
  </si>
  <si>
    <t>0xBED3170D5E1F5CEF77D7F3265FEF6D18</t>
  </si>
  <si>
    <t>2063983043</t>
  </si>
  <si>
    <t>2021-09-01 00:40:48.237</t>
  </si>
  <si>
    <t>07030733105</t>
  </si>
  <si>
    <t>0x8B599AB9C0B117A04728219DC9D64F3F</t>
  </si>
  <si>
    <t>2063983051</t>
  </si>
  <si>
    <t>2021-09-01 00:40:50.127</t>
  </si>
  <si>
    <t>2063983160</t>
  </si>
  <si>
    <t>2021-09-01 00:41:18.693</t>
  </si>
  <si>
    <t>2348146413099</t>
  </si>
  <si>
    <t>0x1BD3D4F205F226282E6EF07C975AE001</t>
  </si>
  <si>
    <t>2063983173</t>
  </si>
  <si>
    <t>2021-09-01 00:41:21.700</t>
  </si>
  <si>
    <t>2348052757852</t>
  </si>
  <si>
    <t>0x8A3759A462AFD276C5B01B20B72598F4</t>
  </si>
  <si>
    <t>2063983180</t>
  </si>
  <si>
    <t>2021-09-01 00:41:23.950</t>
  </si>
  <si>
    <t>2063983194</t>
  </si>
  <si>
    <t>2021-09-01 00:41:26.453</t>
  </si>
  <si>
    <t>08034357998</t>
  </si>
  <si>
    <t>0x4677540E7DFEEBAC0192D9F72F534A81</t>
  </si>
  <si>
    <t>2063983315</t>
  </si>
  <si>
    <t>2021-09-01 00:41:54.793</t>
  </si>
  <si>
    <t>08103447850</t>
  </si>
  <si>
    <t>0x499FCA42D7DB4D7F18F0F2C1C9C042A3</t>
  </si>
  <si>
    <t>2063983326</t>
  </si>
  <si>
    <t>2021-09-01 00:41:57.640</t>
  </si>
  <si>
    <t>2348181658588</t>
  </si>
  <si>
    <t>0x4316B2134793FC9A5E007D952868F34D</t>
  </si>
  <si>
    <t>2063983346</t>
  </si>
  <si>
    <t>2021-09-01 00:42:04.890</t>
  </si>
  <si>
    <t>08038161438</t>
  </si>
  <si>
    <t>0x6D852EDFCFC698F1F44D2FB39D651E0F</t>
  </si>
  <si>
    <t>2063983439</t>
  </si>
  <si>
    <t>2021-09-01 00:42:30.017</t>
  </si>
  <si>
    <t>2348067945428</t>
  </si>
  <si>
    <t>0xE74A5244B6F195F22663289D73A4ED81</t>
  </si>
  <si>
    <t>2063983513</t>
  </si>
  <si>
    <t>2021-09-01 00:42:56.137</t>
  </si>
  <si>
    <t>2348182154992</t>
  </si>
  <si>
    <t>0x629EBB112EE7A53D3090A2AF4EF5FC6C</t>
  </si>
  <si>
    <t>2063983531</t>
  </si>
  <si>
    <t>2021-09-01 00:43:01.977</t>
  </si>
  <si>
    <t>2063983765</t>
  </si>
  <si>
    <t>2021-09-01 00:44:06.527</t>
  </si>
  <si>
    <t>08092764174</t>
  </si>
  <si>
    <t>0x078F570D21E78269E44F8C8CD21D28EE</t>
  </si>
  <si>
    <t>2063984034</t>
  </si>
  <si>
    <t>2021-09-01 00:45:14.350</t>
  </si>
  <si>
    <t>2348022808397</t>
  </si>
  <si>
    <t>0xCDEDE45F9CC905E79F22B3C58D217352</t>
  </si>
  <si>
    <t>2063984471</t>
  </si>
  <si>
    <t>2021-09-01 00:47:06.643</t>
  </si>
  <si>
    <t>08148333717</t>
  </si>
  <si>
    <t>0x2EEE15B88D042DB4D6A89C364C9C0F32</t>
  </si>
  <si>
    <t>9350</t>
  </si>
  <si>
    <t>2063984583</t>
  </si>
  <si>
    <t>2021-09-01 00:47:42.083</t>
  </si>
  <si>
    <t>2348033755486</t>
  </si>
  <si>
    <t>0x1F2A4FDC237B87608986EB8281D36002</t>
  </si>
  <si>
    <t>2063984612</t>
  </si>
  <si>
    <t>2021-09-01 00:47:48.360</t>
  </si>
  <si>
    <t>08065735477</t>
  </si>
  <si>
    <t>0xED1CE39653EC4C84320A62513DB6E8EB</t>
  </si>
  <si>
    <t>2063984626</t>
  </si>
  <si>
    <t>2021-09-01 00:47:54.300</t>
  </si>
  <si>
    <t>393972</t>
  </si>
  <si>
    <t>2063984678</t>
  </si>
  <si>
    <t>2021-09-01 00:48:14.203</t>
  </si>
  <si>
    <t>2063984833</t>
  </si>
  <si>
    <t>2021-09-01 00:48:53.547</t>
  </si>
  <si>
    <t>08060622478</t>
  </si>
  <si>
    <t>0xF5BA194EEB080B10760F7A1D969C76B6</t>
  </si>
  <si>
    <t>2063984966</t>
  </si>
  <si>
    <t>2021-09-01 00:49:35.727</t>
  </si>
  <si>
    <t>2348036353600</t>
  </si>
  <si>
    <t>0x9BED45FA223428D573A4318BA22C5088</t>
  </si>
  <si>
    <t>2063984975</t>
  </si>
  <si>
    <t>2021-09-01 00:49:39.613</t>
  </si>
  <si>
    <t>2348036173871</t>
  </si>
  <si>
    <t>0x64EB4A14B98F160328602CC8187372F3</t>
  </si>
  <si>
    <t>2063985061</t>
  </si>
  <si>
    <t>2021-09-01 00:50:06.597</t>
  </si>
  <si>
    <t>08181856650</t>
  </si>
  <si>
    <t>0x9A53F07827AFB0437451D4B428DEEECF</t>
  </si>
  <si>
    <t>2063985100</t>
  </si>
  <si>
    <t>2021-09-01 00:50:15.997</t>
  </si>
  <si>
    <t>2063985136</t>
  </si>
  <si>
    <t>2021-09-01 00:50:29.313</t>
  </si>
  <si>
    <t>07061569501</t>
  </si>
  <si>
    <t>0x933152CEC43881037BE515E2B3440DD3</t>
  </si>
  <si>
    <t>2063985150</t>
  </si>
  <si>
    <t>2021-09-01 00:50:33.490</t>
  </si>
  <si>
    <t>2063985172</t>
  </si>
  <si>
    <t>2021-09-01 00:50:40.007</t>
  </si>
  <si>
    <t>2063985235</t>
  </si>
  <si>
    <t>2021-09-01 00:51:10.077</t>
  </si>
  <si>
    <t>2348022819494</t>
  </si>
  <si>
    <t>0x9571B5883D6C5476CBF82EB027B2EB18</t>
  </si>
  <si>
    <t>2063985313</t>
  </si>
  <si>
    <t>2021-09-01 00:51:32.100</t>
  </si>
  <si>
    <t>2347040885982</t>
  </si>
  <si>
    <t>0x1EB5058DDE58EC30D03D5703599DAF60</t>
  </si>
  <si>
    <t>2063985325</t>
  </si>
  <si>
    <t>2021-09-01 00:51:36.560</t>
  </si>
  <si>
    <t>2349090833370</t>
  </si>
  <si>
    <t>0xD0F0FCAB487DFDDB7A73A741176BDC83</t>
  </si>
  <si>
    <t>2063985377</t>
  </si>
  <si>
    <t>2021-09-01 00:51:49.607</t>
  </si>
  <si>
    <t>2348135226362</t>
  </si>
  <si>
    <t>0x8751F6AFA43DD37281687CE7C296407F</t>
  </si>
  <si>
    <t>2063985453</t>
  </si>
  <si>
    <t>2021-09-01 00:52:12.020</t>
  </si>
  <si>
    <t>2348037028458</t>
  </si>
  <si>
    <t>0xFBC9DAA2209393A31AD4CF39FA613FDE</t>
  </si>
  <si>
    <t>2063985495</t>
  </si>
  <si>
    <t>2021-09-01 00:52:24.183</t>
  </si>
  <si>
    <t>2063985502</t>
  </si>
  <si>
    <t>2021-09-01 00:52:26.663</t>
  </si>
  <si>
    <t>2348137849589</t>
  </si>
  <si>
    <t>0x2D853BD58E8D9B206C51E9B280B5A51A</t>
  </si>
  <si>
    <t>2063985549</t>
  </si>
  <si>
    <t>2021-09-01 00:52:37.500</t>
  </si>
  <si>
    <t>09096972395</t>
  </si>
  <si>
    <t>0x382EDF00CA0911E3016B16718A07EB3D</t>
  </si>
  <si>
    <t>2063985633</t>
  </si>
  <si>
    <t>2021-09-01 00:53:00.637</t>
  </si>
  <si>
    <t>08130106306</t>
  </si>
  <si>
    <t>0x4D52D596352C59894CCBC7E59783B972</t>
  </si>
  <si>
    <t>2063985639</t>
  </si>
  <si>
    <t>2021-09-01 00:53:03.390</t>
  </si>
  <si>
    <t>2063985665</t>
  </si>
  <si>
    <t>2021-09-01 00:53:10.067</t>
  </si>
  <si>
    <t>2349099103198</t>
  </si>
  <si>
    <t>0x5EC55405B09C0DE9C0F1EE0F0A16A6EF</t>
  </si>
  <si>
    <t>2063985690</t>
  </si>
  <si>
    <t>2021-09-01 00:53:16.770</t>
  </si>
  <si>
    <t>08033238055</t>
  </si>
  <si>
    <t>0xE8D0AF2C315D4986BF36A57BEBCB4AE9</t>
  </si>
  <si>
    <t>2063985705</t>
  </si>
  <si>
    <t>2021-09-01 00:53:22.973</t>
  </si>
  <si>
    <t>08134562803</t>
  </si>
  <si>
    <t>0xCC02068326E661083A70597D725A16A7</t>
  </si>
  <si>
    <t>2063985723</t>
  </si>
  <si>
    <t>2021-09-01 00:53:28.203</t>
  </si>
  <si>
    <t>08091445535</t>
  </si>
  <si>
    <t>0x1CB2E899E0B96C1F6861D17285982593</t>
  </si>
  <si>
    <t>2063985847</t>
  </si>
  <si>
    <t>2021-09-01 00:54:12.150</t>
  </si>
  <si>
    <t>08093631677</t>
  </si>
  <si>
    <t>0x19FCE0911EF2720BA8F52D3E8838CC8E</t>
  </si>
  <si>
    <t>2063985858</t>
  </si>
  <si>
    <t>2021-09-01 00:54:14.550</t>
  </si>
  <si>
    <t>08121304939</t>
  </si>
  <si>
    <t>0x9E986112D9D100C4DC94AF33EA0F8427</t>
  </si>
  <si>
    <t>2063985882</t>
  </si>
  <si>
    <t>2021-09-01 00:54:19.477</t>
  </si>
  <si>
    <t>2063985909</t>
  </si>
  <si>
    <t>2021-09-01 00:54:27.647</t>
  </si>
  <si>
    <t>2347063719695</t>
  </si>
  <si>
    <t>0xF0B6F7EB4A933750410A0B4F52A7A546</t>
  </si>
  <si>
    <t>2063985912</t>
  </si>
  <si>
    <t>2021-09-01 00:54:28.560</t>
  </si>
  <si>
    <t>2348118558038</t>
  </si>
  <si>
    <t>0xADD86B94FBA3F1D78C0CE2CB3D8F37BD</t>
  </si>
  <si>
    <t>2063985920</t>
  </si>
  <si>
    <t>2021-09-01 00:54:31.100</t>
  </si>
  <si>
    <t>2348037701696</t>
  </si>
  <si>
    <t>0xD587393C3DE550187BF10CC65DCC3645</t>
  </si>
  <si>
    <t>2063985937</t>
  </si>
  <si>
    <t>2021-09-01 00:54:36.853</t>
  </si>
  <si>
    <t>2347088593136</t>
  </si>
  <si>
    <t>0x11C9CA4A122B2A7D1BFADCD81C39E40F</t>
  </si>
  <si>
    <t>2063986064</t>
  </si>
  <si>
    <t>2021-09-01 00:55:14.347</t>
  </si>
  <si>
    <t>2063986068</t>
  </si>
  <si>
    <t>2021-09-01 00:55:15.273</t>
  </si>
  <si>
    <t>2349056707136</t>
  </si>
  <si>
    <t>0x566E6838F5B130C2496AE76418430C30</t>
  </si>
  <si>
    <t>2063986099</t>
  </si>
  <si>
    <t>2021-09-01 00:55:23.530</t>
  </si>
  <si>
    <t>2347062399495</t>
  </si>
  <si>
    <t>0x5F77D79BB60EB1BC654010F04A47F460</t>
  </si>
  <si>
    <t>2063986159</t>
  </si>
  <si>
    <t>2021-09-01 00:55:43.583</t>
  </si>
  <si>
    <t>2348033284284</t>
  </si>
  <si>
    <t>0xDF70127BF446C10DC648B452762C82C0</t>
  </si>
  <si>
    <t>2063986167</t>
  </si>
  <si>
    <t>2021-09-01 00:55:44.830</t>
  </si>
  <si>
    <t>2063986228</t>
  </si>
  <si>
    <t>2021-09-01 00:56:03.310</t>
  </si>
  <si>
    <t>2348127666222</t>
  </si>
  <si>
    <t>0xF1784D6EDB4E51DD7E94695331B7ECA7</t>
  </si>
  <si>
    <t>58369</t>
  </si>
  <si>
    <t>2063986295</t>
  </si>
  <si>
    <t>2021-09-01 00:56:22.253</t>
  </si>
  <si>
    <t>08038380775</t>
  </si>
  <si>
    <t>0x3EBA2DAC9E6128CAF9B5BD16D67F5968</t>
  </si>
  <si>
    <t>2063986305</t>
  </si>
  <si>
    <t>2021-09-01 00:56:25.483</t>
  </si>
  <si>
    <t>2347030469301</t>
  </si>
  <si>
    <t>0xF70B5C19AC0262AEEA3FFCE94EBFEB24</t>
  </si>
  <si>
    <t>2063986309</t>
  </si>
  <si>
    <t>2021-09-01 00:56:26.107</t>
  </si>
  <si>
    <t>2063986327</t>
  </si>
  <si>
    <t>2021-09-01 00:56:31.497</t>
  </si>
  <si>
    <t>2348093885995</t>
  </si>
  <si>
    <t>0xAB291419B26B18FB62CEBC1B1F6474D6</t>
  </si>
  <si>
    <t>2063986334</t>
  </si>
  <si>
    <t>2021-09-01 00:56:33.613</t>
  </si>
  <si>
    <t>2348109431963</t>
  </si>
  <si>
    <t>0x19DBF4962206FE97DD32FB31BAA311DA</t>
  </si>
  <si>
    <t>2063986378</t>
  </si>
  <si>
    <t>2021-09-01 00:56:46.047</t>
  </si>
  <si>
    <t>2063986405</t>
  </si>
  <si>
    <t>2021-09-01 00:56:52.567</t>
  </si>
  <si>
    <t>2063986429</t>
  </si>
  <si>
    <t>2021-09-01 00:57:02.240</t>
  </si>
  <si>
    <t>2348140327407</t>
  </si>
  <si>
    <t>0x72A67ED79137D92CBCD29D820A18A2F6</t>
  </si>
  <si>
    <t>2063986451</t>
  </si>
  <si>
    <t>2021-09-01 00:57:05.250</t>
  </si>
  <si>
    <t>2063986475</t>
  </si>
  <si>
    <t>2021-09-01 00:57:12.827</t>
  </si>
  <si>
    <t>2063986501</t>
  </si>
  <si>
    <t>2021-09-01 00:57:20.217</t>
  </si>
  <si>
    <t>2348131864067</t>
  </si>
  <si>
    <t>0xB2C8A8B74C07AAA30434B3DC73460FC6</t>
  </si>
  <si>
    <t>2063986503</t>
  </si>
  <si>
    <t>2021-09-01 00:57:20.817</t>
  </si>
  <si>
    <t>2348171883793</t>
  </si>
  <si>
    <t>0xFDDCA6265CA99734A3002A14F3F4B0EE</t>
  </si>
  <si>
    <t>2063986509</t>
  </si>
  <si>
    <t>2021-09-01 00:57:21.343</t>
  </si>
  <si>
    <t>2348052315519</t>
  </si>
  <si>
    <t>0xAC170C727A13977C5F636C50828A7DD4</t>
  </si>
  <si>
    <t>2063986515</t>
  </si>
  <si>
    <t>2021-09-01 00:57:22.093</t>
  </si>
  <si>
    <t>2347067257380</t>
  </si>
  <si>
    <t>0xA2B0212E8EA0A079A67ACDAEA985A1BB</t>
  </si>
  <si>
    <t>2063986533</t>
  </si>
  <si>
    <t>2021-09-01 00:57:26.947</t>
  </si>
  <si>
    <t>2063986587</t>
  </si>
  <si>
    <t>2021-09-01 00:57:43.267</t>
  </si>
  <si>
    <t>2063986613</t>
  </si>
  <si>
    <t>2021-09-01 00:57:51.687</t>
  </si>
  <si>
    <t>07081893482</t>
  </si>
  <si>
    <t>0x94B1A7463646049271C6D13D982D6500</t>
  </si>
  <si>
    <t>2063986629</t>
  </si>
  <si>
    <t>2021-09-01 00:57:57.687</t>
  </si>
  <si>
    <t>2063986643</t>
  </si>
  <si>
    <t>2021-09-01 00:57:59.370</t>
  </si>
  <si>
    <t>2347062847929</t>
  </si>
  <si>
    <t>0x62D68EBF102D5E3CB6E16A15E4807384</t>
  </si>
  <si>
    <t>2063986705</t>
  </si>
  <si>
    <t>2021-09-01 00:58:18.150</t>
  </si>
  <si>
    <t>2063986752</t>
  </si>
  <si>
    <t>2021-09-01 00:58:32.047</t>
  </si>
  <si>
    <t>2063986753</t>
  </si>
  <si>
    <t>2021-09-01 00:58:32.357</t>
  </si>
  <si>
    <t>08147123061</t>
  </si>
  <si>
    <t>0x30E72096446F3C5672439C7EEA136154</t>
  </si>
  <si>
    <t>2063986770</t>
  </si>
  <si>
    <t>2021-09-01 00:58:38.190</t>
  </si>
  <si>
    <t>2063986798</t>
  </si>
  <si>
    <t>2021-09-01 00:58:48.183</t>
  </si>
  <si>
    <t>2063986863</t>
  </si>
  <si>
    <t>2021-09-01 00:59:09.003</t>
  </si>
  <si>
    <t>07018632933</t>
  </si>
  <si>
    <t>0x88A2F335F7B5DF163727FBB70ADE8A0F</t>
  </si>
  <si>
    <t>2063986883</t>
  </si>
  <si>
    <t>2021-09-01 00:59:18.610</t>
  </si>
  <si>
    <t>2063986903</t>
  </si>
  <si>
    <t>2021-09-01 00:59:27.297</t>
  </si>
  <si>
    <t>2063986937</t>
  </si>
  <si>
    <t>2021-09-01 00:59:39.577</t>
  </si>
  <si>
    <t>2063986939</t>
  </si>
  <si>
    <t>2021-09-01 00:59:39.873</t>
  </si>
  <si>
    <t>2348034994654</t>
  </si>
  <si>
    <t>0xC723B58FBCDBF3BF3E0D21282FE5C637</t>
  </si>
  <si>
    <t>2063986944</t>
  </si>
  <si>
    <t>2021-09-01 00:59:40.783</t>
  </si>
  <si>
    <t>08166658789</t>
  </si>
  <si>
    <t>0x931B7E0C7514143C6BD382F385529377</t>
  </si>
  <si>
    <t>2063986975</t>
  </si>
  <si>
    <t>2021-09-01 00:59:52.503</t>
  </si>
  <si>
    <t>2348027784635</t>
  </si>
  <si>
    <t>0x91019824B0FAFBF550E961DF1B06E945</t>
  </si>
  <si>
    <t>2063986993</t>
  </si>
  <si>
    <t>2021-09-01 00:59:56.593</t>
  </si>
  <si>
    <t>2347030925749</t>
  </si>
  <si>
    <t>0x407720F80C22D61B2BCF6706C02C48F1</t>
  </si>
  <si>
    <t>2063987140</t>
  </si>
  <si>
    <t>2021-09-01 01:00:40.140</t>
  </si>
  <si>
    <t>2063987150</t>
  </si>
  <si>
    <t>2021-09-01 01:00:45.540</t>
  </si>
  <si>
    <t>2063987198</t>
  </si>
  <si>
    <t>2021-09-01 01:00:55.947</t>
  </si>
  <si>
    <t>2063987337</t>
  </si>
  <si>
    <t>2021-09-01 01:01:43.660</t>
  </si>
  <si>
    <t>2063987338</t>
  </si>
  <si>
    <t>2021-09-01 01:01:44.027</t>
  </si>
  <si>
    <t>2063987369</t>
  </si>
  <si>
    <t>2021-09-01 01:01:54.913</t>
  </si>
  <si>
    <t>2063987431</t>
  </si>
  <si>
    <t>2021-09-01 01:02:15.123</t>
  </si>
  <si>
    <t>2063987477</t>
  </si>
  <si>
    <t>2021-09-01 01:02:23.403</t>
  </si>
  <si>
    <t>2348061253588</t>
  </si>
  <si>
    <t>0xE4FF6E4364336F4284A5FE6791276346</t>
  </si>
  <si>
    <t>2063987508</t>
  </si>
  <si>
    <t>2021-09-01 01:02:35.757</t>
  </si>
  <si>
    <t>2063987908</t>
  </si>
  <si>
    <t>2021-09-01 01:04:44.213</t>
  </si>
  <si>
    <t>08099443666</t>
  </si>
  <si>
    <t>0xD45953258DDD701666C1AB78CA2AC799</t>
  </si>
  <si>
    <t>2063988615</t>
  </si>
  <si>
    <t>2021-09-01 01:08:36.020</t>
  </si>
  <si>
    <t>2063989146</t>
  </si>
  <si>
    <t>2021-09-01 01:11:46.183</t>
  </si>
  <si>
    <t>0877892295</t>
  </si>
  <si>
    <t>0x72CEF6290D97AB1A825C7CE28391BC3C</t>
  </si>
  <si>
    <t>2063989224</t>
  </si>
  <si>
    <t>2021-09-01 01:12:15.187</t>
  </si>
  <si>
    <t>2063989476</t>
  </si>
  <si>
    <t>2021-09-01 01:13:53.333</t>
  </si>
  <si>
    <t>2349033527562</t>
  </si>
  <si>
    <t>0xB25D8F8274CD15B37F042B380F7B4D67</t>
  </si>
  <si>
    <t>2063989494</t>
  </si>
  <si>
    <t>2021-09-01 01:13:58.060</t>
  </si>
  <si>
    <t>08023069150</t>
  </si>
  <si>
    <t>0xDB841C39C054FD0520ED851D38CD2522</t>
  </si>
  <si>
    <t>2063989512</t>
  </si>
  <si>
    <t>2021-09-01 01:14:03.957</t>
  </si>
  <si>
    <t>08033005527</t>
  </si>
  <si>
    <t>0xF0FA612018023FEB34EBB7D2A6750EDF</t>
  </si>
  <si>
    <t>2063989521</t>
  </si>
  <si>
    <t>2021-09-01 01:14:07.623</t>
  </si>
  <si>
    <t>2347038542925</t>
  </si>
  <si>
    <t>0x587D223C83A896DB1A2CC0E5785BC40C</t>
  </si>
  <si>
    <t>2063989524</t>
  </si>
  <si>
    <t>2021-09-01 01:14:08.610</t>
  </si>
  <si>
    <t>2348038065754</t>
  </si>
  <si>
    <t>0xD2D03F2D8EA72A98269475A21428F685</t>
  </si>
  <si>
    <t>2063989566</t>
  </si>
  <si>
    <t>2021-09-01 01:14:25.460</t>
  </si>
  <si>
    <t>2347034160611</t>
  </si>
  <si>
    <t>0x3B882BEAE7314EC50283704FD67A2262</t>
  </si>
  <si>
    <t>2063989567</t>
  </si>
  <si>
    <t>2021-09-01 01:14:26.083</t>
  </si>
  <si>
    <t>2063989606</t>
  </si>
  <si>
    <t>2021-09-01 01:14:43.503</t>
  </si>
  <si>
    <t>2063989682</t>
  </si>
  <si>
    <t>2021-09-01 01:15:13.470</t>
  </si>
  <si>
    <t>2063989698</t>
  </si>
  <si>
    <t>2021-09-01 01:15:18.907</t>
  </si>
  <si>
    <t>2348034668095</t>
  </si>
  <si>
    <t>0x7A6488BEF7C55BE00165F5F652D8B4F2</t>
  </si>
  <si>
    <t>2063989710</t>
  </si>
  <si>
    <t>2021-09-01 01:15:23.547</t>
  </si>
  <si>
    <t>2348066543887</t>
  </si>
  <si>
    <t>0x0C89110E54AD82AB729EEB47F63B7C69</t>
  </si>
  <si>
    <t>2063989758</t>
  </si>
  <si>
    <t>2021-09-01 01:15:39.033</t>
  </si>
  <si>
    <t>2063989885</t>
  </si>
  <si>
    <t>2021-09-01 01:16:36.467</t>
  </si>
  <si>
    <t>08167548981</t>
  </si>
  <si>
    <t>0x0CC3735F49C4496324783B3C19D072D2</t>
  </si>
  <si>
    <t>2063989920</t>
  </si>
  <si>
    <t>2021-09-01 01:16:51.783</t>
  </si>
  <si>
    <t>08174606541</t>
  </si>
  <si>
    <t>0xEAE9A82EC6A0A34D7E0758A4D09C05A9</t>
  </si>
  <si>
    <t>2063989942</t>
  </si>
  <si>
    <t>2021-09-01 01:17:05.320</t>
  </si>
  <si>
    <t>2349039566594</t>
  </si>
  <si>
    <t>0xB335E08215EFAD3B51B4DED397A9E398</t>
  </si>
  <si>
    <t>2063989954</t>
  </si>
  <si>
    <t>2021-09-01 01:17:12.387</t>
  </si>
  <si>
    <t>2063989968</t>
  </si>
  <si>
    <t>2021-09-01 01:17:18.170</t>
  </si>
  <si>
    <t>09099378516</t>
  </si>
  <si>
    <t>0x97674358E954974D4F0E510EF4DE81AC</t>
  </si>
  <si>
    <t>2063989996</t>
  </si>
  <si>
    <t>2021-09-01 01:17:32.467</t>
  </si>
  <si>
    <t>2348037149444</t>
  </si>
  <si>
    <t>0x65986F2503E5EC60301B6835F5667F66</t>
  </si>
  <si>
    <t>2063990043</t>
  </si>
  <si>
    <t>2021-09-01 01:17:49.997</t>
  </si>
  <si>
    <t>2348054071317</t>
  </si>
  <si>
    <t>0x978C297ABAC0BCD5148A1B57D0F942C1</t>
  </si>
  <si>
    <t>2063990081</t>
  </si>
  <si>
    <t>2021-09-01 01:18:08.317</t>
  </si>
  <si>
    <t>2348173484045</t>
  </si>
  <si>
    <t>0xFC14F782ECA9A5BC2D6BED1CEBBBA084</t>
  </si>
  <si>
    <t>2063990128</t>
  </si>
  <si>
    <t>2021-09-01 01:18:28.913</t>
  </si>
  <si>
    <t>08050673172</t>
  </si>
  <si>
    <t>0xCC756924C9FC965CF1D484F14A635EA2</t>
  </si>
  <si>
    <t>2063990142</t>
  </si>
  <si>
    <t>2021-09-01 01:18:34.677</t>
  </si>
  <si>
    <t>2348035166516</t>
  </si>
  <si>
    <t>0xA507452F3AC695BBA64D74A5E4A338EA</t>
  </si>
  <si>
    <t>27900</t>
  </si>
  <si>
    <t>2063990188</t>
  </si>
  <si>
    <t>2021-09-01 01:18:48.060</t>
  </si>
  <si>
    <t>08160951575</t>
  </si>
  <si>
    <t>0x488C80D73B301C44C637B91B473B7762</t>
  </si>
  <si>
    <t>2063990211</t>
  </si>
  <si>
    <t>2021-09-01 01:18:57.470</t>
  </si>
  <si>
    <t>2349065362021</t>
  </si>
  <si>
    <t>0xF8F1E1DC0AA623ECA24B0AD0A039EFEA</t>
  </si>
  <si>
    <t>2063990216</t>
  </si>
  <si>
    <t>2021-09-01 01:19:00.940</t>
  </si>
  <si>
    <t>2349050004980</t>
  </si>
  <si>
    <t>0x1B8E47EE2E32E08C04CB0CD52555BFCD</t>
  </si>
  <si>
    <t>2063990231</t>
  </si>
  <si>
    <t>2021-09-01 01:19:09.030</t>
  </si>
  <si>
    <t>09098904654</t>
  </si>
  <si>
    <t>0x1F38AD6189B4AFEE3551A3B39FD1AF7E</t>
  </si>
  <si>
    <t>2063990344</t>
  </si>
  <si>
    <t>2021-09-01 01:19:51.163</t>
  </si>
  <si>
    <t>2063990358</t>
  </si>
  <si>
    <t>2021-09-01 01:19:58.203</t>
  </si>
  <si>
    <t>2348064516611</t>
  </si>
  <si>
    <t>0xD4A46527F9E60D9F97F144397132D533</t>
  </si>
  <si>
    <t>2063990681</t>
  </si>
  <si>
    <t>2021-09-01 01:22:33.160</t>
  </si>
  <si>
    <t>2348025889578</t>
  </si>
  <si>
    <t>0x38207483597CC901C70F8FD2B0E7709C</t>
  </si>
  <si>
    <t>2063991295</t>
  </si>
  <si>
    <t>2021-09-01 01:26:45.180</t>
  </si>
  <si>
    <t>07038151938</t>
  </si>
  <si>
    <t>0x32D5F7350A50974F2CB1A93651D34584</t>
  </si>
  <si>
    <t>2063991336</t>
  </si>
  <si>
    <t>2021-09-01 01:27:00.577</t>
  </si>
  <si>
    <t>2347015112342</t>
  </si>
  <si>
    <t>0x645EB25E6D60F61AE7B340720C8FE651</t>
  </si>
  <si>
    <t>2063991460</t>
  </si>
  <si>
    <t>2021-09-01 01:27:48.947</t>
  </si>
  <si>
    <t>2348054121225</t>
  </si>
  <si>
    <t>0x9838CE5922639982DF6A01038A80C891</t>
  </si>
  <si>
    <t>2063991500</t>
  </si>
  <si>
    <t>2021-09-01 01:28:09.877</t>
  </si>
  <si>
    <t>2348067523805</t>
  </si>
  <si>
    <t>0xC3C4C971A9B76BF737B7DFC2C8B16750</t>
  </si>
  <si>
    <t>2063991614</t>
  </si>
  <si>
    <t>2021-09-01 01:29:05.723</t>
  </si>
  <si>
    <t>2348166220012</t>
  </si>
  <si>
    <t>0x04CB67642A64CEE7526A8EF9FCC9BB10</t>
  </si>
  <si>
    <t>2063991725</t>
  </si>
  <si>
    <t>2021-09-01 01:30:02.050</t>
  </si>
  <si>
    <t>2348057372051</t>
  </si>
  <si>
    <t>0x1118F76AFEEE68532C489FA94BEBB020</t>
  </si>
  <si>
    <t>2063991834</t>
  </si>
  <si>
    <t>2021-09-01 01:30:55.927</t>
  </si>
  <si>
    <t>2348080500831</t>
  </si>
  <si>
    <t>0x825BAA969697AE6FEE3184B5A49888C0</t>
  </si>
  <si>
    <t>2063991973</t>
  </si>
  <si>
    <t>2021-09-01 01:32:06.227</t>
  </si>
  <si>
    <t>2348160513887</t>
  </si>
  <si>
    <t>0xCFCC63A674CBFD4996B07D6FFF248FD9</t>
  </si>
  <si>
    <t>2063992180</t>
  </si>
  <si>
    <t>2021-09-01 01:33:51.173</t>
  </si>
  <si>
    <t>184086</t>
  </si>
  <si>
    <t>2063992351</t>
  </si>
  <si>
    <t>2021-09-01 01:35:20.157</t>
  </si>
  <si>
    <t>2348095101040</t>
  </si>
  <si>
    <t>0x9129FFB46A7FDBF93143F8C13191DCDE</t>
  </si>
  <si>
    <t>2063992746</t>
  </si>
  <si>
    <t>2021-09-01 01:38:43.960</t>
  </si>
  <si>
    <t>2348037401898</t>
  </si>
  <si>
    <t>0xEBFC96510A8AFBB2FBAA01DB4E3E51BE</t>
  </si>
  <si>
    <t>2063992783</t>
  </si>
  <si>
    <t>2021-09-01 01:39:03.473</t>
  </si>
  <si>
    <t>2063992853</t>
  </si>
  <si>
    <t>2021-09-01 01:39:42.557</t>
  </si>
  <si>
    <t>2063992982</t>
  </si>
  <si>
    <t>2021-09-01 01:40:36.530</t>
  </si>
  <si>
    <t>08028355758</t>
  </si>
  <si>
    <t>0x27242BA6EA9F62E2DAD75FC18EB2A813</t>
  </si>
  <si>
    <t>2063993108</t>
  </si>
  <si>
    <t>2021-09-01 01:41:28.263</t>
  </si>
  <si>
    <t>2063993324</t>
  </si>
  <si>
    <t>2021-09-01 01:43:11.683</t>
  </si>
  <si>
    <t>08100778577</t>
  </si>
  <si>
    <t>0xD47F391EDD000C15A84DCD606CDD6C12</t>
  </si>
  <si>
    <t>21100</t>
  </si>
  <si>
    <t>2063993351</t>
  </si>
  <si>
    <t>2021-09-01 01:43:25.950</t>
  </si>
  <si>
    <t>2348035327008</t>
  </si>
  <si>
    <t>0xBE7AEF741EA1846D6C8306D7ED399C9C</t>
  </si>
  <si>
    <t>2063993477</t>
  </si>
  <si>
    <t>2021-09-01 01:44:23.493</t>
  </si>
  <si>
    <t>2347014467273</t>
  </si>
  <si>
    <t>0xEDF9641D5E0DFDF4CD7F1F3AF352FE39</t>
  </si>
  <si>
    <t>2063993637</t>
  </si>
  <si>
    <t>2021-09-01 01:47:13.553</t>
  </si>
  <si>
    <t>2348151542596</t>
  </si>
  <si>
    <t>0x0A282B5B3D53300F39937C640385AEA7</t>
  </si>
  <si>
    <t>2063993666</t>
  </si>
  <si>
    <t>2021-09-01 01:47:48.670</t>
  </si>
  <si>
    <t>2347016880802</t>
  </si>
  <si>
    <t>0x5FADCA419F5D39BEAC5C7BE3EAF1A0F4</t>
  </si>
  <si>
    <t>2063993963</t>
  </si>
  <si>
    <t>2021-09-01 01:51:56.940</t>
  </si>
  <si>
    <t>2348100245969</t>
  </si>
  <si>
    <t>0xF16311F09C52A6A6CDCA46B44F4ED5D0</t>
  </si>
  <si>
    <t>2063994119</t>
  </si>
  <si>
    <t>2021-09-01 01:53:20.073</t>
  </si>
  <si>
    <t>08067711263</t>
  </si>
  <si>
    <t>0x5D77C6019CCB68C208DBE2C9EB94FA07</t>
  </si>
  <si>
    <t>2063995483</t>
  </si>
  <si>
    <t>2021-09-01 02:06:22.127</t>
  </si>
  <si>
    <t>2348097505602</t>
  </si>
  <si>
    <t>0x112A999B59CECACD0A18214FBBD052D4</t>
  </si>
  <si>
    <t>2063996362</t>
  </si>
  <si>
    <t>2021-09-01 02:15:39.467</t>
  </si>
  <si>
    <t>2063996424</t>
  </si>
  <si>
    <t>2021-09-01 02:16:28.417</t>
  </si>
  <si>
    <t>2063996830</t>
  </si>
  <si>
    <t>2021-09-01 02:20:38.393</t>
  </si>
  <si>
    <t>2063997775</t>
  </si>
  <si>
    <t>2021-09-01 02:33:36.837</t>
  </si>
  <si>
    <t>2063998040</t>
  </si>
  <si>
    <t>2021-09-01 02:36:46.230</t>
  </si>
  <si>
    <t>2347089703421</t>
  </si>
  <si>
    <t>0xCACB44A61FD8ED13A8F61B732C6F42EB</t>
  </si>
  <si>
    <t>2063998287</t>
  </si>
  <si>
    <t>2021-09-01 02:39:16.733</t>
  </si>
  <si>
    <t>2349012738659</t>
  </si>
  <si>
    <t>0x8C6B553DFE8941574DDBB5B79A191FE6</t>
  </si>
  <si>
    <t>2063999458</t>
  </si>
  <si>
    <t>2021-09-01 02:53:14.190</t>
  </si>
  <si>
    <t>2063999765</t>
  </si>
  <si>
    <t>2021-09-01 02:57:14.437</t>
  </si>
  <si>
    <t>2348038400050</t>
  </si>
  <si>
    <t>0xBBB259FC1345C06E7E9C3271437B7FC2</t>
  </si>
  <si>
    <t>2064000098</t>
  </si>
  <si>
    <t>2021-09-01 03:01:33.923</t>
  </si>
  <si>
    <t>2348036230704</t>
  </si>
  <si>
    <t>0x829E7AE31C1BF242296EEFEA00582B12</t>
  </si>
  <si>
    <t>2064000173</t>
  </si>
  <si>
    <t>2021-09-01 03:02:22.130</t>
  </si>
  <si>
    <t>2348037444889</t>
  </si>
  <si>
    <t>0xD2F557655212BB83479A4C274283DF87</t>
  </si>
  <si>
    <t>2064000782</t>
  </si>
  <si>
    <t>2021-09-01 03:10:14.540</t>
  </si>
  <si>
    <t>09056289217</t>
  </si>
  <si>
    <t>0x9F547CEF64E7A7748A499E859592168B</t>
  </si>
  <si>
    <t>795</t>
  </si>
  <si>
    <t>2064000827</t>
  </si>
  <si>
    <t>2021-09-01 03:10:47.023</t>
  </si>
  <si>
    <t>2348038044573</t>
  </si>
  <si>
    <t>0x39E32AFAA711846FB8E266562C1EE90E</t>
  </si>
  <si>
    <t>2064000956</t>
  </si>
  <si>
    <t>2021-09-01 03:12:12.817</t>
  </si>
  <si>
    <t>2348068286812</t>
  </si>
  <si>
    <t>0xAA88165137E449549AEB911AD7785C6B</t>
  </si>
  <si>
    <t>2064000967</t>
  </si>
  <si>
    <t>2021-09-01 03:12:23.480</t>
  </si>
  <si>
    <t>2349032349561</t>
  </si>
  <si>
    <t>0x20893077FE0969B2E47A5BF546B8BF02</t>
  </si>
  <si>
    <t>2064001720</t>
  </si>
  <si>
    <t>2021-09-01 03:23:01.807</t>
  </si>
  <si>
    <t>2347063955319</t>
  </si>
  <si>
    <t>0x46F7E06E05A287F3F8C86549DBBFD4C8</t>
  </si>
  <si>
    <t>2064001783</t>
  </si>
  <si>
    <t>2021-09-01 03:24:18.917</t>
  </si>
  <si>
    <t>2064002397</t>
  </si>
  <si>
    <t>2021-09-01 03:33:39.080</t>
  </si>
  <si>
    <t>2348035956142</t>
  </si>
  <si>
    <t>0x0C65401505C464AB10485FD3D900D01C</t>
  </si>
  <si>
    <t>2064002398</t>
  </si>
  <si>
    <t>2021-09-01 03:33:39.203</t>
  </si>
  <si>
    <t>2348185444975</t>
  </si>
  <si>
    <t>0x8902E88E383A227594B75E3CBF246A33</t>
  </si>
  <si>
    <t>2064002473</t>
  </si>
  <si>
    <t>2021-09-01 03:34:54.797</t>
  </si>
  <si>
    <t>2064002603</t>
  </si>
  <si>
    <t>2021-09-01 03:36:50.783</t>
  </si>
  <si>
    <t>2064002731</t>
  </si>
  <si>
    <t>2021-09-01 03:38:31.480</t>
  </si>
  <si>
    <t>07066388668</t>
  </si>
  <si>
    <t>0x65E8C3710580F20C86BE2EC32E1B5CA4</t>
  </si>
  <si>
    <t>2064002946</t>
  </si>
  <si>
    <t>2021-09-01 03:41:10.730</t>
  </si>
  <si>
    <t>2064003224</t>
  </si>
  <si>
    <t>2021-09-01 03:45:06.440</t>
  </si>
  <si>
    <t>2347068921025</t>
  </si>
  <si>
    <t>0x8F6B1A09FA03E5AF1A8C3A3BB0F5F132</t>
  </si>
  <si>
    <t>2064003929</t>
  </si>
  <si>
    <t>2021-09-01 03:54:35.190</t>
  </si>
  <si>
    <t>2348141274153</t>
  </si>
  <si>
    <t>0xE8648AD3B1F0305F9A5BED8DC6780EAF</t>
  </si>
  <si>
    <t>2064004223</t>
  </si>
  <si>
    <t>2021-09-01 03:58:00.843</t>
  </si>
  <si>
    <t>2348037748771</t>
  </si>
  <si>
    <t>0x9DDAFFAF4832E8B77986CFBC490A8DDB</t>
  </si>
  <si>
    <t>2064004498</t>
  </si>
  <si>
    <t>2021-09-01 04:00:50.717</t>
  </si>
  <si>
    <t>2348033962474</t>
  </si>
  <si>
    <t>0xCC4DF3A9896D84765B295BB6642905CC</t>
  </si>
  <si>
    <t>2064004977</t>
  </si>
  <si>
    <t>2021-09-01 04:05:44.687</t>
  </si>
  <si>
    <t>2064005187</t>
  </si>
  <si>
    <t>2021-09-01 04:08:03.410</t>
  </si>
  <si>
    <t>07080868180</t>
  </si>
  <si>
    <t>0x8809F88B4D17E456E2D56292DE7D32B2</t>
  </si>
  <si>
    <t>2064007895</t>
  </si>
  <si>
    <t>2021-09-01 04:38:08.467</t>
  </si>
  <si>
    <t>2347051881805</t>
  </si>
  <si>
    <t>0x6DA0716356D8B48BEBFF7913B4B1372C</t>
  </si>
  <si>
    <t>2064009564</t>
  </si>
  <si>
    <t>2021-09-01 04:55:23.587</t>
  </si>
  <si>
    <t>2349035702614</t>
  </si>
  <si>
    <t>0x061927B3962EEADA9B7B6E784B5BBCA5</t>
  </si>
  <si>
    <t>2064009641</t>
  </si>
  <si>
    <t>2021-09-01 04:56:08.007</t>
  </si>
  <si>
    <t>2348033402002</t>
  </si>
  <si>
    <t>0xB2BBB495404D77C399AA69CD17CD823D</t>
  </si>
  <si>
    <t>2064009837</t>
  </si>
  <si>
    <t>2021-09-01 04:58:09.527</t>
  </si>
  <si>
    <t>07081923084</t>
  </si>
  <si>
    <t>0x3957F4CD433BA9CE4A741C501078DB31</t>
  </si>
  <si>
    <t>2064009902</t>
  </si>
  <si>
    <t>2021-09-01 04:58:42.023</t>
  </si>
  <si>
    <t>2349082913020</t>
  </si>
  <si>
    <t>0xD6DC61677CF1415F724AF81622B22AC0</t>
  </si>
  <si>
    <t>2064009984</t>
  </si>
  <si>
    <t>2021-09-01 04:59:23.047</t>
  </si>
  <si>
    <t>2349066002589</t>
  </si>
  <si>
    <t>0x6E36A1653C0BF46EC9FC9633CAF3DAF3</t>
  </si>
  <si>
    <t>2064010240</t>
  </si>
  <si>
    <t>2021-09-01 05:01:44.983</t>
  </si>
  <si>
    <t>2349060352248</t>
  </si>
  <si>
    <t>0x2EEDB31D8570DA4B97F4FE796393959B</t>
  </si>
  <si>
    <t>2064010275</t>
  </si>
  <si>
    <t>2021-09-01 05:02:02.953</t>
  </si>
  <si>
    <t>2348033123544</t>
  </si>
  <si>
    <t>0xC757D3252C0761A083F04C3930194841</t>
  </si>
  <si>
    <t>2064010981</t>
  </si>
  <si>
    <t>2021-09-01 05:07:54.320</t>
  </si>
  <si>
    <t>2064011089</t>
  </si>
  <si>
    <t>2021-09-01 05:08:50.247</t>
  </si>
  <si>
    <t>08157368438</t>
  </si>
  <si>
    <t>0x454F1D286F84315D654AACA6D25F8C26</t>
  </si>
  <si>
    <t>2064012692</t>
  </si>
  <si>
    <t>2021-09-01 05:20:47.693</t>
  </si>
  <si>
    <t>07018798755</t>
  </si>
  <si>
    <t>0xFA4B82F551679D1469EE704699AA5FB4</t>
  </si>
  <si>
    <t>21000</t>
  </si>
  <si>
    <t>2064019651</t>
  </si>
  <si>
    <t>2021-09-01 05:54:11.620</t>
  </si>
  <si>
    <t>07031658595</t>
  </si>
  <si>
    <t>0xD0527B9C8D41B370239E4271DE24BD20</t>
  </si>
  <si>
    <t>2064024544</t>
  </si>
  <si>
    <t>2021-09-01 06:09:19.480</t>
  </si>
  <si>
    <t>2348023847260</t>
  </si>
  <si>
    <t>0xB4BE0D013BAD94F647573AB5218DD70B</t>
  </si>
  <si>
    <t>2064028992</t>
  </si>
  <si>
    <t>2021-09-01 06:19:35.070</t>
  </si>
  <si>
    <t>2348051378424</t>
  </si>
  <si>
    <t>0xBB2C3AD9BE52F951498A7E33837F7C88</t>
  </si>
  <si>
    <t>2064036355</t>
  </si>
  <si>
    <t>2021-09-01 06:33:16.123</t>
  </si>
  <si>
    <t>08167199811</t>
  </si>
  <si>
    <t>0x5DCDCE65ADAE49CE1677170071B7F84A</t>
  </si>
  <si>
    <t>2064041662</t>
  </si>
  <si>
    <t>2021-09-01 06:41:25.403</t>
  </si>
  <si>
    <t>2348034717538</t>
  </si>
  <si>
    <t>0x7D552B46C3795232905ECC4371389043</t>
  </si>
  <si>
    <t>2064044813</t>
  </si>
  <si>
    <t>2021-09-01 06:45:49.680</t>
  </si>
  <si>
    <t>2064045400</t>
  </si>
  <si>
    <t>2021-09-01 06:46:36.107</t>
  </si>
  <si>
    <t>2064045743</t>
  </si>
  <si>
    <t>2021-09-01 06:47:03.120</t>
  </si>
  <si>
    <t>2064053811</t>
  </si>
  <si>
    <t>2021-09-01 06:57:00.647</t>
  </si>
  <si>
    <t>2348052356568</t>
  </si>
  <si>
    <t>0x46F447CF8AC6B10F71F1C50252903C77</t>
  </si>
  <si>
    <t>2064058722</t>
  </si>
  <si>
    <t>2021-09-01 07:02:30.783</t>
  </si>
  <si>
    <t>2064060191</t>
  </si>
  <si>
    <t>2021-09-01 07:04:07.227</t>
  </si>
  <si>
    <t>07065055304</t>
  </si>
  <si>
    <t>0x25179ECD4C4CAC64558C74F47650DB13</t>
  </si>
  <si>
    <t>2064067200</t>
  </si>
  <si>
    <t>2021-09-01 07:11:33.320</t>
  </si>
  <si>
    <t>08170285321</t>
  </si>
  <si>
    <t>0x1EC392340D224D315B0D40D12EC08641</t>
  </si>
  <si>
    <t>7800</t>
  </si>
  <si>
    <t>2064073563</t>
  </si>
  <si>
    <t>2021-09-01 07:17:44.187</t>
  </si>
  <si>
    <t>2064076671</t>
  </si>
  <si>
    <t>2021-09-01 07:20:41.900</t>
  </si>
  <si>
    <t>2064079062</t>
  </si>
  <si>
    <t>2021-09-01 07:22:55.630</t>
  </si>
  <si>
    <t>515944</t>
  </si>
  <si>
    <t>0xE11DB37B043DEAF45BFA344A8730D70F</t>
  </si>
  <si>
    <t>2064080131</t>
  </si>
  <si>
    <t>2021-09-01 07:23:51.077</t>
  </si>
  <si>
    <t>381460</t>
  </si>
  <si>
    <t>0x25CD4D2E73C1AF1F1FF9DDB1E6D6FEA4</t>
  </si>
  <si>
    <t>2064080140</t>
  </si>
  <si>
    <t>2021-09-01 07:23:51.743</t>
  </si>
  <si>
    <t>2064080642</t>
  </si>
  <si>
    <t>2021-09-01 07:24:21.127</t>
  </si>
  <si>
    <t>2064081160</t>
  </si>
  <si>
    <t>2021-09-01 07:24:48.240</t>
  </si>
  <si>
    <t>2348035667842</t>
  </si>
  <si>
    <t>0xBB45AF0E8E94BC1BCEC67ECAB9BEC069</t>
  </si>
  <si>
    <t>21250</t>
  </si>
  <si>
    <t>2064081252</t>
  </si>
  <si>
    <t>2021-09-01 07:24:52.917</t>
  </si>
  <si>
    <t>515950</t>
  </si>
  <si>
    <t>0xB6DC437EA695B8852464EBCD7CB647BF</t>
  </si>
  <si>
    <t>2064082418</t>
  </si>
  <si>
    <t>2021-09-01 07:25:55.690</t>
  </si>
  <si>
    <t>515952</t>
  </si>
  <si>
    <t>0x296E4620C6B015767AE452D5FA08F2A6</t>
  </si>
  <si>
    <t>2064082689</t>
  </si>
  <si>
    <t>2021-09-01 07:26:10.577</t>
  </si>
  <si>
    <t>08133193121</t>
  </si>
  <si>
    <t>0x0A88FE26FE04197877C8D2EADDF70ECE</t>
  </si>
  <si>
    <t>2064089729</t>
  </si>
  <si>
    <t>2021-09-01 07:32:30.160</t>
  </si>
  <si>
    <t>2064097815</t>
  </si>
  <si>
    <t>2021-09-01 07:39:32.230</t>
  </si>
  <si>
    <t>08023233160</t>
  </si>
  <si>
    <t>0x27CE5820683FB59F478CA7AF0EB109B5</t>
  </si>
  <si>
    <t>2064101019</t>
  </si>
  <si>
    <t>2021-09-01 07:42:13.377</t>
  </si>
  <si>
    <t>2064101149</t>
  </si>
  <si>
    <t>2021-09-01 07:42:20.527</t>
  </si>
  <si>
    <t>2064102102</t>
  </si>
  <si>
    <t>2021-09-01 07:43:57.863</t>
  </si>
  <si>
    <t>2348160367894</t>
  </si>
  <si>
    <t>0xAAECD00AF416C8F7FA5871E73D1C1618</t>
  </si>
  <si>
    <t>2064104672</t>
  </si>
  <si>
    <t>2021-09-01 07:47:18.200</t>
  </si>
  <si>
    <t>08122858719</t>
  </si>
  <si>
    <t>0xE204A64659FC76E6B10E8486727532AC</t>
  </si>
  <si>
    <t>2064104705</t>
  </si>
  <si>
    <t>2021-09-01 07:47:19.273</t>
  </si>
  <si>
    <t>07060989141</t>
  </si>
  <si>
    <t>0x17FD0B2546327F91B3909CB515DE6FCA</t>
  </si>
  <si>
    <t>2064107999</t>
  </si>
  <si>
    <t>2021-09-01 07:49:44.970</t>
  </si>
  <si>
    <t>07058553243</t>
  </si>
  <si>
    <t>0xE55799179B497F5554E53F2F290A5ED4</t>
  </si>
  <si>
    <t>2064114042</t>
  </si>
  <si>
    <t>2021-09-01 07:54:31.913</t>
  </si>
  <si>
    <t>2348078958629</t>
  </si>
  <si>
    <t>0xE52B9547831AAEBA6D42C20613B247FB</t>
  </si>
  <si>
    <t>2064115349</t>
  </si>
  <si>
    <t>2021-09-01 07:55:30.167</t>
  </si>
  <si>
    <t>2064116309</t>
  </si>
  <si>
    <t>2021-09-01 07:56:13.400</t>
  </si>
  <si>
    <t>08037229549</t>
  </si>
  <si>
    <t>2064116354</t>
  </si>
  <si>
    <t>2021-09-01 07:56:16.327</t>
  </si>
  <si>
    <t>2348023016930</t>
  </si>
  <si>
    <t>0x948A3218C2ADAA4BD3D6AF13E037EFE2</t>
  </si>
  <si>
    <t>2064116902</t>
  </si>
  <si>
    <t>2021-09-01 07:56:44.180</t>
  </si>
  <si>
    <t>2349023390311</t>
  </si>
  <si>
    <t>0xCB8E1D4D0E7C0F635736A65314BAFA26</t>
  </si>
  <si>
    <t>2064126731</t>
  </si>
  <si>
    <t>2021-09-01 08:04:14.350</t>
  </si>
  <si>
    <t>08023583670</t>
  </si>
  <si>
    <t>0x87DE168EE686F4B54CFEF930A2D5F2DA</t>
  </si>
  <si>
    <t>2064127614</t>
  </si>
  <si>
    <t>2021-09-01 08:04:55.510</t>
  </si>
  <si>
    <t>2348088402682</t>
  </si>
  <si>
    <t>0xAED9D1CFB90AD572F3D6E5150D915DB0</t>
  </si>
  <si>
    <t>2064130600</t>
  </si>
  <si>
    <t>2021-09-01 08:07:13.467</t>
  </si>
  <si>
    <t>2064133351</t>
  </si>
  <si>
    <t>2021-09-01 08:09:18.407</t>
  </si>
  <si>
    <t>2348164424470</t>
  </si>
  <si>
    <t>0xBA174C7EE5A464BE7A41470CB4FA3DA7</t>
  </si>
  <si>
    <t>2064135670</t>
  </si>
  <si>
    <t>2021-09-01 08:11:03.753</t>
  </si>
  <si>
    <t>2064142813</t>
  </si>
  <si>
    <t>2021-09-01 08:16:28.577</t>
  </si>
  <si>
    <t>2348051368113</t>
  </si>
  <si>
    <t>0x4A62597A6F4A4A4EA5A829F85A85832E</t>
  </si>
  <si>
    <t>2064149335</t>
  </si>
  <si>
    <t>2021-09-01 08:21:23.690</t>
  </si>
  <si>
    <t>2348121190060</t>
  </si>
  <si>
    <t>0xDEF6B53283250778A6DC962B7D23BD55</t>
  </si>
  <si>
    <t>2064151276</t>
  </si>
  <si>
    <t>2021-09-01 08:22:48.260</t>
  </si>
  <si>
    <t>2064151762</t>
  </si>
  <si>
    <t>2021-09-01 08:23:08.950</t>
  </si>
  <si>
    <t>07067385025</t>
  </si>
  <si>
    <t>0x0919597C61F8EE4C82C5A347A9956E0E</t>
  </si>
  <si>
    <t>2064156560</t>
  </si>
  <si>
    <t>2021-09-01 08:28:23.387</t>
  </si>
  <si>
    <t>2064164265</t>
  </si>
  <si>
    <t>2021-09-01 08:33:39.437</t>
  </si>
  <si>
    <t>7400</t>
  </si>
  <si>
    <t>0xC8E772B44C8BEE7C821846BE79AA51FE</t>
  </si>
  <si>
    <t>2064165932</t>
  </si>
  <si>
    <t>2021-09-01 08:34:51.607</t>
  </si>
  <si>
    <t>2064169221</t>
  </si>
  <si>
    <t>2021-09-01 08:37:10.543</t>
  </si>
  <si>
    <t>2348038858716</t>
  </si>
  <si>
    <t>0x1911C2651E79A9C0E1FDA8C62368E4E6</t>
  </si>
  <si>
    <t>2064170465</t>
  </si>
  <si>
    <t>2021-09-01 08:38:03.763</t>
  </si>
  <si>
    <t>2348136393291</t>
  </si>
  <si>
    <t>0xBF090D190441F148ECAFB0A897C3D4E1</t>
  </si>
  <si>
    <t>62155</t>
  </si>
  <si>
    <t>2064174536</t>
  </si>
  <si>
    <t>2021-09-01 08:40:56.827</t>
  </si>
  <si>
    <t>2348166036415</t>
  </si>
  <si>
    <t>0x26AC07548B2FA4B64EDA13C9F3908A4A</t>
  </si>
  <si>
    <t>2064178434</t>
  </si>
  <si>
    <t>2021-09-01 08:43:45.750</t>
  </si>
  <si>
    <t>2347068914510</t>
  </si>
  <si>
    <t>0x2A57A8DE4AA2FDE833AFF396736E4EC4</t>
  </si>
  <si>
    <t>2064182330</t>
  </si>
  <si>
    <t>2021-09-01 08:46:32.290</t>
  </si>
  <si>
    <t>2347068589063</t>
  </si>
  <si>
    <t>0xE8070D08680FC06A028C1753DC7A0104</t>
  </si>
  <si>
    <t>2064182843</t>
  </si>
  <si>
    <t>2021-09-01 08:46:54.563</t>
  </si>
  <si>
    <t>2064189859</t>
  </si>
  <si>
    <t>2021-09-01 08:51:48.077</t>
  </si>
  <si>
    <t>2348185974165</t>
  </si>
  <si>
    <t>0x1478B7F259359816D12588F8FCEC476A</t>
  </si>
  <si>
    <t>2064192321</t>
  </si>
  <si>
    <t>2021-09-01 08:53:31.210</t>
  </si>
  <si>
    <t>2348147440478</t>
  </si>
  <si>
    <t>0x2D9F6E4B12122E1044492F0949C28327</t>
  </si>
  <si>
    <t>2064192709</t>
  </si>
  <si>
    <t>2021-09-01 08:53:47.783</t>
  </si>
  <si>
    <t>2349066413199</t>
  </si>
  <si>
    <t>0xFC4DE8B06BA68BB6E45875574C9B8C62</t>
  </si>
  <si>
    <t>2064194223</t>
  </si>
  <si>
    <t>2021-09-01 08:54:51.303</t>
  </si>
  <si>
    <t>2064196536</t>
  </si>
  <si>
    <t>2021-09-01 08:56:29.440</t>
  </si>
  <si>
    <t>2347058181736</t>
  </si>
  <si>
    <t>0x2F6BA0B246D215EA5D4E0ED73E5E6916</t>
  </si>
  <si>
    <t>2064197111</t>
  </si>
  <si>
    <t>2021-09-01 08:56:54.667</t>
  </si>
  <si>
    <t>08020773694</t>
  </si>
  <si>
    <t>0xD8DA3AEAE6BE2A7865C2C4C8D874C5AE</t>
  </si>
  <si>
    <t>2064207642</t>
  </si>
  <si>
    <t>2021-09-01 09:04:05.177</t>
  </si>
  <si>
    <t>08032621722</t>
  </si>
  <si>
    <t>0xF6E73D9FBF79F5085C6E9463C487F2A2</t>
  </si>
  <si>
    <t>2064210142</t>
  </si>
  <si>
    <t>2021-09-01 09:05:50.467</t>
  </si>
  <si>
    <t>08023119677</t>
  </si>
  <si>
    <t>0x08685F4834850F0F53455920B99F1439</t>
  </si>
  <si>
    <t>7300</t>
  </si>
  <si>
    <t>2064214275</t>
  </si>
  <si>
    <t>2021-09-01 09:08:46.327</t>
  </si>
  <si>
    <t>2348055412655</t>
  </si>
  <si>
    <t>0x6139BE0359090979F807B8095D8B64F3</t>
  </si>
  <si>
    <t>2064214892</t>
  </si>
  <si>
    <t>2021-09-01 09:09:11.153</t>
  </si>
  <si>
    <t>2349064086838</t>
  </si>
  <si>
    <t>0x9C0C3AD52EE81A7576757C6F8FA3C9B3</t>
  </si>
  <si>
    <t>23500</t>
  </si>
  <si>
    <t>2064223716</t>
  </si>
  <si>
    <t>2021-09-01 09:15:10.643</t>
  </si>
  <si>
    <t>17900</t>
  </si>
  <si>
    <t>2064223937</t>
  </si>
  <si>
    <t>2021-09-01 09:15:19.447</t>
  </si>
  <si>
    <t>08104182019</t>
  </si>
  <si>
    <t>0xF56D42E09127580E5D287EDF0E6323A4</t>
  </si>
  <si>
    <t>2064227532</t>
  </si>
  <si>
    <t>2021-09-01 09:17:47.567</t>
  </si>
  <si>
    <t>08152676460</t>
  </si>
  <si>
    <t>0x8DF9ABB1AE5537D2661BC19887A05D50</t>
  </si>
  <si>
    <t>2064232179</t>
  </si>
  <si>
    <t>2021-09-01 09:20:56.517</t>
  </si>
  <si>
    <t>2347030404452</t>
  </si>
  <si>
    <t>0xD9895DEFC17D38FBED0D76293CDBD485</t>
  </si>
  <si>
    <t>2064233595</t>
  </si>
  <si>
    <t>2021-09-01 09:21:53.837</t>
  </si>
  <si>
    <t>07033079261</t>
  </si>
  <si>
    <t>0x59E139A796297951F6FF2136CD8D25AC</t>
  </si>
  <si>
    <t>2064237043</t>
  </si>
  <si>
    <t>2021-09-01 09:24:16.043</t>
  </si>
  <si>
    <t>2347039313440</t>
  </si>
  <si>
    <t>0x4D736D7FD142FFF1FEEADFF6A6CA59EF</t>
  </si>
  <si>
    <t>2064237384</t>
  </si>
  <si>
    <t>2021-09-01 09:24:30.537</t>
  </si>
  <si>
    <t>70000</t>
  </si>
  <si>
    <t>2064237504</t>
  </si>
  <si>
    <t>2021-09-01 09:24:35.400</t>
  </si>
  <si>
    <t>2348061223295</t>
  </si>
  <si>
    <t>0x826A73EB7CCF5F1571C568D8329E22BD</t>
  </si>
  <si>
    <t>2064240032</t>
  </si>
  <si>
    <t>2021-09-01 09:26:21.050</t>
  </si>
  <si>
    <t>2347035032255</t>
  </si>
  <si>
    <t>0x04946F33421E5A8799403EE1D9659A43</t>
  </si>
  <si>
    <t>2064247058</t>
  </si>
  <si>
    <t>2021-09-01 09:31:16.380</t>
  </si>
  <si>
    <t>09036639020</t>
  </si>
  <si>
    <t>0x15CBE1CEBEF288E6F975729E4513FDE1</t>
  </si>
  <si>
    <t>2064247858</t>
  </si>
  <si>
    <t>2021-09-01 09:31:49.943</t>
  </si>
  <si>
    <t>2349063755604</t>
  </si>
  <si>
    <t>0x87A9FB6F6E565DB4848D0B9928952F7D</t>
  </si>
  <si>
    <t>2064248280</t>
  </si>
  <si>
    <t>2021-09-01 09:32:07.393</t>
  </si>
  <si>
    <t>2347066384067</t>
  </si>
  <si>
    <t>0xF0DD26AF21E864DC5F448F01A6C41D82</t>
  </si>
  <si>
    <t>2064248793</t>
  </si>
  <si>
    <t>2021-09-01 09:32:37.560</t>
  </si>
  <si>
    <t>07062782951</t>
  </si>
  <si>
    <t>0x2ECBE797ED643069C2C69EAED8CAE155</t>
  </si>
  <si>
    <t>2064248986</t>
  </si>
  <si>
    <t>2021-09-01 09:32:46.387</t>
  </si>
  <si>
    <t>2347038583756</t>
  </si>
  <si>
    <t>0x239A99F6AC8222DB82F703AE22C645CB</t>
  </si>
  <si>
    <t>2064256802</t>
  </si>
  <si>
    <t>2021-09-01 09:38:17.660</t>
  </si>
  <si>
    <t>2064257894</t>
  </si>
  <si>
    <t>2021-09-01 09:39:03.303</t>
  </si>
  <si>
    <t>2064259863</t>
  </si>
  <si>
    <t>2021-09-01 09:40:28.550</t>
  </si>
  <si>
    <t>2064260694</t>
  </si>
  <si>
    <t>2021-09-01 09:41:06.207</t>
  </si>
  <si>
    <t>2348103182062</t>
  </si>
  <si>
    <t>0xF392CF8FE5ACB67C29878EAB200DB6B9</t>
  </si>
  <si>
    <t>38121</t>
  </si>
  <si>
    <t>2064261094</t>
  </si>
  <si>
    <t>2021-09-01 09:41:22.407</t>
  </si>
  <si>
    <t>2348035617865</t>
  </si>
  <si>
    <t>0xB809A418A737ED6D3EEBDB6C321FB78B</t>
  </si>
  <si>
    <t>2064265154</t>
  </si>
  <si>
    <t>2021-09-01 09:44:18.627</t>
  </si>
  <si>
    <t>08033016310</t>
  </si>
  <si>
    <t>0x5AA471ADE42764016CF27EBB997F0763</t>
  </si>
  <si>
    <t>2064265936</t>
  </si>
  <si>
    <t>2021-09-01 09:44:51.630</t>
  </si>
  <si>
    <t>2064266715</t>
  </si>
  <si>
    <t>2021-09-01 09:45:27.563</t>
  </si>
  <si>
    <t>10750</t>
  </si>
  <si>
    <t>2064267506</t>
  </si>
  <si>
    <t>2021-09-01 09:46:01.123</t>
  </si>
  <si>
    <t>19850</t>
  </si>
  <si>
    <t>2064268865</t>
  </si>
  <si>
    <t>2021-09-01 09:47:01.097</t>
  </si>
  <si>
    <t>07066513344</t>
  </si>
  <si>
    <t>0x55F9F7BC30E98A9F8803125A6039909D</t>
  </si>
  <si>
    <t>2064269910</t>
  </si>
  <si>
    <t>2021-09-01 09:47:49.017</t>
  </si>
  <si>
    <t>2064273193</t>
  </si>
  <si>
    <t>2021-09-01 09:50:13.457</t>
  </si>
  <si>
    <t>08163957378</t>
  </si>
  <si>
    <t>0xF8A4038A8D646255B1A031C984D06135</t>
  </si>
  <si>
    <t>2064273503</t>
  </si>
  <si>
    <t>2021-09-01 09:50:27.480</t>
  </si>
  <si>
    <t>07034892532</t>
  </si>
  <si>
    <t>0x17C4EF44742B9F5E47F9ABE32812EF70</t>
  </si>
  <si>
    <t>2064273540</t>
  </si>
  <si>
    <t>2021-09-01 09:50:29.600</t>
  </si>
  <si>
    <t>2348036198692</t>
  </si>
  <si>
    <t>0xBA101B5E2BB4CD5CEFA560EF858EF68F</t>
  </si>
  <si>
    <t>2064274859</t>
  </si>
  <si>
    <t>2021-09-01 09:51:28.647</t>
  </si>
  <si>
    <t>2064279760</t>
  </si>
  <si>
    <t>2021-09-01 09:55:03.927</t>
  </si>
  <si>
    <t>2064283938</t>
  </si>
  <si>
    <t>2021-09-01 09:58:07.680</t>
  </si>
  <si>
    <t>08022901628</t>
  </si>
  <si>
    <t>0xA3386F6A048596349BEAF80E2F6419B2</t>
  </si>
  <si>
    <t>2064285911</t>
  </si>
  <si>
    <t>2021-09-01 09:59:36.030</t>
  </si>
  <si>
    <t>2064286198</t>
  </si>
  <si>
    <t>2021-09-01 09:59:48.827</t>
  </si>
  <si>
    <t>2064294880</t>
  </si>
  <si>
    <t>2021-09-01 10:06:03.837</t>
  </si>
  <si>
    <t>08023679874</t>
  </si>
  <si>
    <t>0x80D5F8726E8E72BA5C19F816790311AE</t>
  </si>
  <si>
    <t>2064295605</t>
  </si>
  <si>
    <t>2021-09-01 10:06:35.240</t>
  </si>
  <si>
    <t>08023037820</t>
  </si>
  <si>
    <t>0xDBFAD9284F9EBC18B9036D973EE30EC3</t>
  </si>
  <si>
    <t>2064297009</t>
  </si>
  <si>
    <t>2021-09-01 10:07:34.400</t>
  </si>
  <si>
    <t>2348092853182</t>
  </si>
  <si>
    <t>0xA90FB109FAFE5B348EADFACA793D107A</t>
  </si>
  <si>
    <t>2064300607</t>
  </si>
  <si>
    <t>2021-09-01 10:10:13.237</t>
  </si>
  <si>
    <t>2064300988</t>
  </si>
  <si>
    <t>2021-09-01 10:10:37.557</t>
  </si>
  <si>
    <t>08060888138</t>
  </si>
  <si>
    <t>0xEEB3918C4AE3ED69B916782A62EA4DBC</t>
  </si>
  <si>
    <t>2064302661</t>
  </si>
  <si>
    <t>2021-09-01 10:11:52.927</t>
  </si>
  <si>
    <t>08037793382</t>
  </si>
  <si>
    <t>0x188972E43DC4B563EAB2F625E20CB0FE</t>
  </si>
  <si>
    <t>2064303673</t>
  </si>
  <si>
    <t>2021-09-01 10:12:32.027</t>
  </si>
  <si>
    <t>2348026442826</t>
  </si>
  <si>
    <t>0xADF413976123650D7ADAB96D376489A7</t>
  </si>
  <si>
    <t>2064304064</t>
  </si>
  <si>
    <t>2021-09-01 10:12:48.253</t>
  </si>
  <si>
    <t>2347061609974</t>
  </si>
  <si>
    <t>0xA9497A15F565170695ACC3BCA38FCC68</t>
  </si>
  <si>
    <t>2064305939</t>
  </si>
  <si>
    <t>2021-09-01 10:14:05.213</t>
  </si>
  <si>
    <t>2064306658</t>
  </si>
  <si>
    <t>2021-09-01 10:14:34.290</t>
  </si>
  <si>
    <t>2348023679874</t>
  </si>
  <si>
    <t>0xE367AD3951924B4AA51F3F3EE0B7F2F9</t>
  </si>
  <si>
    <t>2064308794</t>
  </si>
  <si>
    <t>2021-09-01 10:16:05.737</t>
  </si>
  <si>
    <t>2348028976150</t>
  </si>
  <si>
    <t>0xF529D0267ACE8BECDB338AC587D92B6B</t>
  </si>
  <si>
    <t>2064308880</t>
  </si>
  <si>
    <t>2021-09-01 10:16:08.970</t>
  </si>
  <si>
    <t>2348138700684</t>
  </si>
  <si>
    <t>0x4294B057B105AC175F52B5E2EA48EECB</t>
  </si>
  <si>
    <t>2064309073</t>
  </si>
  <si>
    <t>2021-09-01 10:16:18.903</t>
  </si>
  <si>
    <t>2348098757545</t>
  </si>
  <si>
    <t>0xA751CD06A1CE941A3629242CD97644A1</t>
  </si>
  <si>
    <t>2064309949</t>
  </si>
  <si>
    <t>2021-09-01 10:16:57.063</t>
  </si>
  <si>
    <t>2064311674</t>
  </si>
  <si>
    <t>2021-09-01 10:18:11.053</t>
  </si>
  <si>
    <t>40200</t>
  </si>
  <si>
    <t>2064314973</t>
  </si>
  <si>
    <t>2021-09-01 10:20:36.087</t>
  </si>
  <si>
    <t>2064315047</t>
  </si>
  <si>
    <t>2021-09-01 10:20:39.180</t>
  </si>
  <si>
    <t>2348063309725</t>
  </si>
  <si>
    <t>0x7E0491623C42781B1F2EBCB8B95F2F59</t>
  </si>
  <si>
    <t>2064315612</t>
  </si>
  <si>
    <t>2021-09-01 10:21:04.343</t>
  </si>
  <si>
    <t>2348100708607</t>
  </si>
  <si>
    <t>0xC6873DD791A6EC4EF61E367151A50BC6</t>
  </si>
  <si>
    <t>2064318877</t>
  </si>
  <si>
    <t>2021-09-01 10:23:28.227</t>
  </si>
  <si>
    <t>2348064698700</t>
  </si>
  <si>
    <t>0x81F27B1A064D3BF27672F945075751C9</t>
  </si>
  <si>
    <t>2064319009</t>
  </si>
  <si>
    <t>2021-09-01 10:23:34.237</t>
  </si>
  <si>
    <t>2348032871456</t>
  </si>
  <si>
    <t>0xB5BE06C8E81B2BA919C96EBE581F8E30</t>
  </si>
  <si>
    <t>2064320045</t>
  </si>
  <si>
    <t>2021-09-01 10:24:18.857</t>
  </si>
  <si>
    <t>08029562290</t>
  </si>
  <si>
    <t>0xD3D13B83B72C2E540602C1818049A970</t>
  </si>
  <si>
    <t>2064322677</t>
  </si>
  <si>
    <t>2021-09-01 10:26:08.467</t>
  </si>
  <si>
    <t>2064326242</t>
  </si>
  <si>
    <t>2021-09-01 10:28:43.980</t>
  </si>
  <si>
    <t>2349097436294</t>
  </si>
  <si>
    <t>0x12C9CFE26BD5EDD3B842CC60B1E46F58</t>
  </si>
  <si>
    <t>2064329356</t>
  </si>
  <si>
    <t>2021-09-01 10:31:01.463</t>
  </si>
  <si>
    <t>2348034014969</t>
  </si>
  <si>
    <t>0xBCDD292BB507BA9E2500EE7A5F0F4F66</t>
  </si>
  <si>
    <t>2064329860</t>
  </si>
  <si>
    <t>2021-09-01 10:31:22.293</t>
  </si>
  <si>
    <t>2348148783122</t>
  </si>
  <si>
    <t>0xDF4B5ADA3374AFC28D01D10BD1D5A425</t>
  </si>
  <si>
    <t>544</t>
  </si>
  <si>
    <t>2064331907</t>
  </si>
  <si>
    <t>2021-09-01 10:32:43.187</t>
  </si>
  <si>
    <t>2064332041</t>
  </si>
  <si>
    <t>2021-09-01 10:32:48.317</t>
  </si>
  <si>
    <t>2064333973</t>
  </si>
  <si>
    <t>2021-09-01 10:33:45.557</t>
  </si>
  <si>
    <t>08039489441</t>
  </si>
  <si>
    <t>0xA7FC31DE1A29EDD23BE164A4560931F2</t>
  </si>
  <si>
    <t>2064334774</t>
  </si>
  <si>
    <t>2021-09-01 10:34:08.113</t>
  </si>
  <si>
    <t>08038865140</t>
  </si>
  <si>
    <t>0xED3868973F75F987DDC398B66C5685CA</t>
  </si>
  <si>
    <t>2064335037</t>
  </si>
  <si>
    <t>2021-09-01 10:34:15.100</t>
  </si>
  <si>
    <t>2064338111</t>
  </si>
  <si>
    <t>2021-09-01 10:35:51.187</t>
  </si>
  <si>
    <t>08032592263</t>
  </si>
  <si>
    <t>0x3439010737FF0D810F4955F820DCE133</t>
  </si>
  <si>
    <t>38200</t>
  </si>
  <si>
    <t>2064341288</t>
  </si>
  <si>
    <t>2021-09-01 10:37:28.690</t>
  </si>
  <si>
    <t>2064341737</t>
  </si>
  <si>
    <t>2021-09-01 10:37:43.807</t>
  </si>
  <si>
    <t>2348101676295</t>
  </si>
  <si>
    <t>0x759D5C8917A6E1E09182D53FDCAA7D31</t>
  </si>
  <si>
    <t>2064342813</t>
  </si>
  <si>
    <t>2021-09-01 10:38:18.703</t>
  </si>
  <si>
    <t>2064342990</t>
  </si>
  <si>
    <t>2021-09-01 10:38:23.503</t>
  </si>
  <si>
    <t>2064344072</t>
  </si>
  <si>
    <t>2021-09-01 10:38:58.647</t>
  </si>
  <si>
    <t>08066295393</t>
  </si>
  <si>
    <t>0xD754459DBF3FC72DB959F4B30CC93DC6</t>
  </si>
  <si>
    <t>2064346424</t>
  </si>
  <si>
    <t>2021-09-01 10:40:16.127</t>
  </si>
  <si>
    <t>2347052505051</t>
  </si>
  <si>
    <t>0x26EDD7649FF0E50EC240C9AA2B770FC3</t>
  </si>
  <si>
    <t>2064349395</t>
  </si>
  <si>
    <t>2021-09-01 10:41:54.947</t>
  </si>
  <si>
    <t>2064349404</t>
  </si>
  <si>
    <t>2021-09-01 10:41:55.243</t>
  </si>
  <si>
    <t>2064349710</t>
  </si>
  <si>
    <t>2021-09-01 10:42:04.820</t>
  </si>
  <si>
    <t>2347084537899</t>
  </si>
  <si>
    <t>0xDE2617AE7B397615745B2554D11811E9</t>
  </si>
  <si>
    <t>2064359478</t>
  </si>
  <si>
    <t>2021-09-01 10:47:57.873</t>
  </si>
  <si>
    <t>08030798583</t>
  </si>
  <si>
    <t>0x28CA3C8BB796E55F8911306F932FC324</t>
  </si>
  <si>
    <t>2064361851</t>
  </si>
  <si>
    <t>2021-09-01 10:49:27.763</t>
  </si>
  <si>
    <t>2064363889</t>
  </si>
  <si>
    <t>2021-09-01 10:50:49.830</t>
  </si>
  <si>
    <t>08182191808</t>
  </si>
  <si>
    <t>0x6CEB11B63B3B07ED48E9A755229EEB84</t>
  </si>
  <si>
    <t>2064366648</t>
  </si>
  <si>
    <t>2021-09-01 10:52:38.007</t>
  </si>
  <si>
    <t>2348032529462</t>
  </si>
  <si>
    <t>0x4575A1A048D2BFD8538F08E962D8B6E9</t>
  </si>
  <si>
    <t>2064367889</t>
  </si>
  <si>
    <t>2021-09-01 10:53:22.743</t>
  </si>
  <si>
    <t>080</t>
  </si>
  <si>
    <t>0xB1D0A0945CBD5A0522A7523E1652C70A</t>
  </si>
  <si>
    <t>2064373538</t>
  </si>
  <si>
    <t>2021-09-01 10:56:41.027</t>
  </si>
  <si>
    <t>2064374626</t>
  </si>
  <si>
    <t>2021-09-01 10:57:22.077</t>
  </si>
  <si>
    <t>08109864179</t>
  </si>
  <si>
    <t>0x5215C95D188ED088B5501F2CB98525B7</t>
  </si>
  <si>
    <t>32829</t>
  </si>
  <si>
    <t>2064390154</t>
  </si>
  <si>
    <t>2021-09-01 11:06:39.087</t>
  </si>
  <si>
    <t>08107414933</t>
  </si>
  <si>
    <t>0xAC4166384E221635C28253F43BBCA724</t>
  </si>
  <si>
    <t>2064390671</t>
  </si>
  <si>
    <t>2021-09-01 11:06:58.740</t>
  </si>
  <si>
    <t>07064950750</t>
  </si>
  <si>
    <t>0xED8A679EB733608DD5B43E54FCB9450F</t>
  </si>
  <si>
    <t>2064393067</t>
  </si>
  <si>
    <t>2021-09-01 11:08:26.810</t>
  </si>
  <si>
    <t>2064397514</t>
  </si>
  <si>
    <t>2021-09-01 11:11:11.623</t>
  </si>
  <si>
    <t>2064398950</t>
  </si>
  <si>
    <t>2021-09-01 11:12:05.067</t>
  </si>
  <si>
    <t>120</t>
  </si>
  <si>
    <t>2064399903</t>
  </si>
  <si>
    <t>2021-09-01 11:12:40.243</t>
  </si>
  <si>
    <t>08029288491</t>
  </si>
  <si>
    <t>0x05165514751AB9ED39C3B39BFD71C691</t>
  </si>
  <si>
    <t>2064402213</t>
  </si>
  <si>
    <t>2021-09-01 11:14:08.730</t>
  </si>
  <si>
    <t>2064403067</t>
  </si>
  <si>
    <t>2021-09-01 11:14:38.837</t>
  </si>
  <si>
    <t>2064404231</t>
  </si>
  <si>
    <t>2021-09-01 11:15:23.030</t>
  </si>
  <si>
    <t>2064408508</t>
  </si>
  <si>
    <t>2021-09-01 11:18:00.007</t>
  </si>
  <si>
    <t>2348032890512</t>
  </si>
  <si>
    <t>0x956FE4024F361DF5E2AFFD5BA4A7450F</t>
  </si>
  <si>
    <t>2064410830</t>
  </si>
  <si>
    <t>2021-09-01 11:19:25.173</t>
  </si>
  <si>
    <t>2064411003</t>
  </si>
  <si>
    <t>2021-09-01 11:19:32.030</t>
  </si>
  <si>
    <t>2349092155202</t>
  </si>
  <si>
    <t>0xA6D11A70D5D04789363A668520B6834B</t>
  </si>
  <si>
    <t>2064423901</t>
  </si>
  <si>
    <t>2021-09-01 11:27:36.110</t>
  </si>
  <si>
    <t>2349069245716</t>
  </si>
  <si>
    <t>0xB24B58584C892EA435C36997CB2C5B5D</t>
  </si>
  <si>
    <t>2064426160</t>
  </si>
  <si>
    <t>2021-09-01 11:29:00.467</t>
  </si>
  <si>
    <t>2348063741522</t>
  </si>
  <si>
    <t>0x22DC1ADB989DAD3A5E01381095E428E3</t>
  </si>
  <si>
    <t>2064430688</t>
  </si>
  <si>
    <t>2021-09-01 11:31:43.167</t>
  </si>
  <si>
    <t>2348146923955</t>
  </si>
  <si>
    <t>0xFBB26751E8D9B84A3EA233A66735BD20</t>
  </si>
  <si>
    <t>2064435160</t>
  </si>
  <si>
    <t>2021-09-01 11:34:33.483</t>
  </si>
  <si>
    <t>07063507700</t>
  </si>
  <si>
    <t>0xA417E3B8AF0D3912F5431B35A6C10E69</t>
  </si>
  <si>
    <t>2064440614</t>
  </si>
  <si>
    <t>2021-09-01 11:38:04.743</t>
  </si>
  <si>
    <t>2064441997</t>
  </si>
  <si>
    <t>2021-09-01 11:38:58.643</t>
  </si>
  <si>
    <t>2064442633</t>
  </si>
  <si>
    <t>2021-09-01 11:39:25.427</t>
  </si>
  <si>
    <t>2064444137</t>
  </si>
  <si>
    <t>2021-09-01 11:40:22.217</t>
  </si>
  <si>
    <t>2064445453</t>
  </si>
  <si>
    <t>2021-09-01 11:41:11.207</t>
  </si>
  <si>
    <t>2064448595</t>
  </si>
  <si>
    <t>2021-09-01 11:43:11.447</t>
  </si>
  <si>
    <t>2348072016824</t>
  </si>
  <si>
    <t>0xA008AEDF7B5A50EEB2616860D53F7A30</t>
  </si>
  <si>
    <t>2064450379</t>
  </si>
  <si>
    <t>2021-09-01 11:44:16.967</t>
  </si>
  <si>
    <t>2064452376</t>
  </si>
  <si>
    <t>2021-09-01 11:45:30.710</t>
  </si>
  <si>
    <t>08108481992</t>
  </si>
  <si>
    <t>0x28F81F05ABC69834E03C432C6F335C04</t>
  </si>
  <si>
    <t>2064452766</t>
  </si>
  <si>
    <t>2021-09-01 11:45:45.007</t>
  </si>
  <si>
    <t>08034778934</t>
  </si>
  <si>
    <t>0x384B6B27AAA4DF2E8E7331EAAE2E4F22</t>
  </si>
  <si>
    <t>2064452927</t>
  </si>
  <si>
    <t>2021-09-01 11:45:50.487</t>
  </si>
  <si>
    <t>08055187307</t>
  </si>
  <si>
    <t>0xFD451A7B40D1A4A756D9DD22349D9C7D</t>
  </si>
  <si>
    <t>2064458372</t>
  </si>
  <si>
    <t>2021-09-01 11:49:13.373</t>
  </si>
  <si>
    <t>2064464632</t>
  </si>
  <si>
    <t>2021-09-01 11:53:08.367</t>
  </si>
  <si>
    <t>2348167626301</t>
  </si>
  <si>
    <t>0x1353347B7A5DFCE27A0DF7AF7B842296</t>
  </si>
  <si>
    <t>2064469898</t>
  </si>
  <si>
    <t>2021-09-01 11:56:29.473</t>
  </si>
  <si>
    <t>08033215671</t>
  </si>
  <si>
    <t>0xB4DC8E17959176448EAE1AF80D5238E4</t>
  </si>
  <si>
    <t>2064470177</t>
  </si>
  <si>
    <t>2021-09-01 11:56:38.160</t>
  </si>
  <si>
    <t>2348070426908</t>
  </si>
  <si>
    <t>0x768BBA631CB86FD078D61D5DFC5D1441</t>
  </si>
  <si>
    <t>2064471886</t>
  </si>
  <si>
    <t>2021-09-01 11:57:42.160</t>
  </si>
  <si>
    <t>08116374704</t>
  </si>
  <si>
    <t>0x5F4DB479CC4B4041EAB21017EC2C3241</t>
  </si>
  <si>
    <t>2064473102</t>
  </si>
  <si>
    <t>2021-09-01 11:58:28.607</t>
  </si>
  <si>
    <t>2064475669</t>
  </si>
  <si>
    <t>2021-09-01 12:00:08.010</t>
  </si>
  <si>
    <t>2348062676236</t>
  </si>
  <si>
    <t>0x0A77ABA3142B3810269316CF6F7ACF2F</t>
  </si>
  <si>
    <t>2064480507</t>
  </si>
  <si>
    <t>2021-09-01 12:03:16.083</t>
  </si>
  <si>
    <t>09026425095</t>
  </si>
  <si>
    <t>0x9D27EFED81A548E568AB02A3935211E8</t>
  </si>
  <si>
    <t>2064481675</t>
  </si>
  <si>
    <t>2021-09-01 12:03:59.960</t>
  </si>
  <si>
    <t>2064481963</t>
  </si>
  <si>
    <t>2021-09-01 12:04:11.183</t>
  </si>
  <si>
    <t>2348161666535</t>
  </si>
  <si>
    <t>0x5762A0999D6C1C3074E61F07FABA6BBF</t>
  </si>
  <si>
    <t>2064482122</t>
  </si>
  <si>
    <t>2021-09-01 12:04:17.693</t>
  </si>
  <si>
    <t>08036234638</t>
  </si>
  <si>
    <t>0x65D30CA0C749CB80E88D70936A50D2FC</t>
  </si>
  <si>
    <t>2064482701</t>
  </si>
  <si>
    <t>2021-09-01 12:04:41.753</t>
  </si>
  <si>
    <t>2064482700</t>
  </si>
  <si>
    <t>2021-09-01 12:04:42.300</t>
  </si>
  <si>
    <t>080640060480</t>
  </si>
  <si>
    <t>0xD084B23110FE027B6A8B98C84AA09162</t>
  </si>
  <si>
    <t>utility bill</t>
  </si>
  <si>
    <t>cable tv</t>
  </si>
  <si>
    <t>internet provider</t>
  </si>
  <si>
    <t>airline</t>
  </si>
  <si>
    <t>betting</t>
  </si>
  <si>
    <t>payment_type</t>
  </si>
  <si>
    <t>0xAB017E126FCC8A137C59CEF84509</t>
  </si>
  <si>
    <t>0x829DAA84404EC7DBC8F6F05DB892</t>
  </si>
  <si>
    <t>SERVICE PROVIDER ID</t>
  </si>
  <si>
    <t>SERVICE PROVIDER NAME</t>
  </si>
  <si>
    <t>PAYMENT TYPE</t>
  </si>
  <si>
    <t>ACRONYM</t>
  </si>
  <si>
    <t>IKEDC</t>
  </si>
  <si>
    <t>DSTV</t>
  </si>
  <si>
    <t>SWIFT</t>
  </si>
  <si>
    <t>EKEDC</t>
  </si>
  <si>
    <t>EEDC</t>
  </si>
  <si>
    <t>IBEDC</t>
  </si>
  <si>
    <t>BEDC</t>
  </si>
  <si>
    <t>MBET</t>
  </si>
  <si>
    <t>ARIK</t>
  </si>
  <si>
    <t>IPNX</t>
  </si>
  <si>
    <t>Utility</t>
  </si>
  <si>
    <t>Cable</t>
  </si>
  <si>
    <t>Internet</t>
  </si>
  <si>
    <t>Betting</t>
  </si>
  <si>
    <t>Airline</t>
  </si>
  <si>
    <t>PAYMENT DATE</t>
  </si>
  <si>
    <t>CUSTOMER MOBILE</t>
  </si>
  <si>
    <t>CUSTOMER ID</t>
  </si>
  <si>
    <t>AMOUNT</t>
  </si>
  <si>
    <t>Month</t>
  </si>
  <si>
    <t>Mean</t>
  </si>
  <si>
    <t>Standard Error</t>
  </si>
  <si>
    <t>Median</t>
  </si>
  <si>
    <t>Mode</t>
  </si>
  <si>
    <t>Standard Deviation</t>
  </si>
  <si>
    <t>Sample Variance</t>
  </si>
  <si>
    <t>Kurtosis</t>
  </si>
  <si>
    <t>Skewness</t>
  </si>
  <si>
    <t>Range</t>
  </si>
  <si>
    <t>Minimum</t>
  </si>
  <si>
    <t>Maximum</t>
  </si>
  <si>
    <t>Sum</t>
  </si>
  <si>
    <t>Count</t>
  </si>
  <si>
    <t>Apr</t>
  </si>
  <si>
    <t>May</t>
  </si>
  <si>
    <t>Jun</t>
  </si>
  <si>
    <t>Jul</t>
  </si>
  <si>
    <t>Aug</t>
  </si>
  <si>
    <t>Sep</t>
  </si>
  <si>
    <t>Sales</t>
  </si>
  <si>
    <t>TOTAL SALES</t>
  </si>
  <si>
    <t>SERVICE PROVIDER</t>
  </si>
  <si>
    <t>Oct</t>
  </si>
  <si>
    <t>Nov</t>
  </si>
  <si>
    <t>Dec</t>
  </si>
  <si>
    <t>AIR PEACE</t>
  </si>
  <si>
    <t>GOTV</t>
  </si>
  <si>
    <t>BET9JA</t>
  </si>
  <si>
    <t>MAY</t>
  </si>
  <si>
    <t>JUN</t>
  </si>
  <si>
    <t>JUL</t>
  </si>
  <si>
    <t>AUG</t>
  </si>
  <si>
    <t>SEP</t>
  </si>
  <si>
    <t>OCT</t>
  </si>
  <si>
    <t>NOV</t>
  </si>
  <si>
    <t>DEC</t>
  </si>
  <si>
    <t>APR</t>
  </si>
  <si>
    <t>Lower Confidence Bound(Sales)</t>
  </si>
  <si>
    <t>Upper Confidence Bound(Sales)</t>
  </si>
  <si>
    <t>TRANSACTION ID</t>
  </si>
  <si>
    <t>Total Sales</t>
  </si>
  <si>
    <t>Payment Type</t>
  </si>
  <si>
    <t>Percentage</t>
  </si>
  <si>
    <t>Total %</t>
  </si>
  <si>
    <t>internet</t>
  </si>
  <si>
    <t>utility</t>
  </si>
  <si>
    <t>Service Provider</t>
  </si>
  <si>
    <t>No. of Purchases</t>
  </si>
  <si>
    <t>Total no. of Purchases</t>
  </si>
  <si>
    <t>CUSTOM NUMBER</t>
  </si>
  <si>
    <t>E8F126</t>
  </si>
  <si>
    <t>B756A1</t>
  </si>
  <si>
    <t>A057C1</t>
  </si>
  <si>
    <t>A27D91</t>
  </si>
  <si>
    <t>2BB401</t>
  </si>
  <si>
    <t>16A7E0</t>
  </si>
  <si>
    <t>17B8DA</t>
  </si>
  <si>
    <t>5B2208</t>
  </si>
  <si>
    <t>C31381</t>
  </si>
  <si>
    <t>363113</t>
  </si>
  <si>
    <t>D98A5A</t>
  </si>
  <si>
    <t>8A9BE7</t>
  </si>
  <si>
    <t>D8629F</t>
  </si>
  <si>
    <t>59F3C8</t>
  </si>
  <si>
    <t>D31785</t>
  </si>
  <si>
    <t>58A615</t>
  </si>
  <si>
    <t>Average Purchase Amount</t>
  </si>
  <si>
    <t>Total</t>
  </si>
  <si>
    <t>NO. OF PURCHASES</t>
  </si>
  <si>
    <t>AVERAGE PURCHASE AMOUNT</t>
  </si>
  <si>
    <t>% Projection</t>
  </si>
  <si>
    <t>Forecast (Sales)</t>
  </si>
  <si>
    <t>MERRYBET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</si>
</sst>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Red]\-&quot;₦&quot;#,##0"/>
    <numFmt numFmtId="43" formatCode="_-* #,##0.00_-;\-* #,##0.00_-;_-* &quot;-&quot;??_-;_-@_-"/>
    <numFmt numFmtId="164" formatCode="mmm\ yyyy"/>
    <numFmt numFmtId="165" formatCode="mmm"/>
    <numFmt numFmtId="166" formatCode="_-* #,##0_-;\-* #,##0_-;_-* &quot;-&quot;??_-;_-@_-"/>
    <numFmt numFmtId="167" formatCode="0.0%"/>
  </numFmts>
  <fonts count="11" x14ac:knownFonts="1">
    <font>
      <sz val="12"/>
      <color theme="1"/>
      <name val="Calibri"/>
      <family val="2"/>
      <scheme val="minor"/>
    </font>
    <font>
      <sz val="11"/>
      <color theme="1"/>
      <name val="Calibri"/>
      <family val="2"/>
      <scheme val="minor"/>
    </font>
    <font>
      <sz val="11"/>
      <color theme="1"/>
      <name val="Calibri"/>
      <family val="2"/>
      <scheme val="minor"/>
    </font>
    <font>
      <sz val="8"/>
      <name val="Calibri"/>
      <family val="2"/>
      <scheme val="minor"/>
    </font>
    <font>
      <b/>
      <sz val="12"/>
      <color theme="1"/>
      <name val="Calibri"/>
      <family val="2"/>
      <scheme val="minor"/>
    </font>
    <font>
      <b/>
      <sz val="12"/>
      <color theme="0"/>
      <name val="Calibri"/>
      <family val="2"/>
      <scheme val="minor"/>
    </font>
    <font>
      <i/>
      <sz val="12"/>
      <color theme="0"/>
      <name val="Calibri"/>
      <family val="2"/>
      <scheme val="minor"/>
    </font>
    <font>
      <sz val="12"/>
      <color theme="0"/>
      <name val="Calibri"/>
      <family val="2"/>
      <scheme val="minor"/>
    </font>
    <font>
      <sz val="12"/>
      <color theme="1"/>
      <name val="Calibri"/>
      <family val="2"/>
      <scheme val="minor"/>
    </font>
    <font>
      <b/>
      <sz val="12"/>
      <color rgb="FF00B050"/>
      <name val="Calibri"/>
      <family val="2"/>
      <scheme val="minor"/>
    </font>
    <font>
      <sz val="10"/>
      <color theme="0"/>
      <name val="Calibri"/>
      <family val="2"/>
      <scheme val="minor"/>
    </font>
  </fonts>
  <fills count="20">
    <fill>
      <patternFill patternType="none"/>
    </fill>
    <fill>
      <patternFill patternType="gray125"/>
    </fill>
    <fill>
      <patternFill patternType="solid">
        <fgColor rgb="FF002060"/>
        <bgColor indexed="64"/>
      </patternFill>
    </fill>
    <fill>
      <patternFill patternType="solid">
        <fgColor theme="2"/>
        <bgColor indexed="64"/>
      </patternFill>
    </fill>
    <fill>
      <patternFill patternType="solid">
        <fgColor theme="4"/>
        <bgColor theme="4"/>
      </patternFill>
    </fill>
    <fill>
      <patternFill patternType="solid">
        <fgColor theme="4" tint="0.79998168889431442"/>
        <bgColor indexed="64"/>
      </patternFill>
    </fill>
    <fill>
      <patternFill patternType="solid">
        <fgColor rgb="FF00006C"/>
        <bgColor theme="4" tint="0.79998168889431442"/>
      </patternFill>
    </fill>
    <fill>
      <patternFill patternType="solid">
        <fgColor rgb="FF006600"/>
        <bgColor indexed="64"/>
      </patternFill>
    </fill>
    <fill>
      <patternFill patternType="solid">
        <fgColor theme="0" tint="-0.34998626667073579"/>
        <bgColor indexed="64"/>
      </patternFill>
    </fill>
    <fill>
      <patternFill patternType="solid">
        <fgColor rgb="FF002600"/>
        <bgColor indexed="64"/>
      </patternFill>
    </fill>
    <fill>
      <patternFill patternType="solid">
        <fgColor rgb="FF00006C"/>
        <bgColor indexed="64"/>
      </patternFill>
    </fill>
    <fill>
      <patternFill patternType="solid">
        <fgColor rgb="FF0070C0"/>
        <bgColor theme="4"/>
      </patternFill>
    </fill>
    <fill>
      <patternFill patternType="solid">
        <fgColor rgb="FF92D050"/>
        <bgColor theme="4" tint="0.79998168889431442"/>
      </patternFill>
    </fill>
    <fill>
      <patternFill patternType="solid">
        <fgColor theme="0"/>
        <bgColor indexed="64"/>
      </patternFill>
    </fill>
    <fill>
      <patternFill patternType="solid">
        <fgColor rgb="FF0000B4"/>
        <bgColor indexed="64"/>
      </patternFill>
    </fill>
    <fill>
      <patternFill patternType="solid">
        <fgColor theme="1" tint="4.9989318521683403E-2"/>
        <bgColor indexed="64"/>
      </patternFill>
    </fill>
    <fill>
      <patternFill patternType="solid">
        <fgColor rgb="FF27457B"/>
        <bgColor indexed="64"/>
      </patternFill>
    </fill>
    <fill>
      <patternFill patternType="solid">
        <fgColor theme="2" tint="-0.89999084444715716"/>
        <bgColor indexed="64"/>
      </patternFill>
    </fill>
    <fill>
      <patternFill patternType="solid">
        <fgColor rgb="FF92D050"/>
        <bgColor indexed="64"/>
      </patternFill>
    </fill>
    <fill>
      <patternFill patternType="solid">
        <fgColor rgb="FF002060"/>
        <bgColor theme="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medium">
        <color theme="4" tint="-0.249977111117893"/>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rgb="FF00B050"/>
      </top>
      <bottom/>
      <diagonal/>
    </border>
  </borders>
  <cellStyleXfs count="2">
    <xf numFmtId="0" fontId="0" fillId="0" borderId="0"/>
    <xf numFmtId="43" fontId="8" fillId="0" borderId="0" applyFont="0" applyFill="0" applyBorder="0" applyAlignment="0" applyProtection="0"/>
  </cellStyleXfs>
  <cellXfs count="83">
    <xf numFmtId="0" fontId="0" fillId="0" borderId="0" xfId="0"/>
    <xf numFmtId="49" fontId="0" fillId="0" borderId="0" xfId="0" applyNumberFormat="1"/>
    <xf numFmtId="6" fontId="0" fillId="0" borderId="0" xfId="0" applyNumberFormat="1"/>
    <xf numFmtId="0" fontId="0" fillId="0" borderId="4" xfId="0" applyBorder="1"/>
    <xf numFmtId="0" fontId="0" fillId="0" borderId="5" xfId="0" applyBorder="1"/>
    <xf numFmtId="0" fontId="6" fillId="2" borderId="2" xfId="0" applyFont="1" applyFill="1" applyBorder="1" applyAlignment="1">
      <alignment horizontal="centerContinuous"/>
    </xf>
    <xf numFmtId="0" fontId="6" fillId="2" borderId="3" xfId="0" applyFont="1" applyFill="1" applyBorder="1" applyAlignment="1">
      <alignment horizontal="centerContinuous"/>
    </xf>
    <xf numFmtId="0" fontId="0" fillId="0" borderId="1" xfId="0" applyBorder="1"/>
    <xf numFmtId="6" fontId="4" fillId="3" borderId="1" xfId="0" applyNumberFormat="1" applyFont="1" applyFill="1" applyBorder="1"/>
    <xf numFmtId="0" fontId="4" fillId="3" borderId="1" xfId="0" applyFont="1" applyFill="1" applyBorder="1"/>
    <xf numFmtId="0" fontId="0" fillId="0" borderId="0" xfId="0" applyAlignment="1">
      <alignment horizontal="left"/>
    </xf>
    <xf numFmtId="0" fontId="5" fillId="4" borderId="6" xfId="0" applyFont="1" applyFill="1" applyBorder="1"/>
    <xf numFmtId="0" fontId="0" fillId="5" borderId="9" xfId="0" applyFill="1" applyBorder="1" applyAlignment="1">
      <alignment horizontal="left" indent="2"/>
    </xf>
    <xf numFmtId="6" fontId="0" fillId="5" borderId="10" xfId="0" applyNumberFormat="1" applyFill="1" applyBorder="1"/>
    <xf numFmtId="0" fontId="0" fillId="5" borderId="9" xfId="0" applyFill="1" applyBorder="1"/>
    <xf numFmtId="0" fontId="0" fillId="5" borderId="10" xfId="0" applyFill="1" applyBorder="1"/>
    <xf numFmtId="0" fontId="0" fillId="5" borderId="0" xfId="0" applyFill="1"/>
    <xf numFmtId="0" fontId="0" fillId="5" borderId="11" xfId="0" applyFill="1" applyBorder="1" applyAlignment="1">
      <alignment horizontal="left" indent="2"/>
    </xf>
    <xf numFmtId="6" fontId="0" fillId="5" borderId="12" xfId="0" applyNumberFormat="1" applyFill="1" applyBorder="1"/>
    <xf numFmtId="0" fontId="5" fillId="6" borderId="7" xfId="0" applyFont="1" applyFill="1" applyBorder="1" applyAlignment="1">
      <alignment horizontal="left"/>
    </xf>
    <xf numFmtId="6" fontId="5" fillId="6" borderId="8" xfId="0" applyNumberFormat="1" applyFont="1" applyFill="1" applyBorder="1"/>
    <xf numFmtId="0" fontId="7" fillId="7" borderId="11" xfId="0" applyFont="1" applyFill="1" applyBorder="1" applyAlignment="1">
      <alignment horizontal="left" indent="2"/>
    </xf>
    <xf numFmtId="6" fontId="7" fillId="7" borderId="12" xfId="0" applyNumberFormat="1" applyFont="1" applyFill="1" applyBorder="1"/>
    <xf numFmtId="0" fontId="7" fillId="7" borderId="9" xfId="0" applyFont="1" applyFill="1" applyBorder="1" applyAlignment="1">
      <alignment horizontal="left" indent="2"/>
    </xf>
    <xf numFmtId="6" fontId="7" fillId="7" borderId="10" xfId="0" applyNumberFormat="1" applyFont="1" applyFill="1" applyBorder="1"/>
    <xf numFmtId="0" fontId="7" fillId="7" borderId="9" xfId="0" applyFont="1" applyFill="1" applyBorder="1"/>
    <xf numFmtId="0" fontId="7" fillId="7" borderId="10" xfId="0" applyFont="1" applyFill="1" applyBorder="1"/>
    <xf numFmtId="0" fontId="7" fillId="7" borderId="11" xfId="0" applyFont="1" applyFill="1" applyBorder="1"/>
    <xf numFmtId="0" fontId="7" fillId="7" borderId="11" xfId="0" applyFont="1" applyFill="1" applyBorder="1" applyAlignment="1">
      <alignment horizontal="center"/>
    </xf>
    <xf numFmtId="0" fontId="7" fillId="7" borderId="12" xfId="0" applyFont="1" applyFill="1" applyBorder="1"/>
    <xf numFmtId="0" fontId="4" fillId="8" borderId="7" xfId="0" applyFont="1" applyFill="1" applyBorder="1" applyAlignment="1">
      <alignment horizontal="left" indent="1"/>
    </xf>
    <xf numFmtId="6" fontId="4" fillId="8" borderId="8" xfId="0" applyNumberFormat="1" applyFont="1" applyFill="1" applyBorder="1"/>
    <xf numFmtId="0" fontId="5" fillId="9" borderId="7" xfId="0" applyFont="1" applyFill="1" applyBorder="1" applyAlignment="1">
      <alignment horizontal="left" indent="1"/>
    </xf>
    <xf numFmtId="6" fontId="5" fillId="9" borderId="8" xfId="0" applyNumberFormat="1" applyFont="1" applyFill="1" applyBorder="1"/>
    <xf numFmtId="0" fontId="7" fillId="7" borderId="9" xfId="0" applyFont="1" applyFill="1" applyBorder="1" applyAlignment="1">
      <alignment horizontal="center"/>
    </xf>
    <xf numFmtId="164" fontId="0" fillId="0" borderId="0" xfId="0" applyNumberFormat="1" applyAlignment="1">
      <alignment horizontal="left"/>
    </xf>
    <xf numFmtId="165" fontId="0" fillId="0" borderId="0" xfId="0" applyNumberFormat="1" applyAlignment="1">
      <alignment horizontal="left"/>
    </xf>
    <xf numFmtId="165" fontId="0" fillId="0" borderId="0" xfId="0" applyNumberFormat="1"/>
    <xf numFmtId="0" fontId="0" fillId="0" borderId="0" xfId="0" pivotButton="1"/>
    <xf numFmtId="0" fontId="4" fillId="0" borderId="0" xfId="0" applyFont="1"/>
    <xf numFmtId="167" fontId="0" fillId="0" borderId="0" xfId="0" applyNumberFormat="1"/>
    <xf numFmtId="0" fontId="0" fillId="0" borderId="0" xfId="0" applyAlignment="1">
      <alignment horizontal="left" indent="1"/>
    </xf>
    <xf numFmtId="6" fontId="7" fillId="0" borderId="0" xfId="0" applyNumberFormat="1" applyFont="1"/>
    <xf numFmtId="166" fontId="0" fillId="0" borderId="0" xfId="0" applyNumberFormat="1"/>
    <xf numFmtId="166" fontId="7" fillId="0" borderId="0" xfId="0" applyNumberFormat="1" applyFont="1"/>
    <xf numFmtId="6" fontId="4" fillId="0" borderId="0" xfId="0" applyNumberFormat="1" applyFont="1" applyBorder="1"/>
    <xf numFmtId="166" fontId="0" fillId="0" borderId="0" xfId="1" applyNumberFormat="1" applyFont="1" applyBorder="1"/>
    <xf numFmtId="0" fontId="0" fillId="10" borderId="0" xfId="0" applyFill="1"/>
    <xf numFmtId="0" fontId="0" fillId="2" borderId="0" xfId="0" applyFill="1"/>
    <xf numFmtId="0" fontId="0" fillId="0" borderId="10" xfId="0" applyBorder="1"/>
    <xf numFmtId="9" fontId="9" fillId="0" borderId="14" xfId="0" applyNumberFormat="1" applyFont="1" applyBorder="1"/>
    <xf numFmtId="9" fontId="9" fillId="0" borderId="10" xfId="0" applyNumberFormat="1" applyFont="1" applyBorder="1"/>
    <xf numFmtId="165" fontId="0" fillId="0" borderId="1" xfId="0" applyNumberFormat="1" applyBorder="1" applyAlignment="1">
      <alignment horizontal="left"/>
    </xf>
    <xf numFmtId="6" fontId="0" fillId="0" borderId="1" xfId="0" applyNumberFormat="1" applyBorder="1"/>
    <xf numFmtId="0" fontId="10" fillId="10" borderId="0" xfId="0" applyFont="1" applyFill="1"/>
    <xf numFmtId="0" fontId="10" fillId="10" borderId="0" xfId="0" applyFont="1" applyFill="1" applyAlignment="1">
      <alignment wrapText="1"/>
    </xf>
    <xf numFmtId="0" fontId="5" fillId="11" borderId="7" xfId="0" applyFont="1" applyFill="1" applyBorder="1"/>
    <xf numFmtId="0" fontId="5" fillId="11" borderId="13" xfId="0" applyFont="1" applyFill="1" applyBorder="1"/>
    <xf numFmtId="0" fontId="5" fillId="11" borderId="8" xfId="0" applyFont="1" applyFill="1" applyBorder="1"/>
    <xf numFmtId="0" fontId="4" fillId="12" borderId="7" xfId="0" applyFont="1" applyFill="1" applyBorder="1" applyAlignment="1">
      <alignment horizontal="left"/>
    </xf>
    <xf numFmtId="6" fontId="4" fillId="12" borderId="8" xfId="0" applyNumberFormat="1" applyFont="1" applyFill="1" applyBorder="1"/>
    <xf numFmtId="0" fontId="0" fillId="13" borderId="0" xfId="0" applyFill="1"/>
    <xf numFmtId="14" fontId="0" fillId="13" borderId="0" xfId="0" applyNumberFormat="1" applyFill="1"/>
    <xf numFmtId="0" fontId="1" fillId="13" borderId="0" xfId="0" applyFont="1" applyFill="1"/>
    <xf numFmtId="0" fontId="2" fillId="13" borderId="0" xfId="0" applyFont="1" applyFill="1"/>
    <xf numFmtId="0" fontId="0" fillId="13" borderId="0" xfId="0" applyNumberFormat="1" applyFill="1"/>
    <xf numFmtId="6" fontId="0" fillId="13" borderId="0" xfId="0" applyNumberFormat="1" applyFill="1"/>
    <xf numFmtId="0" fontId="5" fillId="14" borderId="0" xfId="0" applyFont="1" applyFill="1"/>
    <xf numFmtId="49" fontId="5" fillId="14" borderId="0" xfId="0" applyNumberFormat="1" applyFont="1" applyFill="1"/>
    <xf numFmtId="0" fontId="0" fillId="3" borderId="0" xfId="0" applyFill="1"/>
    <xf numFmtId="0" fontId="0" fillId="15" borderId="0" xfId="0" applyFill="1"/>
    <xf numFmtId="0" fontId="5" fillId="2" borderId="0" xfId="0" applyFont="1" applyFill="1"/>
    <xf numFmtId="49" fontId="7" fillId="16" borderId="0" xfId="0" applyNumberFormat="1" applyFont="1" applyFill="1"/>
    <xf numFmtId="0" fontId="7" fillId="16" borderId="0" xfId="0" applyFont="1" applyFill="1"/>
    <xf numFmtId="166" fontId="4" fillId="3" borderId="1" xfId="1" applyNumberFormat="1" applyFont="1" applyFill="1" applyBorder="1"/>
    <xf numFmtId="49" fontId="0" fillId="17" borderId="0" xfId="0" applyNumberFormat="1" applyFill="1"/>
    <xf numFmtId="0" fontId="0" fillId="17" borderId="0" xfId="0" applyFill="1"/>
    <xf numFmtId="9" fontId="9" fillId="0" borderId="12" xfId="0" applyNumberFormat="1" applyFont="1" applyBorder="1"/>
    <xf numFmtId="0" fontId="0" fillId="0" borderId="1" xfId="0" applyBorder="1" applyAlignment="1">
      <alignment horizontal="left"/>
    </xf>
    <xf numFmtId="0" fontId="4" fillId="18" borderId="1" xfId="0" applyFont="1" applyFill="1" applyBorder="1" applyAlignment="1">
      <alignment horizontal="left"/>
    </xf>
    <xf numFmtId="6" fontId="4" fillId="18" borderId="1" xfId="0" applyNumberFormat="1" applyFont="1" applyFill="1" applyBorder="1"/>
    <xf numFmtId="165" fontId="4" fillId="18" borderId="1" xfId="0" applyNumberFormat="1" applyFont="1" applyFill="1" applyBorder="1" applyAlignment="1">
      <alignment horizontal="left"/>
    </xf>
    <xf numFmtId="0" fontId="5" fillId="19" borderId="6" xfId="0" applyFont="1" applyFill="1" applyBorder="1"/>
  </cellXfs>
  <cellStyles count="2">
    <cellStyle name="Comma" xfId="1" builtinId="3"/>
    <cellStyle name="Normal" xfId="0" builtinId="0"/>
  </cellStyles>
  <dxfs count="48">
    <dxf>
      <numFmt numFmtId="10" formatCode="&quot;₦&quot;#,##0;[Red]\-&quot;₦&quot;#,##0"/>
    </dxf>
    <dxf>
      <numFmt numFmtId="10" formatCode="&quot;₦&quot;#,##0;[Red]\-&quot;₦&quot;#,##0"/>
    </dxf>
    <dxf>
      <numFmt numFmtId="10" formatCode="&quot;₦&quot;#,##0;[Red]\-&quot;₦&quot;#,##0"/>
    </dxf>
    <dxf>
      <numFmt numFmtId="165" formatCode="mmm"/>
    </dxf>
    <dxf>
      <font>
        <strike val="0"/>
        <outline val="0"/>
        <shadow val="0"/>
        <u val="none"/>
        <vertAlign val="baseline"/>
        <sz val="10"/>
        <color theme="0"/>
        <name val="Calibri"/>
        <scheme val="minor"/>
      </font>
      <fill>
        <patternFill patternType="solid">
          <fgColor indexed="64"/>
          <bgColor rgb="FF00006C"/>
        </patternFill>
      </fill>
    </dxf>
    <dxf>
      <font>
        <color theme="0"/>
      </font>
    </dxf>
    <dxf>
      <numFmt numFmtId="10" formatCode="&quot;₦&quot;#,##0;[Red]\-&quot;₦&quot;#,##0"/>
    </dxf>
    <dxf>
      <numFmt numFmtId="10" formatCode="&quot;₦&quot;#,##0;[Red]\-&quot;₦&quot;#,##0"/>
    </dxf>
    <dxf>
      <numFmt numFmtId="166" formatCode="_-* #,##0_-;\-* #,##0_-;_-* &quot;-&quot;??_-;_-@_-"/>
    </dxf>
    <dxf>
      <numFmt numFmtId="10" formatCode="&quot;₦&quot;#,##0;[Red]\-&quot;₦&quot;#,##0"/>
    </dxf>
    <dxf>
      <numFmt numFmtId="167" formatCode="0.0%"/>
    </dxf>
    <dxf>
      <numFmt numFmtId="167" formatCode="0.0%"/>
    </dxf>
    <dxf>
      <numFmt numFmtId="14" formatCode="0.00%"/>
    </dxf>
    <dxf>
      <numFmt numFmtId="10" formatCode="&quot;₦&quot;#,##0;[Red]\-&quot;₦&quot;#,##0"/>
    </dxf>
    <dxf>
      <font>
        <color theme="0"/>
      </font>
    </dxf>
    <dxf>
      <numFmt numFmtId="10" formatCode="&quot;₦&quot;#,##0;[Red]\-&quot;₦&quot;#,##0"/>
    </dxf>
    <dxf>
      <numFmt numFmtId="10" formatCode="&quot;₦&quot;#,##0;[Red]\-&quot;₦&quot;#,##0"/>
    </dxf>
    <dxf>
      <numFmt numFmtId="10" formatCode="&quot;₦&quot;#,##0;[Red]\-&quot;₦&quot;#,##0"/>
    </dxf>
    <dxf>
      <numFmt numFmtId="166" formatCode="_-* #,##0_-;\-* #,##0_-;_-* &quot;-&quot;??_-;_-@_-"/>
    </dxf>
    <dxf>
      <font>
        <color theme="0"/>
      </font>
    </dxf>
    <dxf>
      <numFmt numFmtId="166" formatCode="_-* #,##0_-;\-* #,##0_-;_-* &quot;-&quot;??_-;_-@_-"/>
    </dxf>
    <dxf>
      <font>
        <color theme="0"/>
      </font>
    </dxf>
    <dxf>
      <numFmt numFmtId="10" formatCode="&quot;₦&quot;#,##0;[Red]\-&quot;₦&quot;#,##0"/>
    </dxf>
    <dxf>
      <numFmt numFmtId="10" formatCode="&quot;₦&quot;#,##0;[Red]\-&quot;₦&quot;#,##0"/>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dxf>
    <dxf>
      <font>
        <strike val="0"/>
        <outline val="0"/>
        <shadow val="0"/>
        <u val="none"/>
        <vertAlign val="baseline"/>
        <sz val="11"/>
        <color theme="1"/>
        <name val="Calibri"/>
        <scheme val="minor"/>
      </font>
      <numFmt numFmtId="0" formatCode="General"/>
      <fill>
        <patternFill patternType="solid">
          <fgColor indexed="64"/>
          <bgColor theme="0"/>
        </patternFill>
      </fill>
    </dxf>
    <dxf>
      <numFmt numFmtId="0" formatCode="General"/>
      <fill>
        <patternFill patternType="solid">
          <fgColor indexed="64"/>
          <bgColor theme="0"/>
        </patternFill>
      </fill>
    </dxf>
    <dxf>
      <numFmt numFmtId="19" formatCode="dd/mm/yyyy"/>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font>
        <b/>
        <i val="0"/>
        <strike val="0"/>
        <condense val="0"/>
        <extend val="0"/>
        <outline val="0"/>
        <shadow val="0"/>
        <u val="none"/>
        <vertAlign val="baseline"/>
        <sz val="12"/>
        <color theme="0"/>
        <name val="Calibri"/>
        <scheme val="minor"/>
      </font>
      <numFmt numFmtId="0" formatCode="General"/>
      <fill>
        <patternFill patternType="solid">
          <fgColor indexed="64"/>
          <bgColor rgb="FF0000B4"/>
        </patternFill>
      </fill>
    </dxf>
    <dxf>
      <font>
        <strike val="0"/>
        <outline val="0"/>
        <shadow val="0"/>
        <u val="none"/>
        <vertAlign val="baseline"/>
        <sz val="12"/>
        <color theme="0"/>
        <name val="Calibri"/>
        <scheme val="minor"/>
      </font>
      <fill>
        <patternFill patternType="solid">
          <fgColor indexed="64"/>
          <bgColor rgb="FF27457B"/>
        </patternFill>
      </fill>
    </dxf>
    <dxf>
      <font>
        <strike val="0"/>
        <outline val="0"/>
        <shadow val="0"/>
        <u val="none"/>
        <vertAlign val="baseline"/>
        <sz val="12"/>
        <color theme="0"/>
        <name val="Calibri"/>
        <scheme val="minor"/>
      </font>
      <numFmt numFmtId="30" formatCode="@"/>
      <fill>
        <patternFill patternType="solid">
          <fgColor indexed="64"/>
          <bgColor rgb="FF27457B"/>
        </patternFill>
      </fill>
    </dxf>
    <dxf>
      <font>
        <strike val="0"/>
        <outline val="0"/>
        <shadow val="0"/>
        <u val="none"/>
        <vertAlign val="baseline"/>
        <sz val="12"/>
        <color theme="0"/>
        <name val="Calibri"/>
        <scheme val="minor"/>
      </font>
      <numFmt numFmtId="30" formatCode="@"/>
      <fill>
        <patternFill patternType="solid">
          <fgColor indexed="64"/>
          <bgColor rgb="FF27457B"/>
        </patternFill>
      </fill>
    </dxf>
    <dxf>
      <font>
        <strike val="0"/>
        <outline val="0"/>
        <shadow val="0"/>
        <u val="none"/>
        <vertAlign val="baseline"/>
        <sz val="12"/>
        <color theme="0"/>
        <name val="Calibri"/>
        <scheme val="minor"/>
      </font>
      <numFmt numFmtId="30" formatCode="@"/>
      <fill>
        <patternFill patternType="solid">
          <fgColor indexed="64"/>
          <bgColor rgb="FF27457B"/>
        </patternFill>
      </fill>
    </dxf>
    <dxf>
      <font>
        <strike val="0"/>
        <outline val="0"/>
        <shadow val="0"/>
        <u val="none"/>
        <vertAlign val="baseline"/>
        <sz val="12"/>
        <color theme="0"/>
        <name val="Calibri"/>
        <scheme val="minor"/>
      </font>
      <fill>
        <patternFill patternType="solid">
          <fgColor indexed="64"/>
          <bgColor rgb="FF27457B"/>
        </patternFill>
      </fill>
    </dxf>
    <dxf>
      <font>
        <b/>
        <i val="0"/>
        <strike val="0"/>
        <condense val="0"/>
        <extend val="0"/>
        <outline val="0"/>
        <shadow val="0"/>
        <u val="none"/>
        <vertAlign val="baseline"/>
        <sz val="12"/>
        <color theme="0"/>
        <name val="Calibri"/>
        <scheme val="minor"/>
      </font>
      <fill>
        <patternFill patternType="solid">
          <fgColor indexed="64"/>
          <bgColor rgb="FF002060"/>
        </patternFill>
      </fill>
    </dxf>
    <dxf>
      <font>
        <color theme="0"/>
      </font>
      <fill>
        <patternFill>
          <bgColor rgb="FF000074"/>
        </patternFill>
      </fill>
      <border>
        <bottom style="thin">
          <color theme="4"/>
        </bottom>
        <vertical/>
        <horizontal/>
      </border>
    </dxf>
    <dxf>
      <font>
        <b/>
        <i val="0"/>
        <sz val="8"/>
        <color theme="1"/>
      </font>
      <fill>
        <patternFill>
          <bgColor theme="0" tint="-4.9989318521683403E-2"/>
        </patternFill>
      </fill>
      <border diagonalUp="0" diagonalDown="0">
        <left/>
        <right/>
        <top/>
        <bottom/>
        <vertical/>
        <horizontal/>
      </border>
    </dxf>
    <dxf>
      <font>
        <b/>
        <color theme="1"/>
      </font>
      <border>
        <bottom style="thin">
          <color theme="4"/>
        </bottom>
        <vertical/>
        <horizontal/>
      </border>
    </dxf>
    <dxf>
      <font>
        <sz val="8"/>
        <color theme="1"/>
      </font>
      <border>
        <left style="thin">
          <color theme="4"/>
        </left>
        <right style="thin">
          <color theme="4"/>
        </right>
        <top style="thin">
          <color theme="4"/>
        </top>
        <bottom style="thin">
          <color theme="4"/>
        </bottom>
        <vertical/>
        <horizontal/>
      </border>
    </dxf>
    <dxf>
      <font>
        <b/>
        <i val="0"/>
        <color rgb="FFF69200"/>
      </font>
      <fill>
        <patternFill>
          <bgColor theme="1" tint="4.9989318521683403E-2"/>
        </patternFill>
      </fill>
      <border>
        <bottom style="thin">
          <color theme="4"/>
        </bottom>
        <vertical/>
        <horizontal/>
      </border>
    </dxf>
    <dxf>
      <font>
        <b/>
        <i val="0"/>
        <sz val="8"/>
        <color theme="1"/>
      </font>
      <fill>
        <patternFill patternType="solid">
          <fgColor auto="1"/>
          <bgColor theme="1" tint="4.9989318521683403E-2"/>
        </patternFill>
      </fill>
      <border diagonalUp="0" diagonalDown="0">
        <left/>
        <right/>
        <top/>
        <bottom/>
        <vertical/>
        <horizontal/>
      </border>
    </dxf>
    <dxf>
      <font>
        <color theme="0"/>
      </font>
      <fill>
        <patternFill>
          <bgColor theme="1" tint="4.9989318521683403E-2"/>
        </patternFill>
      </fill>
      <border>
        <bottom style="thin">
          <color theme="4"/>
        </bottom>
        <vertical/>
        <horizontal/>
      </border>
    </dxf>
    <dxf>
      <font>
        <b/>
        <i val="0"/>
        <sz val="8"/>
        <color theme="1"/>
      </font>
      <fill>
        <patternFill patternType="solid">
          <fgColor auto="1"/>
          <bgColor theme="1" tint="4.9989318521683403E-2"/>
        </patternFill>
      </fill>
      <border diagonalUp="0" diagonalDown="0">
        <left/>
        <right/>
        <top/>
        <bottom/>
        <vertical/>
        <horizontal/>
      </border>
    </dxf>
  </dxfs>
  <tableStyles count="4" defaultTableStyle="TableStyleMedium2" defaultPivotStyle="PivotStyleLight16">
    <tableStyle name="service_provider" pivot="0" table="0" count="10">
      <tableStyleElement type="wholeTable" dxfId="47"/>
      <tableStyleElement type="headerRow" dxfId="46"/>
    </tableStyle>
    <tableStyle name="service_provider 2" pivot="0" table="0" count="10">
      <tableStyleElement type="wholeTable" dxfId="45"/>
      <tableStyleElement type="headerRow" dxfId="44"/>
    </tableStyle>
    <tableStyle name="SlicerStyleLight1 2" pivot="0" table="0" count="10">
      <tableStyleElement type="wholeTable" dxfId="43"/>
      <tableStyleElement type="headerRow" dxfId="42"/>
    </tableStyle>
    <tableStyle name="SlicerStyleLight1 2 2" pivot="0" table="0" count="10">
      <tableStyleElement type="wholeTable" dxfId="41"/>
      <tableStyleElement type="headerRow" dxfId="40"/>
    </tableStyle>
  </tableStyles>
  <colors>
    <mruColors>
      <color rgb="FF1C232C"/>
      <color rgb="FF83F77D"/>
      <color rgb="FF006600"/>
      <color rgb="FF5EF456"/>
      <color rgb="FFD8E9CD"/>
      <color rgb="FFFFFF33"/>
      <color rgb="FF003300"/>
      <color rgb="FFF4F9F1"/>
      <color rgb="FFFDF1E9"/>
      <color rgb="FFE6F2DE"/>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gradientFill degree="90">
              <stop position="0">
                <color rgb="FF0000B4"/>
              </stop>
              <stop position="1">
                <color rgb="FF000082"/>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6"/>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6"/>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6"/>
            <color theme="1"/>
          </font>
          <fill>
            <gradientFill degree="90">
              <stop position="0">
                <color rgb="FFF29000"/>
              </stop>
              <stop position="1">
                <color rgb="FFFF4747"/>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6"/>
            <color rgb="FF000000"/>
          </font>
          <fill>
            <patternFill patternType="solid">
              <fgColor rgb="FFFFFFFF"/>
              <bgColor theme="0" tint="-0.14996795556505021"/>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6"/>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6"/>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6"/>
            <color theme="0"/>
          </font>
          <fill>
            <patternFill patternType="solid">
              <fgColor theme="4" tint="0.59999389629810485"/>
              <bgColor rgb="FF0000B4"/>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6"/>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ervice_provider">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ervice_provider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3" Type="http://schemas.openxmlformats.org/officeDocument/2006/relationships/worksheet" Target="worksheets/sheet3.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Analysis Project.xlsx]PIVOT TABLES!PivotTable1</c:name>
    <c:fmtId val="0"/>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MONTHLY SALES TREND</a:t>
            </a:r>
            <a:r>
              <a:rPr lang="en-US" sz="1100" b="1" baseline="0"/>
              <a:t> </a:t>
            </a:r>
            <a:endParaRPr lang="en-US" sz="1100" b="1"/>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TABLES'!$B$6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TABLES'!$A$7:$A$13</c:f>
              <c:strCache>
                <c:ptCount val="6"/>
                <c:pt idx="0">
                  <c:v>Apr</c:v>
                </c:pt>
                <c:pt idx="1">
                  <c:v>May</c:v>
                </c:pt>
                <c:pt idx="2">
                  <c:v>Jun</c:v>
                </c:pt>
                <c:pt idx="3">
                  <c:v>Jul</c:v>
                </c:pt>
                <c:pt idx="4">
                  <c:v>Aug</c:v>
                </c:pt>
                <c:pt idx="5">
                  <c:v>Sep</c:v>
                </c:pt>
              </c:strCache>
            </c:strRef>
          </c:cat>
          <c:val>
            <c:numRef>
              <c:f>'PIVOT TABLES'!$B$7:$B$13</c:f>
              <c:numCache>
                <c:formatCode>"₦"#,##0_);[Red]\("₦"#,##0\)</c:formatCode>
                <c:ptCount val="6"/>
                <c:pt idx="0">
                  <c:v>3973849</c:v>
                </c:pt>
                <c:pt idx="1">
                  <c:v>6063590</c:v>
                </c:pt>
                <c:pt idx="2">
                  <c:v>5135540</c:v>
                </c:pt>
                <c:pt idx="3">
                  <c:v>3611675</c:v>
                </c:pt>
                <c:pt idx="4">
                  <c:v>4177467</c:v>
                </c:pt>
                <c:pt idx="5">
                  <c:v>5836395</c:v>
                </c:pt>
              </c:numCache>
            </c:numRef>
          </c:val>
          <c:smooth val="0"/>
          <c:extLst>
            <c:ext xmlns:c16="http://schemas.microsoft.com/office/drawing/2014/chart" uri="{C3380CC4-5D6E-409C-BE32-E72D297353CC}">
              <c16:uniqueId val="{00000000-BC59-4130-8BF2-C1BC7F13137A}"/>
            </c:ext>
          </c:extLst>
        </c:ser>
        <c:dLbls>
          <c:showLegendKey val="0"/>
          <c:showVal val="0"/>
          <c:showCatName val="0"/>
          <c:showSerName val="0"/>
          <c:showPercent val="0"/>
          <c:showBubbleSize val="0"/>
        </c:dLbls>
        <c:marker val="1"/>
        <c:smooth val="0"/>
        <c:axId val="362354015"/>
        <c:axId val="362344415"/>
      </c:lineChart>
      <c:catAx>
        <c:axId val="36235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62344415"/>
        <c:crosses val="autoZero"/>
        <c:auto val="1"/>
        <c:lblAlgn val="ctr"/>
        <c:lblOffset val="100"/>
        <c:noMultiLvlLbl val="0"/>
      </c:catAx>
      <c:valAx>
        <c:axId val="362344415"/>
        <c:scaling>
          <c:orientation val="minMax"/>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623540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Analysis Project.xlsx]PIVOT TABLES!PivotTable4</c:name>
    <c:fmtId val="5"/>
  </c:pivotSource>
  <c:chart>
    <c:title>
      <c:tx>
        <c:rich>
          <a:bodyPr rot="0" spcFirstLastPara="1" vertOverflow="ellipsis" vert="horz" wrap="square" anchor="ctr" anchorCtr="1"/>
          <a:lstStyle/>
          <a:p>
            <a:pPr>
              <a:defRPr sz="800" b="0" i="0" u="none" strike="noStrike" kern="1200" spc="0" baseline="0">
                <a:solidFill>
                  <a:schemeClr val="accent5">
                    <a:lumMod val="60000"/>
                    <a:lumOff val="40000"/>
                  </a:schemeClr>
                </a:solidFill>
                <a:latin typeface="+mn-lt"/>
                <a:ea typeface="+mn-ea"/>
                <a:cs typeface="+mn-cs"/>
              </a:defRPr>
            </a:pPr>
            <a:r>
              <a:rPr lang="en-GB" sz="800" b="1">
                <a:solidFill>
                  <a:schemeClr val="accent5">
                    <a:lumMod val="60000"/>
                    <a:lumOff val="40000"/>
                  </a:schemeClr>
                </a:solidFill>
              </a:rPr>
              <a:t>MONTHLY SALES TREND</a:t>
            </a:r>
            <a:r>
              <a:rPr lang="en-GB" sz="800" b="1" baseline="0">
                <a:solidFill>
                  <a:schemeClr val="accent5">
                    <a:lumMod val="60000"/>
                    <a:lumOff val="40000"/>
                  </a:schemeClr>
                </a:solidFill>
              </a:rPr>
              <a:t> </a:t>
            </a:r>
            <a:r>
              <a:rPr lang="en-GB" sz="800" b="1">
                <a:solidFill>
                  <a:schemeClr val="accent5">
                    <a:lumMod val="60000"/>
                    <a:lumOff val="40000"/>
                  </a:schemeClr>
                </a:solidFill>
              </a:rPr>
              <a:t>BY PAYMENT TYPE</a:t>
            </a:r>
            <a:endParaRPr lang="en-NG" sz="800" b="1">
              <a:solidFill>
                <a:schemeClr val="accent5">
                  <a:lumMod val="60000"/>
                  <a:lumOff val="40000"/>
                </a:schemeClr>
              </a:solidFill>
            </a:endParaRPr>
          </a:p>
        </c:rich>
      </c:tx>
      <c:layout/>
      <c:overlay val="0"/>
      <c:spPr>
        <a:noFill/>
        <a:ln>
          <a:noFill/>
        </a:ln>
        <a:effectLst/>
      </c:spPr>
      <c:txPr>
        <a:bodyPr rot="0" spcFirstLastPara="1" vertOverflow="ellipsis" vert="horz" wrap="square" anchor="ctr" anchorCtr="1"/>
        <a:lstStyle/>
        <a:p>
          <a:pPr>
            <a:defRPr sz="800" b="0" i="0" u="none" strike="noStrike" kern="1200" spc="0" baseline="0">
              <a:solidFill>
                <a:schemeClr val="accent5">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marker>
          <c:symbol val="none"/>
        </c:marker>
      </c:pivotFmt>
      <c:pivotFmt>
        <c:idx val="3"/>
        <c:spPr>
          <a:solidFill>
            <a:srgbClr val="5B9BD5"/>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pivotFmt>
      <c:pivotFmt>
        <c:idx val="4"/>
        <c:spPr>
          <a:solidFill>
            <a:srgbClr val="5B9BD5"/>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pivotFmt>
      <c:pivotFmt>
        <c:idx val="5"/>
        <c:spPr>
          <a:solidFill>
            <a:srgbClr val="5B9BD5"/>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pivotFmt>
      <c:pivotFmt>
        <c:idx val="6"/>
        <c:spPr>
          <a:solidFill>
            <a:srgbClr val="5B9BD5"/>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pivotFmt>
      <c:pivotFmt>
        <c:idx val="7"/>
        <c:spPr>
          <a:solidFill>
            <a:srgbClr val="5B9BD5"/>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pivotFmt>
      <c:pivotFmt>
        <c:idx val="8"/>
        <c:spPr>
          <a:solidFill>
            <a:srgbClr val="5B9BD5"/>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pivotFmt>
      <c:pivotFmt>
        <c:idx val="9"/>
        <c:spPr>
          <a:solidFill>
            <a:srgbClr val="FFC000"/>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pivotFmt>
      <c:pivotFmt>
        <c:idx val="10"/>
        <c:spPr>
          <a:solidFill>
            <a:srgbClr val="FFC000"/>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pivotFmt>
      <c:pivotFmt>
        <c:idx val="11"/>
        <c:spPr>
          <a:solidFill>
            <a:srgbClr val="FFC000"/>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pivotFmt>
      <c:pivotFmt>
        <c:idx val="12"/>
        <c:spPr>
          <a:solidFill>
            <a:srgbClr val="FFC000"/>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pivotFmt>
      <c:pivotFmt>
        <c:idx val="13"/>
        <c:spPr>
          <a:solidFill>
            <a:srgbClr val="FFC000"/>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pivotFmt>
      <c:pivotFmt>
        <c:idx val="14"/>
        <c:spPr>
          <a:solidFill>
            <a:srgbClr val="FFC000"/>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pivotFmt>
      <c:pivotFmt>
        <c:idx val="15"/>
        <c:spPr>
          <a:solidFill>
            <a:srgbClr val="A5A5A5"/>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pivotFmt>
      <c:pivotFmt>
        <c:idx val="16"/>
        <c:spPr>
          <a:solidFill>
            <a:srgbClr val="A5A5A5"/>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pivotFmt>
      <c:pivotFmt>
        <c:idx val="17"/>
        <c:spPr>
          <a:solidFill>
            <a:srgbClr val="A5A5A5"/>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pivotFmt>
      <c:pivotFmt>
        <c:idx val="18"/>
        <c:spPr>
          <a:solidFill>
            <a:srgbClr val="A5A5A5"/>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pivotFmt>
      <c:pivotFmt>
        <c:idx val="19"/>
        <c:spPr>
          <a:solidFill>
            <a:srgbClr val="A5A5A5"/>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pivotFmt>
      <c:pivotFmt>
        <c:idx val="20"/>
        <c:spPr>
          <a:solidFill>
            <a:srgbClr val="A5A5A5"/>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pivotFmt>
      <c:pivotFmt>
        <c:idx val="21"/>
        <c:spPr>
          <a:solidFill>
            <a:srgbClr val="ED7D31"/>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pivotFmt>
      <c:pivotFmt>
        <c:idx val="22"/>
        <c:spPr>
          <a:solidFill>
            <a:srgbClr val="ED7D31"/>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pivotFmt>
      <c:pivotFmt>
        <c:idx val="23"/>
        <c:spPr>
          <a:solidFill>
            <a:srgbClr val="ED7D31"/>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pivotFmt>
      <c:pivotFmt>
        <c:idx val="24"/>
        <c:spPr>
          <a:solidFill>
            <a:srgbClr val="ED7D31"/>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pivotFmt>
      <c:pivotFmt>
        <c:idx val="25"/>
        <c:spPr>
          <a:solidFill>
            <a:srgbClr val="ED7D31"/>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pivotFmt>
      <c:pivotFmt>
        <c:idx val="26"/>
        <c:spPr>
          <a:solidFill>
            <a:srgbClr val="ED7D31"/>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pivotFmt>
    </c:pivotFmts>
    <c:plotArea>
      <c:layout>
        <c:manualLayout>
          <c:layoutTarget val="inner"/>
          <c:xMode val="edge"/>
          <c:yMode val="edge"/>
          <c:x val="0.11225525285275169"/>
          <c:y val="0.17171296296296296"/>
          <c:w val="0.88268474462082602"/>
          <c:h val="0.55714530475357249"/>
        </c:manualLayout>
      </c:layout>
      <c:barChart>
        <c:barDir val="col"/>
        <c:grouping val="clustered"/>
        <c:varyColors val="0"/>
        <c:ser>
          <c:idx val="0"/>
          <c:order val="0"/>
          <c:tx>
            <c:strRef>
              <c:f>'PIVOT TABLES'!$B$48</c:f>
              <c:strCache>
                <c:ptCount val="1"/>
                <c:pt idx="0">
                  <c:v>Total</c:v>
                </c:pt>
              </c:strCache>
            </c:strRef>
          </c:tx>
          <c:spPr>
            <a:solidFill>
              <a:schemeClr val="accent1"/>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invertIfNegative val="0"/>
          <c:dPt>
            <c:idx val="1"/>
            <c:invertIfNegative val="0"/>
            <c:bubble3D val="0"/>
            <c:spPr>
              <a:solidFill>
                <a:srgbClr val="FFC000"/>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extLst>
              <c:ext xmlns:c16="http://schemas.microsoft.com/office/drawing/2014/chart" uri="{C3380CC4-5D6E-409C-BE32-E72D297353CC}">
                <c16:uniqueId val="{00000006-5876-451E-94CF-94F35F143CED}"/>
              </c:ext>
            </c:extLst>
          </c:dPt>
          <c:dPt>
            <c:idx val="2"/>
            <c:invertIfNegative val="0"/>
            <c:bubble3D val="0"/>
            <c:spPr>
              <a:solidFill>
                <a:srgbClr val="ED7D31"/>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extLst>
              <c:ext xmlns:c16="http://schemas.microsoft.com/office/drawing/2014/chart" uri="{C3380CC4-5D6E-409C-BE32-E72D297353CC}">
                <c16:uniqueId val="{00000012-5876-451E-94CF-94F35F143CED}"/>
              </c:ext>
            </c:extLst>
          </c:dPt>
          <c:dPt>
            <c:idx val="3"/>
            <c:invertIfNegative val="0"/>
            <c:bubble3D val="0"/>
            <c:spPr>
              <a:solidFill>
                <a:srgbClr val="A5A5A5"/>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extLst>
              <c:ext xmlns:c16="http://schemas.microsoft.com/office/drawing/2014/chart" uri="{C3380CC4-5D6E-409C-BE32-E72D297353CC}">
                <c16:uniqueId val="{0000000C-5876-451E-94CF-94F35F143CED}"/>
              </c:ext>
            </c:extLst>
          </c:dPt>
          <c:dPt>
            <c:idx val="4"/>
            <c:invertIfNegative val="0"/>
            <c:bubble3D val="0"/>
            <c:spPr>
              <a:solidFill>
                <a:srgbClr val="5B9BD5"/>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extLst>
              <c:ext xmlns:c16="http://schemas.microsoft.com/office/drawing/2014/chart" uri="{C3380CC4-5D6E-409C-BE32-E72D297353CC}">
                <c16:uniqueId val="{00000000-5876-451E-94CF-94F35F143CED}"/>
              </c:ext>
            </c:extLst>
          </c:dPt>
          <c:dPt>
            <c:idx val="6"/>
            <c:invertIfNegative val="0"/>
            <c:bubble3D val="0"/>
            <c:spPr>
              <a:solidFill>
                <a:srgbClr val="A5A5A5"/>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extLst>
              <c:ext xmlns:c16="http://schemas.microsoft.com/office/drawing/2014/chart" uri="{C3380CC4-5D6E-409C-BE32-E72D297353CC}">
                <c16:uniqueId val="{0000000D-5876-451E-94CF-94F35F143CED}"/>
              </c:ext>
            </c:extLst>
          </c:dPt>
          <c:dPt>
            <c:idx val="7"/>
            <c:invertIfNegative val="0"/>
            <c:bubble3D val="0"/>
            <c:spPr>
              <a:solidFill>
                <a:srgbClr val="5B9BD5"/>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extLst>
              <c:ext xmlns:c16="http://schemas.microsoft.com/office/drawing/2014/chart" uri="{C3380CC4-5D6E-409C-BE32-E72D297353CC}">
                <c16:uniqueId val="{00000001-5876-451E-94CF-94F35F143CED}"/>
              </c:ext>
            </c:extLst>
          </c:dPt>
          <c:dPt>
            <c:idx val="8"/>
            <c:invertIfNegative val="0"/>
            <c:bubble3D val="0"/>
            <c:spPr>
              <a:solidFill>
                <a:srgbClr val="ED7D31"/>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extLst>
              <c:ext xmlns:c16="http://schemas.microsoft.com/office/drawing/2014/chart" uri="{C3380CC4-5D6E-409C-BE32-E72D297353CC}">
                <c16:uniqueId val="{00000013-5876-451E-94CF-94F35F143CED}"/>
              </c:ext>
            </c:extLst>
          </c:dPt>
          <c:dPt>
            <c:idx val="9"/>
            <c:invertIfNegative val="0"/>
            <c:bubble3D val="0"/>
            <c:spPr>
              <a:solidFill>
                <a:srgbClr val="FFC000"/>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extLst>
              <c:ext xmlns:c16="http://schemas.microsoft.com/office/drawing/2014/chart" uri="{C3380CC4-5D6E-409C-BE32-E72D297353CC}">
                <c16:uniqueId val="{00000007-5876-451E-94CF-94F35F143CED}"/>
              </c:ext>
            </c:extLst>
          </c:dPt>
          <c:dPt>
            <c:idx val="10"/>
            <c:invertIfNegative val="0"/>
            <c:bubble3D val="0"/>
            <c:spPr>
              <a:solidFill>
                <a:srgbClr val="FFC000"/>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extLst>
              <c:ext xmlns:c16="http://schemas.microsoft.com/office/drawing/2014/chart" uri="{C3380CC4-5D6E-409C-BE32-E72D297353CC}">
                <c16:uniqueId val="{00000008-5876-451E-94CF-94F35F143CED}"/>
              </c:ext>
            </c:extLst>
          </c:dPt>
          <c:dPt>
            <c:idx val="11"/>
            <c:invertIfNegative val="0"/>
            <c:bubble3D val="0"/>
            <c:spPr>
              <a:solidFill>
                <a:srgbClr val="5B9BD5"/>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extLst>
              <c:ext xmlns:c16="http://schemas.microsoft.com/office/drawing/2014/chart" uri="{C3380CC4-5D6E-409C-BE32-E72D297353CC}">
                <c16:uniqueId val="{00000002-5876-451E-94CF-94F35F143CED}"/>
              </c:ext>
            </c:extLst>
          </c:dPt>
          <c:dPt>
            <c:idx val="12"/>
            <c:invertIfNegative val="0"/>
            <c:bubble3D val="0"/>
            <c:spPr>
              <a:solidFill>
                <a:srgbClr val="ED7D31"/>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extLst>
              <c:ext xmlns:c16="http://schemas.microsoft.com/office/drawing/2014/chart" uri="{C3380CC4-5D6E-409C-BE32-E72D297353CC}">
                <c16:uniqueId val="{00000014-5876-451E-94CF-94F35F143CED}"/>
              </c:ext>
            </c:extLst>
          </c:dPt>
          <c:dPt>
            <c:idx val="14"/>
            <c:invertIfNegative val="0"/>
            <c:bubble3D val="0"/>
            <c:spPr>
              <a:solidFill>
                <a:srgbClr val="A5A5A5"/>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extLst>
              <c:ext xmlns:c16="http://schemas.microsoft.com/office/drawing/2014/chart" uri="{C3380CC4-5D6E-409C-BE32-E72D297353CC}">
                <c16:uniqueId val="{0000000E-5876-451E-94CF-94F35F143CED}"/>
              </c:ext>
            </c:extLst>
          </c:dPt>
          <c:dPt>
            <c:idx val="15"/>
            <c:invertIfNegative val="0"/>
            <c:bubble3D val="0"/>
            <c:spPr>
              <a:solidFill>
                <a:srgbClr val="FFC000"/>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extLst>
              <c:ext xmlns:c16="http://schemas.microsoft.com/office/drawing/2014/chart" uri="{C3380CC4-5D6E-409C-BE32-E72D297353CC}">
                <c16:uniqueId val="{00000009-5876-451E-94CF-94F35F143CED}"/>
              </c:ext>
            </c:extLst>
          </c:dPt>
          <c:dPt>
            <c:idx val="16"/>
            <c:invertIfNegative val="0"/>
            <c:bubble3D val="0"/>
            <c:spPr>
              <a:solidFill>
                <a:srgbClr val="ED7D31"/>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extLst>
              <c:ext xmlns:c16="http://schemas.microsoft.com/office/drawing/2014/chart" uri="{C3380CC4-5D6E-409C-BE32-E72D297353CC}">
                <c16:uniqueId val="{00000015-5876-451E-94CF-94F35F143CED}"/>
              </c:ext>
            </c:extLst>
          </c:dPt>
          <c:dPt>
            <c:idx val="17"/>
            <c:invertIfNegative val="0"/>
            <c:bubble3D val="0"/>
            <c:spPr>
              <a:solidFill>
                <a:srgbClr val="A5A5A5"/>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extLst>
              <c:ext xmlns:c16="http://schemas.microsoft.com/office/drawing/2014/chart" uri="{C3380CC4-5D6E-409C-BE32-E72D297353CC}">
                <c16:uniqueId val="{0000000F-5876-451E-94CF-94F35F143CED}"/>
              </c:ext>
            </c:extLst>
          </c:dPt>
          <c:dPt>
            <c:idx val="19"/>
            <c:invertIfNegative val="0"/>
            <c:bubble3D val="0"/>
            <c:spPr>
              <a:solidFill>
                <a:srgbClr val="5B9BD5"/>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extLst>
              <c:ext xmlns:c16="http://schemas.microsoft.com/office/drawing/2014/chart" uri="{C3380CC4-5D6E-409C-BE32-E72D297353CC}">
                <c16:uniqueId val="{00000003-5876-451E-94CF-94F35F143CED}"/>
              </c:ext>
            </c:extLst>
          </c:dPt>
          <c:dPt>
            <c:idx val="20"/>
            <c:invertIfNegative val="0"/>
            <c:bubble3D val="0"/>
            <c:spPr>
              <a:solidFill>
                <a:srgbClr val="ED7D31"/>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extLst>
              <c:ext xmlns:c16="http://schemas.microsoft.com/office/drawing/2014/chart" uri="{C3380CC4-5D6E-409C-BE32-E72D297353CC}">
                <c16:uniqueId val="{00000016-5876-451E-94CF-94F35F143CED}"/>
              </c:ext>
            </c:extLst>
          </c:dPt>
          <c:dPt>
            <c:idx val="22"/>
            <c:invertIfNegative val="0"/>
            <c:bubble3D val="0"/>
            <c:spPr>
              <a:solidFill>
                <a:srgbClr val="A5A5A5"/>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extLst>
              <c:ext xmlns:c16="http://schemas.microsoft.com/office/drawing/2014/chart" uri="{C3380CC4-5D6E-409C-BE32-E72D297353CC}">
                <c16:uniqueId val="{00000010-5876-451E-94CF-94F35F143CED}"/>
              </c:ext>
            </c:extLst>
          </c:dPt>
          <c:dPt>
            <c:idx val="23"/>
            <c:invertIfNegative val="0"/>
            <c:bubble3D val="0"/>
            <c:spPr>
              <a:solidFill>
                <a:srgbClr val="FFC000"/>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extLst>
              <c:ext xmlns:c16="http://schemas.microsoft.com/office/drawing/2014/chart" uri="{C3380CC4-5D6E-409C-BE32-E72D297353CC}">
                <c16:uniqueId val="{0000000A-5876-451E-94CF-94F35F143CED}"/>
              </c:ext>
            </c:extLst>
          </c:dPt>
          <c:dPt>
            <c:idx val="24"/>
            <c:invertIfNegative val="0"/>
            <c:bubble3D val="0"/>
            <c:spPr>
              <a:solidFill>
                <a:srgbClr val="5B9BD5"/>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extLst>
              <c:ext xmlns:c16="http://schemas.microsoft.com/office/drawing/2014/chart" uri="{C3380CC4-5D6E-409C-BE32-E72D297353CC}">
                <c16:uniqueId val="{00000004-5876-451E-94CF-94F35F143CED}"/>
              </c:ext>
            </c:extLst>
          </c:dPt>
          <c:dPt>
            <c:idx val="25"/>
            <c:invertIfNegative val="0"/>
            <c:bubble3D val="0"/>
            <c:spPr>
              <a:solidFill>
                <a:srgbClr val="5B9BD5"/>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extLst>
              <c:ext xmlns:c16="http://schemas.microsoft.com/office/drawing/2014/chart" uri="{C3380CC4-5D6E-409C-BE32-E72D297353CC}">
                <c16:uniqueId val="{00000005-5876-451E-94CF-94F35F143CED}"/>
              </c:ext>
            </c:extLst>
          </c:dPt>
          <c:dPt>
            <c:idx val="26"/>
            <c:invertIfNegative val="0"/>
            <c:bubble3D val="0"/>
            <c:spPr>
              <a:solidFill>
                <a:srgbClr val="ED7D31"/>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extLst>
              <c:ext xmlns:c16="http://schemas.microsoft.com/office/drawing/2014/chart" uri="{C3380CC4-5D6E-409C-BE32-E72D297353CC}">
                <c16:uniqueId val="{00000017-5876-451E-94CF-94F35F143CED}"/>
              </c:ext>
            </c:extLst>
          </c:dPt>
          <c:dPt>
            <c:idx val="27"/>
            <c:invertIfNegative val="0"/>
            <c:bubble3D val="0"/>
            <c:spPr>
              <a:solidFill>
                <a:srgbClr val="A5A5A5"/>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extLst>
              <c:ext xmlns:c16="http://schemas.microsoft.com/office/drawing/2014/chart" uri="{C3380CC4-5D6E-409C-BE32-E72D297353CC}">
                <c16:uniqueId val="{00000011-5876-451E-94CF-94F35F143CED}"/>
              </c:ext>
            </c:extLst>
          </c:dPt>
          <c:dPt>
            <c:idx val="29"/>
            <c:invertIfNegative val="0"/>
            <c:bubble3D val="0"/>
            <c:spPr>
              <a:solidFill>
                <a:srgbClr val="FFC000"/>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extLst>
              <c:ext xmlns:c16="http://schemas.microsoft.com/office/drawing/2014/chart" uri="{C3380CC4-5D6E-409C-BE32-E72D297353CC}">
                <c16:uniqueId val="{0000000B-5876-451E-94CF-94F35F143CED}"/>
              </c:ext>
            </c:extLst>
          </c:dPt>
          <c:cat>
            <c:multiLvlStrRef>
              <c:f>'PIVOT TABLES'!$A$49:$A$85</c:f>
              <c:multiLvlStrCache>
                <c:ptCount val="30"/>
                <c:lvl>
                  <c:pt idx="0">
                    <c:v>betting</c:v>
                  </c:pt>
                  <c:pt idx="1">
                    <c:v>internet</c:v>
                  </c:pt>
                  <c:pt idx="2">
                    <c:v>cable tv</c:v>
                  </c:pt>
                  <c:pt idx="3">
                    <c:v>utility</c:v>
                  </c:pt>
                  <c:pt idx="4">
                    <c:v>airline</c:v>
                  </c:pt>
                  <c:pt idx="5">
                    <c:v>betting</c:v>
                  </c:pt>
                  <c:pt idx="6">
                    <c:v>utility</c:v>
                  </c:pt>
                  <c:pt idx="7">
                    <c:v>airline</c:v>
                  </c:pt>
                  <c:pt idx="8">
                    <c:v>cable tv</c:v>
                  </c:pt>
                  <c:pt idx="9">
                    <c:v>internet</c:v>
                  </c:pt>
                  <c:pt idx="10">
                    <c:v>internet</c:v>
                  </c:pt>
                  <c:pt idx="11">
                    <c:v>airline</c:v>
                  </c:pt>
                  <c:pt idx="12">
                    <c:v>cable tv</c:v>
                  </c:pt>
                  <c:pt idx="13">
                    <c:v>betting</c:v>
                  </c:pt>
                  <c:pt idx="14">
                    <c:v>utility</c:v>
                  </c:pt>
                  <c:pt idx="15">
                    <c:v>internet</c:v>
                  </c:pt>
                  <c:pt idx="16">
                    <c:v>cable tv</c:v>
                  </c:pt>
                  <c:pt idx="17">
                    <c:v>utility</c:v>
                  </c:pt>
                  <c:pt idx="18">
                    <c:v>betting</c:v>
                  </c:pt>
                  <c:pt idx="19">
                    <c:v>airline</c:v>
                  </c:pt>
                  <c:pt idx="20">
                    <c:v>cable tv</c:v>
                  </c:pt>
                  <c:pt idx="21">
                    <c:v>betting</c:v>
                  </c:pt>
                  <c:pt idx="22">
                    <c:v>utility</c:v>
                  </c:pt>
                  <c:pt idx="23">
                    <c:v>internet</c:v>
                  </c:pt>
                  <c:pt idx="24">
                    <c:v>airline</c:v>
                  </c:pt>
                  <c:pt idx="25">
                    <c:v>airline</c:v>
                  </c:pt>
                  <c:pt idx="26">
                    <c:v>cable tv</c:v>
                  </c:pt>
                  <c:pt idx="27">
                    <c:v>utility</c:v>
                  </c:pt>
                  <c:pt idx="28">
                    <c:v>betting</c:v>
                  </c:pt>
                  <c:pt idx="29">
                    <c:v>internet</c:v>
                  </c:pt>
                </c:lvl>
                <c:lvl>
                  <c:pt idx="0">
                    <c:v>Apr</c:v>
                  </c:pt>
                  <c:pt idx="5">
                    <c:v>May</c:v>
                  </c:pt>
                  <c:pt idx="10">
                    <c:v>Jun</c:v>
                  </c:pt>
                  <c:pt idx="15">
                    <c:v>Jul</c:v>
                  </c:pt>
                  <c:pt idx="20">
                    <c:v>Aug</c:v>
                  </c:pt>
                  <c:pt idx="25">
                    <c:v>Sep</c:v>
                  </c:pt>
                </c:lvl>
              </c:multiLvlStrCache>
            </c:multiLvlStrRef>
          </c:cat>
          <c:val>
            <c:numRef>
              <c:f>'PIVOT TABLES'!$B$49:$B$85</c:f>
              <c:numCache>
                <c:formatCode>"₦"#,##0_);[Red]\("₦"#,##0\)</c:formatCode>
                <c:ptCount val="30"/>
                <c:pt idx="0">
                  <c:v>1239920</c:v>
                </c:pt>
                <c:pt idx="1">
                  <c:v>952660</c:v>
                </c:pt>
                <c:pt idx="2">
                  <c:v>801850</c:v>
                </c:pt>
                <c:pt idx="3">
                  <c:v>721440</c:v>
                </c:pt>
                <c:pt idx="4">
                  <c:v>257979</c:v>
                </c:pt>
                <c:pt idx="5">
                  <c:v>2346026</c:v>
                </c:pt>
                <c:pt idx="6">
                  <c:v>1342210</c:v>
                </c:pt>
                <c:pt idx="7">
                  <c:v>967804</c:v>
                </c:pt>
                <c:pt idx="8">
                  <c:v>967510</c:v>
                </c:pt>
                <c:pt idx="9">
                  <c:v>440040</c:v>
                </c:pt>
                <c:pt idx="10">
                  <c:v>1304867</c:v>
                </c:pt>
                <c:pt idx="11">
                  <c:v>1118559</c:v>
                </c:pt>
                <c:pt idx="12">
                  <c:v>1098997</c:v>
                </c:pt>
                <c:pt idx="13">
                  <c:v>811717</c:v>
                </c:pt>
                <c:pt idx="14">
                  <c:v>801400</c:v>
                </c:pt>
                <c:pt idx="15">
                  <c:v>1041755</c:v>
                </c:pt>
                <c:pt idx="16">
                  <c:v>1015160</c:v>
                </c:pt>
                <c:pt idx="17">
                  <c:v>927074</c:v>
                </c:pt>
                <c:pt idx="18">
                  <c:v>414545</c:v>
                </c:pt>
                <c:pt idx="19">
                  <c:v>213141</c:v>
                </c:pt>
                <c:pt idx="20">
                  <c:v>1101825</c:v>
                </c:pt>
                <c:pt idx="21">
                  <c:v>948585</c:v>
                </c:pt>
                <c:pt idx="22">
                  <c:v>857160</c:v>
                </c:pt>
                <c:pt idx="23">
                  <c:v>639040</c:v>
                </c:pt>
                <c:pt idx="24">
                  <c:v>630857</c:v>
                </c:pt>
                <c:pt idx="25">
                  <c:v>1792771</c:v>
                </c:pt>
                <c:pt idx="26">
                  <c:v>1271455</c:v>
                </c:pt>
                <c:pt idx="27">
                  <c:v>954600</c:v>
                </c:pt>
                <c:pt idx="28">
                  <c:v>940009</c:v>
                </c:pt>
                <c:pt idx="29">
                  <c:v>877560</c:v>
                </c:pt>
              </c:numCache>
            </c:numRef>
          </c:val>
          <c:extLst>
            <c:ext xmlns:c16="http://schemas.microsoft.com/office/drawing/2014/chart" uri="{C3380CC4-5D6E-409C-BE32-E72D297353CC}">
              <c16:uniqueId val="{00000000-F3A9-477C-844C-E233B8CD5483}"/>
            </c:ext>
          </c:extLst>
        </c:ser>
        <c:dLbls>
          <c:showLegendKey val="0"/>
          <c:showVal val="0"/>
          <c:showCatName val="0"/>
          <c:showSerName val="0"/>
          <c:showPercent val="0"/>
          <c:showBubbleSize val="0"/>
        </c:dLbls>
        <c:gapWidth val="17"/>
        <c:overlap val="-27"/>
        <c:axId val="362376095"/>
        <c:axId val="362366015"/>
      </c:barChart>
      <c:catAx>
        <c:axId val="36237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bg1">
                    <a:lumMod val="85000"/>
                  </a:schemeClr>
                </a:solidFill>
                <a:latin typeface="+mn-lt"/>
                <a:ea typeface="+mn-ea"/>
                <a:cs typeface="+mn-cs"/>
              </a:defRPr>
            </a:pPr>
            <a:endParaRPr lang="en-US"/>
          </a:p>
        </c:txPr>
        <c:crossAx val="362366015"/>
        <c:crosses val="autoZero"/>
        <c:auto val="1"/>
        <c:lblAlgn val="ctr"/>
        <c:lblOffset val="100"/>
        <c:noMultiLvlLbl val="0"/>
      </c:catAx>
      <c:valAx>
        <c:axId val="362366015"/>
        <c:scaling>
          <c:orientation val="minMax"/>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bg1"/>
                </a:solidFill>
                <a:latin typeface="+mn-lt"/>
                <a:ea typeface="+mn-ea"/>
                <a:cs typeface="+mn-cs"/>
              </a:defRPr>
            </a:pPr>
            <a:endParaRPr lang="en-US"/>
          </a:p>
        </c:txPr>
        <c:crossAx val="3623760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1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Analysis Project.xlsx]PIVOT TABLES!PivotTable7</c:name>
    <c:fmtId val="9"/>
  </c:pivotSource>
  <c:chart>
    <c:title>
      <c:tx>
        <c:rich>
          <a:bodyPr rot="0" spcFirstLastPara="1" vertOverflow="ellipsis" vert="horz" wrap="square" anchor="ctr" anchorCtr="1"/>
          <a:lstStyle/>
          <a:p>
            <a:pPr>
              <a:defRPr sz="800" b="1" i="0" u="none" strike="noStrike" kern="1200" spc="0" baseline="0">
                <a:solidFill>
                  <a:schemeClr val="accent5">
                    <a:lumMod val="60000"/>
                    <a:lumOff val="40000"/>
                  </a:schemeClr>
                </a:solidFill>
                <a:latin typeface="+mn-lt"/>
                <a:ea typeface="+mn-ea"/>
                <a:cs typeface="+mn-cs"/>
              </a:defRPr>
            </a:pPr>
            <a:r>
              <a:rPr lang="en-US" sz="800" b="1">
                <a:solidFill>
                  <a:schemeClr val="accent5">
                    <a:lumMod val="60000"/>
                    <a:lumOff val="40000"/>
                  </a:schemeClr>
                </a:solidFill>
              </a:rPr>
              <a:t>REPEAT PURCHASE</a:t>
            </a:r>
            <a:r>
              <a:rPr lang="en-US" sz="800" b="1" baseline="0">
                <a:solidFill>
                  <a:schemeClr val="accent5">
                    <a:lumMod val="60000"/>
                    <a:lumOff val="40000"/>
                  </a:schemeClr>
                </a:solidFill>
              </a:rPr>
              <a:t> &gt; 5 BY CUSTOMER</a:t>
            </a:r>
            <a:endParaRPr lang="en-US" sz="800" b="1">
              <a:solidFill>
                <a:schemeClr val="accent5">
                  <a:lumMod val="60000"/>
                  <a:lumOff val="40000"/>
                </a:schemeClr>
              </a:solidFill>
            </a:endParaRPr>
          </a:p>
        </c:rich>
      </c:tx>
      <c:layout>
        <c:manualLayout>
          <c:xMode val="edge"/>
          <c:yMode val="edge"/>
          <c:x val="0.24554155730533683"/>
          <c:y val="1.66204986149584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accent5">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threePt" dir="t"/>
          </a:scene3d>
          <a:sp3d>
            <a:bevelT w="38100" h="133350"/>
            <a:bevelB w="158750" h="120650"/>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scene3d>
            <a:camera prst="orthographicFront"/>
            <a:lightRig rig="threePt" dir="t"/>
          </a:scene3d>
          <a:sp3d>
            <a:bevelT w="38100" h="133350"/>
            <a:bevelB w="158750" h="120650"/>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a:bevelT w="38100" h="133350"/>
            <a:bevelB w="158750" h="120650"/>
          </a:sp3d>
        </c:spPr>
      </c:pivotFmt>
      <c:pivotFmt>
        <c:idx val="3"/>
        <c:spPr>
          <a:solidFill>
            <a:schemeClr val="accent1"/>
          </a:solidFill>
          <a:ln>
            <a:noFill/>
          </a:ln>
          <a:effectLst/>
          <a:scene3d>
            <a:camera prst="orthographicFront"/>
            <a:lightRig rig="threePt" dir="t"/>
          </a:scene3d>
          <a:sp3d>
            <a:bevelT w="38100" h="133350"/>
            <a:bevelB w="158750" h="120650"/>
          </a:sp3d>
        </c:spPr>
      </c:pivotFmt>
      <c:pivotFmt>
        <c:idx val="4"/>
        <c:spPr>
          <a:solidFill>
            <a:schemeClr val="accent1"/>
          </a:solidFill>
          <a:ln>
            <a:noFill/>
          </a:ln>
          <a:effectLst/>
          <a:scene3d>
            <a:camera prst="orthographicFront"/>
            <a:lightRig rig="threePt" dir="t"/>
          </a:scene3d>
          <a:sp3d>
            <a:bevelT w="38100" h="133350"/>
            <a:bevelB w="158750" h="120650"/>
          </a:sp3d>
        </c:spPr>
      </c:pivotFmt>
      <c:pivotFmt>
        <c:idx val="5"/>
        <c:spPr>
          <a:solidFill>
            <a:schemeClr val="accent1"/>
          </a:solidFill>
          <a:ln>
            <a:noFill/>
          </a:ln>
          <a:effectLst/>
          <a:scene3d>
            <a:camera prst="orthographicFront"/>
            <a:lightRig rig="threePt" dir="t"/>
          </a:scene3d>
          <a:sp3d>
            <a:bevelT w="38100" h="133350"/>
            <a:bevelB w="158750" h="120650"/>
          </a:sp3d>
        </c:spPr>
      </c:pivotFmt>
      <c:pivotFmt>
        <c:idx val="6"/>
        <c:spPr>
          <a:solidFill>
            <a:schemeClr val="accent1"/>
          </a:solidFill>
          <a:ln>
            <a:noFill/>
          </a:ln>
          <a:effectLst/>
          <a:scene3d>
            <a:camera prst="orthographicFront"/>
            <a:lightRig rig="threePt" dir="t"/>
          </a:scene3d>
          <a:sp3d>
            <a:bevelT w="38100" h="133350"/>
            <a:bevelB w="158750" h="120650"/>
          </a:sp3d>
        </c:spPr>
      </c:pivotFmt>
      <c:pivotFmt>
        <c:idx val="7"/>
        <c:spPr>
          <a:solidFill>
            <a:schemeClr val="accent1"/>
          </a:solidFill>
          <a:ln>
            <a:noFill/>
          </a:ln>
          <a:effectLst/>
          <a:scene3d>
            <a:camera prst="orthographicFront"/>
            <a:lightRig rig="threePt" dir="t"/>
          </a:scene3d>
          <a:sp3d>
            <a:bevelT w="38100" h="133350"/>
            <a:bevelB w="158750" h="120650"/>
          </a:sp3d>
        </c:spPr>
      </c:pivotFmt>
      <c:pivotFmt>
        <c:idx val="8"/>
        <c:spPr>
          <a:solidFill>
            <a:schemeClr val="accent1"/>
          </a:solidFill>
          <a:ln>
            <a:noFill/>
          </a:ln>
          <a:effectLst/>
          <a:scene3d>
            <a:camera prst="orthographicFront"/>
            <a:lightRig rig="threePt" dir="t"/>
          </a:scene3d>
          <a:sp3d>
            <a:bevelT w="38100" h="133350"/>
            <a:bevelB w="158750" h="120650"/>
          </a:sp3d>
        </c:spPr>
      </c:pivotFmt>
      <c:pivotFmt>
        <c:idx val="9"/>
        <c:spPr>
          <a:solidFill>
            <a:schemeClr val="accent1"/>
          </a:solidFill>
          <a:ln>
            <a:noFill/>
          </a:ln>
          <a:effectLst/>
          <a:scene3d>
            <a:camera prst="orthographicFront"/>
            <a:lightRig rig="threePt" dir="t"/>
          </a:scene3d>
          <a:sp3d>
            <a:bevelT w="38100" h="133350"/>
            <a:bevelB w="158750" h="120650"/>
          </a:sp3d>
        </c:spPr>
      </c:pivotFmt>
      <c:pivotFmt>
        <c:idx val="10"/>
        <c:spPr>
          <a:solidFill>
            <a:schemeClr val="accent1"/>
          </a:solidFill>
          <a:ln>
            <a:noFill/>
          </a:ln>
          <a:effectLst/>
          <a:scene3d>
            <a:camera prst="orthographicFront"/>
            <a:lightRig rig="threePt" dir="t"/>
          </a:scene3d>
          <a:sp3d>
            <a:bevelT w="38100" h="133350"/>
            <a:bevelB w="158750" h="120650"/>
          </a:sp3d>
        </c:spPr>
      </c:pivotFmt>
      <c:pivotFmt>
        <c:idx val="11"/>
        <c:spPr>
          <a:solidFill>
            <a:schemeClr val="accent1"/>
          </a:solidFill>
          <a:ln>
            <a:noFill/>
          </a:ln>
          <a:effectLst/>
          <a:scene3d>
            <a:camera prst="orthographicFront"/>
            <a:lightRig rig="threePt" dir="t"/>
          </a:scene3d>
          <a:sp3d>
            <a:bevelT w="38100" h="133350"/>
            <a:bevelB w="158750" h="120650"/>
          </a:sp3d>
        </c:spPr>
      </c:pivotFmt>
      <c:pivotFmt>
        <c:idx val="12"/>
        <c:spPr>
          <a:solidFill>
            <a:schemeClr val="accent1"/>
          </a:solidFill>
          <a:ln>
            <a:noFill/>
          </a:ln>
          <a:effectLst/>
          <a:scene3d>
            <a:camera prst="orthographicFront"/>
            <a:lightRig rig="threePt" dir="t"/>
          </a:scene3d>
          <a:sp3d>
            <a:bevelT w="38100" h="133350"/>
            <a:bevelB w="158750" h="120650"/>
          </a:sp3d>
        </c:spPr>
      </c:pivotFmt>
      <c:pivotFmt>
        <c:idx val="13"/>
        <c:spPr>
          <a:solidFill>
            <a:schemeClr val="accent1"/>
          </a:solidFill>
          <a:ln>
            <a:noFill/>
          </a:ln>
          <a:effectLst/>
          <a:scene3d>
            <a:camera prst="orthographicFront"/>
            <a:lightRig rig="threePt" dir="t"/>
          </a:scene3d>
          <a:sp3d>
            <a:bevelT w="38100" h="133350"/>
            <a:bevelB w="158750" h="120650"/>
          </a:sp3d>
        </c:spPr>
      </c:pivotFmt>
      <c:pivotFmt>
        <c:idx val="14"/>
        <c:spPr>
          <a:solidFill>
            <a:schemeClr val="accent1"/>
          </a:solidFill>
          <a:ln>
            <a:noFill/>
          </a:ln>
          <a:effectLst/>
          <a:scene3d>
            <a:camera prst="orthographicFront"/>
            <a:lightRig rig="threePt" dir="t"/>
          </a:scene3d>
          <a:sp3d>
            <a:bevelT w="38100" h="133350"/>
            <a:bevelB w="158750" h="120650"/>
          </a:sp3d>
        </c:spPr>
      </c:pivotFmt>
      <c:pivotFmt>
        <c:idx val="15"/>
        <c:spPr>
          <a:solidFill>
            <a:schemeClr val="accent1"/>
          </a:solidFill>
          <a:ln>
            <a:noFill/>
          </a:ln>
          <a:effectLst/>
          <a:scene3d>
            <a:camera prst="orthographicFront"/>
            <a:lightRig rig="threePt" dir="t"/>
          </a:scene3d>
          <a:sp3d>
            <a:bevelT w="38100" h="133350"/>
            <a:bevelB w="158750" h="120650"/>
          </a:sp3d>
        </c:spPr>
      </c:pivotFmt>
      <c:pivotFmt>
        <c:idx val="16"/>
        <c:spPr>
          <a:solidFill>
            <a:schemeClr val="accent1"/>
          </a:solidFill>
          <a:ln>
            <a:noFill/>
          </a:ln>
          <a:effectLst/>
          <a:scene3d>
            <a:camera prst="orthographicFront"/>
            <a:lightRig rig="threePt" dir="t"/>
          </a:scene3d>
          <a:sp3d>
            <a:bevelT w="38100" h="133350"/>
            <a:bevelB w="158750" h="120650"/>
          </a:sp3d>
        </c:spPr>
      </c:pivotFmt>
      <c:pivotFmt>
        <c:idx val="17"/>
        <c:spPr>
          <a:solidFill>
            <a:schemeClr val="accent1"/>
          </a:solidFill>
          <a:ln>
            <a:noFill/>
          </a:ln>
          <a:effectLst/>
          <a:scene3d>
            <a:camera prst="orthographicFront"/>
            <a:lightRig rig="threePt" dir="t"/>
          </a:scene3d>
          <a:sp3d>
            <a:bevelT w="38100" h="133350"/>
            <a:bevelB w="158750" h="120650"/>
          </a:sp3d>
        </c:spPr>
      </c:pivotFmt>
      <c:pivotFmt>
        <c:idx val="18"/>
        <c:spPr>
          <a:solidFill>
            <a:schemeClr val="accent1"/>
          </a:solidFill>
          <a:ln>
            <a:noFill/>
          </a:ln>
          <a:effectLst/>
          <a:scene3d>
            <a:camera prst="orthographicFront"/>
            <a:lightRig rig="threePt" dir="t"/>
          </a:scene3d>
          <a:sp3d>
            <a:bevelT w="38100" h="133350"/>
            <a:bevelB w="158750" h="120650"/>
          </a:sp3d>
        </c:spPr>
      </c:pivotFmt>
      <c:pivotFmt>
        <c:idx val="19"/>
        <c:spPr>
          <a:solidFill>
            <a:schemeClr val="accent1"/>
          </a:solidFill>
          <a:ln>
            <a:noFill/>
          </a:ln>
          <a:effectLst/>
          <a:scene3d>
            <a:camera prst="orthographicFront"/>
            <a:lightRig rig="threePt" dir="t"/>
          </a:scene3d>
          <a:sp3d>
            <a:bevelT w="38100" h="133350"/>
            <a:bevelB w="158750" h="120650"/>
          </a:sp3d>
        </c:spPr>
      </c:pivotFmt>
      <c:pivotFmt>
        <c:idx val="20"/>
        <c:spPr>
          <a:solidFill>
            <a:schemeClr val="accent1"/>
          </a:solidFill>
          <a:ln>
            <a:noFill/>
          </a:ln>
          <a:effectLst/>
          <a:scene3d>
            <a:camera prst="orthographicFront"/>
            <a:lightRig rig="threePt" dir="t"/>
          </a:scene3d>
          <a:sp3d>
            <a:bevelT w="38100" h="133350"/>
            <a:bevelB w="158750" h="120650"/>
          </a:sp3d>
        </c:spPr>
      </c:pivotFmt>
      <c:pivotFmt>
        <c:idx val="21"/>
        <c:spPr>
          <a:solidFill>
            <a:schemeClr val="accent1"/>
          </a:solidFill>
          <a:ln>
            <a:noFill/>
          </a:ln>
          <a:effectLst/>
          <a:scene3d>
            <a:camera prst="orthographicFront"/>
            <a:lightRig rig="threePt" dir="t"/>
          </a:scene3d>
          <a:sp3d>
            <a:bevelT w="38100" h="133350"/>
            <a:bevelB w="158750" h="120650"/>
          </a:sp3d>
        </c:spPr>
      </c:pivotFmt>
      <c:pivotFmt>
        <c:idx val="22"/>
        <c:spPr>
          <a:solidFill>
            <a:schemeClr val="accent1"/>
          </a:solidFill>
          <a:ln>
            <a:noFill/>
          </a:ln>
          <a:effectLst/>
          <a:scene3d>
            <a:camera prst="orthographicFront"/>
            <a:lightRig rig="threePt" dir="t"/>
          </a:scene3d>
          <a:sp3d>
            <a:bevelT w="38100" h="133350"/>
            <a:bevelB w="158750" h="120650"/>
          </a:sp3d>
        </c:spPr>
      </c:pivotFmt>
      <c:pivotFmt>
        <c:idx val="23"/>
        <c:spPr>
          <a:solidFill>
            <a:schemeClr val="accent1"/>
          </a:solidFill>
          <a:ln>
            <a:noFill/>
          </a:ln>
          <a:effectLst/>
          <a:scene3d>
            <a:camera prst="orthographicFront"/>
            <a:lightRig rig="threePt" dir="t"/>
          </a:scene3d>
          <a:sp3d>
            <a:bevelT w="38100" h="133350"/>
            <a:bevelB w="158750" h="120650"/>
          </a:sp3d>
        </c:spPr>
      </c:pivotFmt>
      <c:pivotFmt>
        <c:idx val="24"/>
        <c:spPr>
          <a:solidFill>
            <a:schemeClr val="accent1"/>
          </a:solidFill>
          <a:ln>
            <a:noFill/>
          </a:ln>
          <a:effectLst/>
          <a:scene3d>
            <a:camera prst="orthographicFront"/>
            <a:lightRig rig="threePt" dir="t"/>
          </a:scene3d>
          <a:sp3d>
            <a:bevelT w="38100" h="133350"/>
            <a:bevelB w="158750" h="120650"/>
          </a:sp3d>
        </c:spPr>
      </c:pivotFmt>
      <c:pivotFmt>
        <c:idx val="25"/>
        <c:spPr>
          <a:solidFill>
            <a:schemeClr val="accent1"/>
          </a:solidFill>
          <a:ln>
            <a:noFill/>
          </a:ln>
          <a:effectLst/>
          <a:scene3d>
            <a:camera prst="orthographicFront"/>
            <a:lightRig rig="threePt" dir="t"/>
          </a:scene3d>
          <a:sp3d>
            <a:bevelT w="38100" h="133350"/>
            <a:bevelB w="158750" h="120650"/>
          </a:sp3d>
        </c:spPr>
      </c:pivotFmt>
      <c:pivotFmt>
        <c:idx val="26"/>
        <c:spPr>
          <a:solidFill>
            <a:schemeClr val="accent1"/>
          </a:solidFill>
          <a:ln>
            <a:noFill/>
          </a:ln>
          <a:effectLst/>
          <a:scene3d>
            <a:camera prst="orthographicFront"/>
            <a:lightRig rig="threePt" dir="t"/>
          </a:scene3d>
          <a:sp3d>
            <a:bevelT w="38100" h="133350"/>
            <a:bevelB w="158750" h="120650"/>
          </a:sp3d>
        </c:spPr>
      </c:pivotFmt>
      <c:pivotFmt>
        <c:idx val="27"/>
        <c:spPr>
          <a:solidFill>
            <a:schemeClr val="accent1"/>
          </a:solidFill>
          <a:ln>
            <a:noFill/>
          </a:ln>
          <a:effectLst/>
          <a:scene3d>
            <a:camera prst="orthographicFront"/>
            <a:lightRig rig="threePt" dir="t"/>
          </a:scene3d>
          <a:sp3d>
            <a:bevelT w="38100" h="133350"/>
            <a:bevelB w="158750" h="120650"/>
          </a:sp3d>
        </c:spPr>
      </c:pivotFmt>
      <c:pivotFmt>
        <c:idx val="28"/>
        <c:spPr>
          <a:solidFill>
            <a:schemeClr val="accent1"/>
          </a:solidFill>
          <a:ln>
            <a:noFill/>
          </a:ln>
          <a:effectLst/>
          <a:scene3d>
            <a:camera prst="orthographicFront"/>
            <a:lightRig rig="threePt" dir="t"/>
          </a:scene3d>
          <a:sp3d>
            <a:bevelT w="38100" h="133350"/>
            <a:bevelB w="158750" h="120650"/>
          </a:sp3d>
        </c:spPr>
      </c:pivotFmt>
      <c:pivotFmt>
        <c:idx val="29"/>
        <c:spPr>
          <a:solidFill>
            <a:schemeClr val="accent1"/>
          </a:solidFill>
          <a:ln>
            <a:noFill/>
          </a:ln>
          <a:effectLst/>
          <a:scene3d>
            <a:camera prst="orthographicFront"/>
            <a:lightRig rig="threePt" dir="t"/>
          </a:scene3d>
          <a:sp3d>
            <a:bevelT w="38100" h="133350"/>
            <a:bevelB w="158750" h="120650"/>
          </a:sp3d>
        </c:spPr>
      </c:pivotFmt>
      <c:pivotFmt>
        <c:idx val="30"/>
        <c:spPr>
          <a:solidFill>
            <a:schemeClr val="accent1"/>
          </a:solidFill>
          <a:ln>
            <a:noFill/>
          </a:ln>
          <a:effectLst/>
          <a:scene3d>
            <a:camera prst="orthographicFront"/>
            <a:lightRig rig="threePt" dir="t"/>
          </a:scene3d>
          <a:sp3d>
            <a:bevelT w="38100" h="133350"/>
            <a:bevelB w="158750" h="120650"/>
          </a:sp3d>
        </c:spPr>
      </c:pivotFmt>
      <c:pivotFmt>
        <c:idx val="31"/>
        <c:spPr>
          <a:solidFill>
            <a:schemeClr val="accent1"/>
          </a:solidFill>
          <a:ln>
            <a:noFill/>
          </a:ln>
          <a:effectLst/>
          <a:scene3d>
            <a:camera prst="orthographicFront"/>
            <a:lightRig rig="threePt" dir="t"/>
          </a:scene3d>
          <a:sp3d>
            <a:bevelT w="38100" h="133350"/>
            <a:bevelB w="158750" h="120650"/>
          </a:sp3d>
        </c:spPr>
      </c:pivotFmt>
      <c:pivotFmt>
        <c:idx val="32"/>
        <c:spPr>
          <a:gradFill flip="none" rotWithShape="1">
            <a:gsLst>
              <a:gs pos="100000">
                <a:schemeClr val="accent1">
                  <a:lumMod val="40000"/>
                  <a:lumOff val="60000"/>
                </a:schemeClr>
              </a:gs>
              <a:gs pos="13000">
                <a:schemeClr val="accent1">
                  <a:lumMod val="95000"/>
                  <a:lumOff val="5000"/>
                </a:schemeClr>
              </a:gs>
              <a:gs pos="24000">
                <a:schemeClr val="accent1">
                  <a:lumMod val="60000"/>
                </a:schemeClr>
              </a:gs>
            </a:gsLst>
            <a:path path="circle">
              <a:fillToRect l="100000" t="100000"/>
            </a:path>
            <a:tileRect r="-100000" b="-100000"/>
          </a:gradFill>
          <a:ln>
            <a:noFill/>
          </a:ln>
          <a:effectLst/>
          <a:scene3d>
            <a:camera prst="orthographicFront"/>
            <a:lightRig rig="threePt" dir="t"/>
          </a:scene3d>
          <a:sp3d>
            <a:bevelT w="44450" h="57150"/>
            <a:bevelB/>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gradFill flip="none" rotWithShape="1">
            <a:gsLst>
              <a:gs pos="100000">
                <a:schemeClr val="accent1">
                  <a:lumMod val="40000"/>
                  <a:lumOff val="60000"/>
                </a:schemeClr>
              </a:gs>
              <a:gs pos="13000">
                <a:schemeClr val="accent1">
                  <a:lumMod val="95000"/>
                  <a:lumOff val="5000"/>
                </a:schemeClr>
              </a:gs>
              <a:gs pos="24000">
                <a:schemeClr val="accent1">
                  <a:lumMod val="60000"/>
                </a:schemeClr>
              </a:gs>
            </a:gsLst>
            <a:path path="circle">
              <a:fillToRect l="100000" t="100000"/>
            </a:path>
            <a:tileRect r="-100000" b="-100000"/>
          </a:gradFill>
          <a:ln>
            <a:noFill/>
          </a:ln>
          <a:effectLst/>
          <a:scene3d>
            <a:camera prst="orthographicFront"/>
            <a:lightRig rig="threePt" dir="t"/>
          </a:scene3d>
          <a:sp3d>
            <a:bevelT w="44450" h="57150"/>
            <a:bevelB/>
          </a:sp3d>
        </c:spPr>
      </c:pivotFmt>
      <c:pivotFmt>
        <c:idx val="34"/>
        <c:spPr>
          <a:gradFill flip="none" rotWithShape="1">
            <a:gsLst>
              <a:gs pos="100000">
                <a:schemeClr val="accent1">
                  <a:lumMod val="40000"/>
                  <a:lumOff val="60000"/>
                </a:schemeClr>
              </a:gs>
              <a:gs pos="13000">
                <a:schemeClr val="accent1">
                  <a:lumMod val="95000"/>
                  <a:lumOff val="5000"/>
                </a:schemeClr>
              </a:gs>
              <a:gs pos="24000">
                <a:schemeClr val="accent1">
                  <a:lumMod val="60000"/>
                </a:schemeClr>
              </a:gs>
            </a:gsLst>
            <a:path path="circle">
              <a:fillToRect l="100000" t="100000"/>
            </a:path>
            <a:tileRect r="-100000" b="-100000"/>
          </a:gradFill>
          <a:ln>
            <a:noFill/>
          </a:ln>
          <a:effectLst/>
          <a:scene3d>
            <a:camera prst="orthographicFront"/>
            <a:lightRig rig="threePt" dir="t"/>
          </a:scene3d>
          <a:sp3d>
            <a:bevelT w="44450" h="57150"/>
            <a:bevelB/>
          </a:sp3d>
        </c:spPr>
      </c:pivotFmt>
      <c:pivotFmt>
        <c:idx val="35"/>
        <c:spPr>
          <a:gradFill flip="none" rotWithShape="1">
            <a:gsLst>
              <a:gs pos="100000">
                <a:schemeClr val="accent1">
                  <a:lumMod val="40000"/>
                  <a:lumOff val="60000"/>
                </a:schemeClr>
              </a:gs>
              <a:gs pos="13000">
                <a:schemeClr val="accent1">
                  <a:lumMod val="95000"/>
                  <a:lumOff val="5000"/>
                </a:schemeClr>
              </a:gs>
              <a:gs pos="24000">
                <a:schemeClr val="accent1">
                  <a:lumMod val="60000"/>
                </a:schemeClr>
              </a:gs>
            </a:gsLst>
            <a:path path="circle">
              <a:fillToRect l="100000" t="100000"/>
            </a:path>
            <a:tileRect r="-100000" b="-100000"/>
          </a:gradFill>
          <a:ln>
            <a:noFill/>
          </a:ln>
          <a:effectLst/>
          <a:scene3d>
            <a:camera prst="orthographicFront"/>
            <a:lightRig rig="threePt" dir="t"/>
          </a:scene3d>
          <a:sp3d>
            <a:bevelT w="44450" h="57150"/>
            <a:bevelB/>
          </a:sp3d>
        </c:spPr>
      </c:pivotFmt>
      <c:pivotFmt>
        <c:idx val="36"/>
        <c:spPr>
          <a:gradFill flip="none" rotWithShape="1">
            <a:gsLst>
              <a:gs pos="100000">
                <a:schemeClr val="accent1">
                  <a:lumMod val="40000"/>
                  <a:lumOff val="60000"/>
                </a:schemeClr>
              </a:gs>
              <a:gs pos="13000">
                <a:schemeClr val="accent1">
                  <a:lumMod val="95000"/>
                  <a:lumOff val="5000"/>
                </a:schemeClr>
              </a:gs>
              <a:gs pos="24000">
                <a:schemeClr val="accent1">
                  <a:lumMod val="60000"/>
                </a:schemeClr>
              </a:gs>
            </a:gsLst>
            <a:path path="circle">
              <a:fillToRect l="100000" t="100000"/>
            </a:path>
            <a:tileRect r="-100000" b="-100000"/>
          </a:gradFill>
          <a:ln>
            <a:noFill/>
          </a:ln>
          <a:effectLst/>
          <a:scene3d>
            <a:camera prst="orthographicFront"/>
            <a:lightRig rig="threePt" dir="t"/>
          </a:scene3d>
          <a:sp3d>
            <a:bevelT w="44450" h="57150"/>
            <a:bevelB/>
          </a:sp3d>
        </c:spPr>
      </c:pivotFmt>
      <c:pivotFmt>
        <c:idx val="37"/>
        <c:spPr>
          <a:gradFill flip="none" rotWithShape="1">
            <a:gsLst>
              <a:gs pos="100000">
                <a:schemeClr val="accent1">
                  <a:lumMod val="40000"/>
                  <a:lumOff val="60000"/>
                </a:schemeClr>
              </a:gs>
              <a:gs pos="13000">
                <a:schemeClr val="accent1">
                  <a:lumMod val="95000"/>
                  <a:lumOff val="5000"/>
                </a:schemeClr>
              </a:gs>
              <a:gs pos="24000">
                <a:schemeClr val="accent1">
                  <a:lumMod val="60000"/>
                </a:schemeClr>
              </a:gs>
            </a:gsLst>
            <a:path path="circle">
              <a:fillToRect l="100000" t="100000"/>
            </a:path>
            <a:tileRect r="-100000" b="-100000"/>
          </a:gradFill>
          <a:ln>
            <a:noFill/>
          </a:ln>
          <a:effectLst/>
          <a:scene3d>
            <a:camera prst="orthographicFront"/>
            <a:lightRig rig="threePt" dir="t"/>
          </a:scene3d>
          <a:sp3d>
            <a:bevelT w="44450" h="57150"/>
            <a:bevelB/>
          </a:sp3d>
        </c:spPr>
      </c:pivotFmt>
      <c:pivotFmt>
        <c:idx val="38"/>
        <c:spPr>
          <a:gradFill flip="none" rotWithShape="1">
            <a:gsLst>
              <a:gs pos="100000">
                <a:schemeClr val="accent1">
                  <a:lumMod val="40000"/>
                  <a:lumOff val="60000"/>
                </a:schemeClr>
              </a:gs>
              <a:gs pos="13000">
                <a:schemeClr val="accent1">
                  <a:lumMod val="95000"/>
                  <a:lumOff val="5000"/>
                </a:schemeClr>
              </a:gs>
              <a:gs pos="24000">
                <a:schemeClr val="accent1">
                  <a:lumMod val="60000"/>
                </a:schemeClr>
              </a:gs>
            </a:gsLst>
            <a:path path="circle">
              <a:fillToRect l="100000" t="100000"/>
            </a:path>
            <a:tileRect r="-100000" b="-100000"/>
          </a:gradFill>
          <a:ln>
            <a:noFill/>
          </a:ln>
          <a:effectLst/>
          <a:scene3d>
            <a:camera prst="orthographicFront"/>
            <a:lightRig rig="threePt" dir="t"/>
          </a:scene3d>
          <a:sp3d>
            <a:bevelT w="44450" h="57150"/>
            <a:bevelB/>
          </a:sp3d>
        </c:spPr>
      </c:pivotFmt>
      <c:pivotFmt>
        <c:idx val="39"/>
        <c:spPr>
          <a:gradFill flip="none" rotWithShape="1">
            <a:gsLst>
              <a:gs pos="100000">
                <a:schemeClr val="accent1">
                  <a:lumMod val="40000"/>
                  <a:lumOff val="60000"/>
                </a:schemeClr>
              </a:gs>
              <a:gs pos="13000">
                <a:schemeClr val="accent1">
                  <a:lumMod val="95000"/>
                  <a:lumOff val="5000"/>
                </a:schemeClr>
              </a:gs>
              <a:gs pos="24000">
                <a:schemeClr val="accent1">
                  <a:lumMod val="60000"/>
                </a:schemeClr>
              </a:gs>
            </a:gsLst>
            <a:path path="circle">
              <a:fillToRect l="100000" t="100000"/>
            </a:path>
            <a:tileRect r="-100000" b="-100000"/>
          </a:gradFill>
          <a:ln>
            <a:noFill/>
          </a:ln>
          <a:effectLst/>
          <a:scene3d>
            <a:camera prst="orthographicFront"/>
            <a:lightRig rig="threePt" dir="t"/>
          </a:scene3d>
          <a:sp3d>
            <a:bevelT w="44450" h="57150"/>
            <a:bevelB/>
          </a:sp3d>
        </c:spPr>
      </c:pivotFmt>
      <c:pivotFmt>
        <c:idx val="40"/>
        <c:spPr>
          <a:gradFill flip="none" rotWithShape="1">
            <a:gsLst>
              <a:gs pos="100000">
                <a:schemeClr val="accent1">
                  <a:lumMod val="40000"/>
                  <a:lumOff val="60000"/>
                </a:schemeClr>
              </a:gs>
              <a:gs pos="13000">
                <a:schemeClr val="accent1">
                  <a:lumMod val="95000"/>
                  <a:lumOff val="5000"/>
                </a:schemeClr>
              </a:gs>
              <a:gs pos="24000">
                <a:schemeClr val="accent1">
                  <a:lumMod val="60000"/>
                </a:schemeClr>
              </a:gs>
            </a:gsLst>
            <a:path path="circle">
              <a:fillToRect l="100000" t="100000"/>
            </a:path>
            <a:tileRect r="-100000" b="-100000"/>
          </a:gradFill>
          <a:ln>
            <a:noFill/>
          </a:ln>
          <a:effectLst/>
          <a:scene3d>
            <a:camera prst="orthographicFront"/>
            <a:lightRig rig="threePt" dir="t"/>
          </a:scene3d>
          <a:sp3d>
            <a:bevelT w="44450" h="57150"/>
            <a:bevelB/>
          </a:sp3d>
        </c:spPr>
      </c:pivotFmt>
      <c:pivotFmt>
        <c:idx val="41"/>
        <c:spPr>
          <a:gradFill flip="none" rotWithShape="1">
            <a:gsLst>
              <a:gs pos="100000">
                <a:schemeClr val="accent1">
                  <a:lumMod val="40000"/>
                  <a:lumOff val="60000"/>
                </a:schemeClr>
              </a:gs>
              <a:gs pos="13000">
                <a:schemeClr val="accent1">
                  <a:lumMod val="95000"/>
                  <a:lumOff val="5000"/>
                </a:schemeClr>
              </a:gs>
              <a:gs pos="24000">
                <a:schemeClr val="accent1">
                  <a:lumMod val="60000"/>
                </a:schemeClr>
              </a:gs>
            </a:gsLst>
            <a:path path="circle">
              <a:fillToRect l="100000" t="100000"/>
            </a:path>
            <a:tileRect r="-100000" b="-100000"/>
          </a:gradFill>
          <a:ln>
            <a:noFill/>
          </a:ln>
          <a:effectLst/>
          <a:scene3d>
            <a:camera prst="orthographicFront"/>
            <a:lightRig rig="threePt" dir="t"/>
          </a:scene3d>
          <a:sp3d>
            <a:bevelT w="44450" h="57150"/>
            <a:bevelB/>
          </a:sp3d>
        </c:spPr>
      </c:pivotFmt>
      <c:pivotFmt>
        <c:idx val="42"/>
        <c:spPr>
          <a:gradFill flip="none" rotWithShape="1">
            <a:gsLst>
              <a:gs pos="100000">
                <a:schemeClr val="accent1">
                  <a:lumMod val="40000"/>
                  <a:lumOff val="60000"/>
                </a:schemeClr>
              </a:gs>
              <a:gs pos="13000">
                <a:schemeClr val="accent1">
                  <a:lumMod val="95000"/>
                  <a:lumOff val="5000"/>
                </a:schemeClr>
              </a:gs>
              <a:gs pos="24000">
                <a:schemeClr val="accent1">
                  <a:lumMod val="60000"/>
                </a:schemeClr>
              </a:gs>
            </a:gsLst>
            <a:path path="circle">
              <a:fillToRect l="100000" t="100000"/>
            </a:path>
            <a:tileRect r="-100000" b="-100000"/>
          </a:gradFill>
          <a:ln>
            <a:noFill/>
          </a:ln>
          <a:effectLst/>
          <a:scene3d>
            <a:camera prst="orthographicFront"/>
            <a:lightRig rig="threePt" dir="t"/>
          </a:scene3d>
          <a:sp3d>
            <a:bevelT w="44450" h="57150"/>
            <a:bevelB/>
          </a:sp3d>
        </c:spPr>
      </c:pivotFmt>
      <c:pivotFmt>
        <c:idx val="43"/>
        <c:spPr>
          <a:gradFill flip="none" rotWithShape="1">
            <a:gsLst>
              <a:gs pos="100000">
                <a:schemeClr val="accent1">
                  <a:lumMod val="40000"/>
                  <a:lumOff val="60000"/>
                </a:schemeClr>
              </a:gs>
              <a:gs pos="13000">
                <a:schemeClr val="accent1">
                  <a:lumMod val="95000"/>
                  <a:lumOff val="5000"/>
                </a:schemeClr>
              </a:gs>
              <a:gs pos="24000">
                <a:schemeClr val="accent1">
                  <a:lumMod val="60000"/>
                </a:schemeClr>
              </a:gs>
            </a:gsLst>
            <a:path path="circle">
              <a:fillToRect l="100000" t="100000"/>
            </a:path>
            <a:tileRect r="-100000" b="-100000"/>
          </a:gradFill>
          <a:ln>
            <a:noFill/>
          </a:ln>
          <a:effectLst/>
          <a:scene3d>
            <a:camera prst="orthographicFront"/>
            <a:lightRig rig="threePt" dir="t"/>
          </a:scene3d>
          <a:sp3d>
            <a:bevelT w="44450" h="57150"/>
            <a:bevelB/>
          </a:sp3d>
        </c:spPr>
      </c:pivotFmt>
      <c:pivotFmt>
        <c:idx val="44"/>
        <c:spPr>
          <a:gradFill flip="none" rotWithShape="1">
            <a:gsLst>
              <a:gs pos="100000">
                <a:schemeClr val="accent1">
                  <a:lumMod val="40000"/>
                  <a:lumOff val="60000"/>
                </a:schemeClr>
              </a:gs>
              <a:gs pos="13000">
                <a:schemeClr val="accent1">
                  <a:lumMod val="95000"/>
                  <a:lumOff val="5000"/>
                </a:schemeClr>
              </a:gs>
              <a:gs pos="24000">
                <a:schemeClr val="accent1">
                  <a:lumMod val="60000"/>
                </a:schemeClr>
              </a:gs>
            </a:gsLst>
            <a:path path="circle">
              <a:fillToRect l="100000" t="100000"/>
            </a:path>
            <a:tileRect r="-100000" b="-100000"/>
          </a:gradFill>
          <a:ln>
            <a:noFill/>
          </a:ln>
          <a:effectLst/>
          <a:scene3d>
            <a:camera prst="orthographicFront"/>
            <a:lightRig rig="threePt" dir="t"/>
          </a:scene3d>
          <a:sp3d>
            <a:bevelT w="44450" h="57150"/>
            <a:bevelB/>
          </a:sp3d>
        </c:spPr>
      </c:pivotFmt>
      <c:pivotFmt>
        <c:idx val="45"/>
        <c:spPr>
          <a:gradFill flip="none" rotWithShape="1">
            <a:gsLst>
              <a:gs pos="100000">
                <a:schemeClr val="accent1">
                  <a:lumMod val="40000"/>
                  <a:lumOff val="60000"/>
                </a:schemeClr>
              </a:gs>
              <a:gs pos="13000">
                <a:schemeClr val="accent1">
                  <a:lumMod val="95000"/>
                  <a:lumOff val="5000"/>
                </a:schemeClr>
              </a:gs>
              <a:gs pos="24000">
                <a:schemeClr val="accent1">
                  <a:lumMod val="60000"/>
                </a:schemeClr>
              </a:gs>
            </a:gsLst>
            <a:path path="circle">
              <a:fillToRect l="100000" t="100000"/>
            </a:path>
            <a:tileRect r="-100000" b="-100000"/>
          </a:gradFill>
          <a:ln>
            <a:noFill/>
          </a:ln>
          <a:effectLst/>
          <a:scene3d>
            <a:camera prst="orthographicFront"/>
            <a:lightRig rig="threePt" dir="t"/>
          </a:scene3d>
          <a:sp3d>
            <a:bevelT w="44450" h="57150"/>
            <a:bevelB/>
          </a:sp3d>
        </c:spPr>
      </c:pivotFmt>
      <c:pivotFmt>
        <c:idx val="46"/>
        <c:spPr>
          <a:gradFill flip="none" rotWithShape="1">
            <a:gsLst>
              <a:gs pos="100000">
                <a:schemeClr val="accent1">
                  <a:lumMod val="40000"/>
                  <a:lumOff val="60000"/>
                </a:schemeClr>
              </a:gs>
              <a:gs pos="13000">
                <a:schemeClr val="accent1">
                  <a:lumMod val="95000"/>
                  <a:lumOff val="5000"/>
                </a:schemeClr>
              </a:gs>
              <a:gs pos="24000">
                <a:schemeClr val="accent1">
                  <a:lumMod val="60000"/>
                </a:schemeClr>
              </a:gs>
            </a:gsLst>
            <a:path path="circle">
              <a:fillToRect l="100000" t="100000"/>
            </a:path>
            <a:tileRect r="-100000" b="-100000"/>
          </a:gradFill>
          <a:ln>
            <a:noFill/>
          </a:ln>
          <a:effectLst/>
          <a:scene3d>
            <a:camera prst="orthographicFront"/>
            <a:lightRig rig="threePt" dir="t"/>
          </a:scene3d>
          <a:sp3d>
            <a:bevelT w="44450" h="57150"/>
            <a:bevelB/>
          </a:sp3d>
        </c:spPr>
      </c:pivotFmt>
      <c:pivotFmt>
        <c:idx val="47"/>
        <c:spPr>
          <a:gradFill flip="none" rotWithShape="1">
            <a:gsLst>
              <a:gs pos="100000">
                <a:schemeClr val="accent1">
                  <a:lumMod val="40000"/>
                  <a:lumOff val="60000"/>
                </a:schemeClr>
              </a:gs>
              <a:gs pos="13000">
                <a:schemeClr val="accent1">
                  <a:lumMod val="95000"/>
                  <a:lumOff val="5000"/>
                </a:schemeClr>
              </a:gs>
              <a:gs pos="24000">
                <a:schemeClr val="accent1">
                  <a:lumMod val="60000"/>
                </a:schemeClr>
              </a:gs>
            </a:gsLst>
            <a:path path="circle">
              <a:fillToRect l="100000" t="100000"/>
            </a:path>
            <a:tileRect r="-100000" b="-100000"/>
          </a:gradFill>
          <a:ln>
            <a:noFill/>
          </a:ln>
          <a:effectLst/>
          <a:scene3d>
            <a:camera prst="orthographicFront"/>
            <a:lightRig rig="threePt" dir="t"/>
          </a:scene3d>
          <a:sp3d>
            <a:bevelT w="44450" h="57150"/>
            <a:bevelB/>
          </a:sp3d>
        </c:spPr>
      </c:pivotFmt>
      <c:pivotFmt>
        <c:idx val="48"/>
        <c:spPr>
          <a:gradFill flip="none" rotWithShape="1">
            <a:gsLst>
              <a:gs pos="100000">
                <a:schemeClr val="accent1">
                  <a:lumMod val="40000"/>
                  <a:lumOff val="60000"/>
                </a:schemeClr>
              </a:gs>
              <a:gs pos="13000">
                <a:schemeClr val="accent1">
                  <a:lumMod val="95000"/>
                  <a:lumOff val="5000"/>
                </a:schemeClr>
              </a:gs>
              <a:gs pos="24000">
                <a:schemeClr val="accent1">
                  <a:lumMod val="60000"/>
                </a:schemeClr>
              </a:gs>
            </a:gsLst>
            <a:path path="circle">
              <a:fillToRect l="100000" t="100000"/>
            </a:path>
            <a:tileRect r="-100000" b="-100000"/>
          </a:gradFill>
          <a:ln>
            <a:noFill/>
          </a:ln>
          <a:effectLst/>
          <a:scene3d>
            <a:camera prst="orthographicFront"/>
            <a:lightRig rig="threePt" dir="t"/>
          </a:scene3d>
          <a:sp3d>
            <a:bevelT w="44450" h="57150"/>
            <a:bevelB/>
          </a:sp3d>
        </c:spPr>
      </c:pivotFmt>
      <c:pivotFmt>
        <c:idx val="49"/>
        <c:spPr>
          <a:solidFill>
            <a:schemeClr val="accent1"/>
          </a:solidFill>
          <a:ln>
            <a:noFill/>
          </a:ln>
          <a:effectLst/>
          <a:scene3d>
            <a:camera prst="orthographicFront"/>
            <a:lightRig rig="threePt" dir="t"/>
          </a:scene3d>
          <a:sp3d>
            <a:bevelT w="38100" h="133350"/>
            <a:bevelB w="158750" h="120650"/>
          </a:sp3d>
        </c:spPr>
      </c:pivotFmt>
      <c:pivotFmt>
        <c:idx val="50"/>
        <c:spPr>
          <a:solidFill>
            <a:schemeClr val="accent1"/>
          </a:solidFill>
          <a:ln>
            <a:noFill/>
          </a:ln>
          <a:effectLst/>
          <a:scene3d>
            <a:camera prst="orthographicFront"/>
            <a:lightRig rig="threePt" dir="t"/>
          </a:scene3d>
          <a:sp3d>
            <a:bevelT w="38100" h="133350"/>
            <a:bevelB w="158750" h="120650"/>
          </a:sp3d>
        </c:spPr>
      </c:pivotFmt>
      <c:pivotFmt>
        <c:idx val="51"/>
        <c:spPr>
          <a:solidFill>
            <a:schemeClr val="accent1"/>
          </a:solidFill>
          <a:ln>
            <a:noFill/>
          </a:ln>
          <a:effectLst/>
          <a:scene3d>
            <a:camera prst="orthographicFront"/>
            <a:lightRig rig="threePt" dir="t"/>
          </a:scene3d>
          <a:sp3d>
            <a:bevelT w="38100" h="133350"/>
            <a:bevelB w="158750" h="120650"/>
          </a:sp3d>
        </c:spPr>
      </c:pivotFmt>
      <c:pivotFmt>
        <c:idx val="52"/>
        <c:spPr>
          <a:solidFill>
            <a:schemeClr val="accent1"/>
          </a:solidFill>
          <a:ln>
            <a:noFill/>
          </a:ln>
          <a:effectLst/>
          <a:scene3d>
            <a:camera prst="orthographicFront"/>
            <a:lightRig rig="threePt" dir="t"/>
          </a:scene3d>
          <a:sp3d>
            <a:bevelT w="38100" h="133350"/>
            <a:bevelB w="158750" h="120650"/>
          </a:sp3d>
        </c:spPr>
      </c:pivotFmt>
      <c:pivotFmt>
        <c:idx val="53"/>
        <c:spPr>
          <a:solidFill>
            <a:schemeClr val="accent1"/>
          </a:solidFill>
          <a:ln>
            <a:noFill/>
          </a:ln>
          <a:effectLst/>
          <a:scene3d>
            <a:camera prst="orthographicFront"/>
            <a:lightRig rig="threePt" dir="t"/>
          </a:scene3d>
          <a:sp3d>
            <a:bevelT w="38100" h="133350"/>
            <a:bevelB w="158750" h="120650"/>
          </a:sp3d>
        </c:spPr>
      </c:pivotFmt>
      <c:pivotFmt>
        <c:idx val="54"/>
        <c:spPr>
          <a:solidFill>
            <a:schemeClr val="accent1"/>
          </a:solidFill>
          <a:ln>
            <a:noFill/>
          </a:ln>
          <a:effectLst/>
          <a:scene3d>
            <a:camera prst="orthographicFront"/>
            <a:lightRig rig="threePt" dir="t"/>
          </a:scene3d>
          <a:sp3d>
            <a:bevelT w="38100" h="133350"/>
            <a:bevelB w="158750" h="120650"/>
          </a:sp3d>
        </c:spPr>
      </c:pivotFmt>
      <c:pivotFmt>
        <c:idx val="55"/>
        <c:spPr>
          <a:solidFill>
            <a:schemeClr val="accent1"/>
          </a:solidFill>
          <a:ln>
            <a:noFill/>
          </a:ln>
          <a:effectLst/>
          <a:scene3d>
            <a:camera prst="orthographicFront"/>
            <a:lightRig rig="threePt" dir="t"/>
          </a:scene3d>
          <a:sp3d>
            <a:bevelT w="38100" h="133350"/>
            <a:bevelB w="158750" h="120650"/>
          </a:sp3d>
        </c:spPr>
      </c:pivotFmt>
      <c:pivotFmt>
        <c:idx val="56"/>
        <c:spPr>
          <a:solidFill>
            <a:schemeClr val="accent1"/>
          </a:solidFill>
          <a:ln>
            <a:noFill/>
          </a:ln>
          <a:effectLst/>
          <a:scene3d>
            <a:camera prst="orthographicFront"/>
            <a:lightRig rig="threePt" dir="t"/>
          </a:scene3d>
          <a:sp3d>
            <a:bevelT w="38100" h="133350"/>
            <a:bevelB w="158750" h="120650"/>
          </a:sp3d>
        </c:spPr>
      </c:pivotFmt>
      <c:pivotFmt>
        <c:idx val="57"/>
        <c:spPr>
          <a:solidFill>
            <a:schemeClr val="accent1"/>
          </a:solidFill>
          <a:ln>
            <a:noFill/>
          </a:ln>
          <a:effectLst/>
          <a:scene3d>
            <a:camera prst="orthographicFront"/>
            <a:lightRig rig="threePt" dir="t"/>
          </a:scene3d>
          <a:sp3d>
            <a:bevelT w="38100" h="133350"/>
            <a:bevelB w="158750" h="120650"/>
          </a:sp3d>
        </c:spPr>
      </c:pivotFmt>
      <c:pivotFmt>
        <c:idx val="58"/>
        <c:spPr>
          <a:solidFill>
            <a:schemeClr val="accent1"/>
          </a:solidFill>
          <a:ln>
            <a:noFill/>
          </a:ln>
          <a:effectLst/>
          <a:scene3d>
            <a:camera prst="orthographicFront"/>
            <a:lightRig rig="threePt" dir="t"/>
          </a:scene3d>
          <a:sp3d>
            <a:bevelT w="38100" h="133350"/>
            <a:bevelB w="158750" h="120650"/>
          </a:sp3d>
        </c:spPr>
      </c:pivotFmt>
      <c:pivotFmt>
        <c:idx val="59"/>
        <c:spPr>
          <a:solidFill>
            <a:schemeClr val="accent1"/>
          </a:solidFill>
          <a:ln>
            <a:noFill/>
          </a:ln>
          <a:effectLst/>
          <a:scene3d>
            <a:camera prst="orthographicFront"/>
            <a:lightRig rig="threePt" dir="t"/>
          </a:scene3d>
          <a:sp3d>
            <a:bevelT w="38100" h="133350"/>
            <a:bevelB w="158750" h="120650"/>
          </a:sp3d>
        </c:spPr>
      </c:pivotFmt>
      <c:pivotFmt>
        <c:idx val="60"/>
        <c:spPr>
          <a:solidFill>
            <a:schemeClr val="accent1"/>
          </a:solidFill>
          <a:ln>
            <a:noFill/>
          </a:ln>
          <a:effectLst/>
          <a:scene3d>
            <a:camera prst="orthographicFront"/>
            <a:lightRig rig="threePt" dir="t"/>
          </a:scene3d>
          <a:sp3d>
            <a:bevelT w="38100" h="133350"/>
            <a:bevelB w="158750" h="120650"/>
          </a:sp3d>
        </c:spPr>
      </c:pivotFmt>
      <c:pivotFmt>
        <c:idx val="61"/>
        <c:spPr>
          <a:solidFill>
            <a:schemeClr val="accent1"/>
          </a:solidFill>
          <a:ln>
            <a:noFill/>
          </a:ln>
          <a:effectLst/>
          <a:scene3d>
            <a:camera prst="orthographicFront"/>
            <a:lightRig rig="threePt" dir="t"/>
          </a:scene3d>
          <a:sp3d>
            <a:bevelT w="38100" h="133350"/>
            <a:bevelB w="158750" h="120650"/>
          </a:sp3d>
        </c:spPr>
      </c:pivotFmt>
      <c:pivotFmt>
        <c:idx val="62"/>
        <c:spPr>
          <a:solidFill>
            <a:schemeClr val="accent1"/>
          </a:solidFill>
          <a:ln>
            <a:noFill/>
          </a:ln>
          <a:effectLst/>
          <a:scene3d>
            <a:camera prst="orthographicFront"/>
            <a:lightRig rig="threePt" dir="t"/>
          </a:scene3d>
          <a:sp3d>
            <a:bevelT w="38100" h="133350"/>
            <a:bevelB w="158750" h="120650"/>
          </a:sp3d>
        </c:spPr>
      </c:pivotFmt>
    </c:pivotFmts>
    <c:plotArea>
      <c:layout>
        <c:manualLayout>
          <c:layoutTarget val="inner"/>
          <c:xMode val="edge"/>
          <c:yMode val="edge"/>
          <c:x val="3.888888888888889E-2"/>
          <c:y val="0.28138815981335663"/>
          <c:w val="0.95277777777777772"/>
          <c:h val="0.64594039078448529"/>
        </c:manualLayout>
      </c:layout>
      <c:barChart>
        <c:barDir val="col"/>
        <c:grouping val="clustered"/>
        <c:varyColors val="0"/>
        <c:ser>
          <c:idx val="0"/>
          <c:order val="0"/>
          <c:tx>
            <c:strRef>
              <c:f>'PIVOT TABLES'!$B$126</c:f>
              <c:strCache>
                <c:ptCount val="1"/>
                <c:pt idx="0">
                  <c:v>Total</c:v>
                </c:pt>
              </c:strCache>
            </c:strRef>
          </c:tx>
          <c:spPr>
            <a:gradFill flip="none" rotWithShape="1">
              <a:gsLst>
                <a:gs pos="100000">
                  <a:schemeClr val="accent1">
                    <a:lumMod val="40000"/>
                    <a:lumOff val="60000"/>
                  </a:schemeClr>
                </a:gs>
                <a:gs pos="13000">
                  <a:schemeClr val="accent1">
                    <a:lumMod val="95000"/>
                    <a:lumOff val="5000"/>
                  </a:schemeClr>
                </a:gs>
                <a:gs pos="24000">
                  <a:schemeClr val="accent1">
                    <a:lumMod val="60000"/>
                  </a:schemeClr>
                </a:gs>
              </a:gsLst>
              <a:path path="circle">
                <a:fillToRect l="100000" t="100000"/>
              </a:path>
              <a:tileRect r="-100000" b="-100000"/>
            </a:gradFill>
            <a:ln>
              <a:noFill/>
            </a:ln>
            <a:effectLst/>
            <a:scene3d>
              <a:camera prst="orthographicFront"/>
              <a:lightRig rig="threePt" dir="t"/>
            </a:scene3d>
            <a:sp3d>
              <a:bevelT w="44450" h="57150"/>
              <a:bevelB/>
            </a:sp3d>
          </c:spPr>
          <c:invertIfNegative val="0"/>
          <c:dPt>
            <c:idx val="0"/>
            <c:invertIfNegative val="0"/>
            <c:bubble3D val="0"/>
            <c:extLst>
              <c:ext xmlns:c16="http://schemas.microsoft.com/office/drawing/2014/chart" uri="{C3380CC4-5D6E-409C-BE32-E72D297353CC}">
                <c16:uniqueId val="{00000001-726F-43AF-A03E-B797EA987756}"/>
              </c:ext>
            </c:extLst>
          </c:dPt>
          <c:dPt>
            <c:idx val="1"/>
            <c:invertIfNegative val="0"/>
            <c:bubble3D val="0"/>
            <c:extLst>
              <c:ext xmlns:c16="http://schemas.microsoft.com/office/drawing/2014/chart" uri="{C3380CC4-5D6E-409C-BE32-E72D297353CC}">
                <c16:uniqueId val="{00000003-726F-43AF-A03E-B797EA987756}"/>
              </c:ext>
            </c:extLst>
          </c:dPt>
          <c:dPt>
            <c:idx val="2"/>
            <c:invertIfNegative val="0"/>
            <c:bubble3D val="0"/>
            <c:extLst>
              <c:ext xmlns:c16="http://schemas.microsoft.com/office/drawing/2014/chart" uri="{C3380CC4-5D6E-409C-BE32-E72D297353CC}">
                <c16:uniqueId val="{00000005-726F-43AF-A03E-B797EA987756}"/>
              </c:ext>
            </c:extLst>
          </c:dPt>
          <c:dPt>
            <c:idx val="3"/>
            <c:invertIfNegative val="0"/>
            <c:bubble3D val="0"/>
            <c:extLst>
              <c:ext xmlns:c16="http://schemas.microsoft.com/office/drawing/2014/chart" uri="{C3380CC4-5D6E-409C-BE32-E72D297353CC}">
                <c16:uniqueId val="{00000007-726F-43AF-A03E-B797EA987756}"/>
              </c:ext>
            </c:extLst>
          </c:dPt>
          <c:dPt>
            <c:idx val="4"/>
            <c:invertIfNegative val="0"/>
            <c:bubble3D val="0"/>
            <c:extLst>
              <c:ext xmlns:c16="http://schemas.microsoft.com/office/drawing/2014/chart" uri="{C3380CC4-5D6E-409C-BE32-E72D297353CC}">
                <c16:uniqueId val="{00000009-726F-43AF-A03E-B797EA987756}"/>
              </c:ext>
            </c:extLst>
          </c:dPt>
          <c:dPt>
            <c:idx val="5"/>
            <c:invertIfNegative val="0"/>
            <c:bubble3D val="0"/>
            <c:extLst>
              <c:ext xmlns:c16="http://schemas.microsoft.com/office/drawing/2014/chart" uri="{C3380CC4-5D6E-409C-BE32-E72D297353CC}">
                <c16:uniqueId val="{0000000B-726F-43AF-A03E-B797EA987756}"/>
              </c:ext>
            </c:extLst>
          </c:dPt>
          <c:dPt>
            <c:idx val="6"/>
            <c:invertIfNegative val="0"/>
            <c:bubble3D val="0"/>
            <c:extLst>
              <c:ext xmlns:c16="http://schemas.microsoft.com/office/drawing/2014/chart" uri="{C3380CC4-5D6E-409C-BE32-E72D297353CC}">
                <c16:uniqueId val="{0000000D-726F-43AF-A03E-B797EA987756}"/>
              </c:ext>
            </c:extLst>
          </c:dPt>
          <c:dPt>
            <c:idx val="7"/>
            <c:invertIfNegative val="0"/>
            <c:bubble3D val="0"/>
            <c:extLst>
              <c:ext xmlns:c16="http://schemas.microsoft.com/office/drawing/2014/chart" uri="{C3380CC4-5D6E-409C-BE32-E72D297353CC}">
                <c16:uniqueId val="{0000000F-726F-43AF-A03E-B797EA987756}"/>
              </c:ext>
            </c:extLst>
          </c:dPt>
          <c:dPt>
            <c:idx val="8"/>
            <c:invertIfNegative val="0"/>
            <c:bubble3D val="0"/>
            <c:extLst>
              <c:ext xmlns:c16="http://schemas.microsoft.com/office/drawing/2014/chart" uri="{C3380CC4-5D6E-409C-BE32-E72D297353CC}">
                <c16:uniqueId val="{00000011-726F-43AF-A03E-B797EA987756}"/>
              </c:ext>
            </c:extLst>
          </c:dPt>
          <c:dPt>
            <c:idx val="9"/>
            <c:invertIfNegative val="0"/>
            <c:bubble3D val="0"/>
            <c:extLst>
              <c:ext xmlns:c16="http://schemas.microsoft.com/office/drawing/2014/chart" uri="{C3380CC4-5D6E-409C-BE32-E72D297353CC}">
                <c16:uniqueId val="{00000013-726F-43AF-A03E-B797EA987756}"/>
              </c:ext>
            </c:extLst>
          </c:dPt>
          <c:dPt>
            <c:idx val="10"/>
            <c:invertIfNegative val="0"/>
            <c:bubble3D val="0"/>
            <c:extLst>
              <c:ext xmlns:c16="http://schemas.microsoft.com/office/drawing/2014/chart" uri="{C3380CC4-5D6E-409C-BE32-E72D297353CC}">
                <c16:uniqueId val="{00000015-726F-43AF-A03E-B797EA987756}"/>
              </c:ext>
            </c:extLst>
          </c:dPt>
          <c:dPt>
            <c:idx val="11"/>
            <c:invertIfNegative val="0"/>
            <c:bubble3D val="0"/>
            <c:extLst>
              <c:ext xmlns:c16="http://schemas.microsoft.com/office/drawing/2014/chart" uri="{C3380CC4-5D6E-409C-BE32-E72D297353CC}">
                <c16:uniqueId val="{00000017-726F-43AF-A03E-B797EA987756}"/>
              </c:ext>
            </c:extLst>
          </c:dPt>
          <c:dPt>
            <c:idx val="12"/>
            <c:invertIfNegative val="0"/>
            <c:bubble3D val="0"/>
            <c:extLst>
              <c:ext xmlns:c16="http://schemas.microsoft.com/office/drawing/2014/chart" uri="{C3380CC4-5D6E-409C-BE32-E72D297353CC}">
                <c16:uniqueId val="{00000019-726F-43AF-A03E-B797EA987756}"/>
              </c:ext>
            </c:extLst>
          </c:dPt>
          <c:dPt>
            <c:idx val="13"/>
            <c:invertIfNegative val="0"/>
            <c:bubble3D val="0"/>
            <c:extLst>
              <c:ext xmlns:c16="http://schemas.microsoft.com/office/drawing/2014/chart" uri="{C3380CC4-5D6E-409C-BE32-E72D297353CC}">
                <c16:uniqueId val="{0000001B-726F-43AF-A03E-B797EA987756}"/>
              </c:ext>
            </c:extLst>
          </c:dPt>
          <c:dPt>
            <c:idx val="14"/>
            <c:invertIfNegative val="0"/>
            <c:bubble3D val="0"/>
            <c:extLst>
              <c:ext xmlns:c16="http://schemas.microsoft.com/office/drawing/2014/chart" uri="{C3380CC4-5D6E-409C-BE32-E72D297353CC}">
                <c16:uniqueId val="{0000001D-726F-43AF-A03E-B797EA987756}"/>
              </c:ext>
            </c:extLst>
          </c:dPt>
          <c:dPt>
            <c:idx val="15"/>
            <c:invertIfNegative val="0"/>
            <c:bubble3D val="0"/>
            <c:extLst>
              <c:ext xmlns:c16="http://schemas.microsoft.com/office/drawing/2014/chart" uri="{C3380CC4-5D6E-409C-BE32-E72D297353CC}">
                <c16:uniqueId val="{0000001F-726F-43AF-A03E-B797EA987756}"/>
              </c:ext>
            </c:extLst>
          </c:dPt>
          <c:dPt>
            <c:idx val="16"/>
            <c:invertIfNegative val="0"/>
            <c:bubble3D val="0"/>
            <c:extLst>
              <c:ext xmlns:c16="http://schemas.microsoft.com/office/drawing/2014/chart" uri="{C3380CC4-5D6E-409C-BE32-E72D297353CC}">
                <c16:uniqueId val="{00000021-726F-43AF-A03E-B797EA987756}"/>
              </c:ext>
            </c:extLst>
          </c:dPt>
          <c:dPt>
            <c:idx val="17"/>
            <c:invertIfNegative val="0"/>
            <c:bubble3D val="0"/>
            <c:extLst>
              <c:ext xmlns:c16="http://schemas.microsoft.com/office/drawing/2014/chart" uri="{C3380CC4-5D6E-409C-BE32-E72D297353CC}">
                <c16:uniqueId val="{00000023-726F-43AF-A03E-B797EA987756}"/>
              </c:ext>
            </c:extLst>
          </c:dPt>
          <c:dPt>
            <c:idx val="18"/>
            <c:invertIfNegative val="0"/>
            <c:bubble3D val="0"/>
            <c:extLst>
              <c:ext xmlns:c16="http://schemas.microsoft.com/office/drawing/2014/chart" uri="{C3380CC4-5D6E-409C-BE32-E72D297353CC}">
                <c16:uniqueId val="{00000025-726F-43AF-A03E-B797EA987756}"/>
              </c:ext>
            </c:extLst>
          </c:dPt>
          <c:dPt>
            <c:idx val="19"/>
            <c:invertIfNegative val="0"/>
            <c:bubble3D val="0"/>
            <c:extLst>
              <c:ext xmlns:c16="http://schemas.microsoft.com/office/drawing/2014/chart" uri="{C3380CC4-5D6E-409C-BE32-E72D297353CC}">
                <c16:uniqueId val="{00000027-726F-43AF-A03E-B797EA987756}"/>
              </c:ext>
            </c:extLst>
          </c:dPt>
          <c:dPt>
            <c:idx val="20"/>
            <c:invertIfNegative val="0"/>
            <c:bubble3D val="0"/>
            <c:extLst>
              <c:ext xmlns:c16="http://schemas.microsoft.com/office/drawing/2014/chart" uri="{C3380CC4-5D6E-409C-BE32-E72D297353CC}">
                <c16:uniqueId val="{00000029-726F-43AF-A03E-B797EA987756}"/>
              </c:ext>
            </c:extLst>
          </c:dPt>
          <c:dPt>
            <c:idx val="21"/>
            <c:invertIfNegative val="0"/>
            <c:bubble3D val="0"/>
            <c:extLst>
              <c:ext xmlns:c16="http://schemas.microsoft.com/office/drawing/2014/chart" uri="{C3380CC4-5D6E-409C-BE32-E72D297353CC}">
                <c16:uniqueId val="{0000002B-726F-43AF-A03E-B797EA987756}"/>
              </c:ext>
            </c:extLst>
          </c:dPt>
          <c:dPt>
            <c:idx val="22"/>
            <c:invertIfNegative val="0"/>
            <c:bubble3D val="0"/>
            <c:extLst>
              <c:ext xmlns:c16="http://schemas.microsoft.com/office/drawing/2014/chart" uri="{C3380CC4-5D6E-409C-BE32-E72D297353CC}">
                <c16:uniqueId val="{0000002D-726F-43AF-A03E-B797EA987756}"/>
              </c:ext>
            </c:extLst>
          </c:dPt>
          <c:dPt>
            <c:idx val="23"/>
            <c:invertIfNegative val="0"/>
            <c:bubble3D val="0"/>
            <c:extLst>
              <c:ext xmlns:c16="http://schemas.microsoft.com/office/drawing/2014/chart" uri="{C3380CC4-5D6E-409C-BE32-E72D297353CC}">
                <c16:uniqueId val="{0000002F-726F-43AF-A03E-B797EA987756}"/>
              </c:ext>
            </c:extLst>
          </c:dPt>
          <c:dPt>
            <c:idx val="24"/>
            <c:invertIfNegative val="0"/>
            <c:bubble3D val="0"/>
            <c:extLst>
              <c:ext xmlns:c16="http://schemas.microsoft.com/office/drawing/2014/chart" uri="{C3380CC4-5D6E-409C-BE32-E72D297353CC}">
                <c16:uniqueId val="{00000031-726F-43AF-A03E-B797EA987756}"/>
              </c:ext>
            </c:extLst>
          </c:dPt>
          <c:dPt>
            <c:idx val="25"/>
            <c:invertIfNegative val="0"/>
            <c:bubble3D val="0"/>
            <c:extLst>
              <c:ext xmlns:c16="http://schemas.microsoft.com/office/drawing/2014/chart" uri="{C3380CC4-5D6E-409C-BE32-E72D297353CC}">
                <c16:uniqueId val="{00000033-726F-43AF-A03E-B797EA987756}"/>
              </c:ext>
            </c:extLst>
          </c:dPt>
          <c:dPt>
            <c:idx val="26"/>
            <c:invertIfNegative val="0"/>
            <c:bubble3D val="0"/>
            <c:extLst>
              <c:ext xmlns:c16="http://schemas.microsoft.com/office/drawing/2014/chart" uri="{C3380CC4-5D6E-409C-BE32-E72D297353CC}">
                <c16:uniqueId val="{00000035-726F-43AF-A03E-B797EA987756}"/>
              </c:ext>
            </c:extLst>
          </c:dPt>
          <c:dPt>
            <c:idx val="27"/>
            <c:invertIfNegative val="0"/>
            <c:bubble3D val="0"/>
            <c:extLst>
              <c:ext xmlns:c16="http://schemas.microsoft.com/office/drawing/2014/chart" uri="{C3380CC4-5D6E-409C-BE32-E72D297353CC}">
                <c16:uniqueId val="{00000037-726F-43AF-A03E-B797EA987756}"/>
              </c:ext>
            </c:extLst>
          </c:dPt>
          <c:dPt>
            <c:idx val="28"/>
            <c:invertIfNegative val="0"/>
            <c:bubble3D val="0"/>
            <c:extLst>
              <c:ext xmlns:c16="http://schemas.microsoft.com/office/drawing/2014/chart" uri="{C3380CC4-5D6E-409C-BE32-E72D297353CC}">
                <c16:uniqueId val="{00000039-726F-43AF-A03E-B797EA987756}"/>
              </c:ext>
            </c:extLst>
          </c:dPt>
          <c:dPt>
            <c:idx val="29"/>
            <c:invertIfNegative val="0"/>
            <c:bubble3D val="0"/>
            <c:extLst>
              <c:ext xmlns:c16="http://schemas.microsoft.com/office/drawing/2014/chart" uri="{C3380CC4-5D6E-409C-BE32-E72D297353CC}">
                <c16:uniqueId val="{0000003B-726F-43AF-A03E-B797EA987756}"/>
              </c:ext>
            </c:extLst>
          </c:dPt>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TABLES'!$A$127:$A$143</c:f>
              <c:strCache>
                <c:ptCount val="16"/>
                <c:pt idx="0">
                  <c:v>2BB401</c:v>
                </c:pt>
                <c:pt idx="1">
                  <c:v>16A7E0</c:v>
                </c:pt>
                <c:pt idx="2">
                  <c:v>17B8DA</c:v>
                </c:pt>
                <c:pt idx="3">
                  <c:v>C31381</c:v>
                </c:pt>
                <c:pt idx="4">
                  <c:v>5B2208</c:v>
                </c:pt>
                <c:pt idx="5">
                  <c:v>363113</c:v>
                </c:pt>
                <c:pt idx="6">
                  <c:v>A057C1</c:v>
                </c:pt>
                <c:pt idx="7">
                  <c:v>B756A1</c:v>
                </c:pt>
                <c:pt idx="8">
                  <c:v>D98A5A</c:v>
                </c:pt>
                <c:pt idx="9">
                  <c:v>A27D91</c:v>
                </c:pt>
                <c:pt idx="10">
                  <c:v>8A9BE7</c:v>
                </c:pt>
                <c:pt idx="11">
                  <c:v>58A615</c:v>
                </c:pt>
                <c:pt idx="12">
                  <c:v>59F3C8</c:v>
                </c:pt>
                <c:pt idx="13">
                  <c:v>E8F126</c:v>
                </c:pt>
                <c:pt idx="14">
                  <c:v>D31785</c:v>
                </c:pt>
                <c:pt idx="15">
                  <c:v>D8629F</c:v>
                </c:pt>
              </c:strCache>
            </c:strRef>
          </c:cat>
          <c:val>
            <c:numRef>
              <c:f>'PIVOT TABLES'!$B$127:$B$143</c:f>
              <c:numCache>
                <c:formatCode>_-* #,##0_-;\-* #,##0_-;_-* "-"??_-;_-@_-</c:formatCode>
                <c:ptCount val="16"/>
                <c:pt idx="0">
                  <c:v>33</c:v>
                </c:pt>
                <c:pt idx="1">
                  <c:v>13</c:v>
                </c:pt>
                <c:pt idx="2">
                  <c:v>13</c:v>
                </c:pt>
                <c:pt idx="3">
                  <c:v>10</c:v>
                </c:pt>
                <c:pt idx="4">
                  <c:v>10</c:v>
                </c:pt>
                <c:pt idx="5">
                  <c:v>9</c:v>
                </c:pt>
                <c:pt idx="6">
                  <c:v>9</c:v>
                </c:pt>
                <c:pt idx="7">
                  <c:v>8</c:v>
                </c:pt>
                <c:pt idx="8">
                  <c:v>8</c:v>
                </c:pt>
                <c:pt idx="9">
                  <c:v>7</c:v>
                </c:pt>
                <c:pt idx="10">
                  <c:v>7</c:v>
                </c:pt>
                <c:pt idx="11">
                  <c:v>6</c:v>
                </c:pt>
                <c:pt idx="12">
                  <c:v>6</c:v>
                </c:pt>
                <c:pt idx="13">
                  <c:v>6</c:v>
                </c:pt>
                <c:pt idx="14">
                  <c:v>6</c:v>
                </c:pt>
                <c:pt idx="15">
                  <c:v>6</c:v>
                </c:pt>
              </c:numCache>
            </c:numRef>
          </c:val>
          <c:extLst>
            <c:ext xmlns:c16="http://schemas.microsoft.com/office/drawing/2014/chart" uri="{C3380CC4-5D6E-409C-BE32-E72D297353CC}">
              <c16:uniqueId val="{0000003C-726F-43AF-A03E-B797EA987756}"/>
            </c:ext>
          </c:extLst>
        </c:ser>
        <c:dLbls>
          <c:dLblPos val="outEnd"/>
          <c:showLegendKey val="0"/>
          <c:showVal val="1"/>
          <c:showCatName val="0"/>
          <c:showSerName val="0"/>
          <c:showPercent val="0"/>
          <c:showBubbleSize val="0"/>
        </c:dLbls>
        <c:gapWidth val="18"/>
        <c:overlap val="-27"/>
        <c:axId val="362365055"/>
        <c:axId val="362383295"/>
      </c:barChart>
      <c:catAx>
        <c:axId val="362365055"/>
        <c:scaling>
          <c:orientation val="minMax"/>
        </c:scaling>
        <c:delete val="0"/>
        <c:axPos val="t"/>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bg1">
                    <a:lumMod val="85000"/>
                  </a:schemeClr>
                </a:solidFill>
                <a:latin typeface="+mn-lt"/>
                <a:ea typeface="+mn-ea"/>
                <a:cs typeface="+mn-cs"/>
              </a:defRPr>
            </a:pPr>
            <a:endParaRPr lang="en-US"/>
          </a:p>
        </c:txPr>
        <c:crossAx val="362383295"/>
        <c:crosses val="autoZero"/>
        <c:auto val="1"/>
        <c:lblAlgn val="ctr"/>
        <c:lblOffset val="100"/>
        <c:noMultiLvlLbl val="0"/>
      </c:catAx>
      <c:valAx>
        <c:axId val="362383295"/>
        <c:scaling>
          <c:orientation val="maxMin"/>
        </c:scaling>
        <c:delete val="1"/>
        <c:axPos val="l"/>
        <c:numFmt formatCode="_-* #,##0_-;\-* #,##0_-;_-* &quot;-&quot;??_-;_-@_-" sourceLinked="1"/>
        <c:majorTickMark val="out"/>
        <c:minorTickMark val="none"/>
        <c:tickLblPos val="nextTo"/>
        <c:crossAx val="3623650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1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Analysis Project.xlsx]PIVOT TABLES!PivotTable6</c:name>
    <c:fmtId val="7"/>
  </c:pivotSource>
  <c:chart>
    <c:title>
      <c:tx>
        <c:rich>
          <a:bodyPr rot="0" spcFirstLastPara="1" vertOverflow="ellipsis" vert="horz" wrap="square" anchor="ctr" anchorCtr="1"/>
          <a:lstStyle/>
          <a:p>
            <a:pPr>
              <a:defRPr sz="700" b="0" i="0" u="none" strike="noStrike" kern="1200" spc="0" baseline="0">
                <a:solidFill>
                  <a:schemeClr val="accent5">
                    <a:lumMod val="60000"/>
                    <a:lumOff val="40000"/>
                  </a:schemeClr>
                </a:solidFill>
                <a:latin typeface="+mn-lt"/>
                <a:ea typeface="+mn-ea"/>
                <a:cs typeface="+mn-cs"/>
              </a:defRPr>
            </a:pPr>
            <a:r>
              <a:rPr lang="en-GB" sz="700" b="1">
                <a:solidFill>
                  <a:schemeClr val="accent5">
                    <a:lumMod val="60000"/>
                    <a:lumOff val="40000"/>
                  </a:schemeClr>
                </a:solidFill>
              </a:rPr>
              <a:t>NO.</a:t>
            </a:r>
            <a:r>
              <a:rPr lang="en-GB" sz="700" b="1" baseline="0">
                <a:solidFill>
                  <a:schemeClr val="accent5">
                    <a:lumMod val="60000"/>
                    <a:lumOff val="40000"/>
                  </a:schemeClr>
                </a:solidFill>
              </a:rPr>
              <a:t> OF PURCHASES</a:t>
            </a:r>
            <a:r>
              <a:rPr lang="en-GB" sz="700" b="1">
                <a:solidFill>
                  <a:schemeClr val="accent5">
                    <a:lumMod val="60000"/>
                    <a:lumOff val="40000"/>
                  </a:schemeClr>
                </a:solidFill>
              </a:rPr>
              <a:t> BY SERVICE PROVIDER</a:t>
            </a:r>
            <a:endParaRPr lang="en-NG" sz="700" b="1">
              <a:solidFill>
                <a:schemeClr val="accent5">
                  <a:lumMod val="60000"/>
                  <a:lumOff val="40000"/>
                </a:schemeClr>
              </a:solidFill>
            </a:endParaRPr>
          </a:p>
        </c:rich>
      </c:tx>
      <c:layout>
        <c:manualLayout>
          <c:xMode val="edge"/>
          <c:yMode val="edge"/>
          <c:x val="6.1451009783375296E-2"/>
          <c:y val="2.9411764705882353E-2"/>
        </c:manualLayout>
      </c:layout>
      <c:overlay val="0"/>
      <c:spPr>
        <a:noFill/>
        <a:ln>
          <a:noFill/>
        </a:ln>
        <a:effectLst/>
      </c:spPr>
      <c:txPr>
        <a:bodyPr rot="0" spcFirstLastPara="1" vertOverflow="ellipsis" vert="horz" wrap="square" anchor="ctr" anchorCtr="1"/>
        <a:lstStyle/>
        <a:p>
          <a:pPr>
            <a:defRPr sz="700" b="0" i="0" u="none" strike="noStrike" kern="1200" spc="0" baseline="0">
              <a:solidFill>
                <a:schemeClr val="accent5">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98000">
                <a:schemeClr val="accent1">
                  <a:lumMod val="40000"/>
                  <a:lumOff val="60000"/>
                </a:schemeClr>
              </a:gs>
              <a:gs pos="72000">
                <a:schemeClr val="accent1">
                  <a:lumMod val="95000"/>
                  <a:lumOff val="5000"/>
                </a:schemeClr>
              </a:gs>
              <a:gs pos="0">
                <a:schemeClr val="accent1">
                  <a:lumMod val="60000"/>
                </a:schemeClr>
              </a:gs>
            </a:gsLst>
            <a:lin ang="2700000" scaled="1"/>
          </a:gradFill>
          <a:ln>
            <a:noFill/>
          </a:ln>
          <a:effectLst/>
          <a:scene3d>
            <a:camera prst="orthographicFront"/>
            <a:lightRig rig="threePt" dir="t"/>
          </a:scene3d>
          <a:sp3d>
            <a:bevel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6655052264808357E-2"/>
          <c:y val="0.18236363636363639"/>
          <c:w val="0.70192104035776015"/>
          <c:h val="0.75096969696969695"/>
        </c:manualLayout>
      </c:layout>
      <c:barChart>
        <c:barDir val="bar"/>
        <c:grouping val="clustered"/>
        <c:varyColors val="0"/>
        <c:ser>
          <c:idx val="0"/>
          <c:order val="0"/>
          <c:tx>
            <c:strRef>
              <c:f>'PIVOT TABLES'!$B$109</c:f>
              <c:strCache>
                <c:ptCount val="1"/>
                <c:pt idx="0">
                  <c:v>Total</c:v>
                </c:pt>
              </c:strCache>
            </c:strRef>
          </c:tx>
          <c:spPr>
            <a:gradFill>
              <a:gsLst>
                <a:gs pos="98000">
                  <a:schemeClr val="accent1">
                    <a:lumMod val="40000"/>
                    <a:lumOff val="60000"/>
                  </a:schemeClr>
                </a:gs>
                <a:gs pos="72000">
                  <a:schemeClr val="accent1">
                    <a:lumMod val="95000"/>
                    <a:lumOff val="5000"/>
                  </a:schemeClr>
                </a:gs>
                <a:gs pos="0">
                  <a:schemeClr val="accent1">
                    <a:lumMod val="60000"/>
                  </a:schemeClr>
                </a:gs>
              </a:gsLst>
              <a:lin ang="2700000" scaled="1"/>
            </a:gradFill>
            <a:ln>
              <a:noFill/>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TABLES'!$A$110:$A$120</c:f>
              <c:strCache>
                <c:ptCount val="10"/>
                <c:pt idx="0">
                  <c:v>DSTV</c:v>
                </c:pt>
                <c:pt idx="1">
                  <c:v>MERRYBET</c:v>
                </c:pt>
                <c:pt idx="2">
                  <c:v>IKEDC</c:v>
                </c:pt>
                <c:pt idx="3">
                  <c:v>SWIFT</c:v>
                </c:pt>
                <c:pt idx="4">
                  <c:v>EEDC</c:v>
                </c:pt>
                <c:pt idx="5">
                  <c:v>EKEDC</c:v>
                </c:pt>
                <c:pt idx="6">
                  <c:v>ARIK</c:v>
                </c:pt>
                <c:pt idx="7">
                  <c:v>IBEDC</c:v>
                </c:pt>
                <c:pt idx="8">
                  <c:v>BEDC</c:v>
                </c:pt>
                <c:pt idx="9">
                  <c:v>IPNX</c:v>
                </c:pt>
              </c:strCache>
            </c:strRef>
          </c:cat>
          <c:val>
            <c:numRef>
              <c:f>'PIVOT TABLES'!$B$110:$B$120</c:f>
              <c:numCache>
                <c:formatCode>_-* #,##0_-;\-* #,##0_-;_-* "-"??_-;_-@_-</c:formatCode>
                <c:ptCount val="10"/>
                <c:pt idx="0">
                  <c:v>738</c:v>
                </c:pt>
                <c:pt idx="1">
                  <c:v>695</c:v>
                </c:pt>
                <c:pt idx="2">
                  <c:v>654</c:v>
                </c:pt>
                <c:pt idx="3">
                  <c:v>354</c:v>
                </c:pt>
                <c:pt idx="4">
                  <c:v>282</c:v>
                </c:pt>
                <c:pt idx="5">
                  <c:v>225</c:v>
                </c:pt>
                <c:pt idx="6">
                  <c:v>68</c:v>
                </c:pt>
                <c:pt idx="7">
                  <c:v>60</c:v>
                </c:pt>
                <c:pt idx="8">
                  <c:v>34</c:v>
                </c:pt>
                <c:pt idx="9">
                  <c:v>18</c:v>
                </c:pt>
              </c:numCache>
            </c:numRef>
          </c:val>
          <c:extLst>
            <c:ext xmlns:c16="http://schemas.microsoft.com/office/drawing/2014/chart" uri="{C3380CC4-5D6E-409C-BE32-E72D297353CC}">
              <c16:uniqueId val="{00000000-53C3-4C5D-919B-532E3B47C14E}"/>
            </c:ext>
          </c:extLst>
        </c:ser>
        <c:dLbls>
          <c:dLblPos val="outEnd"/>
          <c:showLegendKey val="0"/>
          <c:showVal val="1"/>
          <c:showCatName val="0"/>
          <c:showSerName val="0"/>
          <c:showPercent val="0"/>
          <c:showBubbleSize val="0"/>
        </c:dLbls>
        <c:gapWidth val="20"/>
        <c:axId val="362380415"/>
        <c:axId val="362364095"/>
      </c:barChart>
      <c:catAx>
        <c:axId val="362380415"/>
        <c:scaling>
          <c:orientation val="maxMin"/>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bg1">
                    <a:lumMod val="85000"/>
                  </a:schemeClr>
                </a:solidFill>
                <a:latin typeface="+mn-lt"/>
                <a:ea typeface="+mn-ea"/>
                <a:cs typeface="+mn-cs"/>
              </a:defRPr>
            </a:pPr>
            <a:endParaRPr lang="en-US"/>
          </a:p>
        </c:txPr>
        <c:crossAx val="362364095"/>
        <c:crosses val="autoZero"/>
        <c:auto val="1"/>
        <c:lblAlgn val="ctr"/>
        <c:lblOffset val="100"/>
        <c:noMultiLvlLbl val="0"/>
      </c:catAx>
      <c:valAx>
        <c:axId val="362364095"/>
        <c:scaling>
          <c:orientation val="maxMin"/>
        </c:scaling>
        <c:delete val="1"/>
        <c:axPos val="t"/>
        <c:numFmt formatCode="_-* #,##0_-;\-* #,##0_-;_-* &quot;-&quot;??_-;_-@_-" sourceLinked="1"/>
        <c:majorTickMark val="none"/>
        <c:minorTickMark val="none"/>
        <c:tickLblPos val="nextTo"/>
        <c:crossAx val="3623804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1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Analysis Project.xlsx]PIVOT TABLES!PivotTable5</c:name>
    <c:fmtId val="5"/>
  </c:pivotSource>
  <c:chart>
    <c:title>
      <c:tx>
        <c:rich>
          <a:bodyPr rot="0" spcFirstLastPara="1" vertOverflow="ellipsis" vert="horz" wrap="square" anchor="ctr" anchorCtr="1"/>
          <a:lstStyle/>
          <a:p>
            <a:pPr>
              <a:defRPr sz="800" b="0" i="0" u="none" strike="noStrike" kern="1200" spc="0" baseline="0">
                <a:solidFill>
                  <a:schemeClr val="accent5">
                    <a:lumMod val="60000"/>
                    <a:lumOff val="40000"/>
                  </a:schemeClr>
                </a:solidFill>
                <a:latin typeface="+mn-lt"/>
                <a:ea typeface="+mn-ea"/>
                <a:cs typeface="+mn-cs"/>
              </a:defRPr>
            </a:pPr>
            <a:r>
              <a:rPr lang="en-GB" sz="800" b="1">
                <a:solidFill>
                  <a:schemeClr val="accent5">
                    <a:lumMod val="60000"/>
                    <a:lumOff val="40000"/>
                  </a:schemeClr>
                </a:solidFill>
              </a:rPr>
              <a:t>SALES BY SERVICE PROVIDER</a:t>
            </a:r>
            <a:endParaRPr lang="en-NG" sz="800" b="1">
              <a:solidFill>
                <a:schemeClr val="accent5">
                  <a:lumMod val="60000"/>
                  <a:lumOff val="40000"/>
                </a:schemeClr>
              </a:solidFill>
            </a:endParaRPr>
          </a:p>
        </c:rich>
      </c:tx>
      <c:layout/>
      <c:overlay val="0"/>
      <c:spPr>
        <a:noFill/>
        <a:ln>
          <a:noFill/>
        </a:ln>
        <a:effectLst/>
      </c:spPr>
      <c:txPr>
        <a:bodyPr rot="0" spcFirstLastPara="1" vertOverflow="ellipsis" vert="horz" wrap="square" anchor="ctr" anchorCtr="1"/>
        <a:lstStyle/>
        <a:p>
          <a:pPr>
            <a:defRPr sz="800" b="0" i="0" u="none" strike="noStrike" kern="1200" spc="0" baseline="0">
              <a:solidFill>
                <a:schemeClr val="accent5">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98000">
                <a:schemeClr val="accent1">
                  <a:lumMod val="40000"/>
                  <a:lumOff val="60000"/>
                </a:schemeClr>
              </a:gs>
              <a:gs pos="72000">
                <a:schemeClr val="accent1">
                  <a:lumMod val="95000"/>
                  <a:lumOff val="5000"/>
                </a:schemeClr>
              </a:gs>
              <a:gs pos="0">
                <a:schemeClr val="accent1">
                  <a:lumMod val="60000"/>
                </a:schemeClr>
              </a:gs>
            </a:gsLst>
            <a:lin ang="2700000" scaled="1"/>
            <a:tileRect/>
          </a:gradFill>
          <a:ln>
            <a:noFill/>
          </a:ln>
          <a:effectLst/>
          <a:scene3d>
            <a:camera prst="orthographicFront"/>
            <a:lightRig rig="threePt" dir="t"/>
          </a:scene3d>
          <a:sp3d>
            <a:bevel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4160887540772444"/>
          <c:y val="0.17092837946154935"/>
          <c:w val="0.66830947582739497"/>
          <c:h val="0.76320335706539677"/>
        </c:manualLayout>
      </c:layout>
      <c:barChart>
        <c:barDir val="bar"/>
        <c:grouping val="clustered"/>
        <c:varyColors val="0"/>
        <c:ser>
          <c:idx val="0"/>
          <c:order val="0"/>
          <c:tx>
            <c:strRef>
              <c:f>'PIVOT TABLES'!$B$91</c:f>
              <c:strCache>
                <c:ptCount val="1"/>
                <c:pt idx="0">
                  <c:v>Total</c:v>
                </c:pt>
              </c:strCache>
            </c:strRef>
          </c:tx>
          <c:spPr>
            <a:gradFill flip="none" rotWithShape="1">
              <a:gsLst>
                <a:gs pos="98000">
                  <a:schemeClr val="accent1">
                    <a:lumMod val="40000"/>
                    <a:lumOff val="60000"/>
                  </a:schemeClr>
                </a:gs>
                <a:gs pos="72000">
                  <a:schemeClr val="accent1">
                    <a:lumMod val="95000"/>
                    <a:lumOff val="5000"/>
                  </a:schemeClr>
                </a:gs>
                <a:gs pos="0">
                  <a:schemeClr val="accent1">
                    <a:lumMod val="60000"/>
                  </a:schemeClr>
                </a:gs>
              </a:gsLst>
              <a:lin ang="2700000" scaled="1"/>
              <a:tileRect/>
            </a:gradFill>
            <a:ln>
              <a:noFill/>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TABLES'!$A$92:$A$102</c:f>
              <c:strCache>
                <c:ptCount val="10"/>
                <c:pt idx="0">
                  <c:v>MERRYBET</c:v>
                </c:pt>
                <c:pt idx="1">
                  <c:v>DSTV</c:v>
                </c:pt>
                <c:pt idx="2">
                  <c:v>ARIK</c:v>
                </c:pt>
                <c:pt idx="3">
                  <c:v>SWIFT</c:v>
                </c:pt>
                <c:pt idx="4">
                  <c:v>IKEDC</c:v>
                </c:pt>
                <c:pt idx="5">
                  <c:v>EKEDC</c:v>
                </c:pt>
                <c:pt idx="6">
                  <c:v>EEDC</c:v>
                </c:pt>
                <c:pt idx="7">
                  <c:v>IPNX</c:v>
                </c:pt>
                <c:pt idx="8">
                  <c:v>IBEDC</c:v>
                </c:pt>
                <c:pt idx="9">
                  <c:v>BEDC</c:v>
                </c:pt>
              </c:strCache>
            </c:strRef>
          </c:cat>
          <c:val>
            <c:numRef>
              <c:f>'PIVOT TABLES'!$B$92:$B$102</c:f>
              <c:numCache>
                <c:formatCode>"₦"#,##0_);[Red]\("₦"#,##0\)</c:formatCode>
                <c:ptCount val="10"/>
                <c:pt idx="0">
                  <c:v>6700802</c:v>
                </c:pt>
                <c:pt idx="1">
                  <c:v>6256797</c:v>
                </c:pt>
                <c:pt idx="2">
                  <c:v>4981111</c:v>
                </c:pt>
                <c:pt idx="3">
                  <c:v>4935032</c:v>
                </c:pt>
                <c:pt idx="4">
                  <c:v>2522950</c:v>
                </c:pt>
                <c:pt idx="5">
                  <c:v>1899350</c:v>
                </c:pt>
                <c:pt idx="6">
                  <c:v>936800</c:v>
                </c:pt>
                <c:pt idx="7">
                  <c:v>320890</c:v>
                </c:pt>
                <c:pt idx="8">
                  <c:v>181700</c:v>
                </c:pt>
                <c:pt idx="9">
                  <c:v>63084</c:v>
                </c:pt>
              </c:numCache>
            </c:numRef>
          </c:val>
          <c:extLst>
            <c:ext xmlns:c16="http://schemas.microsoft.com/office/drawing/2014/chart" uri="{C3380CC4-5D6E-409C-BE32-E72D297353CC}">
              <c16:uniqueId val="{00000000-606B-4108-A57D-33A18DDF85FC}"/>
            </c:ext>
          </c:extLst>
        </c:ser>
        <c:dLbls>
          <c:dLblPos val="outEnd"/>
          <c:showLegendKey val="0"/>
          <c:showVal val="1"/>
          <c:showCatName val="0"/>
          <c:showSerName val="0"/>
          <c:showPercent val="0"/>
          <c:showBubbleSize val="0"/>
        </c:dLbls>
        <c:gapWidth val="20"/>
        <c:axId val="362357375"/>
        <c:axId val="362359775"/>
      </c:barChart>
      <c:catAx>
        <c:axId val="36235737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bg1">
                    <a:lumMod val="85000"/>
                  </a:schemeClr>
                </a:solidFill>
                <a:latin typeface="+mn-lt"/>
                <a:ea typeface="+mn-ea"/>
                <a:cs typeface="+mn-cs"/>
              </a:defRPr>
            </a:pPr>
            <a:endParaRPr lang="en-US"/>
          </a:p>
        </c:txPr>
        <c:crossAx val="362359775"/>
        <c:crosses val="autoZero"/>
        <c:auto val="1"/>
        <c:lblAlgn val="ctr"/>
        <c:lblOffset val="100"/>
        <c:noMultiLvlLbl val="0"/>
      </c:catAx>
      <c:valAx>
        <c:axId val="362359775"/>
        <c:scaling>
          <c:orientation val="minMax"/>
        </c:scaling>
        <c:delete val="1"/>
        <c:axPos val="t"/>
        <c:numFmt formatCode="&quot;₦&quot;#,##0_);[Red]\(&quot;₦&quot;#,##0\)" sourceLinked="1"/>
        <c:majorTickMark val="none"/>
        <c:minorTickMark val="none"/>
        <c:tickLblPos val="nextTo"/>
        <c:crossAx val="362357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1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Analysis Project.xlsx]PIVOT TABLES!PivotTable3</c:name>
    <c:fmtId val="6"/>
  </c:pivotSource>
  <c:chart>
    <c:title>
      <c:tx>
        <c:rich>
          <a:bodyPr rot="0" spcFirstLastPara="1" vertOverflow="ellipsis" vert="horz" wrap="square" anchor="ctr" anchorCtr="1"/>
          <a:lstStyle/>
          <a:p>
            <a:pPr>
              <a:defRPr sz="800" b="0" i="0" u="none" strike="noStrike" kern="1200" spc="0" baseline="0">
                <a:solidFill>
                  <a:schemeClr val="accent5">
                    <a:lumMod val="60000"/>
                    <a:lumOff val="40000"/>
                  </a:schemeClr>
                </a:solidFill>
                <a:latin typeface="+mn-lt"/>
                <a:ea typeface="+mn-ea"/>
                <a:cs typeface="+mn-cs"/>
              </a:defRPr>
            </a:pPr>
            <a:r>
              <a:rPr lang="en-GB" sz="800" b="1">
                <a:solidFill>
                  <a:schemeClr val="accent5">
                    <a:lumMod val="60000"/>
                    <a:lumOff val="40000"/>
                  </a:schemeClr>
                </a:solidFill>
              </a:rPr>
              <a:t>REVENUE % BY PAYMENT TYPE</a:t>
            </a:r>
            <a:endParaRPr lang="en-NG" sz="800" b="1">
              <a:solidFill>
                <a:schemeClr val="accent5">
                  <a:lumMod val="60000"/>
                  <a:lumOff val="40000"/>
                </a:schemeClr>
              </a:solidFill>
            </a:endParaRPr>
          </a:p>
        </c:rich>
      </c:tx>
      <c:layout>
        <c:manualLayout>
          <c:xMode val="edge"/>
          <c:yMode val="edge"/>
          <c:x val="0.22547814931205348"/>
          <c:y val="1.7543859649122806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accent5">
                  <a:lumMod val="60000"/>
                  <a:lumOff val="40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cene3d>
            <a:camera prst="orthographicFront"/>
            <a:lightRig rig="threePt" dir="t"/>
          </a:scene3d>
          <a:sp3d contourW="25400">
            <a:bevelT/>
            <a:bevelB w="63500" h="1016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3"/>
          </a:solidFill>
          <a:ln w="25400">
            <a:solidFill>
              <a:schemeClr val="lt1"/>
            </a:solidFill>
          </a:ln>
          <a:effectLst/>
          <a:scene3d>
            <a:camera prst="orthographicFront"/>
            <a:lightRig rig="threePt" dir="t"/>
          </a:scene3d>
          <a:sp3d contourW="25400">
            <a:bevelT/>
            <a:bevelB w="63500" h="101600"/>
            <a:contourClr>
              <a:schemeClr val="lt1"/>
            </a:contourClr>
          </a:sp3d>
        </c:spPr>
        <c:dLbl>
          <c:idx val="0"/>
          <c:layout>
            <c:manualLayout>
              <c:x val="-2.0926756352765349E-2"/>
              <c:y val="-1.0270656329158986E-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w="25400">
            <a:solidFill>
              <a:schemeClr val="lt1"/>
            </a:solidFill>
          </a:ln>
          <a:effectLst/>
          <a:scene3d>
            <a:camera prst="orthographicFront"/>
            <a:lightRig rig="threePt" dir="t"/>
          </a:scene3d>
          <a:sp3d contourW="25400">
            <a:bevelT/>
            <a:bevelB w="63500" h="1016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chemeClr val="accent1"/>
          </a:solidFill>
          <a:ln w="25400">
            <a:solidFill>
              <a:schemeClr val="lt1"/>
            </a:solidFill>
          </a:ln>
          <a:effectLst/>
          <a:scene3d>
            <a:camera prst="orthographicFront"/>
            <a:lightRig rig="threePt" dir="t"/>
          </a:scene3d>
          <a:sp3d contourW="25400">
            <a:bevelT/>
            <a:bevelB w="63500" h="101600"/>
            <a:contourClr>
              <a:schemeClr val="lt1"/>
            </a:contourClr>
          </a:sp3d>
        </c:spPr>
      </c:pivotFmt>
      <c:pivotFmt>
        <c:idx val="4"/>
        <c:spPr>
          <a:solidFill>
            <a:schemeClr val="accent1"/>
          </a:solidFill>
          <a:ln w="25400">
            <a:solidFill>
              <a:schemeClr val="lt1"/>
            </a:solidFill>
          </a:ln>
          <a:effectLst/>
          <a:scene3d>
            <a:camera prst="orthographicFront"/>
            <a:lightRig rig="threePt" dir="t"/>
          </a:scene3d>
          <a:sp3d contourW="25400">
            <a:bevelT/>
            <a:bevelB w="63500" h="101600"/>
            <a:contourClr>
              <a:schemeClr val="lt1"/>
            </a:contourClr>
          </a:sp3d>
        </c:spPr>
      </c:pivotFmt>
      <c:pivotFmt>
        <c:idx val="5"/>
        <c:spPr>
          <a:solidFill>
            <a:schemeClr val="accent1"/>
          </a:solidFill>
          <a:ln w="25400">
            <a:solidFill>
              <a:schemeClr val="lt1"/>
            </a:solidFill>
          </a:ln>
          <a:effectLst/>
          <a:scene3d>
            <a:camera prst="orthographicFront"/>
            <a:lightRig rig="threePt" dir="t"/>
          </a:scene3d>
          <a:sp3d contourW="25400">
            <a:bevelT/>
            <a:bevelB w="63500" h="101600"/>
            <a:contourClr>
              <a:schemeClr val="lt1"/>
            </a:contourClr>
          </a:sp3d>
        </c:spPr>
        <c:dLbl>
          <c:idx val="0"/>
          <c:layout>
            <c:manualLayout>
              <c:x val="-2.0926756352765349E-2"/>
              <c:y val="-1.0270656329158986E-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w="25400">
            <a:solidFill>
              <a:schemeClr val="lt1"/>
            </a:solidFill>
          </a:ln>
          <a:effectLst/>
          <a:scene3d>
            <a:camera prst="orthographicFront"/>
            <a:lightRig rig="threePt" dir="t"/>
          </a:scene3d>
          <a:sp3d contourW="25400">
            <a:bevelT/>
            <a:bevelB w="63500" h="101600"/>
            <a:contourClr>
              <a:schemeClr val="lt1"/>
            </a:contourClr>
          </a:sp3d>
        </c:spPr>
      </c:pivotFmt>
      <c:pivotFmt>
        <c:idx val="7"/>
        <c:spPr>
          <a:solidFill>
            <a:schemeClr val="accent1"/>
          </a:solidFill>
          <a:ln w="25400">
            <a:solidFill>
              <a:schemeClr val="lt1"/>
            </a:solidFill>
          </a:ln>
          <a:effectLst/>
          <a:scene3d>
            <a:camera prst="orthographicFront"/>
            <a:lightRig rig="threePt" dir="t"/>
          </a:scene3d>
          <a:sp3d contourW="25400">
            <a:bevelT/>
            <a:bevelB w="63500" h="101600"/>
            <a:contourClr>
              <a:schemeClr val="lt1"/>
            </a:contourClr>
          </a:sp3d>
        </c:spPr>
      </c:pivotFmt>
      <c:pivotFmt>
        <c:idx val="8"/>
        <c:spPr>
          <a:solidFill>
            <a:schemeClr val="accent1"/>
          </a:solidFill>
          <a:ln w="25400">
            <a:solidFill>
              <a:schemeClr val="lt1"/>
            </a:solidFill>
          </a:ln>
          <a:effectLst/>
          <a:scene3d>
            <a:camera prst="orthographicFront"/>
            <a:lightRig rig="threePt" dir="t"/>
          </a:scene3d>
          <a:sp3d contourW="25400">
            <a:bevelT/>
            <a:bevelB w="63500" h="1016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layout/>
            </c:ext>
          </c:extLst>
        </c:dLbl>
      </c:pivotFmt>
      <c:pivotFmt>
        <c:idx val="9"/>
        <c:spPr>
          <a:solidFill>
            <a:schemeClr val="accent1"/>
          </a:solidFill>
          <a:ln w="25400">
            <a:solidFill>
              <a:schemeClr val="lt1"/>
            </a:solidFill>
          </a:ln>
          <a:effectLst/>
          <a:scene3d>
            <a:camera prst="orthographicFront"/>
            <a:lightRig rig="threePt" dir="t"/>
          </a:scene3d>
          <a:sp3d contourW="25400">
            <a:bevelT/>
            <a:bevelB w="63500" h="101600"/>
            <a:contourClr>
              <a:schemeClr val="lt1"/>
            </a:contourClr>
          </a:sp3d>
        </c:spPr>
      </c:pivotFmt>
      <c:pivotFmt>
        <c:idx val="10"/>
        <c:spPr>
          <a:solidFill>
            <a:schemeClr val="accent1"/>
          </a:solidFill>
          <a:ln w="25400">
            <a:solidFill>
              <a:schemeClr val="lt1"/>
            </a:solidFill>
          </a:ln>
          <a:effectLst/>
          <a:scene3d>
            <a:camera prst="orthographicFront"/>
            <a:lightRig rig="threePt" dir="t"/>
          </a:scene3d>
          <a:sp3d contourW="25400">
            <a:bevelT/>
            <a:bevelB w="63500" h="101600"/>
            <a:contourClr>
              <a:schemeClr val="lt1"/>
            </a:contourClr>
          </a:sp3d>
        </c:spPr>
      </c:pivotFmt>
      <c:pivotFmt>
        <c:idx val="11"/>
        <c:spPr>
          <a:solidFill>
            <a:schemeClr val="accent1"/>
          </a:solidFill>
          <a:ln w="25400">
            <a:solidFill>
              <a:schemeClr val="lt1"/>
            </a:solidFill>
          </a:ln>
          <a:effectLst/>
          <a:scene3d>
            <a:camera prst="orthographicFront"/>
            <a:lightRig rig="threePt" dir="t"/>
          </a:scene3d>
          <a:sp3d contourW="25400">
            <a:bevelT/>
            <a:bevelB w="63500" h="101600"/>
            <a:contourClr>
              <a:schemeClr val="lt1"/>
            </a:contourClr>
          </a:sp3d>
        </c:spPr>
        <c:dLbl>
          <c:idx val="0"/>
          <c:layout>
            <c:manualLayout>
              <c:x val="-2.0926756352765349E-2"/>
              <c:y val="-1.0270656329158986E-16"/>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ext>
          </c:extLst>
        </c:dLbl>
      </c:pivotFmt>
      <c:pivotFmt>
        <c:idx val="12"/>
        <c:spPr>
          <a:solidFill>
            <a:schemeClr val="accent1"/>
          </a:solidFill>
          <a:ln w="25400">
            <a:solidFill>
              <a:schemeClr val="lt1"/>
            </a:solidFill>
          </a:ln>
          <a:effectLst/>
          <a:scene3d>
            <a:camera prst="orthographicFront"/>
            <a:lightRig rig="threePt" dir="t"/>
          </a:scene3d>
          <a:sp3d contourW="25400">
            <a:bevelT/>
            <a:bevelB w="63500" h="101600"/>
            <a:contourClr>
              <a:schemeClr val="lt1"/>
            </a:contourClr>
          </a:sp3d>
        </c:spPr>
        <c:dLbl>
          <c:idx val="0"/>
          <c:layout>
            <c:manualLayout>
              <c:x val="0"/>
              <c:y val="-0.13400388957404424"/>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ext>
          </c:extLst>
        </c:dLbl>
      </c:pivotFmt>
      <c:pivotFmt>
        <c:idx val="13"/>
        <c:spPr>
          <a:solidFill>
            <a:schemeClr val="accent1"/>
          </a:solidFill>
          <a:ln w="25400">
            <a:solidFill>
              <a:schemeClr val="lt1"/>
            </a:solidFill>
          </a:ln>
          <a:effectLst/>
          <a:scene3d>
            <a:camera prst="orthographicFront"/>
            <a:lightRig rig="threePt" dir="t"/>
          </a:scene3d>
          <a:sp3d contourW="25400">
            <a:bevelT/>
            <a:bevelB w="63500" h="101600"/>
            <a:contourClr>
              <a:schemeClr val="lt1"/>
            </a:contourClr>
          </a:sp3d>
        </c:spPr>
      </c:pivotFmt>
    </c:pivotFmts>
    <c:view3D>
      <c:rotX val="30"/>
      <c:rotY val="7"/>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1004319527323656E-2"/>
          <c:y val="0.19902518764101856"/>
          <c:w val="0.90986853100761511"/>
          <c:h val="0.73247888131630601"/>
        </c:manualLayout>
      </c:layout>
      <c:pie3DChart>
        <c:varyColors val="1"/>
        <c:ser>
          <c:idx val="0"/>
          <c:order val="0"/>
          <c:tx>
            <c:strRef>
              <c:f>'PIVOT TABLES'!$B$36</c:f>
              <c:strCache>
                <c:ptCount val="1"/>
                <c:pt idx="0">
                  <c:v>Total</c:v>
                </c:pt>
              </c:strCache>
            </c:strRef>
          </c:tx>
          <c:spPr>
            <a:scene3d>
              <a:camera prst="orthographicFront"/>
              <a:lightRig rig="threePt" dir="t"/>
            </a:scene3d>
            <a:sp3d>
              <a:bevelT/>
              <a:bevelB w="63500" h="101600"/>
              <a:contourClr>
                <a:srgbClr val="000000"/>
              </a:contourClr>
            </a:sp3d>
          </c:spPr>
          <c:explosion val="4"/>
          <c:dPt>
            <c:idx val="0"/>
            <c:bubble3D val="0"/>
            <c:spPr>
              <a:solidFill>
                <a:schemeClr val="accent1"/>
              </a:solidFill>
              <a:ln w="25400">
                <a:solidFill>
                  <a:schemeClr val="lt1"/>
                </a:solidFill>
              </a:ln>
              <a:effectLst/>
              <a:scene3d>
                <a:camera prst="orthographicFront"/>
                <a:lightRig rig="threePt" dir="t"/>
              </a:scene3d>
              <a:sp3d contourW="25400">
                <a:bevelT/>
                <a:bevelB w="63500" h="101600"/>
                <a:contourClr>
                  <a:schemeClr val="lt1"/>
                </a:contourClr>
              </a:sp3d>
            </c:spPr>
            <c:extLst>
              <c:ext xmlns:c16="http://schemas.microsoft.com/office/drawing/2014/chart" uri="{C3380CC4-5D6E-409C-BE32-E72D297353CC}">
                <c16:uniqueId val="{00000001-B6DB-4B0F-8E8A-E9C000976632}"/>
              </c:ext>
            </c:extLst>
          </c:dPt>
          <c:dPt>
            <c:idx val="1"/>
            <c:bubble3D val="0"/>
            <c:spPr>
              <a:solidFill>
                <a:schemeClr val="accent2"/>
              </a:solidFill>
              <a:ln w="25400">
                <a:solidFill>
                  <a:schemeClr val="lt1"/>
                </a:solidFill>
              </a:ln>
              <a:effectLst/>
              <a:scene3d>
                <a:camera prst="orthographicFront"/>
                <a:lightRig rig="threePt" dir="t"/>
              </a:scene3d>
              <a:sp3d contourW="25400">
                <a:bevelT/>
                <a:bevelB w="63500" h="101600"/>
                <a:contourClr>
                  <a:schemeClr val="lt1"/>
                </a:contourClr>
              </a:sp3d>
            </c:spPr>
            <c:extLst>
              <c:ext xmlns:c16="http://schemas.microsoft.com/office/drawing/2014/chart" uri="{C3380CC4-5D6E-409C-BE32-E72D297353CC}">
                <c16:uniqueId val="{00000003-B6DB-4B0F-8E8A-E9C000976632}"/>
              </c:ext>
            </c:extLst>
          </c:dPt>
          <c:dPt>
            <c:idx val="2"/>
            <c:bubble3D val="0"/>
            <c:spPr>
              <a:solidFill>
                <a:schemeClr val="accent3"/>
              </a:solidFill>
              <a:ln w="25400">
                <a:solidFill>
                  <a:schemeClr val="lt1"/>
                </a:solidFill>
              </a:ln>
              <a:effectLst/>
              <a:scene3d>
                <a:camera prst="orthographicFront"/>
                <a:lightRig rig="threePt" dir="t"/>
              </a:scene3d>
              <a:sp3d contourW="25400">
                <a:bevelT/>
                <a:bevelB w="63500" h="101600"/>
                <a:contourClr>
                  <a:schemeClr val="lt1"/>
                </a:contourClr>
              </a:sp3d>
            </c:spPr>
            <c:extLst>
              <c:ext xmlns:c16="http://schemas.microsoft.com/office/drawing/2014/chart" uri="{C3380CC4-5D6E-409C-BE32-E72D297353CC}">
                <c16:uniqueId val="{00000005-B6DB-4B0F-8E8A-E9C000976632}"/>
              </c:ext>
            </c:extLst>
          </c:dPt>
          <c:dPt>
            <c:idx val="3"/>
            <c:bubble3D val="0"/>
            <c:spPr>
              <a:solidFill>
                <a:schemeClr val="accent4"/>
              </a:solidFill>
              <a:ln w="25400">
                <a:solidFill>
                  <a:schemeClr val="lt1"/>
                </a:solidFill>
              </a:ln>
              <a:effectLst/>
              <a:scene3d>
                <a:camera prst="orthographicFront"/>
                <a:lightRig rig="threePt" dir="t"/>
              </a:scene3d>
              <a:sp3d contourW="25400">
                <a:bevelT/>
                <a:bevelB w="63500" h="101600"/>
                <a:contourClr>
                  <a:schemeClr val="lt1"/>
                </a:contourClr>
              </a:sp3d>
            </c:spPr>
            <c:extLst>
              <c:ext xmlns:c16="http://schemas.microsoft.com/office/drawing/2014/chart" uri="{C3380CC4-5D6E-409C-BE32-E72D297353CC}">
                <c16:uniqueId val="{00000007-B6DB-4B0F-8E8A-E9C000976632}"/>
              </c:ext>
            </c:extLst>
          </c:dPt>
          <c:dPt>
            <c:idx val="4"/>
            <c:bubble3D val="0"/>
            <c:spPr>
              <a:solidFill>
                <a:schemeClr val="accent5"/>
              </a:solidFill>
              <a:ln w="25400">
                <a:solidFill>
                  <a:schemeClr val="lt1"/>
                </a:solidFill>
              </a:ln>
              <a:effectLst/>
              <a:scene3d>
                <a:camera prst="orthographicFront"/>
                <a:lightRig rig="threePt" dir="t"/>
              </a:scene3d>
              <a:sp3d contourW="25400">
                <a:bevelT/>
                <a:bevelB w="63500" h="101600"/>
                <a:contourClr>
                  <a:schemeClr val="lt1"/>
                </a:contourClr>
              </a:sp3d>
            </c:spPr>
            <c:extLst>
              <c:ext xmlns:c16="http://schemas.microsoft.com/office/drawing/2014/chart" uri="{C3380CC4-5D6E-409C-BE32-E72D297353CC}">
                <c16:uniqueId val="{00000009-B6DB-4B0F-8E8A-E9C000976632}"/>
              </c:ext>
            </c:extLst>
          </c:dPt>
          <c:dLbls>
            <c:dLbl>
              <c:idx val="2"/>
              <c:layout>
                <c:manualLayout>
                  <c:x val="-2.0926756352765349E-2"/>
                  <c:y val="-1.0270656329158986E-16"/>
                </c:manualLayout>
              </c:layout>
              <c:dLblPos val="bestFit"/>
              <c:showLegendKey val="0"/>
              <c:showVal val="1"/>
              <c:showCatName val="1"/>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5-B6DB-4B0F-8E8A-E9C000976632}"/>
                </c:ext>
              </c:extLst>
            </c:dLbl>
            <c:dLbl>
              <c:idx val="3"/>
              <c:layout>
                <c:manualLayout>
                  <c:x val="0"/>
                  <c:y val="-0.13400388957404424"/>
                </c:manualLayout>
              </c:layout>
              <c:dLblPos val="bestFit"/>
              <c:showLegendKey val="0"/>
              <c:showVal val="1"/>
              <c:showCatName val="1"/>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7-B6DB-4B0F-8E8A-E9C000976632}"/>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TABLES'!$A$37:$A$42</c:f>
              <c:strCache>
                <c:ptCount val="5"/>
                <c:pt idx="0">
                  <c:v>betting</c:v>
                </c:pt>
                <c:pt idx="1">
                  <c:v>cable tv</c:v>
                </c:pt>
                <c:pt idx="2">
                  <c:v>utility bill</c:v>
                </c:pt>
                <c:pt idx="3">
                  <c:v>internet provider</c:v>
                </c:pt>
                <c:pt idx="4">
                  <c:v>airline</c:v>
                </c:pt>
              </c:strCache>
            </c:strRef>
          </c:cat>
          <c:val>
            <c:numRef>
              <c:f>'PIVOT TABLES'!$B$37:$B$42</c:f>
              <c:numCache>
                <c:formatCode>0.0%</c:formatCode>
                <c:ptCount val="5"/>
                <c:pt idx="0">
                  <c:v>0.23267872552877378</c:v>
                </c:pt>
                <c:pt idx="1">
                  <c:v>0.21726109081454059</c:v>
                </c:pt>
                <c:pt idx="2">
                  <c:v>0.19458933231142883</c:v>
                </c:pt>
                <c:pt idx="3">
                  <c:v>0.18250669583113241</c:v>
                </c:pt>
                <c:pt idx="4">
                  <c:v>0.17296415551412442</c:v>
                </c:pt>
              </c:numCache>
            </c:numRef>
          </c:val>
          <c:extLst>
            <c:ext xmlns:c16="http://schemas.microsoft.com/office/drawing/2014/chart" uri="{C3380CC4-5D6E-409C-BE32-E72D297353CC}">
              <c16:uniqueId val="{0000000A-B6DB-4B0F-8E8A-E9C000976632}"/>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1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DEFAULT OCT-DEC FORECAST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FORECAST!$B$6</c:f>
              <c:strCache>
                <c:ptCount val="1"/>
                <c:pt idx="0">
                  <c:v>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FORECAST!$B$7:$B$15</c:f>
              <c:numCache>
                <c:formatCode>"₦"#,##0_);[Red]\("₦"#,##0\)</c:formatCode>
                <c:ptCount val="9"/>
                <c:pt idx="0">
                  <c:v>3973849</c:v>
                </c:pt>
                <c:pt idx="1">
                  <c:v>6063590</c:v>
                </c:pt>
                <c:pt idx="2">
                  <c:v>5135540</c:v>
                </c:pt>
                <c:pt idx="3">
                  <c:v>3611675</c:v>
                </c:pt>
                <c:pt idx="4">
                  <c:v>4177467</c:v>
                </c:pt>
                <c:pt idx="5">
                  <c:v>5836395</c:v>
                </c:pt>
              </c:numCache>
            </c:numRef>
          </c:val>
          <c:smooth val="0"/>
          <c:extLst>
            <c:ext xmlns:c16="http://schemas.microsoft.com/office/drawing/2014/chart" uri="{C3380CC4-5D6E-409C-BE32-E72D297353CC}">
              <c16:uniqueId val="{00000000-C488-4979-8558-A9B0941BD654}"/>
            </c:ext>
          </c:extLst>
        </c:ser>
        <c:ser>
          <c:idx val="1"/>
          <c:order val="1"/>
          <c:tx>
            <c:strRef>
              <c:f>FORECAST!$C$6</c:f>
              <c:strCache>
                <c:ptCount val="1"/>
                <c:pt idx="0">
                  <c:v>Forecast (Sales)</c:v>
                </c:pt>
              </c:strCache>
            </c:strRef>
          </c:tx>
          <c:spPr>
            <a:ln w="25400" cap="rnd">
              <a:solidFill>
                <a:schemeClr val="accent2"/>
              </a:solidFill>
              <a:round/>
            </a:ln>
            <a:effectLst/>
          </c:spPr>
          <c:marker>
            <c:symbol val="circle"/>
            <c:size val="5"/>
            <c:spPr>
              <a:solidFill>
                <a:schemeClr val="accent2"/>
              </a:solidFill>
              <a:ln w="9525">
                <a:solidFill>
                  <a:schemeClr val="accent2"/>
                </a:solidFill>
              </a:ln>
              <a:effectLst/>
            </c:spPr>
          </c:marker>
          <c:cat>
            <c:numRef>
              <c:f>FORECAST!$A$7:$A$15</c:f>
              <c:numCache>
                <c:formatCode>mmm</c:formatCode>
                <c:ptCount val="9"/>
                <c:pt idx="0">
                  <c:v>45383</c:v>
                </c:pt>
                <c:pt idx="1">
                  <c:v>45413</c:v>
                </c:pt>
                <c:pt idx="2">
                  <c:v>45444</c:v>
                </c:pt>
                <c:pt idx="3">
                  <c:v>45474</c:v>
                </c:pt>
                <c:pt idx="4">
                  <c:v>45505</c:v>
                </c:pt>
                <c:pt idx="5">
                  <c:v>45536</c:v>
                </c:pt>
                <c:pt idx="6">
                  <c:v>45566</c:v>
                </c:pt>
                <c:pt idx="7">
                  <c:v>45597</c:v>
                </c:pt>
                <c:pt idx="8">
                  <c:v>45627</c:v>
                </c:pt>
              </c:numCache>
            </c:numRef>
          </c:cat>
          <c:val>
            <c:numRef>
              <c:f>FORECAST!$C$7:$C$15</c:f>
              <c:numCache>
                <c:formatCode>General</c:formatCode>
                <c:ptCount val="9"/>
                <c:pt idx="5" formatCode="&quot;₦&quot;#,##0_);[Red]\(&quot;₦&quot;#,##0\)">
                  <c:v>5836395</c:v>
                </c:pt>
                <c:pt idx="6" formatCode="&quot;₦&quot;#,##0_);[Red]\(&quot;₦&quot;#,##0\)">
                  <c:v>5123037.9543253221</c:v>
                </c:pt>
                <c:pt idx="7" formatCode="&quot;₦&quot;#,##0_);[Red]\(&quot;₦&quot;#,##0\)">
                  <c:v>5328319.6471138755</c:v>
                </c:pt>
                <c:pt idx="8" formatCode="&quot;₦&quot;#,##0_);[Red]\(&quot;₦&quot;#,##0\)">
                  <c:v>5533601.3399024289</c:v>
                </c:pt>
              </c:numCache>
            </c:numRef>
          </c:val>
          <c:smooth val="0"/>
          <c:extLst>
            <c:ext xmlns:c16="http://schemas.microsoft.com/office/drawing/2014/chart" uri="{C3380CC4-5D6E-409C-BE32-E72D297353CC}">
              <c16:uniqueId val="{00000001-C488-4979-8558-A9B0941BD654}"/>
            </c:ext>
          </c:extLst>
        </c:ser>
        <c:ser>
          <c:idx val="2"/>
          <c:order val="2"/>
          <c:tx>
            <c:strRef>
              <c:f>FORECAST!$D$6</c:f>
              <c:strCache>
                <c:ptCount val="1"/>
                <c:pt idx="0">
                  <c:v>Lower Confidence Bound(Sales)</c:v>
                </c:pt>
              </c:strCache>
            </c:strRef>
          </c:tx>
          <c:spPr>
            <a:ln w="12700" cap="rnd">
              <a:solidFill>
                <a:srgbClr val="FF0000"/>
              </a:solidFill>
              <a:prstDash val="solid"/>
              <a:round/>
            </a:ln>
            <a:effectLst/>
          </c:spPr>
          <c:marker>
            <c:symbol val="circle"/>
            <c:size val="5"/>
            <c:spPr>
              <a:solidFill>
                <a:srgbClr val="C00000"/>
              </a:solidFill>
              <a:ln w="9525">
                <a:noFill/>
              </a:ln>
              <a:effectLst/>
            </c:spPr>
          </c:marker>
          <c:dPt>
            <c:idx val="6"/>
            <c:marker>
              <c:symbol val="circle"/>
              <c:size val="5"/>
              <c:spPr>
                <a:solidFill>
                  <a:srgbClr val="C00000"/>
                </a:solidFill>
                <a:ln w="9525">
                  <a:noFill/>
                </a:ln>
                <a:effectLst/>
              </c:spPr>
            </c:marker>
            <c:bubble3D val="0"/>
            <c:extLst>
              <c:ext xmlns:c16="http://schemas.microsoft.com/office/drawing/2014/chart" uri="{C3380CC4-5D6E-409C-BE32-E72D297353CC}">
                <c16:uniqueId val="{00000002-204E-4886-B53E-7B89ADF3D22F}"/>
              </c:ext>
            </c:extLst>
          </c:dPt>
          <c:cat>
            <c:numRef>
              <c:f>FORECAST!$A$7:$A$15</c:f>
              <c:numCache>
                <c:formatCode>mmm</c:formatCode>
                <c:ptCount val="9"/>
                <c:pt idx="0">
                  <c:v>45383</c:v>
                </c:pt>
                <c:pt idx="1">
                  <c:v>45413</c:v>
                </c:pt>
                <c:pt idx="2">
                  <c:v>45444</c:v>
                </c:pt>
                <c:pt idx="3">
                  <c:v>45474</c:v>
                </c:pt>
                <c:pt idx="4">
                  <c:v>45505</c:v>
                </c:pt>
                <c:pt idx="5">
                  <c:v>45536</c:v>
                </c:pt>
                <c:pt idx="6">
                  <c:v>45566</c:v>
                </c:pt>
                <c:pt idx="7">
                  <c:v>45597</c:v>
                </c:pt>
                <c:pt idx="8">
                  <c:v>45627</c:v>
                </c:pt>
              </c:numCache>
            </c:numRef>
          </c:cat>
          <c:val>
            <c:numRef>
              <c:f>FORECAST!$D$7:$D$15</c:f>
              <c:numCache>
                <c:formatCode>General</c:formatCode>
                <c:ptCount val="9"/>
                <c:pt idx="5" formatCode="&quot;₦&quot;#,##0_);[Red]\(&quot;₦&quot;#,##0\)">
                  <c:v>5836395</c:v>
                </c:pt>
                <c:pt idx="6" formatCode="&quot;₦&quot;#,##0_);[Red]\(&quot;₦&quot;#,##0\)">
                  <c:v>2220142.3299171417</c:v>
                </c:pt>
                <c:pt idx="7" formatCode="&quot;₦&quot;#,##0_);[Red]\(&quot;₦&quot;#,##0\)">
                  <c:v>2368503.2960446053</c:v>
                </c:pt>
                <c:pt idx="8" formatCode="&quot;₦&quot;#,##0_);[Red]\(&quot;₦&quot;#,##0\)">
                  <c:v>2449959.556844559</c:v>
                </c:pt>
              </c:numCache>
            </c:numRef>
          </c:val>
          <c:smooth val="0"/>
          <c:extLst>
            <c:ext xmlns:c16="http://schemas.microsoft.com/office/drawing/2014/chart" uri="{C3380CC4-5D6E-409C-BE32-E72D297353CC}">
              <c16:uniqueId val="{00000002-C488-4979-8558-A9B0941BD654}"/>
            </c:ext>
          </c:extLst>
        </c:ser>
        <c:ser>
          <c:idx val="3"/>
          <c:order val="3"/>
          <c:tx>
            <c:strRef>
              <c:f>FORECAST!$E$6</c:f>
              <c:strCache>
                <c:ptCount val="1"/>
                <c:pt idx="0">
                  <c:v>Upper Confidence Bound(Sales)</c:v>
                </c:pt>
              </c:strCache>
            </c:strRef>
          </c:tx>
          <c:spPr>
            <a:ln w="12700" cap="rnd">
              <a:solidFill>
                <a:srgbClr val="00B050"/>
              </a:solidFill>
              <a:prstDash val="solid"/>
              <a:round/>
            </a:ln>
            <a:effectLst/>
          </c:spPr>
          <c:marker>
            <c:symbol val="circle"/>
            <c:size val="5"/>
            <c:spPr>
              <a:solidFill>
                <a:srgbClr val="006600"/>
              </a:solidFill>
              <a:ln w="9525">
                <a:solidFill>
                  <a:schemeClr val="accent4"/>
                </a:solidFill>
              </a:ln>
              <a:effectLst/>
            </c:spPr>
          </c:marker>
          <c:dPt>
            <c:idx val="5"/>
            <c:marker>
              <c:symbol val="circle"/>
              <c:size val="5"/>
              <c:spPr>
                <a:solidFill>
                  <a:srgbClr val="006600"/>
                </a:solidFill>
                <a:ln w="9525">
                  <a:noFill/>
                </a:ln>
                <a:effectLst/>
              </c:spPr>
            </c:marker>
            <c:bubble3D val="0"/>
            <c:extLst>
              <c:ext xmlns:c16="http://schemas.microsoft.com/office/drawing/2014/chart" uri="{C3380CC4-5D6E-409C-BE32-E72D297353CC}">
                <c16:uniqueId val="{00000001-204E-4886-B53E-7B89ADF3D22F}"/>
              </c:ext>
            </c:extLst>
          </c:dPt>
          <c:dPt>
            <c:idx val="6"/>
            <c:marker>
              <c:symbol val="circle"/>
              <c:size val="5"/>
              <c:spPr>
                <a:solidFill>
                  <a:srgbClr val="006600"/>
                </a:solidFill>
                <a:ln w="9525">
                  <a:noFill/>
                </a:ln>
                <a:effectLst/>
              </c:spPr>
            </c:marker>
            <c:bubble3D val="0"/>
            <c:spPr>
              <a:ln w="19050" cap="rnd">
                <a:solidFill>
                  <a:srgbClr val="00B050"/>
                </a:solidFill>
                <a:prstDash val="solid"/>
                <a:round/>
              </a:ln>
              <a:effectLst/>
            </c:spPr>
            <c:extLst>
              <c:ext xmlns:c16="http://schemas.microsoft.com/office/drawing/2014/chart" uri="{C3380CC4-5D6E-409C-BE32-E72D297353CC}">
                <c16:uniqueId val="{00000004-9575-4931-AB86-93B73D648DAB}"/>
              </c:ext>
            </c:extLst>
          </c:dPt>
          <c:dPt>
            <c:idx val="7"/>
            <c:marker>
              <c:symbol val="circle"/>
              <c:size val="5"/>
              <c:spPr>
                <a:solidFill>
                  <a:srgbClr val="006600"/>
                </a:solidFill>
                <a:ln w="9525">
                  <a:noFill/>
                </a:ln>
                <a:effectLst/>
              </c:spPr>
            </c:marker>
            <c:bubble3D val="0"/>
            <c:spPr>
              <a:ln w="19050" cap="rnd">
                <a:solidFill>
                  <a:srgbClr val="00B050"/>
                </a:solidFill>
                <a:prstDash val="solid"/>
                <a:round/>
              </a:ln>
              <a:effectLst/>
            </c:spPr>
            <c:extLst>
              <c:ext xmlns:c16="http://schemas.microsoft.com/office/drawing/2014/chart" uri="{C3380CC4-5D6E-409C-BE32-E72D297353CC}">
                <c16:uniqueId val="{00000005-9575-4931-AB86-93B73D648DAB}"/>
              </c:ext>
            </c:extLst>
          </c:dPt>
          <c:dPt>
            <c:idx val="8"/>
            <c:marker>
              <c:symbol val="circle"/>
              <c:size val="5"/>
              <c:spPr>
                <a:solidFill>
                  <a:srgbClr val="006600"/>
                </a:solidFill>
                <a:ln w="9525">
                  <a:noFill/>
                </a:ln>
                <a:effectLst/>
              </c:spPr>
            </c:marker>
            <c:bubble3D val="0"/>
            <c:spPr>
              <a:ln w="19050" cap="rnd">
                <a:solidFill>
                  <a:srgbClr val="00B050"/>
                </a:solidFill>
                <a:prstDash val="solid"/>
                <a:round/>
              </a:ln>
              <a:effectLst/>
            </c:spPr>
            <c:extLst>
              <c:ext xmlns:c16="http://schemas.microsoft.com/office/drawing/2014/chart" uri="{C3380CC4-5D6E-409C-BE32-E72D297353CC}">
                <c16:uniqueId val="{00000006-9575-4931-AB86-93B73D648DAB}"/>
              </c:ext>
            </c:extLst>
          </c:dPt>
          <c:cat>
            <c:numRef>
              <c:f>FORECAST!$A$7:$A$15</c:f>
              <c:numCache>
                <c:formatCode>mmm</c:formatCode>
                <c:ptCount val="9"/>
                <c:pt idx="0">
                  <c:v>45383</c:v>
                </c:pt>
                <c:pt idx="1">
                  <c:v>45413</c:v>
                </c:pt>
                <c:pt idx="2">
                  <c:v>45444</c:v>
                </c:pt>
                <c:pt idx="3">
                  <c:v>45474</c:v>
                </c:pt>
                <c:pt idx="4">
                  <c:v>45505</c:v>
                </c:pt>
                <c:pt idx="5">
                  <c:v>45536</c:v>
                </c:pt>
                <c:pt idx="6">
                  <c:v>45566</c:v>
                </c:pt>
                <c:pt idx="7">
                  <c:v>45597</c:v>
                </c:pt>
                <c:pt idx="8">
                  <c:v>45627</c:v>
                </c:pt>
              </c:numCache>
            </c:numRef>
          </c:cat>
          <c:val>
            <c:numRef>
              <c:f>FORECAST!$E$7:$E$15</c:f>
              <c:numCache>
                <c:formatCode>General</c:formatCode>
                <c:ptCount val="9"/>
                <c:pt idx="5" formatCode="&quot;₦&quot;#,##0_);[Red]\(&quot;₦&quot;#,##0\)">
                  <c:v>5836395</c:v>
                </c:pt>
                <c:pt idx="6" formatCode="&quot;₦&quot;#,##0_);[Red]\(&quot;₦&quot;#,##0\)">
                  <c:v>8025933.578733502</c:v>
                </c:pt>
                <c:pt idx="7" formatCode="&quot;₦&quot;#,##0_);[Red]\(&quot;₦&quot;#,##0\)">
                  <c:v>8288135.9981831461</c:v>
                </c:pt>
                <c:pt idx="8" formatCode="&quot;₦&quot;#,##0_);[Red]\(&quot;₦&quot;#,##0\)">
                  <c:v>8617243.1229602993</c:v>
                </c:pt>
              </c:numCache>
            </c:numRef>
          </c:val>
          <c:smooth val="0"/>
          <c:extLst>
            <c:ext xmlns:c16="http://schemas.microsoft.com/office/drawing/2014/chart" uri="{C3380CC4-5D6E-409C-BE32-E72D297353CC}">
              <c16:uniqueId val="{00000003-C488-4979-8558-A9B0941BD654}"/>
            </c:ext>
          </c:extLst>
        </c:ser>
        <c:dLbls>
          <c:showLegendKey val="0"/>
          <c:showVal val="0"/>
          <c:showCatName val="0"/>
          <c:showSerName val="0"/>
          <c:showPercent val="0"/>
          <c:showBubbleSize val="0"/>
        </c:dLbls>
        <c:marker val="1"/>
        <c:smooth val="0"/>
        <c:axId val="1922897792"/>
        <c:axId val="1922904032"/>
      </c:lineChart>
      <c:catAx>
        <c:axId val="192289779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22904032"/>
        <c:crosses val="autoZero"/>
        <c:auto val="1"/>
        <c:lblAlgn val="ctr"/>
        <c:lblOffset val="100"/>
        <c:noMultiLvlLbl val="0"/>
      </c:catAx>
      <c:valAx>
        <c:axId val="1922904032"/>
        <c:scaling>
          <c:orientation val="minMax"/>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22897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DF1E9"/>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FINAL QUARTER SALES FORECAST</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FORECAST!$B$36</c:f>
              <c:strCache>
                <c:ptCount val="1"/>
                <c:pt idx="0">
                  <c:v>Sales</c:v>
                </c:pt>
              </c:strCache>
            </c:strRef>
          </c:tx>
          <c:spPr>
            <a:ln w="28575" cap="rnd">
              <a:solidFill>
                <a:srgbClr val="0000B4"/>
              </a:solidFill>
              <a:round/>
            </a:ln>
            <a:effectLst/>
          </c:spPr>
          <c:marker>
            <c:symbol val="circle"/>
            <c:size val="5"/>
            <c:spPr>
              <a:solidFill>
                <a:srgbClr val="002060"/>
              </a:solidFill>
              <a:ln w="9525">
                <a:noFill/>
              </a:ln>
              <a:effectLst/>
            </c:spPr>
          </c:marker>
          <c:dPt>
            <c:idx val="6"/>
            <c:marker>
              <c:symbol val="circle"/>
              <c:size val="5"/>
              <c:spPr>
                <a:solidFill>
                  <a:srgbClr val="00B050"/>
                </a:solidFill>
                <a:ln w="9525">
                  <a:noFill/>
                </a:ln>
                <a:effectLst/>
              </c:spPr>
            </c:marker>
            <c:bubble3D val="0"/>
            <c:spPr>
              <a:ln w="28575" cap="rnd">
                <a:solidFill>
                  <a:srgbClr val="00B050"/>
                </a:solidFill>
                <a:round/>
              </a:ln>
              <a:effectLst/>
            </c:spPr>
            <c:extLst>
              <c:ext xmlns:c16="http://schemas.microsoft.com/office/drawing/2014/chart" uri="{C3380CC4-5D6E-409C-BE32-E72D297353CC}">
                <c16:uniqueId val="{00000001-C1FF-45DF-A018-683FD2C7E55E}"/>
              </c:ext>
            </c:extLst>
          </c:dPt>
          <c:dPt>
            <c:idx val="7"/>
            <c:marker>
              <c:symbol val="circle"/>
              <c:size val="5"/>
              <c:spPr>
                <a:solidFill>
                  <a:srgbClr val="00B050"/>
                </a:solidFill>
                <a:ln w="9525">
                  <a:noFill/>
                </a:ln>
                <a:effectLst/>
              </c:spPr>
            </c:marker>
            <c:bubble3D val="0"/>
            <c:spPr>
              <a:ln w="28575" cap="rnd">
                <a:solidFill>
                  <a:srgbClr val="00B050"/>
                </a:solidFill>
                <a:round/>
              </a:ln>
              <a:effectLst/>
            </c:spPr>
            <c:extLst>
              <c:ext xmlns:c16="http://schemas.microsoft.com/office/drawing/2014/chart" uri="{C3380CC4-5D6E-409C-BE32-E72D297353CC}">
                <c16:uniqueId val="{00000002-C1FF-45DF-A018-683FD2C7E55E}"/>
              </c:ext>
            </c:extLst>
          </c:dPt>
          <c:dPt>
            <c:idx val="8"/>
            <c:marker>
              <c:symbol val="circle"/>
              <c:size val="5"/>
              <c:spPr>
                <a:solidFill>
                  <a:srgbClr val="00B050"/>
                </a:solidFill>
                <a:ln w="9525">
                  <a:noFill/>
                </a:ln>
                <a:effectLst/>
              </c:spPr>
            </c:marker>
            <c:bubble3D val="0"/>
            <c:spPr>
              <a:ln w="28575" cap="rnd">
                <a:solidFill>
                  <a:srgbClr val="00B050"/>
                </a:solidFill>
                <a:round/>
              </a:ln>
              <a:effectLst/>
            </c:spPr>
            <c:extLst>
              <c:ext xmlns:c16="http://schemas.microsoft.com/office/drawing/2014/chart" uri="{C3380CC4-5D6E-409C-BE32-E72D297353CC}">
                <c16:uniqueId val="{00000003-C1FF-45DF-A018-683FD2C7E55E}"/>
              </c:ext>
            </c:extLst>
          </c:dPt>
          <c:dLbls>
            <c:numFmt formatCode="[$₦-469]\ #.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FORECAST!$A$37:$A$45</c:f>
              <c:numCache>
                <c:formatCode>mmm</c:formatCode>
                <c:ptCount val="9"/>
                <c:pt idx="0">
                  <c:v>45383</c:v>
                </c:pt>
                <c:pt idx="1">
                  <c:v>45413</c:v>
                </c:pt>
                <c:pt idx="2">
                  <c:v>45444</c:v>
                </c:pt>
                <c:pt idx="3">
                  <c:v>45474</c:v>
                </c:pt>
                <c:pt idx="4">
                  <c:v>45505</c:v>
                </c:pt>
                <c:pt idx="5">
                  <c:v>45536</c:v>
                </c:pt>
                <c:pt idx="6">
                  <c:v>45566</c:v>
                </c:pt>
                <c:pt idx="7">
                  <c:v>45597</c:v>
                </c:pt>
                <c:pt idx="8">
                  <c:v>45627</c:v>
                </c:pt>
              </c:numCache>
            </c:numRef>
          </c:cat>
          <c:val>
            <c:numRef>
              <c:f>FORECAST!$B$37:$B$45</c:f>
              <c:numCache>
                <c:formatCode>"₦"#,##0_);[Red]\("₦"#,##0\)</c:formatCode>
                <c:ptCount val="9"/>
                <c:pt idx="0">
                  <c:v>3973849</c:v>
                </c:pt>
                <c:pt idx="1">
                  <c:v>6063590</c:v>
                </c:pt>
                <c:pt idx="2">
                  <c:v>5135540</c:v>
                </c:pt>
                <c:pt idx="3">
                  <c:v>3611675</c:v>
                </c:pt>
                <c:pt idx="4">
                  <c:v>4177467</c:v>
                </c:pt>
                <c:pt idx="5">
                  <c:v>5836395</c:v>
                </c:pt>
                <c:pt idx="6">
                  <c:v>6019450.184050126</c:v>
                </c:pt>
                <c:pt idx="7">
                  <c:v>8288135.9981831461</c:v>
                </c:pt>
                <c:pt idx="8">
                  <c:v>10771553.903700374</c:v>
                </c:pt>
              </c:numCache>
            </c:numRef>
          </c:val>
          <c:smooth val="0"/>
          <c:extLst>
            <c:ext xmlns:c16="http://schemas.microsoft.com/office/drawing/2014/chart" uri="{C3380CC4-5D6E-409C-BE32-E72D297353CC}">
              <c16:uniqueId val="{00000000-C1FF-45DF-A018-683FD2C7E55E}"/>
            </c:ext>
          </c:extLst>
        </c:ser>
        <c:dLbls>
          <c:dLblPos val="t"/>
          <c:showLegendKey val="0"/>
          <c:showVal val="1"/>
          <c:showCatName val="0"/>
          <c:showSerName val="0"/>
          <c:showPercent val="0"/>
          <c:showBubbleSize val="0"/>
        </c:dLbls>
        <c:marker val="1"/>
        <c:smooth val="0"/>
        <c:axId val="517790064"/>
        <c:axId val="517786128"/>
      </c:lineChart>
      <c:dateAx>
        <c:axId val="517790064"/>
        <c:scaling>
          <c:orientation val="minMax"/>
        </c:scaling>
        <c:delete val="0"/>
        <c:axPos val="b"/>
        <c:numFmt formatCode="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7786128"/>
        <c:crosses val="autoZero"/>
        <c:auto val="1"/>
        <c:lblOffset val="100"/>
        <c:baseTimeUnit val="months"/>
      </c:dateAx>
      <c:valAx>
        <c:axId val="517786128"/>
        <c:scaling>
          <c:orientation val="minMax"/>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7790064"/>
        <c:crosses val="autoZero"/>
        <c:crossBetween val="between"/>
      </c:valAx>
      <c:spPr>
        <a:noFill/>
        <a:ln>
          <a:noFill/>
        </a:ln>
        <a:effectLst/>
      </c:spPr>
    </c:plotArea>
    <c:plotVisOnly val="1"/>
    <c:dispBlanksAs val="gap"/>
    <c:showDLblsOverMax val="0"/>
  </c:chart>
  <c:spPr>
    <a:solidFill>
      <a:srgbClr val="F4F9F1"/>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OUTCOME!$D$27</c:f>
              <c:strCache>
                <c:ptCount val="1"/>
                <c:pt idx="0">
                  <c:v>Sales</c:v>
                </c:pt>
              </c:strCache>
            </c:strRef>
          </c:tx>
          <c:spPr>
            <a:ln w="28575" cap="rnd">
              <a:solidFill>
                <a:srgbClr val="041AE6"/>
              </a:solidFill>
              <a:round/>
            </a:ln>
            <a:effectLst/>
          </c:spPr>
          <c:marker>
            <c:symbol val="circle"/>
            <c:size val="5"/>
            <c:spPr>
              <a:solidFill>
                <a:srgbClr val="002060"/>
              </a:solidFill>
              <a:ln w="9525">
                <a:noFill/>
              </a:ln>
              <a:effectLst/>
            </c:spPr>
          </c:marker>
          <c:dPt>
            <c:idx val="6"/>
            <c:marker>
              <c:symbol val="circle"/>
              <c:size val="5"/>
              <c:spPr>
                <a:solidFill>
                  <a:srgbClr val="FF0000"/>
                </a:solidFill>
                <a:ln w="9525">
                  <a:noFill/>
                </a:ln>
                <a:effectLst/>
              </c:spPr>
            </c:marker>
            <c:bubble3D val="0"/>
            <c:spPr>
              <a:ln w="28575" cap="rnd">
                <a:solidFill>
                  <a:srgbClr val="FF4A11"/>
                </a:solidFill>
                <a:round/>
              </a:ln>
              <a:effectLst/>
            </c:spPr>
            <c:extLst>
              <c:ext xmlns:c16="http://schemas.microsoft.com/office/drawing/2014/chart" uri="{C3380CC4-5D6E-409C-BE32-E72D297353CC}">
                <c16:uniqueId val="{00000001-8870-415A-B982-1EF55CBFF74A}"/>
              </c:ext>
            </c:extLst>
          </c:dPt>
          <c:dPt>
            <c:idx val="7"/>
            <c:marker>
              <c:symbol val="circle"/>
              <c:size val="5"/>
              <c:spPr>
                <a:solidFill>
                  <a:srgbClr val="FF0000"/>
                </a:solidFill>
                <a:ln w="9525">
                  <a:noFill/>
                </a:ln>
                <a:effectLst/>
              </c:spPr>
            </c:marker>
            <c:bubble3D val="0"/>
            <c:spPr>
              <a:ln w="28575" cap="rnd">
                <a:solidFill>
                  <a:srgbClr val="FF4A11"/>
                </a:solidFill>
                <a:round/>
              </a:ln>
              <a:effectLst/>
            </c:spPr>
            <c:extLst>
              <c:ext xmlns:c16="http://schemas.microsoft.com/office/drawing/2014/chart" uri="{C3380CC4-5D6E-409C-BE32-E72D297353CC}">
                <c16:uniqueId val="{00000002-8870-415A-B982-1EF55CBFF74A}"/>
              </c:ext>
            </c:extLst>
          </c:dPt>
          <c:dPt>
            <c:idx val="8"/>
            <c:marker>
              <c:symbol val="circle"/>
              <c:size val="5"/>
              <c:spPr>
                <a:solidFill>
                  <a:srgbClr val="FF0000"/>
                </a:solidFill>
                <a:ln w="9525">
                  <a:noFill/>
                </a:ln>
                <a:effectLst/>
              </c:spPr>
            </c:marker>
            <c:bubble3D val="0"/>
            <c:spPr>
              <a:ln w="28575" cap="rnd">
                <a:solidFill>
                  <a:srgbClr val="FF4A11"/>
                </a:solidFill>
                <a:round/>
              </a:ln>
              <a:effectLst/>
            </c:spPr>
            <c:extLst>
              <c:ext xmlns:c16="http://schemas.microsoft.com/office/drawing/2014/chart" uri="{C3380CC4-5D6E-409C-BE32-E72D297353CC}">
                <c16:uniqueId val="{00000003-8870-415A-B982-1EF55CBFF74A}"/>
              </c:ext>
            </c:extLst>
          </c:dPt>
          <c:cat>
            <c:strRef>
              <c:f>OUTCOME!$C$28:$C$36</c:f>
              <c:strCache>
                <c:ptCount val="9"/>
                <c:pt idx="0">
                  <c:v>Apr</c:v>
                </c:pt>
                <c:pt idx="1">
                  <c:v>May</c:v>
                </c:pt>
                <c:pt idx="2">
                  <c:v>Jun</c:v>
                </c:pt>
                <c:pt idx="3">
                  <c:v>Jul</c:v>
                </c:pt>
                <c:pt idx="4">
                  <c:v>Aug</c:v>
                </c:pt>
                <c:pt idx="5">
                  <c:v>Sep</c:v>
                </c:pt>
                <c:pt idx="6">
                  <c:v>Oct</c:v>
                </c:pt>
                <c:pt idx="7">
                  <c:v>Nov</c:v>
                </c:pt>
                <c:pt idx="8">
                  <c:v>Dec</c:v>
                </c:pt>
              </c:strCache>
            </c:strRef>
          </c:cat>
          <c:val>
            <c:numRef>
              <c:f>OUTCOME!$D$28:$D$36</c:f>
              <c:numCache>
                <c:formatCode>"₦"#,##0_);[Red]\("₦"#,##0\)</c:formatCode>
                <c:ptCount val="9"/>
                <c:pt idx="0">
                  <c:v>3973849</c:v>
                </c:pt>
                <c:pt idx="1">
                  <c:v>6063590</c:v>
                </c:pt>
                <c:pt idx="2">
                  <c:v>5135540</c:v>
                </c:pt>
                <c:pt idx="3">
                  <c:v>3611675</c:v>
                </c:pt>
                <c:pt idx="4">
                  <c:v>4177467</c:v>
                </c:pt>
                <c:pt idx="5">
                  <c:v>5836395</c:v>
                </c:pt>
                <c:pt idx="6">
                  <c:v>6337587</c:v>
                </c:pt>
                <c:pt idx="7">
                  <c:v>8944695</c:v>
                </c:pt>
                <c:pt idx="8">
                  <c:v>12178210</c:v>
                </c:pt>
              </c:numCache>
            </c:numRef>
          </c:val>
          <c:smooth val="0"/>
          <c:extLst>
            <c:ext xmlns:c16="http://schemas.microsoft.com/office/drawing/2014/chart" uri="{C3380CC4-5D6E-409C-BE32-E72D297353CC}">
              <c16:uniqueId val="{00000000-8870-415A-B982-1EF55CBFF74A}"/>
            </c:ext>
          </c:extLst>
        </c:ser>
        <c:dLbls>
          <c:showLegendKey val="0"/>
          <c:showVal val="0"/>
          <c:showCatName val="0"/>
          <c:showSerName val="0"/>
          <c:showPercent val="0"/>
          <c:showBubbleSize val="0"/>
        </c:dLbls>
        <c:marker val="1"/>
        <c:smooth val="0"/>
        <c:axId val="368183688"/>
        <c:axId val="368182376"/>
      </c:lineChart>
      <c:catAx>
        <c:axId val="368183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182376"/>
        <c:crosses val="autoZero"/>
        <c:auto val="1"/>
        <c:lblAlgn val="ctr"/>
        <c:lblOffset val="100"/>
        <c:noMultiLvlLbl val="0"/>
      </c:catAx>
      <c:valAx>
        <c:axId val="368182376"/>
        <c:scaling>
          <c:orientation val="minMax"/>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183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FINAL QUARTER SALES FORECAST</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FORECAST!$B$36</c:f>
              <c:strCache>
                <c:ptCount val="1"/>
                <c:pt idx="0">
                  <c:v>Sales</c:v>
                </c:pt>
              </c:strCache>
            </c:strRef>
          </c:tx>
          <c:spPr>
            <a:ln w="28575" cap="rnd">
              <a:solidFill>
                <a:srgbClr val="0000B4"/>
              </a:solidFill>
              <a:round/>
            </a:ln>
            <a:effectLst/>
          </c:spPr>
          <c:marker>
            <c:symbol val="circle"/>
            <c:size val="5"/>
            <c:spPr>
              <a:solidFill>
                <a:srgbClr val="002060"/>
              </a:solidFill>
              <a:ln w="9525">
                <a:noFill/>
              </a:ln>
              <a:effectLst/>
            </c:spPr>
          </c:marker>
          <c:dPt>
            <c:idx val="6"/>
            <c:marker>
              <c:symbol val="circle"/>
              <c:size val="5"/>
              <c:spPr>
                <a:solidFill>
                  <a:srgbClr val="00B050"/>
                </a:solidFill>
                <a:ln w="9525">
                  <a:noFill/>
                </a:ln>
                <a:effectLst/>
              </c:spPr>
            </c:marker>
            <c:bubble3D val="0"/>
            <c:spPr>
              <a:ln w="28575" cap="rnd">
                <a:solidFill>
                  <a:srgbClr val="00B050"/>
                </a:solidFill>
                <a:round/>
              </a:ln>
              <a:effectLst/>
            </c:spPr>
            <c:extLst>
              <c:ext xmlns:c16="http://schemas.microsoft.com/office/drawing/2014/chart" uri="{C3380CC4-5D6E-409C-BE32-E72D297353CC}">
                <c16:uniqueId val="{00000001-471A-491D-B898-575F8DECA020}"/>
              </c:ext>
            </c:extLst>
          </c:dPt>
          <c:dPt>
            <c:idx val="7"/>
            <c:marker>
              <c:symbol val="circle"/>
              <c:size val="5"/>
              <c:spPr>
                <a:solidFill>
                  <a:srgbClr val="00B050"/>
                </a:solidFill>
                <a:ln w="9525">
                  <a:noFill/>
                </a:ln>
                <a:effectLst/>
              </c:spPr>
            </c:marker>
            <c:bubble3D val="0"/>
            <c:spPr>
              <a:ln w="28575" cap="rnd">
                <a:solidFill>
                  <a:srgbClr val="00B050"/>
                </a:solidFill>
                <a:round/>
              </a:ln>
              <a:effectLst/>
            </c:spPr>
            <c:extLst>
              <c:ext xmlns:c16="http://schemas.microsoft.com/office/drawing/2014/chart" uri="{C3380CC4-5D6E-409C-BE32-E72D297353CC}">
                <c16:uniqueId val="{00000003-471A-491D-B898-575F8DECA020}"/>
              </c:ext>
            </c:extLst>
          </c:dPt>
          <c:dPt>
            <c:idx val="8"/>
            <c:marker>
              <c:symbol val="circle"/>
              <c:size val="5"/>
              <c:spPr>
                <a:solidFill>
                  <a:srgbClr val="00B050"/>
                </a:solidFill>
                <a:ln w="9525">
                  <a:noFill/>
                </a:ln>
                <a:effectLst/>
              </c:spPr>
            </c:marker>
            <c:bubble3D val="0"/>
            <c:spPr>
              <a:ln w="28575" cap="rnd">
                <a:solidFill>
                  <a:srgbClr val="00B050"/>
                </a:solidFill>
                <a:round/>
              </a:ln>
              <a:effectLst/>
            </c:spPr>
            <c:extLst>
              <c:ext xmlns:c16="http://schemas.microsoft.com/office/drawing/2014/chart" uri="{C3380CC4-5D6E-409C-BE32-E72D297353CC}">
                <c16:uniqueId val="{00000005-471A-491D-B898-575F8DECA020}"/>
              </c:ext>
            </c:extLst>
          </c:dPt>
          <c:dLbls>
            <c:dLbl>
              <c:idx val="6"/>
              <c:numFmt formatCode="[$₦-469]\ #.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1-471A-491D-B898-575F8DECA020}"/>
                </c:ext>
              </c:extLst>
            </c:dLbl>
            <c:dLbl>
              <c:idx val="7"/>
              <c:numFmt formatCode="[$₦-469]\ #.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3-471A-491D-B898-575F8DECA020}"/>
                </c:ext>
              </c:extLst>
            </c:dLbl>
            <c:dLbl>
              <c:idx val="8"/>
              <c:numFmt formatCode="[$₦-469]\ #.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5-471A-491D-B898-575F8DECA020}"/>
                </c:ext>
              </c:extLst>
            </c:dLbl>
            <c:numFmt formatCode="[$₦-469]\ #.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FORECAST!$A$37:$A$45</c:f>
              <c:numCache>
                <c:formatCode>mmm</c:formatCode>
                <c:ptCount val="9"/>
                <c:pt idx="0">
                  <c:v>45383</c:v>
                </c:pt>
                <c:pt idx="1">
                  <c:v>45413</c:v>
                </c:pt>
                <c:pt idx="2">
                  <c:v>45444</c:v>
                </c:pt>
                <c:pt idx="3">
                  <c:v>45474</c:v>
                </c:pt>
                <c:pt idx="4">
                  <c:v>45505</c:v>
                </c:pt>
                <c:pt idx="5">
                  <c:v>45536</c:v>
                </c:pt>
                <c:pt idx="6">
                  <c:v>45566</c:v>
                </c:pt>
                <c:pt idx="7">
                  <c:v>45597</c:v>
                </c:pt>
                <c:pt idx="8">
                  <c:v>45627</c:v>
                </c:pt>
              </c:numCache>
            </c:numRef>
          </c:cat>
          <c:val>
            <c:numRef>
              <c:f>FORECAST!$B$37:$B$45</c:f>
              <c:numCache>
                <c:formatCode>"₦"#,##0_);[Red]\("₦"#,##0\)</c:formatCode>
                <c:ptCount val="9"/>
                <c:pt idx="0">
                  <c:v>3973849</c:v>
                </c:pt>
                <c:pt idx="1">
                  <c:v>6063590</c:v>
                </c:pt>
                <c:pt idx="2">
                  <c:v>5135540</c:v>
                </c:pt>
                <c:pt idx="3">
                  <c:v>3611675</c:v>
                </c:pt>
                <c:pt idx="4">
                  <c:v>4177467</c:v>
                </c:pt>
                <c:pt idx="5">
                  <c:v>5836395</c:v>
                </c:pt>
                <c:pt idx="6">
                  <c:v>6019450.184050126</c:v>
                </c:pt>
                <c:pt idx="7">
                  <c:v>8288135.9981831461</c:v>
                </c:pt>
                <c:pt idx="8">
                  <c:v>10771553.903700374</c:v>
                </c:pt>
              </c:numCache>
            </c:numRef>
          </c:val>
          <c:smooth val="0"/>
          <c:extLst>
            <c:ext xmlns:c16="http://schemas.microsoft.com/office/drawing/2014/chart" uri="{C3380CC4-5D6E-409C-BE32-E72D297353CC}">
              <c16:uniqueId val="{00000006-471A-491D-B898-575F8DECA020}"/>
            </c:ext>
          </c:extLst>
        </c:ser>
        <c:dLbls>
          <c:dLblPos val="t"/>
          <c:showLegendKey val="0"/>
          <c:showVal val="1"/>
          <c:showCatName val="0"/>
          <c:showSerName val="0"/>
          <c:showPercent val="0"/>
          <c:showBubbleSize val="0"/>
        </c:dLbls>
        <c:marker val="1"/>
        <c:smooth val="0"/>
        <c:axId val="517790064"/>
        <c:axId val="517786128"/>
      </c:lineChart>
      <c:dateAx>
        <c:axId val="517790064"/>
        <c:scaling>
          <c:orientation val="minMax"/>
        </c:scaling>
        <c:delete val="0"/>
        <c:axPos val="b"/>
        <c:numFmt formatCode="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517786128"/>
        <c:crosses val="autoZero"/>
        <c:auto val="1"/>
        <c:lblOffset val="100"/>
        <c:baseTimeUnit val="months"/>
      </c:dateAx>
      <c:valAx>
        <c:axId val="517786128"/>
        <c:scaling>
          <c:orientation val="minMax"/>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7790064"/>
        <c:crosses val="autoZero"/>
        <c:crossBetween val="between"/>
      </c:valAx>
      <c:spPr>
        <a:noFill/>
        <a:ln>
          <a:noFill/>
        </a:ln>
        <a:effectLst/>
      </c:spPr>
    </c:plotArea>
    <c:plotVisOnly val="1"/>
    <c:dispBlanksAs val="gap"/>
    <c:showDLblsOverMax val="0"/>
  </c:chart>
  <c:spPr>
    <a:solidFill>
      <a:srgbClr val="D8E9CD"/>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GB" sz="1800" b="1" i="0" baseline="0">
                <a:solidFill>
                  <a:schemeClr val="tx1">
                    <a:lumMod val="95000"/>
                    <a:lumOff val="5000"/>
                  </a:schemeClr>
                </a:solidFill>
                <a:effectLst/>
              </a:rPr>
              <a:t>FINAL QUARTER SALES OUTCOME</a:t>
            </a:r>
            <a:endParaRPr lang="en-US">
              <a:solidFill>
                <a:schemeClr val="tx1">
                  <a:lumMod val="95000"/>
                  <a:lumOff val="5000"/>
                </a:schemeClr>
              </a:solidFill>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lotArea>
      <c:layout/>
      <c:lineChart>
        <c:grouping val="standard"/>
        <c:varyColors val="0"/>
        <c:ser>
          <c:idx val="0"/>
          <c:order val="0"/>
          <c:tx>
            <c:strRef>
              <c:f>OUTCOME!$D$27</c:f>
              <c:strCache>
                <c:ptCount val="1"/>
                <c:pt idx="0">
                  <c:v>Sales</c:v>
                </c:pt>
              </c:strCache>
            </c:strRef>
          </c:tx>
          <c:spPr>
            <a:ln w="28575" cap="rnd">
              <a:solidFill>
                <a:srgbClr val="041AE6"/>
              </a:solidFill>
              <a:round/>
            </a:ln>
            <a:effectLst/>
          </c:spPr>
          <c:marker>
            <c:symbol val="circle"/>
            <c:size val="5"/>
            <c:spPr>
              <a:solidFill>
                <a:srgbClr val="002060"/>
              </a:solidFill>
              <a:ln w="9525">
                <a:noFill/>
              </a:ln>
              <a:effectLst/>
            </c:spPr>
          </c:marker>
          <c:dPt>
            <c:idx val="6"/>
            <c:marker>
              <c:symbol val="circle"/>
              <c:size val="5"/>
              <c:spPr>
                <a:solidFill>
                  <a:srgbClr val="006600"/>
                </a:solidFill>
                <a:ln w="9525">
                  <a:noFill/>
                </a:ln>
                <a:effectLst/>
              </c:spPr>
            </c:marker>
            <c:bubble3D val="0"/>
            <c:spPr>
              <a:ln w="28575" cap="rnd">
                <a:solidFill>
                  <a:srgbClr val="006600"/>
                </a:solidFill>
                <a:round/>
              </a:ln>
              <a:effectLst/>
            </c:spPr>
            <c:extLst>
              <c:ext xmlns:c16="http://schemas.microsoft.com/office/drawing/2014/chart" uri="{C3380CC4-5D6E-409C-BE32-E72D297353CC}">
                <c16:uniqueId val="{00000001-FB11-4A31-9786-654508352C1A}"/>
              </c:ext>
            </c:extLst>
          </c:dPt>
          <c:dPt>
            <c:idx val="7"/>
            <c:marker>
              <c:symbol val="circle"/>
              <c:size val="5"/>
              <c:spPr>
                <a:solidFill>
                  <a:srgbClr val="006600"/>
                </a:solidFill>
                <a:ln w="9525">
                  <a:noFill/>
                </a:ln>
                <a:effectLst/>
              </c:spPr>
            </c:marker>
            <c:bubble3D val="0"/>
            <c:spPr>
              <a:ln w="28575" cap="rnd">
                <a:solidFill>
                  <a:srgbClr val="006600"/>
                </a:solidFill>
                <a:round/>
              </a:ln>
              <a:effectLst/>
            </c:spPr>
            <c:extLst>
              <c:ext xmlns:c16="http://schemas.microsoft.com/office/drawing/2014/chart" uri="{C3380CC4-5D6E-409C-BE32-E72D297353CC}">
                <c16:uniqueId val="{00000003-FB11-4A31-9786-654508352C1A}"/>
              </c:ext>
            </c:extLst>
          </c:dPt>
          <c:dPt>
            <c:idx val="8"/>
            <c:marker>
              <c:symbol val="circle"/>
              <c:size val="5"/>
              <c:spPr>
                <a:solidFill>
                  <a:srgbClr val="006600"/>
                </a:solidFill>
                <a:ln w="9525">
                  <a:noFill/>
                </a:ln>
                <a:effectLst/>
              </c:spPr>
            </c:marker>
            <c:bubble3D val="0"/>
            <c:spPr>
              <a:ln w="28575" cap="rnd">
                <a:solidFill>
                  <a:srgbClr val="006600"/>
                </a:solidFill>
                <a:round/>
              </a:ln>
              <a:effectLst/>
            </c:spPr>
            <c:extLst>
              <c:ext xmlns:c16="http://schemas.microsoft.com/office/drawing/2014/chart" uri="{C3380CC4-5D6E-409C-BE32-E72D297353CC}">
                <c16:uniqueId val="{00000005-FB11-4A31-9786-654508352C1A}"/>
              </c:ext>
            </c:extLst>
          </c:dPt>
          <c:dLbls>
            <c:dLbl>
              <c:idx val="0"/>
              <c:numFmt formatCode="&quot;₦&quot;#.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7-FB11-4A31-9786-654508352C1A}"/>
                </c:ext>
              </c:extLst>
            </c:dLbl>
            <c:dLbl>
              <c:idx val="1"/>
              <c:numFmt formatCode="&quot;₦&quot;#.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8-FB11-4A31-9786-654508352C1A}"/>
                </c:ext>
              </c:extLst>
            </c:dLbl>
            <c:dLbl>
              <c:idx val="2"/>
              <c:numFmt formatCode="&quot;₦&quot;#.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9-FB11-4A31-9786-654508352C1A}"/>
                </c:ext>
              </c:extLst>
            </c:dLbl>
            <c:dLbl>
              <c:idx val="3"/>
              <c:numFmt formatCode="&quot;₦&quot;#.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A-FB11-4A31-9786-654508352C1A}"/>
                </c:ext>
              </c:extLst>
            </c:dLbl>
            <c:dLbl>
              <c:idx val="4"/>
              <c:numFmt formatCode="&quot;₦&quot;#.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B-FB11-4A31-9786-654508352C1A}"/>
                </c:ext>
              </c:extLst>
            </c:dLbl>
            <c:dLbl>
              <c:idx val="5"/>
              <c:numFmt formatCode="&quot;₦&quot;#.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C-FB11-4A31-9786-654508352C1A}"/>
                </c:ext>
              </c:extLst>
            </c:dLbl>
            <c:dLbl>
              <c:idx val="6"/>
              <c:numFmt formatCode="&quot;₦&quot;#.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1-FB11-4A31-9786-654508352C1A}"/>
                </c:ext>
              </c:extLst>
            </c:dLbl>
            <c:dLbl>
              <c:idx val="7"/>
              <c:numFmt formatCode="&quot;₦&quot;#.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3-FB11-4A31-9786-654508352C1A}"/>
                </c:ext>
              </c:extLst>
            </c:dLbl>
            <c:dLbl>
              <c:idx val="8"/>
              <c:numFmt formatCode="&quot;₦&quot;#.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5-FB11-4A31-9786-654508352C1A}"/>
                </c:ext>
              </c:extLst>
            </c:dLbl>
            <c:numFmt formatCode="&quot;₦&quot;#.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OUTCOME!$C$28:$C$36</c:f>
              <c:strCache>
                <c:ptCount val="9"/>
                <c:pt idx="0">
                  <c:v>Apr</c:v>
                </c:pt>
                <c:pt idx="1">
                  <c:v>May</c:v>
                </c:pt>
                <c:pt idx="2">
                  <c:v>Jun</c:v>
                </c:pt>
                <c:pt idx="3">
                  <c:v>Jul</c:v>
                </c:pt>
                <c:pt idx="4">
                  <c:v>Aug</c:v>
                </c:pt>
                <c:pt idx="5">
                  <c:v>Sep</c:v>
                </c:pt>
                <c:pt idx="6">
                  <c:v>Oct</c:v>
                </c:pt>
                <c:pt idx="7">
                  <c:v>Nov</c:v>
                </c:pt>
                <c:pt idx="8">
                  <c:v>Dec</c:v>
                </c:pt>
              </c:strCache>
            </c:strRef>
          </c:cat>
          <c:val>
            <c:numRef>
              <c:f>OUTCOME!$D$28:$D$36</c:f>
              <c:numCache>
                <c:formatCode>"₦"#,##0_);[Red]\("₦"#,##0\)</c:formatCode>
                <c:ptCount val="9"/>
                <c:pt idx="0">
                  <c:v>3973849</c:v>
                </c:pt>
                <c:pt idx="1">
                  <c:v>6063590</c:v>
                </c:pt>
                <c:pt idx="2">
                  <c:v>5135540</c:v>
                </c:pt>
                <c:pt idx="3">
                  <c:v>3611675</c:v>
                </c:pt>
                <c:pt idx="4">
                  <c:v>4177467</c:v>
                </c:pt>
                <c:pt idx="5">
                  <c:v>5836395</c:v>
                </c:pt>
                <c:pt idx="6">
                  <c:v>6337587</c:v>
                </c:pt>
                <c:pt idx="7">
                  <c:v>8944695</c:v>
                </c:pt>
                <c:pt idx="8">
                  <c:v>12178210</c:v>
                </c:pt>
              </c:numCache>
            </c:numRef>
          </c:val>
          <c:smooth val="0"/>
          <c:extLst>
            <c:ext xmlns:c16="http://schemas.microsoft.com/office/drawing/2014/chart" uri="{C3380CC4-5D6E-409C-BE32-E72D297353CC}">
              <c16:uniqueId val="{00000006-FB11-4A31-9786-654508352C1A}"/>
            </c:ext>
          </c:extLst>
        </c:ser>
        <c:dLbls>
          <c:dLblPos val="t"/>
          <c:showLegendKey val="0"/>
          <c:showVal val="1"/>
          <c:showCatName val="0"/>
          <c:showSerName val="0"/>
          <c:showPercent val="0"/>
          <c:showBubbleSize val="0"/>
        </c:dLbls>
        <c:marker val="1"/>
        <c:smooth val="0"/>
        <c:axId val="368183688"/>
        <c:axId val="368182376"/>
      </c:lineChart>
      <c:catAx>
        <c:axId val="368183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368182376"/>
        <c:crosses val="autoZero"/>
        <c:auto val="1"/>
        <c:lblAlgn val="ctr"/>
        <c:lblOffset val="100"/>
        <c:noMultiLvlLbl val="0"/>
      </c:catAx>
      <c:valAx>
        <c:axId val="368182376"/>
        <c:scaling>
          <c:orientation val="minMax"/>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lumMod val="75000"/>
                  </a:schemeClr>
                </a:solidFill>
                <a:latin typeface="+mn-lt"/>
                <a:ea typeface="+mn-ea"/>
                <a:cs typeface="+mn-cs"/>
              </a:defRPr>
            </a:pPr>
            <a:endParaRPr lang="en-US"/>
          </a:p>
        </c:txPr>
        <c:crossAx val="368183688"/>
        <c:crosses val="autoZero"/>
        <c:crossBetween val="between"/>
      </c:valAx>
      <c:spPr>
        <a:noFill/>
        <a:ln>
          <a:noFill/>
        </a:ln>
        <a:effectLst/>
      </c:spPr>
    </c:plotArea>
    <c:plotVisOnly val="1"/>
    <c:dispBlanksAs val="gap"/>
    <c:showDLblsOverMax val="0"/>
  </c:chart>
  <c:spPr>
    <a:solidFill>
      <a:schemeClr val="accent4">
        <a:lumMod val="20000"/>
        <a:lumOff val="80000"/>
      </a:schemeClr>
    </a:solidFill>
    <a:ln w="9525" cap="flat" cmpd="sng" algn="ctr">
      <a:no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Analysis Project.xlsx]PIVOT TABLES!PivotTable2</c:name>
    <c:fmtId val="2"/>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b="1"/>
              <a:t>SALES BY PAYMENT TYPE</a:t>
            </a:r>
            <a:endParaRPr lang="en-NG" sz="1100" b="1"/>
          </a:p>
        </c:rich>
      </c:tx>
      <c:layout>
        <c:manualLayout>
          <c:xMode val="edge"/>
          <c:yMode val="edge"/>
          <c:x val="0.3347181008902077"/>
          <c:y val="3.3333333333333333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50800" dist="38100" dir="2700000" algn="tl" rotWithShape="0">
              <a:prstClr val="black">
                <a:alpha val="40000"/>
              </a:prstClr>
            </a:outerShdw>
          </a:effectLst>
          <a:scene3d>
            <a:camera prst="orthographicFront"/>
            <a:lightRig rig="threePt" dir="t"/>
          </a:scene3d>
          <a:sp3d>
            <a:bevel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TABLES'!$B$21</c:f>
              <c:strCache>
                <c:ptCount val="1"/>
                <c:pt idx="0">
                  <c:v>Total</c:v>
                </c:pt>
              </c:strCache>
            </c:strRef>
          </c:tx>
          <c:spPr>
            <a:solidFill>
              <a:schemeClr val="accent1"/>
            </a:solidFill>
            <a:ln>
              <a:noFill/>
            </a:ln>
            <a:effectLst>
              <a:outerShdw blurRad="50800" dist="38100" dir="2700000" algn="tl" rotWithShape="0">
                <a:prstClr val="black">
                  <a:alpha val="40000"/>
                </a:prst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TABLES'!$A$22:$A$27</c:f>
              <c:strCache>
                <c:ptCount val="5"/>
                <c:pt idx="0">
                  <c:v>betting</c:v>
                </c:pt>
                <c:pt idx="1">
                  <c:v>cable tv</c:v>
                </c:pt>
                <c:pt idx="2">
                  <c:v>utility bill</c:v>
                </c:pt>
                <c:pt idx="3">
                  <c:v>internet provider</c:v>
                </c:pt>
                <c:pt idx="4">
                  <c:v>airline</c:v>
                </c:pt>
              </c:strCache>
            </c:strRef>
          </c:cat>
          <c:val>
            <c:numRef>
              <c:f>'PIVOT TABLES'!$B$22:$B$27</c:f>
              <c:numCache>
                <c:formatCode>"₦"#,##0_);[Red]\("₦"#,##0\)</c:formatCode>
                <c:ptCount val="5"/>
                <c:pt idx="0">
                  <c:v>6700802</c:v>
                </c:pt>
                <c:pt idx="1">
                  <c:v>6256797</c:v>
                </c:pt>
                <c:pt idx="2">
                  <c:v>5603884</c:v>
                </c:pt>
                <c:pt idx="3">
                  <c:v>5255922</c:v>
                </c:pt>
                <c:pt idx="4">
                  <c:v>4981111</c:v>
                </c:pt>
              </c:numCache>
            </c:numRef>
          </c:val>
          <c:extLst>
            <c:ext xmlns:c16="http://schemas.microsoft.com/office/drawing/2014/chart" uri="{C3380CC4-5D6E-409C-BE32-E72D297353CC}">
              <c16:uniqueId val="{00000000-E080-4E53-99BF-DE5DECF6A921}"/>
            </c:ext>
          </c:extLst>
        </c:ser>
        <c:dLbls>
          <c:showLegendKey val="0"/>
          <c:showVal val="0"/>
          <c:showCatName val="0"/>
          <c:showSerName val="0"/>
          <c:showPercent val="0"/>
          <c:showBubbleSize val="0"/>
        </c:dLbls>
        <c:gapWidth val="25"/>
        <c:overlap val="-27"/>
        <c:axId val="362327135"/>
        <c:axId val="362327615"/>
      </c:barChart>
      <c:catAx>
        <c:axId val="362327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362327615"/>
        <c:crosses val="autoZero"/>
        <c:auto val="1"/>
        <c:lblAlgn val="ctr"/>
        <c:lblOffset val="100"/>
        <c:noMultiLvlLbl val="0"/>
      </c:catAx>
      <c:valAx>
        <c:axId val="362327615"/>
        <c:scaling>
          <c:orientation val="minMax"/>
        </c:scaling>
        <c:delete val="1"/>
        <c:axPos val="l"/>
        <c:numFmt formatCode="&quot;₦&quot;#,##0_);[Red]\(&quot;₦&quot;#,##0\)" sourceLinked="1"/>
        <c:majorTickMark val="none"/>
        <c:minorTickMark val="none"/>
        <c:tickLblPos val="nextTo"/>
        <c:crossAx val="3623271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Analysis Project.xlsx]PIVOT TABLES!PivotTable3</c:name>
    <c:fmtId val="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GB" sz="1000" b="1"/>
              <a:t>REVENUE PERCENTAGE BY PAYMENT TYPE</a:t>
            </a:r>
            <a:endParaRPr lang="en-NG" sz="1000" b="1"/>
          </a:p>
        </c:rich>
      </c:tx>
      <c:layout>
        <c:manualLayout>
          <c:xMode val="edge"/>
          <c:yMode val="edge"/>
          <c:x val="0.22547814931205348"/>
          <c:y val="1.7543859649122806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cene3d>
            <a:camera prst="orthographicFront"/>
            <a:lightRig rig="threePt" dir="t"/>
          </a:scene3d>
          <a:sp3d contourW="25400">
            <a:bevelT/>
            <a:bevelB w="63500" h="1016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25400">
            <a:solidFill>
              <a:schemeClr val="lt1"/>
            </a:solidFill>
          </a:ln>
          <a:effectLst/>
          <a:scene3d>
            <a:camera prst="orthographicFront"/>
            <a:lightRig rig="threePt" dir="t"/>
          </a:scene3d>
          <a:sp3d contourW="25400">
            <a:bevelT/>
            <a:bevelB w="63500" h="101600"/>
            <a:contourClr>
              <a:schemeClr val="lt1"/>
            </a:contourClr>
          </a:sp3d>
        </c:spPr>
      </c:pivotFmt>
      <c:pivotFmt>
        <c:idx val="2"/>
        <c:spPr>
          <a:solidFill>
            <a:schemeClr val="accent1"/>
          </a:solidFill>
          <a:ln w="25400">
            <a:solidFill>
              <a:schemeClr val="lt1"/>
            </a:solidFill>
          </a:ln>
          <a:effectLst/>
          <a:scene3d>
            <a:camera prst="orthographicFront"/>
            <a:lightRig rig="threePt" dir="t"/>
          </a:scene3d>
          <a:sp3d contourW="25400">
            <a:bevelT/>
            <a:bevelB w="63500" h="101600"/>
            <a:contourClr>
              <a:schemeClr val="lt1"/>
            </a:contourClr>
          </a:sp3d>
        </c:spPr>
      </c:pivotFmt>
      <c:pivotFmt>
        <c:idx val="3"/>
        <c:spPr>
          <a:solidFill>
            <a:schemeClr val="accent1"/>
          </a:solidFill>
          <a:ln w="25400">
            <a:solidFill>
              <a:schemeClr val="lt1"/>
            </a:solidFill>
          </a:ln>
          <a:effectLst/>
          <a:scene3d>
            <a:camera prst="orthographicFront"/>
            <a:lightRig rig="threePt" dir="t"/>
          </a:scene3d>
          <a:sp3d contourW="25400">
            <a:bevelT/>
            <a:bevelB w="63500" h="101600"/>
            <a:contourClr>
              <a:schemeClr val="lt1"/>
            </a:contourClr>
          </a:sp3d>
        </c:spPr>
      </c:pivotFmt>
      <c:pivotFmt>
        <c:idx val="4"/>
        <c:spPr>
          <a:solidFill>
            <a:schemeClr val="accent1"/>
          </a:solidFill>
          <a:ln w="25400">
            <a:solidFill>
              <a:schemeClr val="lt1"/>
            </a:solidFill>
          </a:ln>
          <a:effectLst/>
          <a:scene3d>
            <a:camera prst="orthographicFront"/>
            <a:lightRig rig="threePt" dir="t"/>
          </a:scene3d>
          <a:sp3d contourW="25400">
            <a:bevelT/>
            <a:bevelB w="63500" h="101600"/>
            <a:contourClr>
              <a:schemeClr val="lt1"/>
            </a:contourClr>
          </a:sp3d>
        </c:spPr>
      </c:pivotFmt>
      <c:pivotFmt>
        <c:idx val="5"/>
        <c:spPr>
          <a:solidFill>
            <a:schemeClr val="accent1"/>
          </a:solidFill>
          <a:ln w="25400">
            <a:solidFill>
              <a:schemeClr val="lt1"/>
            </a:solidFill>
          </a:ln>
          <a:effectLst/>
          <a:scene3d>
            <a:camera prst="orthographicFront"/>
            <a:lightRig rig="threePt" dir="t"/>
          </a:scene3d>
          <a:sp3d contourW="25400">
            <a:bevelT/>
            <a:bevelB w="63500" h="101600"/>
            <a:contourClr>
              <a:schemeClr val="lt1"/>
            </a:contourClr>
          </a:sp3d>
        </c:spPr>
      </c:pivotFmt>
    </c:pivotFmts>
    <c:view3D>
      <c:rotX val="30"/>
      <c:rotY val="7"/>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1004319527323656E-2"/>
          <c:y val="0.19902518764101856"/>
          <c:w val="0.90986853100761511"/>
          <c:h val="0.73247888131630601"/>
        </c:manualLayout>
      </c:layout>
      <c:pie3DChart>
        <c:varyColors val="1"/>
        <c:ser>
          <c:idx val="0"/>
          <c:order val="0"/>
          <c:tx>
            <c:strRef>
              <c:f>'PIVOT TABLES'!$B$36</c:f>
              <c:strCache>
                <c:ptCount val="1"/>
                <c:pt idx="0">
                  <c:v>Total</c:v>
                </c:pt>
              </c:strCache>
            </c:strRef>
          </c:tx>
          <c:spPr>
            <a:scene3d>
              <a:camera prst="orthographicFront"/>
              <a:lightRig rig="threePt" dir="t"/>
            </a:scene3d>
            <a:sp3d>
              <a:bevelT/>
              <a:bevelB w="63500" h="101600"/>
              <a:contourClr>
                <a:srgbClr val="000000"/>
              </a:contourClr>
            </a:sp3d>
          </c:spPr>
          <c:explosion val="4"/>
          <c:dPt>
            <c:idx val="0"/>
            <c:bubble3D val="0"/>
            <c:spPr>
              <a:solidFill>
                <a:schemeClr val="accent1"/>
              </a:solidFill>
              <a:ln w="25400">
                <a:solidFill>
                  <a:schemeClr val="lt1"/>
                </a:solidFill>
              </a:ln>
              <a:effectLst/>
              <a:scene3d>
                <a:camera prst="orthographicFront"/>
                <a:lightRig rig="threePt" dir="t"/>
              </a:scene3d>
              <a:sp3d contourW="25400">
                <a:bevelT/>
                <a:bevelB w="63500" h="101600"/>
                <a:contourClr>
                  <a:schemeClr val="lt1"/>
                </a:contourClr>
              </a:sp3d>
            </c:spPr>
            <c:extLst>
              <c:ext xmlns:c16="http://schemas.microsoft.com/office/drawing/2014/chart" uri="{C3380CC4-5D6E-409C-BE32-E72D297353CC}">
                <c16:uniqueId val="{00000001-5B98-4A8D-9C2B-D8FA80F08D4D}"/>
              </c:ext>
            </c:extLst>
          </c:dPt>
          <c:dPt>
            <c:idx val="1"/>
            <c:bubble3D val="0"/>
            <c:spPr>
              <a:solidFill>
                <a:schemeClr val="accent2"/>
              </a:solidFill>
              <a:ln w="25400">
                <a:solidFill>
                  <a:schemeClr val="lt1"/>
                </a:solidFill>
              </a:ln>
              <a:effectLst/>
              <a:scene3d>
                <a:camera prst="orthographicFront"/>
                <a:lightRig rig="threePt" dir="t"/>
              </a:scene3d>
              <a:sp3d contourW="25400">
                <a:bevelT/>
                <a:bevelB w="63500" h="101600"/>
                <a:contourClr>
                  <a:schemeClr val="lt1"/>
                </a:contourClr>
              </a:sp3d>
            </c:spPr>
            <c:extLst>
              <c:ext xmlns:c16="http://schemas.microsoft.com/office/drawing/2014/chart" uri="{C3380CC4-5D6E-409C-BE32-E72D297353CC}">
                <c16:uniqueId val="{00000003-5B98-4A8D-9C2B-D8FA80F08D4D}"/>
              </c:ext>
            </c:extLst>
          </c:dPt>
          <c:dPt>
            <c:idx val="2"/>
            <c:bubble3D val="0"/>
            <c:spPr>
              <a:solidFill>
                <a:schemeClr val="accent3"/>
              </a:solidFill>
              <a:ln w="25400">
                <a:solidFill>
                  <a:schemeClr val="lt1"/>
                </a:solidFill>
              </a:ln>
              <a:effectLst/>
              <a:scene3d>
                <a:camera prst="orthographicFront"/>
                <a:lightRig rig="threePt" dir="t"/>
              </a:scene3d>
              <a:sp3d contourW="25400">
                <a:bevelT/>
                <a:bevelB w="63500" h="101600"/>
                <a:contourClr>
                  <a:schemeClr val="lt1"/>
                </a:contourClr>
              </a:sp3d>
            </c:spPr>
            <c:extLst>
              <c:ext xmlns:c16="http://schemas.microsoft.com/office/drawing/2014/chart" uri="{C3380CC4-5D6E-409C-BE32-E72D297353CC}">
                <c16:uniqueId val="{00000002-2071-48BC-9466-823CBD539A36}"/>
              </c:ext>
            </c:extLst>
          </c:dPt>
          <c:dPt>
            <c:idx val="3"/>
            <c:bubble3D val="0"/>
            <c:spPr>
              <a:solidFill>
                <a:schemeClr val="accent4"/>
              </a:solidFill>
              <a:ln w="25400">
                <a:solidFill>
                  <a:schemeClr val="lt1"/>
                </a:solidFill>
              </a:ln>
              <a:effectLst/>
              <a:scene3d>
                <a:camera prst="orthographicFront"/>
                <a:lightRig rig="threePt" dir="t"/>
              </a:scene3d>
              <a:sp3d contourW="25400">
                <a:bevelT/>
                <a:bevelB w="63500" h="101600"/>
                <a:contourClr>
                  <a:schemeClr val="lt1"/>
                </a:contourClr>
              </a:sp3d>
            </c:spPr>
            <c:extLst>
              <c:ext xmlns:c16="http://schemas.microsoft.com/office/drawing/2014/chart" uri="{C3380CC4-5D6E-409C-BE32-E72D297353CC}">
                <c16:uniqueId val="{00000007-5B98-4A8D-9C2B-D8FA80F08D4D}"/>
              </c:ext>
            </c:extLst>
          </c:dPt>
          <c:dPt>
            <c:idx val="4"/>
            <c:bubble3D val="0"/>
            <c:spPr>
              <a:solidFill>
                <a:schemeClr val="accent5"/>
              </a:solidFill>
              <a:ln w="25400">
                <a:solidFill>
                  <a:schemeClr val="lt1"/>
                </a:solidFill>
              </a:ln>
              <a:effectLst/>
              <a:scene3d>
                <a:camera prst="orthographicFront"/>
                <a:lightRig rig="threePt" dir="t"/>
              </a:scene3d>
              <a:sp3d contourW="25400">
                <a:bevelT/>
                <a:bevelB w="63500" h="101600"/>
                <a:contourClr>
                  <a:schemeClr val="lt1"/>
                </a:contourClr>
              </a:sp3d>
            </c:spPr>
            <c:extLst>
              <c:ext xmlns:c16="http://schemas.microsoft.com/office/drawing/2014/chart" uri="{C3380CC4-5D6E-409C-BE32-E72D297353CC}">
                <c16:uniqueId val="{00000009-5B98-4A8D-9C2B-D8FA80F08D4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TABLES'!$A$37:$A$42</c:f>
              <c:strCache>
                <c:ptCount val="5"/>
                <c:pt idx="0">
                  <c:v>betting</c:v>
                </c:pt>
                <c:pt idx="1">
                  <c:v>cable tv</c:v>
                </c:pt>
                <c:pt idx="2">
                  <c:v>utility bill</c:v>
                </c:pt>
                <c:pt idx="3">
                  <c:v>internet provider</c:v>
                </c:pt>
                <c:pt idx="4">
                  <c:v>airline</c:v>
                </c:pt>
              </c:strCache>
            </c:strRef>
          </c:cat>
          <c:val>
            <c:numRef>
              <c:f>'PIVOT TABLES'!$B$37:$B$42</c:f>
              <c:numCache>
                <c:formatCode>0.0%</c:formatCode>
                <c:ptCount val="5"/>
                <c:pt idx="0">
                  <c:v>0.23267872552877378</c:v>
                </c:pt>
                <c:pt idx="1">
                  <c:v>0.21726109081454059</c:v>
                </c:pt>
                <c:pt idx="2">
                  <c:v>0.19458933231142883</c:v>
                </c:pt>
                <c:pt idx="3">
                  <c:v>0.18250669583113241</c:v>
                </c:pt>
                <c:pt idx="4">
                  <c:v>0.17296415551412442</c:v>
                </c:pt>
              </c:numCache>
            </c:numRef>
          </c:val>
          <c:extLst>
            <c:ext xmlns:c16="http://schemas.microsoft.com/office/drawing/2014/chart" uri="{C3380CC4-5D6E-409C-BE32-E72D297353CC}">
              <c16:uniqueId val="{00000000-2071-48BC-9466-823CBD539A36}"/>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Analysis Project.xlsx]PIVOT TABLES!PivotTable4</c:name>
    <c:fmtId val="3"/>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b="1"/>
              <a:t>MONTHLY SALES TREND</a:t>
            </a:r>
            <a:r>
              <a:rPr lang="en-GB" sz="1100" b="1" baseline="0"/>
              <a:t> </a:t>
            </a:r>
            <a:r>
              <a:rPr lang="en-GB" sz="1100" b="1"/>
              <a:t>BY PAYMENT TYPE</a:t>
            </a:r>
            <a:endParaRPr lang="en-NG" sz="1100" b="1"/>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marker>
          <c:symbol val="none"/>
        </c:marker>
      </c:pivotFmt>
    </c:pivotFmts>
    <c:plotArea>
      <c:layout>
        <c:manualLayout>
          <c:layoutTarget val="inner"/>
          <c:xMode val="edge"/>
          <c:yMode val="edge"/>
          <c:x val="0.12027658815877357"/>
          <c:y val="0.17171296296296296"/>
          <c:w val="0.87466334910730792"/>
          <c:h val="0.55714530475357249"/>
        </c:manualLayout>
      </c:layout>
      <c:barChart>
        <c:barDir val="col"/>
        <c:grouping val="clustered"/>
        <c:varyColors val="0"/>
        <c:ser>
          <c:idx val="0"/>
          <c:order val="0"/>
          <c:tx>
            <c:strRef>
              <c:f>'PIVOT TABLES'!$B$48</c:f>
              <c:strCache>
                <c:ptCount val="1"/>
                <c:pt idx="0">
                  <c:v>Total</c:v>
                </c:pt>
              </c:strCache>
            </c:strRef>
          </c:tx>
          <c:spPr>
            <a:solidFill>
              <a:schemeClr val="accent1"/>
            </a:solidFill>
            <a:ln>
              <a:noFill/>
            </a:ln>
            <a:effectLst>
              <a:outerShdw blurRad="50800" dist="38100" dir="2700000" algn="tl" rotWithShape="0">
                <a:prstClr val="black">
                  <a:alpha val="25000"/>
                </a:prstClr>
              </a:outerShdw>
            </a:effectLst>
            <a:scene3d>
              <a:camera prst="orthographicFront"/>
              <a:lightRig rig="threePt" dir="t"/>
            </a:scene3d>
            <a:sp3d>
              <a:bevelT w="38100" h="101600"/>
            </a:sp3d>
          </c:spPr>
          <c:invertIfNegative val="0"/>
          <c:cat>
            <c:multiLvlStrRef>
              <c:f>'PIVOT TABLES'!$A$49:$A$85</c:f>
              <c:multiLvlStrCache>
                <c:ptCount val="30"/>
                <c:lvl>
                  <c:pt idx="0">
                    <c:v>betting</c:v>
                  </c:pt>
                  <c:pt idx="1">
                    <c:v>internet</c:v>
                  </c:pt>
                  <c:pt idx="2">
                    <c:v>cable tv</c:v>
                  </c:pt>
                  <c:pt idx="3">
                    <c:v>utility</c:v>
                  </c:pt>
                  <c:pt idx="4">
                    <c:v>airline</c:v>
                  </c:pt>
                  <c:pt idx="5">
                    <c:v>betting</c:v>
                  </c:pt>
                  <c:pt idx="6">
                    <c:v>utility</c:v>
                  </c:pt>
                  <c:pt idx="7">
                    <c:v>airline</c:v>
                  </c:pt>
                  <c:pt idx="8">
                    <c:v>cable tv</c:v>
                  </c:pt>
                  <c:pt idx="9">
                    <c:v>internet</c:v>
                  </c:pt>
                  <c:pt idx="10">
                    <c:v>internet</c:v>
                  </c:pt>
                  <c:pt idx="11">
                    <c:v>airline</c:v>
                  </c:pt>
                  <c:pt idx="12">
                    <c:v>cable tv</c:v>
                  </c:pt>
                  <c:pt idx="13">
                    <c:v>betting</c:v>
                  </c:pt>
                  <c:pt idx="14">
                    <c:v>utility</c:v>
                  </c:pt>
                  <c:pt idx="15">
                    <c:v>internet</c:v>
                  </c:pt>
                  <c:pt idx="16">
                    <c:v>cable tv</c:v>
                  </c:pt>
                  <c:pt idx="17">
                    <c:v>utility</c:v>
                  </c:pt>
                  <c:pt idx="18">
                    <c:v>betting</c:v>
                  </c:pt>
                  <c:pt idx="19">
                    <c:v>airline</c:v>
                  </c:pt>
                  <c:pt idx="20">
                    <c:v>cable tv</c:v>
                  </c:pt>
                  <c:pt idx="21">
                    <c:v>betting</c:v>
                  </c:pt>
                  <c:pt idx="22">
                    <c:v>utility</c:v>
                  </c:pt>
                  <c:pt idx="23">
                    <c:v>internet</c:v>
                  </c:pt>
                  <c:pt idx="24">
                    <c:v>airline</c:v>
                  </c:pt>
                  <c:pt idx="25">
                    <c:v>airline</c:v>
                  </c:pt>
                  <c:pt idx="26">
                    <c:v>cable tv</c:v>
                  </c:pt>
                  <c:pt idx="27">
                    <c:v>utility</c:v>
                  </c:pt>
                  <c:pt idx="28">
                    <c:v>betting</c:v>
                  </c:pt>
                  <c:pt idx="29">
                    <c:v>internet</c:v>
                  </c:pt>
                </c:lvl>
                <c:lvl>
                  <c:pt idx="0">
                    <c:v>Apr</c:v>
                  </c:pt>
                  <c:pt idx="5">
                    <c:v>May</c:v>
                  </c:pt>
                  <c:pt idx="10">
                    <c:v>Jun</c:v>
                  </c:pt>
                  <c:pt idx="15">
                    <c:v>Jul</c:v>
                  </c:pt>
                  <c:pt idx="20">
                    <c:v>Aug</c:v>
                  </c:pt>
                  <c:pt idx="25">
                    <c:v>Sep</c:v>
                  </c:pt>
                </c:lvl>
              </c:multiLvlStrCache>
            </c:multiLvlStrRef>
          </c:cat>
          <c:val>
            <c:numRef>
              <c:f>'PIVOT TABLES'!$B$49:$B$85</c:f>
              <c:numCache>
                <c:formatCode>"₦"#,##0_);[Red]\("₦"#,##0\)</c:formatCode>
                <c:ptCount val="30"/>
                <c:pt idx="0">
                  <c:v>1239920</c:v>
                </c:pt>
                <c:pt idx="1">
                  <c:v>952660</c:v>
                </c:pt>
                <c:pt idx="2">
                  <c:v>801850</c:v>
                </c:pt>
                <c:pt idx="3">
                  <c:v>721440</c:v>
                </c:pt>
                <c:pt idx="4">
                  <c:v>257979</c:v>
                </c:pt>
                <c:pt idx="5">
                  <c:v>2346026</c:v>
                </c:pt>
                <c:pt idx="6">
                  <c:v>1342210</c:v>
                </c:pt>
                <c:pt idx="7">
                  <c:v>967804</c:v>
                </c:pt>
                <c:pt idx="8">
                  <c:v>967510</c:v>
                </c:pt>
                <c:pt idx="9">
                  <c:v>440040</c:v>
                </c:pt>
                <c:pt idx="10">
                  <c:v>1304867</c:v>
                </c:pt>
                <c:pt idx="11">
                  <c:v>1118559</c:v>
                </c:pt>
                <c:pt idx="12">
                  <c:v>1098997</c:v>
                </c:pt>
                <c:pt idx="13">
                  <c:v>811717</c:v>
                </c:pt>
                <c:pt idx="14">
                  <c:v>801400</c:v>
                </c:pt>
                <c:pt idx="15">
                  <c:v>1041755</c:v>
                </c:pt>
                <c:pt idx="16">
                  <c:v>1015160</c:v>
                </c:pt>
                <c:pt idx="17">
                  <c:v>927074</c:v>
                </c:pt>
                <c:pt idx="18">
                  <c:v>414545</c:v>
                </c:pt>
                <c:pt idx="19">
                  <c:v>213141</c:v>
                </c:pt>
                <c:pt idx="20">
                  <c:v>1101825</c:v>
                </c:pt>
                <c:pt idx="21">
                  <c:v>948585</c:v>
                </c:pt>
                <c:pt idx="22">
                  <c:v>857160</c:v>
                </c:pt>
                <c:pt idx="23">
                  <c:v>639040</c:v>
                </c:pt>
                <c:pt idx="24">
                  <c:v>630857</c:v>
                </c:pt>
                <c:pt idx="25">
                  <c:v>1792771</c:v>
                </c:pt>
                <c:pt idx="26">
                  <c:v>1271455</c:v>
                </c:pt>
                <c:pt idx="27">
                  <c:v>954600</c:v>
                </c:pt>
                <c:pt idx="28">
                  <c:v>940009</c:v>
                </c:pt>
                <c:pt idx="29">
                  <c:v>877560</c:v>
                </c:pt>
              </c:numCache>
            </c:numRef>
          </c:val>
          <c:extLst>
            <c:ext xmlns:c16="http://schemas.microsoft.com/office/drawing/2014/chart" uri="{C3380CC4-5D6E-409C-BE32-E72D297353CC}">
              <c16:uniqueId val="{00000000-ECCD-46D8-9648-6103FCB13E95}"/>
            </c:ext>
          </c:extLst>
        </c:ser>
        <c:dLbls>
          <c:showLegendKey val="0"/>
          <c:showVal val="0"/>
          <c:showCatName val="0"/>
          <c:showSerName val="0"/>
          <c:showPercent val="0"/>
          <c:showBubbleSize val="0"/>
        </c:dLbls>
        <c:gapWidth val="24"/>
        <c:overlap val="-27"/>
        <c:axId val="362376095"/>
        <c:axId val="362366015"/>
      </c:barChart>
      <c:catAx>
        <c:axId val="36237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62366015"/>
        <c:crosses val="autoZero"/>
        <c:auto val="1"/>
        <c:lblAlgn val="ctr"/>
        <c:lblOffset val="100"/>
        <c:noMultiLvlLbl val="0"/>
      </c:catAx>
      <c:valAx>
        <c:axId val="362366015"/>
        <c:scaling>
          <c:orientation val="minMax"/>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3623760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Analysis Project.xlsx]PIVOT TABLES!PivotTable5</c:name>
    <c:fmtId val="3"/>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b="1"/>
              <a:t>SALES BY SERVICE PROVIDER</a:t>
            </a:r>
            <a:endParaRPr lang="en-NG" sz="1100" b="1"/>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TABLES'!$B$91</c:f>
              <c:strCache>
                <c:ptCount val="1"/>
                <c:pt idx="0">
                  <c:v>Total</c:v>
                </c:pt>
              </c:strCache>
            </c:strRef>
          </c:tx>
          <c:spPr>
            <a:solidFill>
              <a:schemeClr val="accent1"/>
            </a:solidFill>
            <a:ln>
              <a:noFill/>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TABLES'!$A$92:$A$102</c:f>
              <c:strCache>
                <c:ptCount val="10"/>
                <c:pt idx="0">
                  <c:v>MERRYBET</c:v>
                </c:pt>
                <c:pt idx="1">
                  <c:v>DSTV</c:v>
                </c:pt>
                <c:pt idx="2">
                  <c:v>ARIK</c:v>
                </c:pt>
                <c:pt idx="3">
                  <c:v>SWIFT</c:v>
                </c:pt>
                <c:pt idx="4">
                  <c:v>IKEDC</c:v>
                </c:pt>
                <c:pt idx="5">
                  <c:v>EKEDC</c:v>
                </c:pt>
                <c:pt idx="6">
                  <c:v>EEDC</c:v>
                </c:pt>
                <c:pt idx="7">
                  <c:v>IPNX</c:v>
                </c:pt>
                <c:pt idx="8">
                  <c:v>IBEDC</c:v>
                </c:pt>
                <c:pt idx="9">
                  <c:v>BEDC</c:v>
                </c:pt>
              </c:strCache>
            </c:strRef>
          </c:cat>
          <c:val>
            <c:numRef>
              <c:f>'PIVOT TABLES'!$B$92:$B$102</c:f>
              <c:numCache>
                <c:formatCode>"₦"#,##0_);[Red]\("₦"#,##0\)</c:formatCode>
                <c:ptCount val="10"/>
                <c:pt idx="0">
                  <c:v>6700802</c:v>
                </c:pt>
                <c:pt idx="1">
                  <c:v>6256797</c:v>
                </c:pt>
                <c:pt idx="2">
                  <c:v>4981111</c:v>
                </c:pt>
                <c:pt idx="3">
                  <c:v>4935032</c:v>
                </c:pt>
                <c:pt idx="4">
                  <c:v>2522950</c:v>
                </c:pt>
                <c:pt idx="5">
                  <c:v>1899350</c:v>
                </c:pt>
                <c:pt idx="6">
                  <c:v>936800</c:v>
                </c:pt>
                <c:pt idx="7">
                  <c:v>320890</c:v>
                </c:pt>
                <c:pt idx="8">
                  <c:v>181700</c:v>
                </c:pt>
                <c:pt idx="9">
                  <c:v>63084</c:v>
                </c:pt>
              </c:numCache>
            </c:numRef>
          </c:val>
          <c:extLst>
            <c:ext xmlns:c16="http://schemas.microsoft.com/office/drawing/2014/chart" uri="{C3380CC4-5D6E-409C-BE32-E72D297353CC}">
              <c16:uniqueId val="{00000000-0546-4DB4-82FC-1178431213FA}"/>
            </c:ext>
          </c:extLst>
        </c:ser>
        <c:dLbls>
          <c:dLblPos val="outEnd"/>
          <c:showLegendKey val="0"/>
          <c:showVal val="1"/>
          <c:showCatName val="0"/>
          <c:showSerName val="0"/>
          <c:showPercent val="0"/>
          <c:showBubbleSize val="0"/>
        </c:dLbls>
        <c:gapWidth val="20"/>
        <c:axId val="362357375"/>
        <c:axId val="362359775"/>
      </c:barChart>
      <c:catAx>
        <c:axId val="36235737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62359775"/>
        <c:crosses val="autoZero"/>
        <c:auto val="1"/>
        <c:lblAlgn val="ctr"/>
        <c:lblOffset val="100"/>
        <c:noMultiLvlLbl val="0"/>
      </c:catAx>
      <c:valAx>
        <c:axId val="362359775"/>
        <c:scaling>
          <c:orientation val="minMax"/>
        </c:scaling>
        <c:delete val="1"/>
        <c:axPos val="t"/>
        <c:numFmt formatCode="&quot;₦&quot;#,##0_);[Red]\(&quot;₦&quot;#,##0\)" sourceLinked="1"/>
        <c:majorTickMark val="none"/>
        <c:minorTickMark val="none"/>
        <c:tickLblPos val="nextTo"/>
        <c:crossAx val="362357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Analysis Project.xlsx]PIVOT TABLES!PivotTable6</c:name>
    <c:fmtId val="4"/>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b="1"/>
              <a:t>NO.</a:t>
            </a:r>
            <a:r>
              <a:rPr lang="en-GB" sz="1100" b="1" baseline="0"/>
              <a:t> OF PURCHASES</a:t>
            </a:r>
            <a:r>
              <a:rPr lang="en-GB" sz="1100" b="1"/>
              <a:t> BY SERVICE PROVIDER</a:t>
            </a:r>
            <a:endParaRPr lang="en-NG" sz="1100" b="1"/>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TABLES'!$B$109</c:f>
              <c:strCache>
                <c:ptCount val="1"/>
                <c:pt idx="0">
                  <c:v>Total</c:v>
                </c:pt>
              </c:strCache>
            </c:strRef>
          </c:tx>
          <c:spPr>
            <a:solidFill>
              <a:schemeClr val="accent1"/>
            </a:solidFill>
            <a:ln>
              <a:noFill/>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TABLES'!$A$110:$A$120</c:f>
              <c:strCache>
                <c:ptCount val="10"/>
                <c:pt idx="0">
                  <c:v>DSTV</c:v>
                </c:pt>
                <c:pt idx="1">
                  <c:v>MERRYBET</c:v>
                </c:pt>
                <c:pt idx="2">
                  <c:v>IKEDC</c:v>
                </c:pt>
                <c:pt idx="3">
                  <c:v>SWIFT</c:v>
                </c:pt>
                <c:pt idx="4">
                  <c:v>EEDC</c:v>
                </c:pt>
                <c:pt idx="5">
                  <c:v>EKEDC</c:v>
                </c:pt>
                <c:pt idx="6">
                  <c:v>ARIK</c:v>
                </c:pt>
                <c:pt idx="7">
                  <c:v>IBEDC</c:v>
                </c:pt>
                <c:pt idx="8">
                  <c:v>BEDC</c:v>
                </c:pt>
                <c:pt idx="9">
                  <c:v>IPNX</c:v>
                </c:pt>
              </c:strCache>
            </c:strRef>
          </c:cat>
          <c:val>
            <c:numRef>
              <c:f>'PIVOT TABLES'!$B$110:$B$120</c:f>
              <c:numCache>
                <c:formatCode>_-* #,##0_-;\-* #,##0_-;_-* "-"??_-;_-@_-</c:formatCode>
                <c:ptCount val="10"/>
                <c:pt idx="0">
                  <c:v>738</c:v>
                </c:pt>
                <c:pt idx="1">
                  <c:v>695</c:v>
                </c:pt>
                <c:pt idx="2">
                  <c:v>654</c:v>
                </c:pt>
                <c:pt idx="3">
                  <c:v>354</c:v>
                </c:pt>
                <c:pt idx="4">
                  <c:v>282</c:v>
                </c:pt>
                <c:pt idx="5">
                  <c:v>225</c:v>
                </c:pt>
                <c:pt idx="6">
                  <c:v>68</c:v>
                </c:pt>
                <c:pt idx="7">
                  <c:v>60</c:v>
                </c:pt>
                <c:pt idx="8">
                  <c:v>34</c:v>
                </c:pt>
                <c:pt idx="9">
                  <c:v>18</c:v>
                </c:pt>
              </c:numCache>
            </c:numRef>
          </c:val>
          <c:extLst>
            <c:ext xmlns:c16="http://schemas.microsoft.com/office/drawing/2014/chart" uri="{C3380CC4-5D6E-409C-BE32-E72D297353CC}">
              <c16:uniqueId val="{00000000-A93A-4B2B-8855-34D1FEABA04C}"/>
            </c:ext>
          </c:extLst>
        </c:ser>
        <c:dLbls>
          <c:dLblPos val="outEnd"/>
          <c:showLegendKey val="0"/>
          <c:showVal val="1"/>
          <c:showCatName val="0"/>
          <c:showSerName val="0"/>
          <c:showPercent val="0"/>
          <c:showBubbleSize val="0"/>
        </c:dLbls>
        <c:gapWidth val="20"/>
        <c:axId val="362380415"/>
        <c:axId val="362364095"/>
      </c:barChart>
      <c:catAx>
        <c:axId val="362380415"/>
        <c:scaling>
          <c:orientation val="maxMin"/>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62364095"/>
        <c:crosses val="autoZero"/>
        <c:auto val="1"/>
        <c:lblAlgn val="ctr"/>
        <c:lblOffset val="100"/>
        <c:noMultiLvlLbl val="0"/>
      </c:catAx>
      <c:valAx>
        <c:axId val="362364095"/>
        <c:scaling>
          <c:orientation val="maxMin"/>
        </c:scaling>
        <c:delete val="1"/>
        <c:axPos val="t"/>
        <c:numFmt formatCode="_-* #,##0_-;\-* #,##0_-;_-* &quot;-&quot;??_-;_-@_-" sourceLinked="1"/>
        <c:majorTickMark val="none"/>
        <c:minorTickMark val="none"/>
        <c:tickLblPos val="nextTo"/>
        <c:crossAx val="3623804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Analysis Project.xlsx]PIVOT TABLES!PivotTable7</c:name>
    <c:fmtId val="5"/>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REPEAT PURCHASE</a:t>
            </a:r>
            <a:r>
              <a:rPr lang="en-US" sz="1100" b="1" baseline="0"/>
              <a:t> &gt; 5 BY CUSTOMER</a:t>
            </a:r>
            <a:endParaRPr lang="en-US" sz="1100" b="1"/>
          </a:p>
        </c:rich>
      </c:tx>
      <c:layout>
        <c:manualLayout>
          <c:xMode val="edge"/>
          <c:yMode val="edge"/>
          <c:x val="0.24554155730533683"/>
          <c:y val="1.662049861495845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threePt" dir="t"/>
          </a:scene3d>
          <a:sp3d>
            <a:bevelT w="38100" h="133350"/>
            <a:bevelB w="158750" h="1206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threePt" dir="t"/>
          </a:scene3d>
          <a:sp3d>
            <a:bevelT w="38100" h="133350"/>
            <a:bevelB w="158750" h="120650"/>
          </a:sp3d>
        </c:spPr>
      </c:pivotFmt>
      <c:pivotFmt>
        <c:idx val="2"/>
        <c:spPr>
          <a:solidFill>
            <a:schemeClr val="accent1"/>
          </a:solidFill>
          <a:ln>
            <a:noFill/>
          </a:ln>
          <a:effectLst/>
          <a:scene3d>
            <a:camera prst="orthographicFront"/>
            <a:lightRig rig="threePt" dir="t"/>
          </a:scene3d>
          <a:sp3d>
            <a:bevelT w="38100" h="133350"/>
            <a:bevelB w="158750" h="120650"/>
          </a:sp3d>
        </c:spPr>
      </c:pivotFmt>
      <c:pivotFmt>
        <c:idx val="3"/>
        <c:spPr>
          <a:solidFill>
            <a:schemeClr val="accent1"/>
          </a:solidFill>
          <a:ln>
            <a:noFill/>
          </a:ln>
          <a:effectLst/>
          <a:scene3d>
            <a:camera prst="orthographicFront"/>
            <a:lightRig rig="threePt" dir="t"/>
          </a:scene3d>
          <a:sp3d>
            <a:bevelT w="38100" h="133350"/>
            <a:bevelB w="158750" h="120650"/>
          </a:sp3d>
        </c:spPr>
      </c:pivotFmt>
      <c:pivotFmt>
        <c:idx val="4"/>
        <c:spPr>
          <a:solidFill>
            <a:schemeClr val="accent1"/>
          </a:solidFill>
          <a:ln>
            <a:noFill/>
          </a:ln>
          <a:effectLst/>
          <a:scene3d>
            <a:camera prst="orthographicFront"/>
            <a:lightRig rig="threePt" dir="t"/>
          </a:scene3d>
          <a:sp3d>
            <a:bevelT w="38100" h="133350"/>
            <a:bevelB w="158750" h="120650"/>
          </a:sp3d>
        </c:spPr>
      </c:pivotFmt>
      <c:pivotFmt>
        <c:idx val="5"/>
        <c:spPr>
          <a:solidFill>
            <a:schemeClr val="accent1"/>
          </a:solidFill>
          <a:ln>
            <a:noFill/>
          </a:ln>
          <a:effectLst/>
          <a:scene3d>
            <a:camera prst="orthographicFront"/>
            <a:lightRig rig="threePt" dir="t"/>
          </a:scene3d>
          <a:sp3d>
            <a:bevelT w="38100" h="133350"/>
            <a:bevelB w="158750" h="120650"/>
          </a:sp3d>
        </c:spPr>
      </c:pivotFmt>
      <c:pivotFmt>
        <c:idx val="6"/>
        <c:spPr>
          <a:solidFill>
            <a:schemeClr val="accent1"/>
          </a:solidFill>
          <a:ln>
            <a:noFill/>
          </a:ln>
          <a:effectLst/>
          <a:scene3d>
            <a:camera prst="orthographicFront"/>
            <a:lightRig rig="threePt" dir="t"/>
          </a:scene3d>
          <a:sp3d>
            <a:bevelT w="38100" h="133350"/>
            <a:bevelB w="158750" h="120650"/>
          </a:sp3d>
        </c:spPr>
      </c:pivotFmt>
      <c:pivotFmt>
        <c:idx val="7"/>
        <c:spPr>
          <a:solidFill>
            <a:schemeClr val="accent1"/>
          </a:solidFill>
          <a:ln>
            <a:noFill/>
          </a:ln>
          <a:effectLst/>
          <a:scene3d>
            <a:camera prst="orthographicFront"/>
            <a:lightRig rig="threePt" dir="t"/>
          </a:scene3d>
          <a:sp3d>
            <a:bevelT w="38100" h="133350"/>
            <a:bevelB w="158750" h="120650"/>
          </a:sp3d>
        </c:spPr>
      </c:pivotFmt>
      <c:pivotFmt>
        <c:idx val="8"/>
        <c:spPr>
          <a:solidFill>
            <a:schemeClr val="accent1"/>
          </a:solidFill>
          <a:ln>
            <a:noFill/>
          </a:ln>
          <a:effectLst/>
          <a:scene3d>
            <a:camera prst="orthographicFront"/>
            <a:lightRig rig="threePt" dir="t"/>
          </a:scene3d>
          <a:sp3d>
            <a:bevelT w="38100" h="133350"/>
            <a:bevelB w="158750" h="120650"/>
          </a:sp3d>
        </c:spPr>
      </c:pivotFmt>
      <c:pivotFmt>
        <c:idx val="9"/>
        <c:spPr>
          <a:solidFill>
            <a:schemeClr val="accent1"/>
          </a:solidFill>
          <a:ln>
            <a:noFill/>
          </a:ln>
          <a:effectLst/>
          <a:scene3d>
            <a:camera prst="orthographicFront"/>
            <a:lightRig rig="threePt" dir="t"/>
          </a:scene3d>
          <a:sp3d>
            <a:bevelT w="38100" h="133350"/>
            <a:bevelB w="158750" h="120650"/>
          </a:sp3d>
        </c:spPr>
      </c:pivotFmt>
      <c:pivotFmt>
        <c:idx val="10"/>
        <c:spPr>
          <a:solidFill>
            <a:schemeClr val="accent1"/>
          </a:solidFill>
          <a:ln>
            <a:noFill/>
          </a:ln>
          <a:effectLst/>
          <a:scene3d>
            <a:camera prst="orthographicFront"/>
            <a:lightRig rig="threePt" dir="t"/>
          </a:scene3d>
          <a:sp3d>
            <a:bevelT w="38100" h="133350"/>
            <a:bevelB w="158750" h="120650"/>
          </a:sp3d>
        </c:spPr>
      </c:pivotFmt>
      <c:pivotFmt>
        <c:idx val="11"/>
        <c:spPr>
          <a:solidFill>
            <a:schemeClr val="accent1"/>
          </a:solidFill>
          <a:ln>
            <a:noFill/>
          </a:ln>
          <a:effectLst/>
          <a:scene3d>
            <a:camera prst="orthographicFront"/>
            <a:lightRig rig="threePt" dir="t"/>
          </a:scene3d>
          <a:sp3d>
            <a:bevelT w="38100" h="133350"/>
            <a:bevelB w="158750" h="120650"/>
          </a:sp3d>
        </c:spPr>
      </c:pivotFmt>
      <c:pivotFmt>
        <c:idx val="12"/>
        <c:spPr>
          <a:solidFill>
            <a:schemeClr val="accent1"/>
          </a:solidFill>
          <a:ln>
            <a:noFill/>
          </a:ln>
          <a:effectLst/>
          <a:scene3d>
            <a:camera prst="orthographicFront"/>
            <a:lightRig rig="threePt" dir="t"/>
          </a:scene3d>
          <a:sp3d>
            <a:bevelT w="38100" h="133350"/>
            <a:bevelB w="158750" h="120650"/>
          </a:sp3d>
        </c:spPr>
      </c:pivotFmt>
      <c:pivotFmt>
        <c:idx val="13"/>
        <c:spPr>
          <a:solidFill>
            <a:schemeClr val="accent1"/>
          </a:solidFill>
          <a:ln>
            <a:noFill/>
          </a:ln>
          <a:effectLst/>
          <a:scene3d>
            <a:camera prst="orthographicFront"/>
            <a:lightRig rig="threePt" dir="t"/>
          </a:scene3d>
          <a:sp3d>
            <a:bevelT w="38100" h="133350"/>
            <a:bevelB w="158750" h="120650"/>
          </a:sp3d>
        </c:spPr>
      </c:pivotFmt>
      <c:pivotFmt>
        <c:idx val="14"/>
        <c:spPr>
          <a:solidFill>
            <a:schemeClr val="accent1"/>
          </a:solidFill>
          <a:ln>
            <a:noFill/>
          </a:ln>
          <a:effectLst/>
          <a:scene3d>
            <a:camera prst="orthographicFront"/>
            <a:lightRig rig="threePt" dir="t"/>
          </a:scene3d>
          <a:sp3d>
            <a:bevelT w="38100" h="133350"/>
            <a:bevelB w="158750" h="120650"/>
          </a:sp3d>
        </c:spPr>
      </c:pivotFmt>
      <c:pivotFmt>
        <c:idx val="15"/>
        <c:spPr>
          <a:solidFill>
            <a:schemeClr val="accent1"/>
          </a:solidFill>
          <a:ln>
            <a:noFill/>
          </a:ln>
          <a:effectLst/>
          <a:scene3d>
            <a:camera prst="orthographicFront"/>
            <a:lightRig rig="threePt" dir="t"/>
          </a:scene3d>
          <a:sp3d>
            <a:bevelT w="38100" h="133350"/>
            <a:bevelB w="158750" h="120650"/>
          </a:sp3d>
        </c:spPr>
      </c:pivotFmt>
      <c:pivotFmt>
        <c:idx val="16"/>
        <c:spPr>
          <a:solidFill>
            <a:schemeClr val="accent1"/>
          </a:solidFill>
          <a:ln>
            <a:noFill/>
          </a:ln>
          <a:effectLst/>
          <a:scene3d>
            <a:camera prst="orthographicFront"/>
            <a:lightRig rig="threePt" dir="t"/>
          </a:scene3d>
          <a:sp3d>
            <a:bevelT w="38100" h="133350"/>
            <a:bevelB w="158750" h="120650"/>
          </a:sp3d>
        </c:spPr>
      </c:pivotFmt>
      <c:pivotFmt>
        <c:idx val="17"/>
        <c:spPr>
          <a:solidFill>
            <a:schemeClr val="accent1"/>
          </a:solidFill>
          <a:ln>
            <a:noFill/>
          </a:ln>
          <a:effectLst/>
          <a:scene3d>
            <a:camera prst="orthographicFront"/>
            <a:lightRig rig="threePt" dir="t"/>
          </a:scene3d>
          <a:sp3d>
            <a:bevelT w="38100" h="133350"/>
            <a:bevelB w="158750" h="120650"/>
          </a:sp3d>
        </c:spPr>
      </c:pivotFmt>
    </c:pivotFmts>
    <c:plotArea>
      <c:layout>
        <c:manualLayout>
          <c:layoutTarget val="inner"/>
          <c:xMode val="edge"/>
          <c:yMode val="edge"/>
          <c:x val="3.888888888888889E-2"/>
          <c:y val="0.34064737060222045"/>
          <c:w val="0.95277777777777772"/>
          <c:h val="0.62223656945928851"/>
        </c:manualLayout>
      </c:layout>
      <c:barChart>
        <c:barDir val="col"/>
        <c:grouping val="clustered"/>
        <c:varyColors val="1"/>
        <c:ser>
          <c:idx val="0"/>
          <c:order val="0"/>
          <c:tx>
            <c:strRef>
              <c:f>'PIVOT TABLES'!$B$126</c:f>
              <c:strCache>
                <c:ptCount val="1"/>
                <c:pt idx="0">
                  <c:v>Total</c:v>
                </c:pt>
              </c:strCache>
            </c:strRef>
          </c:tx>
          <c:spPr>
            <a:scene3d>
              <a:camera prst="orthographicFront"/>
              <a:lightRig rig="threePt" dir="t"/>
            </a:scene3d>
            <a:sp3d>
              <a:bevelT w="38100" h="133350"/>
              <a:bevelB w="158750" h="120650"/>
            </a:sp3d>
          </c:spPr>
          <c:invertIfNegative val="0"/>
          <c:dPt>
            <c:idx val="0"/>
            <c:invertIfNegative val="0"/>
            <c:bubble3D val="0"/>
            <c:spPr>
              <a:solidFill>
                <a:schemeClr val="accent1"/>
              </a:solidFill>
              <a:ln>
                <a:noFill/>
              </a:ln>
              <a:effectLst/>
              <a:scene3d>
                <a:camera prst="orthographicFront"/>
                <a:lightRig rig="threePt" dir="t"/>
              </a:scene3d>
              <a:sp3d>
                <a:bevelT w="38100" h="133350"/>
                <a:bevelB w="158750" h="120650"/>
              </a:sp3d>
            </c:spPr>
            <c:extLst>
              <c:ext xmlns:c16="http://schemas.microsoft.com/office/drawing/2014/chart" uri="{C3380CC4-5D6E-409C-BE32-E72D297353CC}">
                <c16:uniqueId val="{00000001-6DB4-4ACE-B6CC-E78141E24208}"/>
              </c:ext>
            </c:extLst>
          </c:dPt>
          <c:dPt>
            <c:idx val="1"/>
            <c:invertIfNegative val="0"/>
            <c:bubble3D val="0"/>
            <c:spPr>
              <a:solidFill>
                <a:schemeClr val="accent2"/>
              </a:solidFill>
              <a:ln>
                <a:noFill/>
              </a:ln>
              <a:effectLst/>
              <a:scene3d>
                <a:camera prst="orthographicFront"/>
                <a:lightRig rig="threePt" dir="t"/>
              </a:scene3d>
              <a:sp3d>
                <a:bevelT w="38100" h="133350"/>
                <a:bevelB w="158750" h="120650"/>
              </a:sp3d>
            </c:spPr>
            <c:extLst>
              <c:ext xmlns:c16="http://schemas.microsoft.com/office/drawing/2014/chart" uri="{C3380CC4-5D6E-409C-BE32-E72D297353CC}">
                <c16:uniqueId val="{00000003-6DB4-4ACE-B6CC-E78141E24208}"/>
              </c:ext>
            </c:extLst>
          </c:dPt>
          <c:dPt>
            <c:idx val="2"/>
            <c:invertIfNegative val="0"/>
            <c:bubble3D val="0"/>
            <c:spPr>
              <a:solidFill>
                <a:schemeClr val="accent3"/>
              </a:solidFill>
              <a:ln>
                <a:noFill/>
              </a:ln>
              <a:effectLst/>
              <a:scene3d>
                <a:camera prst="orthographicFront"/>
                <a:lightRig rig="threePt" dir="t"/>
              </a:scene3d>
              <a:sp3d>
                <a:bevelT w="38100" h="133350"/>
                <a:bevelB w="158750" h="120650"/>
              </a:sp3d>
            </c:spPr>
            <c:extLst>
              <c:ext xmlns:c16="http://schemas.microsoft.com/office/drawing/2014/chart" uri="{C3380CC4-5D6E-409C-BE32-E72D297353CC}">
                <c16:uniqueId val="{00000005-6DB4-4ACE-B6CC-E78141E24208}"/>
              </c:ext>
            </c:extLst>
          </c:dPt>
          <c:dPt>
            <c:idx val="3"/>
            <c:invertIfNegative val="0"/>
            <c:bubble3D val="0"/>
            <c:spPr>
              <a:solidFill>
                <a:schemeClr val="accent4"/>
              </a:solidFill>
              <a:ln>
                <a:noFill/>
              </a:ln>
              <a:effectLst/>
              <a:scene3d>
                <a:camera prst="orthographicFront"/>
                <a:lightRig rig="threePt" dir="t"/>
              </a:scene3d>
              <a:sp3d>
                <a:bevelT w="38100" h="133350"/>
                <a:bevelB w="158750" h="120650"/>
              </a:sp3d>
            </c:spPr>
            <c:extLst>
              <c:ext xmlns:c16="http://schemas.microsoft.com/office/drawing/2014/chart" uri="{C3380CC4-5D6E-409C-BE32-E72D297353CC}">
                <c16:uniqueId val="{00000007-6DB4-4ACE-B6CC-E78141E24208}"/>
              </c:ext>
            </c:extLst>
          </c:dPt>
          <c:dPt>
            <c:idx val="4"/>
            <c:invertIfNegative val="0"/>
            <c:bubble3D val="0"/>
            <c:spPr>
              <a:solidFill>
                <a:schemeClr val="accent5"/>
              </a:solidFill>
              <a:ln>
                <a:noFill/>
              </a:ln>
              <a:effectLst/>
              <a:scene3d>
                <a:camera prst="orthographicFront"/>
                <a:lightRig rig="threePt" dir="t"/>
              </a:scene3d>
              <a:sp3d>
                <a:bevelT w="38100" h="133350"/>
                <a:bevelB w="158750" h="120650"/>
              </a:sp3d>
            </c:spPr>
            <c:extLst>
              <c:ext xmlns:c16="http://schemas.microsoft.com/office/drawing/2014/chart" uri="{C3380CC4-5D6E-409C-BE32-E72D297353CC}">
                <c16:uniqueId val="{00000009-6DB4-4ACE-B6CC-E78141E24208}"/>
              </c:ext>
            </c:extLst>
          </c:dPt>
          <c:dPt>
            <c:idx val="5"/>
            <c:invertIfNegative val="0"/>
            <c:bubble3D val="0"/>
            <c:spPr>
              <a:solidFill>
                <a:schemeClr val="accent6"/>
              </a:solidFill>
              <a:ln>
                <a:noFill/>
              </a:ln>
              <a:effectLst/>
              <a:scene3d>
                <a:camera prst="orthographicFront"/>
                <a:lightRig rig="threePt" dir="t"/>
              </a:scene3d>
              <a:sp3d>
                <a:bevelT w="38100" h="133350"/>
                <a:bevelB w="158750" h="120650"/>
              </a:sp3d>
            </c:spPr>
            <c:extLst>
              <c:ext xmlns:c16="http://schemas.microsoft.com/office/drawing/2014/chart" uri="{C3380CC4-5D6E-409C-BE32-E72D297353CC}">
                <c16:uniqueId val="{0000000B-6DB4-4ACE-B6CC-E78141E24208}"/>
              </c:ext>
            </c:extLst>
          </c:dPt>
          <c:dPt>
            <c:idx val="6"/>
            <c:invertIfNegative val="0"/>
            <c:bubble3D val="0"/>
            <c:spPr>
              <a:solidFill>
                <a:schemeClr val="accent1">
                  <a:lumMod val="60000"/>
                </a:schemeClr>
              </a:solidFill>
              <a:ln>
                <a:noFill/>
              </a:ln>
              <a:effectLst/>
              <a:scene3d>
                <a:camera prst="orthographicFront"/>
                <a:lightRig rig="threePt" dir="t"/>
              </a:scene3d>
              <a:sp3d>
                <a:bevelT w="38100" h="133350"/>
                <a:bevelB w="158750" h="120650"/>
              </a:sp3d>
            </c:spPr>
            <c:extLst>
              <c:ext xmlns:c16="http://schemas.microsoft.com/office/drawing/2014/chart" uri="{C3380CC4-5D6E-409C-BE32-E72D297353CC}">
                <c16:uniqueId val="{0000000D-6DB4-4ACE-B6CC-E78141E24208}"/>
              </c:ext>
            </c:extLst>
          </c:dPt>
          <c:dPt>
            <c:idx val="7"/>
            <c:invertIfNegative val="0"/>
            <c:bubble3D val="0"/>
            <c:spPr>
              <a:solidFill>
                <a:schemeClr val="accent2">
                  <a:lumMod val="60000"/>
                </a:schemeClr>
              </a:solidFill>
              <a:ln>
                <a:noFill/>
              </a:ln>
              <a:effectLst/>
              <a:scene3d>
                <a:camera prst="orthographicFront"/>
                <a:lightRig rig="threePt" dir="t"/>
              </a:scene3d>
              <a:sp3d>
                <a:bevelT w="38100" h="133350"/>
                <a:bevelB w="158750" h="120650"/>
              </a:sp3d>
            </c:spPr>
            <c:extLst>
              <c:ext xmlns:c16="http://schemas.microsoft.com/office/drawing/2014/chart" uri="{C3380CC4-5D6E-409C-BE32-E72D297353CC}">
                <c16:uniqueId val="{0000000F-6DB4-4ACE-B6CC-E78141E24208}"/>
              </c:ext>
            </c:extLst>
          </c:dPt>
          <c:dPt>
            <c:idx val="8"/>
            <c:invertIfNegative val="0"/>
            <c:bubble3D val="0"/>
            <c:spPr>
              <a:solidFill>
                <a:schemeClr val="accent3">
                  <a:lumMod val="60000"/>
                </a:schemeClr>
              </a:solidFill>
              <a:ln>
                <a:noFill/>
              </a:ln>
              <a:effectLst/>
              <a:scene3d>
                <a:camera prst="orthographicFront"/>
                <a:lightRig rig="threePt" dir="t"/>
              </a:scene3d>
              <a:sp3d>
                <a:bevelT w="38100" h="133350"/>
                <a:bevelB w="158750" h="120650"/>
              </a:sp3d>
            </c:spPr>
            <c:extLst>
              <c:ext xmlns:c16="http://schemas.microsoft.com/office/drawing/2014/chart" uri="{C3380CC4-5D6E-409C-BE32-E72D297353CC}">
                <c16:uniqueId val="{00000011-6DB4-4ACE-B6CC-E78141E24208}"/>
              </c:ext>
            </c:extLst>
          </c:dPt>
          <c:dPt>
            <c:idx val="9"/>
            <c:invertIfNegative val="0"/>
            <c:bubble3D val="0"/>
            <c:spPr>
              <a:solidFill>
                <a:schemeClr val="accent4">
                  <a:lumMod val="60000"/>
                </a:schemeClr>
              </a:solidFill>
              <a:ln>
                <a:noFill/>
              </a:ln>
              <a:effectLst/>
              <a:scene3d>
                <a:camera prst="orthographicFront"/>
                <a:lightRig rig="threePt" dir="t"/>
              </a:scene3d>
              <a:sp3d>
                <a:bevelT w="38100" h="133350"/>
                <a:bevelB w="158750" h="120650"/>
              </a:sp3d>
            </c:spPr>
            <c:extLst>
              <c:ext xmlns:c16="http://schemas.microsoft.com/office/drawing/2014/chart" uri="{C3380CC4-5D6E-409C-BE32-E72D297353CC}">
                <c16:uniqueId val="{00000013-6DB4-4ACE-B6CC-E78141E24208}"/>
              </c:ext>
            </c:extLst>
          </c:dPt>
          <c:dPt>
            <c:idx val="10"/>
            <c:invertIfNegative val="0"/>
            <c:bubble3D val="0"/>
            <c:spPr>
              <a:solidFill>
                <a:schemeClr val="accent5">
                  <a:lumMod val="60000"/>
                </a:schemeClr>
              </a:solidFill>
              <a:ln>
                <a:noFill/>
              </a:ln>
              <a:effectLst/>
              <a:scene3d>
                <a:camera prst="orthographicFront"/>
                <a:lightRig rig="threePt" dir="t"/>
              </a:scene3d>
              <a:sp3d>
                <a:bevelT w="38100" h="133350"/>
                <a:bevelB w="158750" h="120650"/>
              </a:sp3d>
            </c:spPr>
            <c:extLst>
              <c:ext xmlns:c16="http://schemas.microsoft.com/office/drawing/2014/chart" uri="{C3380CC4-5D6E-409C-BE32-E72D297353CC}">
                <c16:uniqueId val="{00000015-6DB4-4ACE-B6CC-E78141E24208}"/>
              </c:ext>
            </c:extLst>
          </c:dPt>
          <c:dPt>
            <c:idx val="11"/>
            <c:invertIfNegative val="0"/>
            <c:bubble3D val="0"/>
            <c:spPr>
              <a:solidFill>
                <a:schemeClr val="accent6">
                  <a:lumMod val="60000"/>
                </a:schemeClr>
              </a:solidFill>
              <a:ln>
                <a:noFill/>
              </a:ln>
              <a:effectLst/>
              <a:scene3d>
                <a:camera prst="orthographicFront"/>
                <a:lightRig rig="threePt" dir="t"/>
              </a:scene3d>
              <a:sp3d>
                <a:bevelT w="38100" h="133350"/>
                <a:bevelB w="158750" h="120650"/>
              </a:sp3d>
            </c:spPr>
            <c:extLst>
              <c:ext xmlns:c16="http://schemas.microsoft.com/office/drawing/2014/chart" uri="{C3380CC4-5D6E-409C-BE32-E72D297353CC}">
                <c16:uniqueId val="{00000017-6DB4-4ACE-B6CC-E78141E24208}"/>
              </c:ext>
            </c:extLst>
          </c:dPt>
          <c:dPt>
            <c:idx val="12"/>
            <c:invertIfNegative val="0"/>
            <c:bubble3D val="0"/>
            <c:spPr>
              <a:solidFill>
                <a:schemeClr val="accent1">
                  <a:lumMod val="80000"/>
                  <a:lumOff val="20000"/>
                </a:schemeClr>
              </a:solidFill>
              <a:ln>
                <a:noFill/>
              </a:ln>
              <a:effectLst/>
              <a:scene3d>
                <a:camera prst="orthographicFront"/>
                <a:lightRig rig="threePt" dir="t"/>
              </a:scene3d>
              <a:sp3d>
                <a:bevelT w="38100" h="133350"/>
                <a:bevelB w="158750" h="120650"/>
              </a:sp3d>
            </c:spPr>
            <c:extLst>
              <c:ext xmlns:c16="http://schemas.microsoft.com/office/drawing/2014/chart" uri="{C3380CC4-5D6E-409C-BE32-E72D297353CC}">
                <c16:uniqueId val="{00000019-6DB4-4ACE-B6CC-E78141E24208}"/>
              </c:ext>
            </c:extLst>
          </c:dPt>
          <c:dPt>
            <c:idx val="13"/>
            <c:invertIfNegative val="0"/>
            <c:bubble3D val="0"/>
            <c:spPr>
              <a:solidFill>
                <a:schemeClr val="accent2">
                  <a:lumMod val="80000"/>
                  <a:lumOff val="20000"/>
                </a:schemeClr>
              </a:solidFill>
              <a:ln>
                <a:noFill/>
              </a:ln>
              <a:effectLst/>
              <a:scene3d>
                <a:camera prst="orthographicFront"/>
                <a:lightRig rig="threePt" dir="t"/>
              </a:scene3d>
              <a:sp3d>
                <a:bevelT w="38100" h="133350"/>
                <a:bevelB w="158750" h="120650"/>
              </a:sp3d>
            </c:spPr>
            <c:extLst>
              <c:ext xmlns:c16="http://schemas.microsoft.com/office/drawing/2014/chart" uri="{C3380CC4-5D6E-409C-BE32-E72D297353CC}">
                <c16:uniqueId val="{0000001B-6DB4-4ACE-B6CC-E78141E24208}"/>
              </c:ext>
            </c:extLst>
          </c:dPt>
          <c:dPt>
            <c:idx val="14"/>
            <c:invertIfNegative val="0"/>
            <c:bubble3D val="0"/>
            <c:spPr>
              <a:solidFill>
                <a:schemeClr val="accent3">
                  <a:lumMod val="80000"/>
                  <a:lumOff val="20000"/>
                </a:schemeClr>
              </a:solidFill>
              <a:ln>
                <a:noFill/>
              </a:ln>
              <a:effectLst/>
              <a:scene3d>
                <a:camera prst="orthographicFront"/>
                <a:lightRig rig="threePt" dir="t"/>
              </a:scene3d>
              <a:sp3d>
                <a:bevelT w="38100" h="133350"/>
                <a:bevelB w="158750" h="120650"/>
              </a:sp3d>
            </c:spPr>
            <c:extLst>
              <c:ext xmlns:c16="http://schemas.microsoft.com/office/drawing/2014/chart" uri="{C3380CC4-5D6E-409C-BE32-E72D297353CC}">
                <c16:uniqueId val="{0000001D-6DB4-4ACE-B6CC-E78141E24208}"/>
              </c:ext>
            </c:extLst>
          </c:dPt>
          <c:dPt>
            <c:idx val="15"/>
            <c:invertIfNegative val="0"/>
            <c:bubble3D val="0"/>
            <c:spPr>
              <a:solidFill>
                <a:schemeClr val="accent4">
                  <a:lumMod val="80000"/>
                  <a:lumOff val="20000"/>
                </a:schemeClr>
              </a:solidFill>
              <a:ln>
                <a:noFill/>
              </a:ln>
              <a:effectLst/>
              <a:scene3d>
                <a:camera prst="orthographicFront"/>
                <a:lightRig rig="threePt" dir="t"/>
              </a:scene3d>
              <a:sp3d>
                <a:bevelT w="38100" h="133350"/>
                <a:bevelB w="158750" h="120650"/>
              </a:sp3d>
            </c:spPr>
            <c:extLst>
              <c:ext xmlns:c16="http://schemas.microsoft.com/office/drawing/2014/chart" uri="{C3380CC4-5D6E-409C-BE32-E72D297353CC}">
                <c16:uniqueId val="{0000001F-6DB4-4ACE-B6CC-E78141E2420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TABLES'!$A$127:$A$143</c:f>
              <c:strCache>
                <c:ptCount val="16"/>
                <c:pt idx="0">
                  <c:v>2BB401</c:v>
                </c:pt>
                <c:pt idx="1">
                  <c:v>16A7E0</c:v>
                </c:pt>
                <c:pt idx="2">
                  <c:v>17B8DA</c:v>
                </c:pt>
                <c:pt idx="3">
                  <c:v>C31381</c:v>
                </c:pt>
                <c:pt idx="4">
                  <c:v>5B2208</c:v>
                </c:pt>
                <c:pt idx="5">
                  <c:v>363113</c:v>
                </c:pt>
                <c:pt idx="6">
                  <c:v>A057C1</c:v>
                </c:pt>
                <c:pt idx="7">
                  <c:v>B756A1</c:v>
                </c:pt>
                <c:pt idx="8">
                  <c:v>D98A5A</c:v>
                </c:pt>
                <c:pt idx="9">
                  <c:v>A27D91</c:v>
                </c:pt>
                <c:pt idx="10">
                  <c:v>8A9BE7</c:v>
                </c:pt>
                <c:pt idx="11">
                  <c:v>58A615</c:v>
                </c:pt>
                <c:pt idx="12">
                  <c:v>59F3C8</c:v>
                </c:pt>
                <c:pt idx="13">
                  <c:v>E8F126</c:v>
                </c:pt>
                <c:pt idx="14">
                  <c:v>D31785</c:v>
                </c:pt>
                <c:pt idx="15">
                  <c:v>D8629F</c:v>
                </c:pt>
              </c:strCache>
            </c:strRef>
          </c:cat>
          <c:val>
            <c:numRef>
              <c:f>'PIVOT TABLES'!$B$127:$B$143</c:f>
              <c:numCache>
                <c:formatCode>_-* #,##0_-;\-* #,##0_-;_-* "-"??_-;_-@_-</c:formatCode>
                <c:ptCount val="16"/>
                <c:pt idx="0">
                  <c:v>33</c:v>
                </c:pt>
                <c:pt idx="1">
                  <c:v>13</c:v>
                </c:pt>
                <c:pt idx="2">
                  <c:v>13</c:v>
                </c:pt>
                <c:pt idx="3">
                  <c:v>10</c:v>
                </c:pt>
                <c:pt idx="4">
                  <c:v>10</c:v>
                </c:pt>
                <c:pt idx="5">
                  <c:v>9</c:v>
                </c:pt>
                <c:pt idx="6">
                  <c:v>9</c:v>
                </c:pt>
                <c:pt idx="7">
                  <c:v>8</c:v>
                </c:pt>
                <c:pt idx="8">
                  <c:v>8</c:v>
                </c:pt>
                <c:pt idx="9">
                  <c:v>7</c:v>
                </c:pt>
                <c:pt idx="10">
                  <c:v>7</c:v>
                </c:pt>
                <c:pt idx="11">
                  <c:v>6</c:v>
                </c:pt>
                <c:pt idx="12">
                  <c:v>6</c:v>
                </c:pt>
                <c:pt idx="13">
                  <c:v>6</c:v>
                </c:pt>
                <c:pt idx="14">
                  <c:v>6</c:v>
                </c:pt>
                <c:pt idx="15">
                  <c:v>6</c:v>
                </c:pt>
              </c:numCache>
            </c:numRef>
          </c:val>
          <c:extLst>
            <c:ext xmlns:c16="http://schemas.microsoft.com/office/drawing/2014/chart" uri="{C3380CC4-5D6E-409C-BE32-E72D297353CC}">
              <c16:uniqueId val="{00000000-555D-451E-89F7-E2D1511E724F}"/>
            </c:ext>
          </c:extLst>
        </c:ser>
        <c:dLbls>
          <c:dLblPos val="outEnd"/>
          <c:showLegendKey val="0"/>
          <c:showVal val="1"/>
          <c:showCatName val="0"/>
          <c:showSerName val="0"/>
          <c:showPercent val="0"/>
          <c:showBubbleSize val="0"/>
        </c:dLbls>
        <c:gapWidth val="25"/>
        <c:overlap val="-27"/>
        <c:axId val="362365055"/>
        <c:axId val="362383295"/>
      </c:barChart>
      <c:catAx>
        <c:axId val="362365055"/>
        <c:scaling>
          <c:orientation val="minMax"/>
        </c:scaling>
        <c:delete val="0"/>
        <c:axPos val="t"/>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362383295"/>
        <c:crosses val="autoZero"/>
        <c:auto val="1"/>
        <c:lblAlgn val="ctr"/>
        <c:lblOffset val="100"/>
        <c:noMultiLvlLbl val="0"/>
      </c:catAx>
      <c:valAx>
        <c:axId val="362383295"/>
        <c:scaling>
          <c:orientation val="maxMin"/>
        </c:scaling>
        <c:delete val="0"/>
        <c:axPos val="l"/>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3650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Analysis Project.xlsx]PIVOT TABLES!PivotTable1</c:name>
    <c:fmtId val="3"/>
  </c:pivotSource>
  <c:chart>
    <c:title>
      <c:tx>
        <c:rich>
          <a:bodyPr rot="0" spcFirstLastPara="1" vertOverflow="ellipsis" vert="horz" wrap="square" anchor="ctr" anchorCtr="1"/>
          <a:lstStyle/>
          <a:p>
            <a:pPr>
              <a:defRPr sz="800" b="1" i="0" u="none" strike="noStrike" kern="1200" spc="0" baseline="0">
                <a:solidFill>
                  <a:schemeClr val="accent5">
                    <a:lumMod val="60000"/>
                    <a:lumOff val="40000"/>
                  </a:schemeClr>
                </a:solidFill>
                <a:latin typeface="+mn-lt"/>
                <a:ea typeface="+mn-ea"/>
                <a:cs typeface="+mn-cs"/>
              </a:defRPr>
            </a:pPr>
            <a:r>
              <a:rPr lang="en-US" sz="800" b="1">
                <a:solidFill>
                  <a:schemeClr val="accent5">
                    <a:lumMod val="60000"/>
                    <a:lumOff val="40000"/>
                  </a:schemeClr>
                </a:solidFill>
              </a:rPr>
              <a:t>MONTHLY SALES TREND</a:t>
            </a:r>
            <a:r>
              <a:rPr lang="en-US" sz="800" b="1" baseline="0">
                <a:solidFill>
                  <a:schemeClr val="accent5">
                    <a:lumMod val="60000"/>
                    <a:lumOff val="40000"/>
                  </a:schemeClr>
                </a:solidFill>
              </a:rPr>
              <a:t> </a:t>
            </a:r>
            <a:endParaRPr lang="en-US" sz="800" b="1">
              <a:solidFill>
                <a:schemeClr val="accent5">
                  <a:lumMod val="60000"/>
                  <a:lumOff val="40000"/>
                </a:schemeClr>
              </a:solidFill>
            </a:endParaRPr>
          </a:p>
        </c:rich>
      </c:tx>
      <c:layout/>
      <c:overlay val="0"/>
      <c:spPr>
        <a:noFill/>
        <a:ln>
          <a:noFill/>
        </a:ln>
        <a:effectLst/>
      </c:spPr>
      <c:txPr>
        <a:bodyPr rot="0" spcFirstLastPara="1" vertOverflow="ellipsis" vert="horz" wrap="square" anchor="ctr" anchorCtr="1"/>
        <a:lstStyle/>
        <a:p>
          <a:pPr>
            <a:defRPr sz="800" b="1" i="0" u="none" strike="noStrike" kern="1200" spc="0" baseline="0">
              <a:solidFill>
                <a:schemeClr val="accent5">
                  <a:lumMod val="60000"/>
                  <a:lumOff val="4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8DF6"/>
            </a:solidFill>
            <a:round/>
          </a:ln>
          <a:effectLst/>
        </c:spPr>
        <c:marker>
          <c:symbol val="circle"/>
          <c:size val="5"/>
          <c:spPr>
            <a:solidFill>
              <a:srgbClr val="008DF6"/>
            </a:solidFill>
            <a:ln w="9525">
              <a:solidFill>
                <a:schemeClr val="accent1"/>
              </a:solidFill>
            </a:ln>
            <a:effectLst/>
          </c:spPr>
        </c:marker>
      </c:pivotFmt>
    </c:pivotFmts>
    <c:plotArea>
      <c:layout>
        <c:manualLayout>
          <c:layoutTarget val="inner"/>
          <c:xMode val="edge"/>
          <c:yMode val="edge"/>
          <c:x val="0.21194649463997728"/>
          <c:y val="0.20763975155279504"/>
          <c:w val="0.76720690636561995"/>
          <c:h val="0.64827162908984204"/>
        </c:manualLayout>
      </c:layout>
      <c:lineChart>
        <c:grouping val="standard"/>
        <c:varyColors val="0"/>
        <c:ser>
          <c:idx val="0"/>
          <c:order val="0"/>
          <c:tx>
            <c:strRef>
              <c:f>'PIVOT TABLES'!$B$6</c:f>
              <c:strCache>
                <c:ptCount val="1"/>
                <c:pt idx="0">
                  <c:v>Total</c:v>
                </c:pt>
              </c:strCache>
            </c:strRef>
          </c:tx>
          <c:spPr>
            <a:ln w="28575" cap="rnd">
              <a:solidFill>
                <a:srgbClr val="008DF6"/>
              </a:solidFill>
              <a:round/>
            </a:ln>
            <a:effectLst/>
          </c:spPr>
          <c:marker>
            <c:symbol val="circle"/>
            <c:size val="5"/>
            <c:spPr>
              <a:solidFill>
                <a:srgbClr val="008DF6"/>
              </a:solidFill>
              <a:ln w="9525">
                <a:solidFill>
                  <a:schemeClr val="accent1"/>
                </a:solidFill>
              </a:ln>
              <a:effectLst/>
            </c:spPr>
          </c:marker>
          <c:cat>
            <c:strRef>
              <c:f>'PIVOT TABLES'!$A$7:$A$13</c:f>
              <c:strCache>
                <c:ptCount val="6"/>
                <c:pt idx="0">
                  <c:v>Apr</c:v>
                </c:pt>
                <c:pt idx="1">
                  <c:v>May</c:v>
                </c:pt>
                <c:pt idx="2">
                  <c:v>Jun</c:v>
                </c:pt>
                <c:pt idx="3">
                  <c:v>Jul</c:v>
                </c:pt>
                <c:pt idx="4">
                  <c:v>Aug</c:v>
                </c:pt>
                <c:pt idx="5">
                  <c:v>Sep</c:v>
                </c:pt>
              </c:strCache>
            </c:strRef>
          </c:cat>
          <c:val>
            <c:numRef>
              <c:f>'PIVOT TABLES'!$B$7:$B$13</c:f>
              <c:numCache>
                <c:formatCode>"₦"#,##0_);[Red]\("₦"#,##0\)</c:formatCode>
                <c:ptCount val="6"/>
                <c:pt idx="0">
                  <c:v>3973849</c:v>
                </c:pt>
                <c:pt idx="1">
                  <c:v>6063590</c:v>
                </c:pt>
                <c:pt idx="2">
                  <c:v>5135540</c:v>
                </c:pt>
                <c:pt idx="3">
                  <c:v>3611675</c:v>
                </c:pt>
                <c:pt idx="4">
                  <c:v>4177467</c:v>
                </c:pt>
                <c:pt idx="5">
                  <c:v>5836395</c:v>
                </c:pt>
              </c:numCache>
            </c:numRef>
          </c:val>
          <c:smooth val="0"/>
          <c:extLst>
            <c:ext xmlns:c16="http://schemas.microsoft.com/office/drawing/2014/chart" uri="{C3380CC4-5D6E-409C-BE32-E72D297353CC}">
              <c16:uniqueId val="{00000000-BFB1-482C-B85B-D33B97D08809}"/>
            </c:ext>
          </c:extLst>
        </c:ser>
        <c:dLbls>
          <c:showLegendKey val="0"/>
          <c:showVal val="0"/>
          <c:showCatName val="0"/>
          <c:showSerName val="0"/>
          <c:showPercent val="0"/>
          <c:showBubbleSize val="0"/>
        </c:dLbls>
        <c:marker val="1"/>
        <c:smooth val="0"/>
        <c:axId val="362354015"/>
        <c:axId val="362344415"/>
      </c:lineChart>
      <c:catAx>
        <c:axId val="36235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85000"/>
                  </a:schemeClr>
                </a:solidFill>
                <a:latin typeface="+mn-lt"/>
                <a:ea typeface="+mn-ea"/>
                <a:cs typeface="+mn-cs"/>
              </a:defRPr>
            </a:pPr>
            <a:endParaRPr lang="en-US"/>
          </a:p>
        </c:txPr>
        <c:crossAx val="362344415"/>
        <c:crosses val="autoZero"/>
        <c:auto val="1"/>
        <c:lblAlgn val="ctr"/>
        <c:lblOffset val="100"/>
        <c:noMultiLvlLbl val="0"/>
      </c:catAx>
      <c:valAx>
        <c:axId val="362344415"/>
        <c:scaling>
          <c:orientation val="minMax"/>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bg1"/>
                </a:solidFill>
                <a:latin typeface="+mn-lt"/>
                <a:ea typeface="+mn-ea"/>
                <a:cs typeface="+mn-cs"/>
              </a:defRPr>
            </a:pPr>
            <a:endParaRPr lang="en-US"/>
          </a:p>
        </c:txPr>
        <c:crossAx val="3623540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1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Analysis Project.xlsx]PIVOT TABLES!PivotTable2</c:name>
    <c:fmtId val="4"/>
  </c:pivotSource>
  <c:chart>
    <c:title>
      <c:tx>
        <c:rich>
          <a:bodyPr rot="0" spcFirstLastPara="1" vertOverflow="ellipsis" vert="horz" wrap="square" anchor="ctr" anchorCtr="1"/>
          <a:lstStyle/>
          <a:p>
            <a:pPr>
              <a:defRPr sz="800" b="0" i="0" u="none" strike="noStrike" kern="1200" spc="0" baseline="0">
                <a:solidFill>
                  <a:schemeClr val="accent5">
                    <a:lumMod val="60000"/>
                    <a:lumOff val="40000"/>
                  </a:schemeClr>
                </a:solidFill>
                <a:latin typeface="+mn-lt"/>
                <a:ea typeface="+mn-ea"/>
                <a:cs typeface="+mn-cs"/>
              </a:defRPr>
            </a:pPr>
            <a:r>
              <a:rPr lang="en-GB" sz="800" b="1">
                <a:solidFill>
                  <a:schemeClr val="accent5">
                    <a:lumMod val="60000"/>
                    <a:lumOff val="40000"/>
                  </a:schemeClr>
                </a:solidFill>
              </a:rPr>
              <a:t>SALES BY PAYMENT TYPE</a:t>
            </a:r>
            <a:endParaRPr lang="en-NG" sz="800" b="1">
              <a:solidFill>
                <a:schemeClr val="accent5">
                  <a:lumMod val="60000"/>
                  <a:lumOff val="40000"/>
                </a:schemeClr>
              </a:solidFill>
            </a:endParaRPr>
          </a:p>
        </c:rich>
      </c:tx>
      <c:layout>
        <c:manualLayout>
          <c:xMode val="edge"/>
          <c:yMode val="edge"/>
          <c:x val="0.28879961433392254"/>
          <c:y val="3.333349485160509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accent5">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a:outerShdw blurRad="50800" dist="38100" dir="2700000" algn="tl" rotWithShape="0">
              <a:prstClr val="black">
                <a:alpha val="40000"/>
              </a:prst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0800" dist="38100" dir="2700000" algn="tl" rotWithShape="0">
              <a:prstClr val="black">
                <a:alpha val="40000"/>
              </a:prst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9800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solidFill>
              <a:srgbClr val="0070C0"/>
            </a:solidFill>
          </a:ln>
          <a:effectLst>
            <a:outerShdw blurRad="50800" dist="38100" dir="2700000" algn="tl" rotWithShape="0">
              <a:prstClr val="black">
                <a:alpha val="40000"/>
              </a:prstClr>
            </a:outerShdw>
          </a:effectLst>
          <a:scene3d>
            <a:camera prst="orthographicFront"/>
            <a:lightRig rig="threePt" dir="t"/>
          </a:scene3d>
          <a:sp3d>
            <a:bevel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1.3743948673082537E-2"/>
          <c:y val="0.20384146341463413"/>
          <c:w val="0.93348225916204919"/>
          <c:h val="0.62522325715383142"/>
        </c:manualLayout>
      </c:layout>
      <c:barChart>
        <c:barDir val="col"/>
        <c:grouping val="clustered"/>
        <c:varyColors val="0"/>
        <c:ser>
          <c:idx val="0"/>
          <c:order val="0"/>
          <c:tx>
            <c:strRef>
              <c:f>'PIVOT TABLES'!$B$21</c:f>
              <c:strCache>
                <c:ptCount val="1"/>
                <c:pt idx="0">
                  <c:v>Total</c:v>
                </c:pt>
              </c:strCache>
            </c:strRef>
          </c:tx>
          <c:spPr>
            <a:gradFill flip="none" rotWithShape="1">
              <a:gsLst>
                <a:gs pos="9800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solidFill>
                <a:srgbClr val="0070C0"/>
              </a:solidFill>
            </a:ln>
            <a:effectLst>
              <a:outerShdw blurRad="50800" dist="38100" dir="2700000" algn="tl" rotWithShape="0">
                <a:prstClr val="black">
                  <a:alpha val="40000"/>
                </a:prst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TABLES'!$A$22:$A$27</c:f>
              <c:strCache>
                <c:ptCount val="5"/>
                <c:pt idx="0">
                  <c:v>betting</c:v>
                </c:pt>
                <c:pt idx="1">
                  <c:v>cable tv</c:v>
                </c:pt>
                <c:pt idx="2">
                  <c:v>utility bill</c:v>
                </c:pt>
                <c:pt idx="3">
                  <c:v>internet provider</c:v>
                </c:pt>
                <c:pt idx="4">
                  <c:v>airline</c:v>
                </c:pt>
              </c:strCache>
            </c:strRef>
          </c:cat>
          <c:val>
            <c:numRef>
              <c:f>'PIVOT TABLES'!$B$22:$B$27</c:f>
              <c:numCache>
                <c:formatCode>"₦"#,##0_);[Red]\("₦"#,##0\)</c:formatCode>
                <c:ptCount val="5"/>
                <c:pt idx="0">
                  <c:v>6700802</c:v>
                </c:pt>
                <c:pt idx="1">
                  <c:v>6256797</c:v>
                </c:pt>
                <c:pt idx="2">
                  <c:v>5603884</c:v>
                </c:pt>
                <c:pt idx="3">
                  <c:v>5255922</c:v>
                </c:pt>
                <c:pt idx="4">
                  <c:v>4981111</c:v>
                </c:pt>
              </c:numCache>
            </c:numRef>
          </c:val>
          <c:extLst>
            <c:ext xmlns:c16="http://schemas.microsoft.com/office/drawing/2014/chart" uri="{C3380CC4-5D6E-409C-BE32-E72D297353CC}">
              <c16:uniqueId val="{00000000-AFF6-4875-BD6D-DD9BCEBEA73C}"/>
            </c:ext>
          </c:extLst>
        </c:ser>
        <c:dLbls>
          <c:showLegendKey val="0"/>
          <c:showVal val="0"/>
          <c:showCatName val="0"/>
          <c:showSerName val="0"/>
          <c:showPercent val="0"/>
          <c:showBubbleSize val="0"/>
        </c:dLbls>
        <c:gapWidth val="25"/>
        <c:overlap val="-27"/>
        <c:axId val="362327135"/>
        <c:axId val="362327615"/>
      </c:barChart>
      <c:catAx>
        <c:axId val="362327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bg1">
                    <a:lumMod val="85000"/>
                  </a:schemeClr>
                </a:solidFill>
                <a:latin typeface="+mn-lt"/>
                <a:ea typeface="+mn-ea"/>
                <a:cs typeface="+mn-cs"/>
              </a:defRPr>
            </a:pPr>
            <a:endParaRPr lang="en-US"/>
          </a:p>
        </c:txPr>
        <c:crossAx val="362327615"/>
        <c:crosses val="autoZero"/>
        <c:auto val="1"/>
        <c:lblAlgn val="ctr"/>
        <c:lblOffset val="100"/>
        <c:noMultiLvlLbl val="0"/>
      </c:catAx>
      <c:valAx>
        <c:axId val="362327615"/>
        <c:scaling>
          <c:orientation val="minMax"/>
        </c:scaling>
        <c:delete val="1"/>
        <c:axPos val="l"/>
        <c:numFmt formatCode="&quot;₦&quot;#,##0_);[Red]\(&quot;₦&quot;#,##0\)" sourceLinked="1"/>
        <c:majorTickMark val="none"/>
        <c:minorTickMark val="none"/>
        <c:tickLblPos val="nextTo"/>
        <c:crossAx val="3623271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1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SERVICE PROVIDER DATA'!A1"/><Relationship Id="rId3" Type="http://schemas.openxmlformats.org/officeDocument/2006/relationships/hyperlink" Target="#EDA!A1"/><Relationship Id="rId7" Type="http://schemas.openxmlformats.org/officeDocument/2006/relationships/hyperlink" Target="#FORECAST!A1"/><Relationship Id="rId2" Type="http://schemas.openxmlformats.org/officeDocument/2006/relationships/hyperlink" Target="#'DESCRIPTIVE STATISTICS'!A1"/><Relationship Id="rId1" Type="http://schemas.openxmlformats.org/officeDocument/2006/relationships/hyperlink" Target="#'CLEAN DATASET'!A1"/><Relationship Id="rId6" Type="http://schemas.openxmlformats.org/officeDocument/2006/relationships/hyperlink" Target="#'INSIGHTS &amp; RECOMMENDATIONS'!A1"/><Relationship Id="rId5" Type="http://schemas.openxmlformats.org/officeDocument/2006/relationships/hyperlink" Target="#DASHBOARD!A1"/><Relationship Id="rId10" Type="http://schemas.openxmlformats.org/officeDocument/2006/relationships/hyperlink" Target="#'FORECAST vs OUTCOME'!A1"/><Relationship Id="rId4" Type="http://schemas.openxmlformats.org/officeDocument/2006/relationships/hyperlink" Target="#'PIVOT TABLES'!A1"/><Relationship Id="rId9" Type="http://schemas.openxmlformats.org/officeDocument/2006/relationships/hyperlink" Target="#OUTCOME!A1"/></Relationships>
</file>

<file path=xl/drawings/_rels/drawing11.xml.rels><?xml version="1.0" encoding="UTF-8" standalone="yes"?>
<Relationships xmlns="http://schemas.openxmlformats.org/package/2006/relationships"><Relationship Id="rId2" Type="http://schemas.openxmlformats.org/officeDocument/2006/relationships/hyperlink" Target="#'TABLE OF CONTENTS'!A1"/><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hyperlink" Target="#'TABLE OF CONTENTS'!A1"/><Relationship Id="rId2" Type="http://schemas.openxmlformats.org/officeDocument/2006/relationships/chart" Target="../charts/chart19.xml"/><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8" Type="http://schemas.openxmlformats.org/officeDocument/2006/relationships/hyperlink" Target="#FORECAST!A1"/><Relationship Id="rId3" Type="http://schemas.openxmlformats.org/officeDocument/2006/relationships/hyperlink" Target="#'CLEAN DATASET'!A1"/><Relationship Id="rId7" Type="http://schemas.openxmlformats.org/officeDocument/2006/relationships/hyperlink" Target="#'INSIGHTS &amp; RECOMMENDATIONS'!A1"/><Relationship Id="rId2" Type="http://schemas.openxmlformats.org/officeDocument/2006/relationships/hyperlink" Target="#'SERVICE PROVIDER DATA'!A1"/><Relationship Id="rId1" Type="http://schemas.openxmlformats.org/officeDocument/2006/relationships/hyperlink" Target="#'TABLE OF CONTENTS'!A1"/><Relationship Id="rId6" Type="http://schemas.openxmlformats.org/officeDocument/2006/relationships/hyperlink" Target="#DASHBOARD!A1"/><Relationship Id="rId5" Type="http://schemas.openxmlformats.org/officeDocument/2006/relationships/hyperlink" Target="#EDA!A1"/><Relationship Id="rId4" Type="http://schemas.openxmlformats.org/officeDocument/2006/relationships/hyperlink" Target="#'DESCRIPTIVE STATISTICS'!A1"/></Relationships>
</file>

<file path=xl/drawings/_rels/drawing3.xml.rels><?xml version="1.0" encoding="UTF-8" standalone="yes"?>
<Relationships xmlns="http://schemas.openxmlformats.org/package/2006/relationships"><Relationship Id="rId8" Type="http://schemas.openxmlformats.org/officeDocument/2006/relationships/hyperlink" Target="#FORECAST!A1"/><Relationship Id="rId3" Type="http://schemas.openxmlformats.org/officeDocument/2006/relationships/hyperlink" Target="#'CLEAN DATASET'!A1"/><Relationship Id="rId7" Type="http://schemas.openxmlformats.org/officeDocument/2006/relationships/hyperlink" Target="#'INSIGHTS &amp; RECOMMENDATIONS'!A1"/><Relationship Id="rId2" Type="http://schemas.openxmlformats.org/officeDocument/2006/relationships/hyperlink" Target="#'SERVICE PROVIDER DATA'!A1"/><Relationship Id="rId1" Type="http://schemas.openxmlformats.org/officeDocument/2006/relationships/hyperlink" Target="#'TABLE OF CONTENTS'!A1"/><Relationship Id="rId6" Type="http://schemas.openxmlformats.org/officeDocument/2006/relationships/hyperlink" Target="#DASHBOARD!A1"/><Relationship Id="rId5" Type="http://schemas.openxmlformats.org/officeDocument/2006/relationships/hyperlink" Target="#EDA!A1"/><Relationship Id="rId4" Type="http://schemas.openxmlformats.org/officeDocument/2006/relationships/hyperlink" Target="#'DESCRIPTIVE STATISTICS'!A1"/></Relationships>
</file>

<file path=xl/drawings/_rels/drawing4.xml.rels><?xml version="1.0" encoding="UTF-8" standalone="yes"?>
<Relationships xmlns="http://schemas.openxmlformats.org/package/2006/relationships"><Relationship Id="rId8" Type="http://schemas.openxmlformats.org/officeDocument/2006/relationships/hyperlink" Target="#FORECAST!A1"/><Relationship Id="rId3" Type="http://schemas.openxmlformats.org/officeDocument/2006/relationships/hyperlink" Target="#'CLEAN DATASET'!A1"/><Relationship Id="rId7" Type="http://schemas.openxmlformats.org/officeDocument/2006/relationships/hyperlink" Target="#'INSIGHTS &amp; RECOMMENDATIONS'!A1"/><Relationship Id="rId2" Type="http://schemas.openxmlformats.org/officeDocument/2006/relationships/hyperlink" Target="#'SERVICE PROVIDER DATA'!A1"/><Relationship Id="rId1" Type="http://schemas.openxmlformats.org/officeDocument/2006/relationships/hyperlink" Target="#'TABLE OF CONTENTS'!A1"/><Relationship Id="rId6" Type="http://schemas.openxmlformats.org/officeDocument/2006/relationships/hyperlink" Target="#DASHBOARD!A1"/><Relationship Id="rId5" Type="http://schemas.openxmlformats.org/officeDocument/2006/relationships/hyperlink" Target="#EDA!A1"/><Relationship Id="rId4" Type="http://schemas.openxmlformats.org/officeDocument/2006/relationships/hyperlink" Target="#'DESCRIPTIVE STATISTICS'!A1"/></Relationships>
</file>

<file path=xl/drawings/_rels/drawing5.xml.rels><?xml version="1.0" encoding="UTF-8" standalone="yes"?>
<Relationships xmlns="http://schemas.openxmlformats.org/package/2006/relationships"><Relationship Id="rId8" Type="http://schemas.openxmlformats.org/officeDocument/2006/relationships/hyperlink" Target="#FORECAST!A1"/><Relationship Id="rId3" Type="http://schemas.openxmlformats.org/officeDocument/2006/relationships/hyperlink" Target="#'CLEAN DATASET'!A1"/><Relationship Id="rId7" Type="http://schemas.openxmlformats.org/officeDocument/2006/relationships/hyperlink" Target="#'INSIGHTS &amp; RECOMMENDATIONS'!A1"/><Relationship Id="rId2" Type="http://schemas.openxmlformats.org/officeDocument/2006/relationships/hyperlink" Target="#'SERVICE PROVIDER DATA'!A1"/><Relationship Id="rId1" Type="http://schemas.openxmlformats.org/officeDocument/2006/relationships/hyperlink" Target="#'TABLE OF CONTENTS'!A1"/><Relationship Id="rId6" Type="http://schemas.openxmlformats.org/officeDocument/2006/relationships/hyperlink" Target="#DASHBOARD!A1"/><Relationship Id="rId5" Type="http://schemas.openxmlformats.org/officeDocument/2006/relationships/hyperlink" Target="#EDA!A1"/><Relationship Id="rId4" Type="http://schemas.openxmlformats.org/officeDocument/2006/relationships/hyperlink" Target="#'DESCRIPTIVE STATISTICS'!A1"/></Relationships>
</file>

<file path=xl/drawings/_rels/drawing6.xml.rels><?xml version="1.0" encoding="UTF-8" standalone="yes"?>
<Relationships xmlns="http://schemas.openxmlformats.org/package/2006/relationships"><Relationship Id="rId8" Type="http://schemas.openxmlformats.org/officeDocument/2006/relationships/hyperlink" Target="#'TABLE OF CONTENTS'!A1"/><Relationship Id="rId13" Type="http://schemas.openxmlformats.org/officeDocument/2006/relationships/hyperlink" Target="#DASHBOARD!A1"/><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hyperlink" Target="#EDA!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DESCRIPTIVE STATISTICS'!A1"/><Relationship Id="rId5" Type="http://schemas.openxmlformats.org/officeDocument/2006/relationships/chart" Target="../charts/chart5.xml"/><Relationship Id="rId15" Type="http://schemas.openxmlformats.org/officeDocument/2006/relationships/hyperlink" Target="#FORECAST!A1"/><Relationship Id="rId10" Type="http://schemas.openxmlformats.org/officeDocument/2006/relationships/hyperlink" Target="#'CLEAN DATASET'!A1"/><Relationship Id="rId4" Type="http://schemas.openxmlformats.org/officeDocument/2006/relationships/chart" Target="../charts/chart4.xml"/><Relationship Id="rId9" Type="http://schemas.openxmlformats.org/officeDocument/2006/relationships/hyperlink" Target="#'SERVICE PROVIDER DATA'!A1"/><Relationship Id="rId14" Type="http://schemas.openxmlformats.org/officeDocument/2006/relationships/hyperlink" Target="#'INSIGHTS &amp; RECOMMENDATIONS'!A1"/></Relationships>
</file>

<file path=xl/drawings/_rels/drawing7.xml.rels><?xml version="1.0" encoding="UTF-8" standalone="yes"?>
<Relationships xmlns="http://schemas.openxmlformats.org/package/2006/relationships"><Relationship Id="rId8" Type="http://schemas.openxmlformats.org/officeDocument/2006/relationships/hyperlink" Target="#'TABLE OF CONTENTS'!A1"/><Relationship Id="rId13" Type="http://schemas.openxmlformats.org/officeDocument/2006/relationships/hyperlink" Target="#DASHBOARD!A1"/><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hyperlink" Target="#EDA!A1"/><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hyperlink" Target="#'DESCRIPTIVE STATISTICS'!A1"/><Relationship Id="rId5" Type="http://schemas.openxmlformats.org/officeDocument/2006/relationships/chart" Target="../charts/chart12.xml"/><Relationship Id="rId15" Type="http://schemas.openxmlformats.org/officeDocument/2006/relationships/hyperlink" Target="#FORECAST!A1"/><Relationship Id="rId10" Type="http://schemas.openxmlformats.org/officeDocument/2006/relationships/hyperlink" Target="#'CLEAN DATASET'!A1"/><Relationship Id="rId4" Type="http://schemas.openxmlformats.org/officeDocument/2006/relationships/chart" Target="../charts/chart11.xml"/><Relationship Id="rId9" Type="http://schemas.openxmlformats.org/officeDocument/2006/relationships/hyperlink" Target="#'SERVICE PROVIDER DATA'!A1"/><Relationship Id="rId14" Type="http://schemas.openxmlformats.org/officeDocument/2006/relationships/hyperlink" Target="#'INSIGHTS &amp; RECOMMENDATIONS'!A1"/></Relationships>
</file>

<file path=xl/drawings/_rels/drawing8.xml.rels><?xml version="1.0" encoding="UTF-8" standalone="yes"?>
<Relationships xmlns="http://schemas.openxmlformats.org/package/2006/relationships"><Relationship Id="rId8" Type="http://schemas.openxmlformats.org/officeDocument/2006/relationships/hyperlink" Target="#FORECAST!A1"/><Relationship Id="rId3" Type="http://schemas.openxmlformats.org/officeDocument/2006/relationships/hyperlink" Target="#'CLEAN DATASET'!A1"/><Relationship Id="rId7" Type="http://schemas.openxmlformats.org/officeDocument/2006/relationships/hyperlink" Target="#'INSIGHTS &amp; RECOMMENDATIONS'!A1"/><Relationship Id="rId2" Type="http://schemas.openxmlformats.org/officeDocument/2006/relationships/hyperlink" Target="#'SERVICE PROVIDER DATA'!A1"/><Relationship Id="rId1" Type="http://schemas.openxmlformats.org/officeDocument/2006/relationships/hyperlink" Target="#'TABLE OF CONTENTS'!A1"/><Relationship Id="rId6" Type="http://schemas.openxmlformats.org/officeDocument/2006/relationships/hyperlink" Target="#DASHBOARD!A1"/><Relationship Id="rId5" Type="http://schemas.openxmlformats.org/officeDocument/2006/relationships/hyperlink" Target="#EDA!A1"/><Relationship Id="rId4" Type="http://schemas.openxmlformats.org/officeDocument/2006/relationships/hyperlink" Target="#'DESCRIPTIVE STATISTICS'!A1"/></Relationships>
</file>

<file path=xl/drawings/_rels/drawing9.xml.rels><?xml version="1.0" encoding="UTF-8" standalone="yes"?>
<Relationships xmlns="http://schemas.openxmlformats.org/package/2006/relationships"><Relationship Id="rId8" Type="http://schemas.openxmlformats.org/officeDocument/2006/relationships/hyperlink" Target="#DASHBOARD!A1"/><Relationship Id="rId3" Type="http://schemas.openxmlformats.org/officeDocument/2006/relationships/hyperlink" Target="#'TABLE OF CONTENTS'!A1"/><Relationship Id="rId7" Type="http://schemas.openxmlformats.org/officeDocument/2006/relationships/hyperlink" Target="#EDA!A1"/><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hyperlink" Target="#'DESCRIPTIVE STATISTICS'!A1"/><Relationship Id="rId5" Type="http://schemas.openxmlformats.org/officeDocument/2006/relationships/hyperlink" Target="#'CLEAN DATASET'!A1"/><Relationship Id="rId10" Type="http://schemas.openxmlformats.org/officeDocument/2006/relationships/hyperlink" Target="#FORECAST!A1"/><Relationship Id="rId4" Type="http://schemas.openxmlformats.org/officeDocument/2006/relationships/hyperlink" Target="#'SERVICE PROVIDER DATA'!A1"/><Relationship Id="rId9" Type="http://schemas.openxmlformats.org/officeDocument/2006/relationships/hyperlink" Target="#'INSIGHTS &amp; RECOMMENDATIONS'!A1"/></Relationships>
</file>

<file path=xl/drawings/drawing1.xml><?xml version="1.0" encoding="utf-8"?>
<xdr:wsDr xmlns:xdr="http://schemas.openxmlformats.org/drawingml/2006/spreadsheetDrawing" xmlns:a="http://schemas.openxmlformats.org/drawingml/2006/main">
  <xdr:twoCellAnchor>
    <xdr:from>
      <xdr:col>6</xdr:col>
      <xdr:colOff>76200</xdr:colOff>
      <xdr:row>0</xdr:row>
      <xdr:rowOff>0</xdr:rowOff>
    </xdr:from>
    <xdr:to>
      <xdr:col>10</xdr:col>
      <xdr:colOff>190500</xdr:colOff>
      <xdr:row>2</xdr:row>
      <xdr:rowOff>200024</xdr:rowOff>
    </xdr:to>
    <xdr:sp macro="" textlink="">
      <xdr:nvSpPr>
        <xdr:cNvPr id="2" name="TextBox 1">
          <a:extLst>
            <a:ext uri="{FF2B5EF4-FFF2-40B4-BE49-F238E27FC236}">
              <a16:creationId xmlns:a16="http://schemas.microsoft.com/office/drawing/2014/main" id="{173713EA-B551-4FE1-BEB7-568609B3F0DA}"/>
            </a:ext>
          </a:extLst>
        </xdr:cNvPr>
        <xdr:cNvSpPr txBox="1"/>
      </xdr:nvSpPr>
      <xdr:spPr>
        <a:xfrm>
          <a:off x="4019550" y="0"/>
          <a:ext cx="2743200" cy="600074"/>
        </a:xfrm>
        <a:prstGeom prst="rect">
          <a:avLst/>
        </a:prstGeom>
        <a:solidFill>
          <a:srgbClr val="00006C"/>
        </a:solidFill>
        <a:ln w="9525" cmpd="sng">
          <a:solidFill>
            <a:srgbClr val="002060"/>
          </a:solid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1">
              <a:solidFill>
                <a:schemeClr val="bg1"/>
              </a:solidFill>
            </a:rPr>
            <a:t>TABLE OF CONTENTS</a:t>
          </a:r>
          <a:endParaRPr lang="en-NG" sz="2000" b="1">
            <a:solidFill>
              <a:schemeClr val="bg1"/>
            </a:solidFill>
          </a:endParaRPr>
        </a:p>
      </xdr:txBody>
    </xdr:sp>
    <xdr:clientData/>
  </xdr:twoCellAnchor>
  <xdr:twoCellAnchor>
    <xdr:from>
      <xdr:col>6</xdr:col>
      <xdr:colOff>123825</xdr:colOff>
      <xdr:row>5</xdr:row>
      <xdr:rowOff>177800</xdr:rowOff>
    </xdr:from>
    <xdr:to>
      <xdr:col>10</xdr:col>
      <xdr:colOff>123825</xdr:colOff>
      <xdr:row>7</xdr:row>
      <xdr:rowOff>127000</xdr:rowOff>
    </xdr:to>
    <xdr:sp macro="" textlink="">
      <xdr:nvSpPr>
        <xdr:cNvPr id="3" name="TextBox 2">
          <a:hlinkClick xmlns:r="http://schemas.openxmlformats.org/officeDocument/2006/relationships" r:id="rId1"/>
          <a:extLst>
            <a:ext uri="{FF2B5EF4-FFF2-40B4-BE49-F238E27FC236}">
              <a16:creationId xmlns:a16="http://schemas.microsoft.com/office/drawing/2014/main" id="{5AB6F3D7-F6C9-4B29-91A2-000912A1251A}"/>
            </a:ext>
          </a:extLst>
        </xdr:cNvPr>
        <xdr:cNvSpPr txBox="1"/>
      </xdr:nvSpPr>
      <xdr:spPr>
        <a:xfrm>
          <a:off x="4067175" y="1177925"/>
          <a:ext cx="2628900" cy="349250"/>
        </a:xfrm>
        <a:prstGeom prst="rect">
          <a:avLst/>
        </a:prstGeom>
        <a:solidFill>
          <a:srgbClr val="0000B4"/>
        </a:solidFill>
        <a:ln w="9525" cmpd="sng">
          <a:no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rgbClr val="0EF4FA"/>
              </a:solidFill>
            </a:rPr>
            <a:t>CLEAN</a:t>
          </a:r>
          <a:r>
            <a:rPr lang="en-GB" sz="1200" b="1" baseline="0">
              <a:solidFill>
                <a:srgbClr val="0EF4FA"/>
              </a:solidFill>
            </a:rPr>
            <a:t> DATASET</a:t>
          </a:r>
          <a:endParaRPr lang="en-NG" sz="1200" b="1">
            <a:solidFill>
              <a:srgbClr val="0EF4FA"/>
            </a:solidFill>
          </a:endParaRPr>
        </a:p>
      </xdr:txBody>
    </xdr:sp>
    <xdr:clientData/>
  </xdr:twoCellAnchor>
  <xdr:twoCellAnchor>
    <xdr:from>
      <xdr:col>6</xdr:col>
      <xdr:colOff>123825</xdr:colOff>
      <xdr:row>8</xdr:row>
      <xdr:rowOff>15875</xdr:rowOff>
    </xdr:from>
    <xdr:to>
      <xdr:col>10</xdr:col>
      <xdr:colOff>107950</xdr:colOff>
      <xdr:row>9</xdr:row>
      <xdr:rowOff>184150</xdr:rowOff>
    </xdr:to>
    <xdr:sp macro="" textlink="">
      <xdr:nvSpPr>
        <xdr:cNvPr id="4" name="TextBox 3">
          <a:hlinkClick xmlns:r="http://schemas.openxmlformats.org/officeDocument/2006/relationships" r:id="rId2"/>
          <a:extLst>
            <a:ext uri="{FF2B5EF4-FFF2-40B4-BE49-F238E27FC236}">
              <a16:creationId xmlns:a16="http://schemas.microsoft.com/office/drawing/2014/main" id="{D01692F0-73AE-4B1C-BF99-EA80653F083C}"/>
            </a:ext>
          </a:extLst>
        </xdr:cNvPr>
        <xdr:cNvSpPr txBox="1"/>
      </xdr:nvSpPr>
      <xdr:spPr>
        <a:xfrm>
          <a:off x="4067175" y="1616075"/>
          <a:ext cx="2613025" cy="368300"/>
        </a:xfrm>
        <a:prstGeom prst="rect">
          <a:avLst/>
        </a:prstGeom>
        <a:solidFill>
          <a:srgbClr val="0000B4"/>
        </a:solidFill>
        <a:ln w="9525" cmpd="sng">
          <a:no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rgbClr val="0EF4FA"/>
              </a:solidFill>
            </a:rPr>
            <a:t>DESCRIPTIVE STATISTICS</a:t>
          </a:r>
          <a:endParaRPr lang="en-NG" sz="1200" b="1">
            <a:solidFill>
              <a:srgbClr val="0EF4FA"/>
            </a:solidFill>
          </a:endParaRPr>
        </a:p>
      </xdr:txBody>
    </xdr:sp>
    <xdr:clientData/>
  </xdr:twoCellAnchor>
  <xdr:twoCellAnchor>
    <xdr:from>
      <xdr:col>6</xdr:col>
      <xdr:colOff>123825</xdr:colOff>
      <xdr:row>10</xdr:row>
      <xdr:rowOff>79375</xdr:rowOff>
    </xdr:from>
    <xdr:to>
      <xdr:col>10</xdr:col>
      <xdr:colOff>123825</xdr:colOff>
      <xdr:row>12</xdr:row>
      <xdr:rowOff>85725</xdr:rowOff>
    </xdr:to>
    <xdr:sp macro="" textlink="">
      <xdr:nvSpPr>
        <xdr:cNvPr id="5" name="TextBox 4">
          <a:hlinkClick xmlns:r="http://schemas.openxmlformats.org/officeDocument/2006/relationships" r:id="rId3"/>
          <a:extLst>
            <a:ext uri="{FF2B5EF4-FFF2-40B4-BE49-F238E27FC236}">
              <a16:creationId xmlns:a16="http://schemas.microsoft.com/office/drawing/2014/main" id="{56668E9B-4D38-40F0-AAC2-FA68C7318E65}"/>
            </a:ext>
          </a:extLst>
        </xdr:cNvPr>
        <xdr:cNvSpPr txBox="1"/>
      </xdr:nvSpPr>
      <xdr:spPr>
        <a:xfrm>
          <a:off x="4067175" y="2079625"/>
          <a:ext cx="2628900" cy="406400"/>
        </a:xfrm>
        <a:prstGeom prst="rect">
          <a:avLst/>
        </a:prstGeom>
        <a:solidFill>
          <a:srgbClr val="0000B4"/>
        </a:solidFill>
        <a:ln w="9525" cmpd="sng">
          <a:no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rgbClr val="0EF4FA"/>
              </a:solidFill>
            </a:rPr>
            <a:t>EXPLORATORY</a:t>
          </a:r>
          <a:r>
            <a:rPr lang="en-GB" sz="1200" b="1" baseline="0">
              <a:solidFill>
                <a:srgbClr val="0EF4FA"/>
              </a:solidFill>
            </a:rPr>
            <a:t> DATA ANALYSIS</a:t>
          </a:r>
          <a:endParaRPr lang="en-NG" sz="1200" b="1">
            <a:solidFill>
              <a:srgbClr val="0EF4FA"/>
            </a:solidFill>
          </a:endParaRPr>
        </a:p>
      </xdr:txBody>
    </xdr:sp>
    <xdr:clientData/>
  </xdr:twoCellAnchor>
  <xdr:twoCellAnchor>
    <xdr:from>
      <xdr:col>6</xdr:col>
      <xdr:colOff>123825</xdr:colOff>
      <xdr:row>12</xdr:row>
      <xdr:rowOff>171450</xdr:rowOff>
    </xdr:from>
    <xdr:to>
      <xdr:col>10</xdr:col>
      <xdr:colOff>130175</xdr:colOff>
      <xdr:row>14</xdr:row>
      <xdr:rowOff>158750</xdr:rowOff>
    </xdr:to>
    <xdr:sp macro="" textlink="">
      <xdr:nvSpPr>
        <xdr:cNvPr id="6" name="TextBox 5">
          <a:hlinkClick xmlns:r="http://schemas.openxmlformats.org/officeDocument/2006/relationships" r:id="rId4"/>
          <a:extLst>
            <a:ext uri="{FF2B5EF4-FFF2-40B4-BE49-F238E27FC236}">
              <a16:creationId xmlns:a16="http://schemas.microsoft.com/office/drawing/2014/main" id="{68F349A9-964D-4F3B-8FDD-CB1F10471E65}"/>
            </a:ext>
          </a:extLst>
        </xdr:cNvPr>
        <xdr:cNvSpPr txBox="1"/>
      </xdr:nvSpPr>
      <xdr:spPr>
        <a:xfrm>
          <a:off x="4067175" y="2571750"/>
          <a:ext cx="2635250" cy="387350"/>
        </a:xfrm>
        <a:prstGeom prst="rect">
          <a:avLst/>
        </a:prstGeom>
        <a:solidFill>
          <a:srgbClr val="0000B4"/>
        </a:solidFill>
        <a:ln w="9525" cmpd="sng">
          <a:no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rgbClr val="0EF4FA"/>
              </a:solidFill>
            </a:rPr>
            <a:t>PIVOT TABLES</a:t>
          </a:r>
          <a:endParaRPr lang="en-NG" sz="1200" b="1">
            <a:solidFill>
              <a:srgbClr val="0EF4FA"/>
            </a:solidFill>
          </a:endParaRPr>
        </a:p>
      </xdr:txBody>
    </xdr:sp>
    <xdr:clientData/>
  </xdr:twoCellAnchor>
  <xdr:twoCellAnchor>
    <xdr:from>
      <xdr:col>6</xdr:col>
      <xdr:colOff>123825</xdr:colOff>
      <xdr:row>15</xdr:row>
      <xdr:rowOff>28575</xdr:rowOff>
    </xdr:from>
    <xdr:to>
      <xdr:col>10</xdr:col>
      <xdr:colOff>123825</xdr:colOff>
      <xdr:row>17</xdr:row>
      <xdr:rowOff>22225</xdr:rowOff>
    </xdr:to>
    <xdr:sp macro="" textlink="">
      <xdr:nvSpPr>
        <xdr:cNvPr id="7" name="TextBox 6">
          <a:hlinkClick xmlns:r="http://schemas.openxmlformats.org/officeDocument/2006/relationships" r:id="rId5"/>
          <a:extLst>
            <a:ext uri="{FF2B5EF4-FFF2-40B4-BE49-F238E27FC236}">
              <a16:creationId xmlns:a16="http://schemas.microsoft.com/office/drawing/2014/main" id="{7F3F4419-1A0C-4F2D-8CE9-5EB345D0518F}"/>
            </a:ext>
          </a:extLst>
        </xdr:cNvPr>
        <xdr:cNvSpPr txBox="1"/>
      </xdr:nvSpPr>
      <xdr:spPr>
        <a:xfrm>
          <a:off x="4067175" y="3028950"/>
          <a:ext cx="2628900" cy="393700"/>
        </a:xfrm>
        <a:prstGeom prst="rect">
          <a:avLst/>
        </a:prstGeom>
        <a:solidFill>
          <a:srgbClr val="0000B4"/>
        </a:solidFill>
        <a:ln w="9525" cmpd="sng">
          <a:no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baseline="0">
              <a:solidFill>
                <a:srgbClr val="0EF4FA"/>
              </a:solidFill>
            </a:rPr>
            <a:t>DASHBOARD</a:t>
          </a:r>
          <a:endParaRPr lang="en-NG" sz="1200" b="1">
            <a:solidFill>
              <a:srgbClr val="0EF4FA"/>
            </a:solidFill>
          </a:endParaRPr>
        </a:p>
      </xdr:txBody>
    </xdr:sp>
    <xdr:clientData/>
  </xdr:twoCellAnchor>
  <xdr:twoCellAnchor>
    <xdr:from>
      <xdr:col>6</xdr:col>
      <xdr:colOff>123825</xdr:colOff>
      <xdr:row>17</xdr:row>
      <xdr:rowOff>101600</xdr:rowOff>
    </xdr:from>
    <xdr:to>
      <xdr:col>10</xdr:col>
      <xdr:colOff>120650</xdr:colOff>
      <xdr:row>19</xdr:row>
      <xdr:rowOff>146050</xdr:rowOff>
    </xdr:to>
    <xdr:sp macro="" textlink="">
      <xdr:nvSpPr>
        <xdr:cNvPr id="8" name="TextBox 7">
          <a:hlinkClick xmlns:r="http://schemas.openxmlformats.org/officeDocument/2006/relationships" r:id="rId6"/>
          <a:extLst>
            <a:ext uri="{FF2B5EF4-FFF2-40B4-BE49-F238E27FC236}">
              <a16:creationId xmlns:a16="http://schemas.microsoft.com/office/drawing/2014/main" id="{8A4CF162-3DDD-431D-936C-3D67617E39AD}"/>
            </a:ext>
          </a:extLst>
        </xdr:cNvPr>
        <xdr:cNvSpPr txBox="1"/>
      </xdr:nvSpPr>
      <xdr:spPr>
        <a:xfrm>
          <a:off x="4067175" y="3502025"/>
          <a:ext cx="2625725" cy="444500"/>
        </a:xfrm>
        <a:prstGeom prst="rect">
          <a:avLst/>
        </a:prstGeom>
        <a:solidFill>
          <a:srgbClr val="0000B4"/>
        </a:solidFill>
        <a:ln w="9525" cmpd="sng">
          <a:no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rgbClr val="0EF4FA"/>
              </a:solidFill>
            </a:rPr>
            <a:t>INSIGHTS &amp; RECOMMENDATIONS</a:t>
          </a:r>
          <a:endParaRPr lang="en-NG" sz="1200" b="1">
            <a:solidFill>
              <a:srgbClr val="0EF4FA"/>
            </a:solidFill>
          </a:endParaRPr>
        </a:p>
      </xdr:txBody>
    </xdr:sp>
    <xdr:clientData/>
  </xdr:twoCellAnchor>
  <xdr:twoCellAnchor>
    <xdr:from>
      <xdr:col>6</xdr:col>
      <xdr:colOff>123825</xdr:colOff>
      <xdr:row>20</xdr:row>
      <xdr:rowOff>9525</xdr:rowOff>
    </xdr:from>
    <xdr:to>
      <xdr:col>10</xdr:col>
      <xdr:colOff>120650</xdr:colOff>
      <xdr:row>21</xdr:row>
      <xdr:rowOff>196850</xdr:rowOff>
    </xdr:to>
    <xdr:sp macro="" textlink="">
      <xdr:nvSpPr>
        <xdr:cNvPr id="9" name="TextBox 8">
          <a:hlinkClick xmlns:r="http://schemas.openxmlformats.org/officeDocument/2006/relationships" r:id="rId7"/>
          <a:extLst>
            <a:ext uri="{FF2B5EF4-FFF2-40B4-BE49-F238E27FC236}">
              <a16:creationId xmlns:a16="http://schemas.microsoft.com/office/drawing/2014/main" id="{A9C29784-E4C6-474C-A1DA-B5CEB908A22B}"/>
            </a:ext>
          </a:extLst>
        </xdr:cNvPr>
        <xdr:cNvSpPr txBox="1"/>
      </xdr:nvSpPr>
      <xdr:spPr>
        <a:xfrm>
          <a:off x="4067175" y="4010025"/>
          <a:ext cx="2625725" cy="387350"/>
        </a:xfrm>
        <a:prstGeom prst="rect">
          <a:avLst/>
        </a:prstGeom>
        <a:solidFill>
          <a:srgbClr val="0000B4"/>
        </a:solidFill>
        <a:ln w="9525" cmpd="sng">
          <a:no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rgbClr val="0EF4FA"/>
              </a:solidFill>
            </a:rPr>
            <a:t>FINAL QUARTER FORECAST</a:t>
          </a:r>
          <a:endParaRPr lang="en-NG" sz="1200" b="1">
            <a:solidFill>
              <a:srgbClr val="0EF4FA"/>
            </a:solidFill>
          </a:endParaRPr>
        </a:p>
      </xdr:txBody>
    </xdr:sp>
    <xdr:clientData/>
  </xdr:twoCellAnchor>
  <xdr:twoCellAnchor>
    <xdr:from>
      <xdr:col>6</xdr:col>
      <xdr:colOff>130175</xdr:colOff>
      <xdr:row>3</xdr:row>
      <xdr:rowOff>107950</xdr:rowOff>
    </xdr:from>
    <xdr:to>
      <xdr:col>10</xdr:col>
      <xdr:colOff>130175</xdr:colOff>
      <xdr:row>5</xdr:row>
      <xdr:rowOff>85725</xdr:rowOff>
    </xdr:to>
    <xdr:sp macro="" textlink="">
      <xdr:nvSpPr>
        <xdr:cNvPr id="10" name="TextBox 9">
          <a:hlinkClick xmlns:r="http://schemas.openxmlformats.org/officeDocument/2006/relationships" r:id="rId8"/>
          <a:extLst>
            <a:ext uri="{FF2B5EF4-FFF2-40B4-BE49-F238E27FC236}">
              <a16:creationId xmlns:a16="http://schemas.microsoft.com/office/drawing/2014/main" id="{30098BCF-581F-4AAC-897A-E004478CA750}"/>
            </a:ext>
          </a:extLst>
        </xdr:cNvPr>
        <xdr:cNvSpPr txBox="1"/>
      </xdr:nvSpPr>
      <xdr:spPr>
        <a:xfrm>
          <a:off x="4073525" y="708025"/>
          <a:ext cx="2628900" cy="377825"/>
        </a:xfrm>
        <a:prstGeom prst="rect">
          <a:avLst/>
        </a:prstGeom>
        <a:solidFill>
          <a:srgbClr val="0000B4"/>
        </a:solidFill>
        <a:ln w="9525" cmpd="sng">
          <a:no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rgbClr val="0EF4FA"/>
              </a:solidFill>
            </a:rPr>
            <a:t>SERVICE PROVIDER DATA</a:t>
          </a:r>
          <a:endParaRPr lang="en-NG" sz="1200" b="1">
            <a:solidFill>
              <a:srgbClr val="0EF4FA"/>
            </a:solidFill>
          </a:endParaRPr>
        </a:p>
      </xdr:txBody>
    </xdr:sp>
    <xdr:clientData/>
  </xdr:twoCellAnchor>
  <xdr:twoCellAnchor>
    <xdr:from>
      <xdr:col>11</xdr:col>
      <xdr:colOff>390524</xdr:colOff>
      <xdr:row>4</xdr:row>
      <xdr:rowOff>114300</xdr:rowOff>
    </xdr:from>
    <xdr:to>
      <xdr:col>17</xdr:col>
      <xdr:colOff>314325</xdr:colOff>
      <xdr:row>18</xdr:row>
      <xdr:rowOff>66675</xdr:rowOff>
    </xdr:to>
    <xdr:grpSp>
      <xdr:nvGrpSpPr>
        <xdr:cNvPr id="13" name="Group 12"/>
        <xdr:cNvGrpSpPr/>
      </xdr:nvGrpSpPr>
      <xdr:grpSpPr>
        <a:xfrm>
          <a:off x="7619999" y="914400"/>
          <a:ext cx="3867151" cy="2752725"/>
          <a:chOff x="7619999" y="333375"/>
          <a:chExt cx="3867151" cy="2752725"/>
        </a:xfrm>
      </xdr:grpSpPr>
      <xdr:sp macro="" textlink="">
        <xdr:nvSpPr>
          <xdr:cNvPr id="11" name="TextBox 10">
            <a:extLst>
              <a:ext uri="{FF2B5EF4-FFF2-40B4-BE49-F238E27FC236}">
                <a16:creationId xmlns:a16="http://schemas.microsoft.com/office/drawing/2014/main" id="{FDC1D25F-770E-4C6F-9907-CDEFB89178E7}"/>
              </a:ext>
            </a:extLst>
          </xdr:cNvPr>
          <xdr:cNvSpPr txBox="1"/>
        </xdr:nvSpPr>
        <xdr:spPr>
          <a:xfrm>
            <a:off x="7619999" y="333375"/>
            <a:ext cx="3857625" cy="1828800"/>
          </a:xfrm>
          <a:prstGeom prst="rect">
            <a:avLst/>
          </a:prstGeom>
          <a:gradFill>
            <a:gsLst>
              <a:gs pos="0">
                <a:schemeClr val="tx1">
                  <a:lumMod val="95000"/>
                  <a:lumOff val="5000"/>
                </a:schemeClr>
              </a:gs>
              <a:gs pos="33000">
                <a:schemeClr val="tx1">
                  <a:lumMod val="85000"/>
                  <a:lumOff val="15000"/>
                </a:schemeClr>
              </a:gs>
              <a:gs pos="61000">
                <a:schemeClr val="tx1">
                  <a:lumMod val="75000"/>
                  <a:lumOff val="25000"/>
                </a:schemeClr>
              </a:gs>
              <a:gs pos="95000">
                <a:schemeClr val="tx1">
                  <a:lumMod val="95000"/>
                  <a:lumOff val="5000"/>
                </a:schemeClr>
              </a:gs>
              <a:gs pos="57000">
                <a:schemeClr val="tx1">
                  <a:lumMod val="65000"/>
                  <a:lumOff val="35000"/>
                </a:schemeClr>
              </a:gs>
            </a:gsLst>
            <a:lin ang="5400000" scaled="1"/>
          </a:gradFill>
          <a:ln w="9525" cmpd="sng">
            <a:no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threePt" dir="t"/>
            </a:scene3d>
            <a:sp3d extrusionH="57150">
              <a:bevelT w="38100" h="38100"/>
            </a:sp3d>
          </a:bodyPr>
          <a:lstStyle/>
          <a:p>
            <a:pPr algn="ctr"/>
            <a:r>
              <a:rPr lang="en-GB" sz="4800" b="1">
                <a:ln>
                  <a:solidFill>
                    <a:srgbClr val="0000B4"/>
                  </a:solidFill>
                </a:ln>
                <a:solidFill>
                  <a:srgbClr val="00B0F0"/>
                </a:solidFill>
                <a:latin typeface="Arial Black" panose="020B0A04020102020204" pitchFamily="34" charset="0"/>
              </a:rPr>
              <a:t>BLUTECH</a:t>
            </a:r>
            <a:r>
              <a:rPr lang="en-GB" sz="3600" b="1">
                <a:ln>
                  <a:solidFill>
                    <a:srgbClr val="0000B4"/>
                  </a:solidFill>
                </a:ln>
                <a:solidFill>
                  <a:srgbClr val="00B0F0"/>
                </a:solidFill>
                <a:latin typeface="Arial Black" panose="020B0A04020102020204" pitchFamily="34" charset="0"/>
              </a:rPr>
              <a:t> </a:t>
            </a:r>
          </a:p>
        </xdr:txBody>
      </xdr:sp>
      <xdr:sp macro="" textlink="">
        <xdr:nvSpPr>
          <xdr:cNvPr id="12" name="TextBox 11">
            <a:extLst>
              <a:ext uri="{FF2B5EF4-FFF2-40B4-BE49-F238E27FC236}">
                <a16:creationId xmlns:a16="http://schemas.microsoft.com/office/drawing/2014/main" id="{FDC1D25F-770E-4C6F-9907-CDEFB89178E7}"/>
              </a:ext>
            </a:extLst>
          </xdr:cNvPr>
          <xdr:cNvSpPr txBox="1"/>
        </xdr:nvSpPr>
        <xdr:spPr>
          <a:xfrm>
            <a:off x="7620000" y="2162175"/>
            <a:ext cx="3867150" cy="923925"/>
          </a:xfrm>
          <a:prstGeom prst="rect">
            <a:avLst/>
          </a:prstGeom>
          <a:solidFill>
            <a:schemeClr val="tx1">
              <a:lumMod val="95000"/>
              <a:lumOff val="5000"/>
            </a:schemeClr>
          </a:solidFill>
          <a:ln w="9525" cmpd="sng">
            <a:no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b="1" i="1">
                <a:solidFill>
                  <a:schemeClr val="bg1"/>
                </a:solidFill>
                <a:latin typeface="Cambria" panose="02040503050406030204" pitchFamily="18" charset="0"/>
                <a:ea typeface="Cambria" panose="02040503050406030204" pitchFamily="18" charset="0"/>
              </a:rPr>
              <a:t>Sales</a:t>
            </a:r>
            <a:r>
              <a:rPr lang="en-GB" sz="2400" b="1" i="1" baseline="0">
                <a:solidFill>
                  <a:schemeClr val="bg1"/>
                </a:solidFill>
                <a:latin typeface="Cambria" panose="02040503050406030204" pitchFamily="18" charset="0"/>
                <a:ea typeface="Cambria" panose="02040503050406030204" pitchFamily="18" charset="0"/>
              </a:rPr>
              <a:t> Dashboard</a:t>
            </a:r>
          </a:p>
          <a:p>
            <a:pPr algn="ctr"/>
            <a:r>
              <a:rPr lang="en-GB" sz="1600" b="1" i="1" baseline="0">
                <a:solidFill>
                  <a:schemeClr val="bg1"/>
                </a:solidFill>
                <a:latin typeface="Cambria" panose="02040503050406030204" pitchFamily="18" charset="0"/>
                <a:ea typeface="Cambria" panose="02040503050406030204" pitchFamily="18" charset="0"/>
              </a:rPr>
              <a:t>(APR 2021 - SEP 2021</a:t>
            </a:r>
            <a:r>
              <a:rPr lang="en-GB" sz="1400" b="1" i="1" baseline="0">
                <a:solidFill>
                  <a:schemeClr val="bg1"/>
                </a:solidFill>
                <a:latin typeface="Cambria" panose="02040503050406030204" pitchFamily="18" charset="0"/>
                <a:ea typeface="Cambria" panose="02040503050406030204" pitchFamily="18" charset="0"/>
              </a:rPr>
              <a:t>)</a:t>
            </a:r>
            <a:endParaRPr lang="en-NG" sz="1400" b="1" i="1">
              <a:solidFill>
                <a:schemeClr val="bg1"/>
              </a:solidFill>
              <a:latin typeface="Cambria" panose="02040503050406030204" pitchFamily="18" charset="0"/>
              <a:ea typeface="Cambria" panose="02040503050406030204" pitchFamily="18" charset="0"/>
            </a:endParaRPr>
          </a:p>
        </xdr:txBody>
      </xdr:sp>
    </xdr:grpSp>
    <xdr:clientData/>
  </xdr:twoCellAnchor>
  <xdr:twoCellAnchor>
    <xdr:from>
      <xdr:col>13</xdr:col>
      <xdr:colOff>190500</xdr:colOff>
      <xdr:row>2</xdr:row>
      <xdr:rowOff>38100</xdr:rowOff>
    </xdr:from>
    <xdr:to>
      <xdr:col>15</xdr:col>
      <xdr:colOff>304800</xdr:colOff>
      <xdr:row>7</xdr:row>
      <xdr:rowOff>0</xdr:rowOff>
    </xdr:to>
    <xdr:sp macro="" textlink="">
      <xdr:nvSpPr>
        <xdr:cNvPr id="14" name="Block Arc 13"/>
        <xdr:cNvSpPr/>
      </xdr:nvSpPr>
      <xdr:spPr>
        <a:xfrm>
          <a:off x="8734425" y="438150"/>
          <a:ext cx="1428750" cy="962025"/>
        </a:xfrm>
        <a:prstGeom prst="blockArc">
          <a:avLst/>
        </a:prstGeom>
        <a:gradFill>
          <a:gsLst>
            <a:gs pos="30000">
              <a:schemeClr val="tx1">
                <a:lumMod val="95000"/>
                <a:lumOff val="5000"/>
              </a:schemeClr>
            </a:gs>
            <a:gs pos="71000">
              <a:schemeClr val="tx1">
                <a:lumMod val="85000"/>
                <a:lumOff val="15000"/>
              </a:schemeClr>
            </a:gs>
            <a:gs pos="61000">
              <a:schemeClr val="tx1">
                <a:lumMod val="75000"/>
                <a:lumOff val="25000"/>
              </a:schemeClr>
            </a:gs>
            <a:gs pos="93000">
              <a:schemeClr val="tx1">
                <a:lumMod val="95000"/>
                <a:lumOff val="5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12</xdr:col>
      <xdr:colOff>600075</xdr:colOff>
      <xdr:row>11</xdr:row>
      <xdr:rowOff>85724</xdr:rowOff>
    </xdr:from>
    <xdr:to>
      <xdr:col>16</xdr:col>
      <xdr:colOff>133350</xdr:colOff>
      <xdr:row>11</xdr:row>
      <xdr:rowOff>140971</xdr:rowOff>
    </xdr:to>
    <xdr:sp macro="" textlink="">
      <xdr:nvSpPr>
        <xdr:cNvPr id="15" name="Rectangle 14"/>
        <xdr:cNvSpPr/>
      </xdr:nvSpPr>
      <xdr:spPr>
        <a:xfrm flipV="1">
          <a:off x="8486775" y="2285999"/>
          <a:ext cx="2162175" cy="55247"/>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309501</xdr:colOff>
      <xdr:row>12</xdr:row>
      <xdr:rowOff>9525</xdr:rowOff>
    </xdr:from>
    <xdr:to>
      <xdr:col>15</xdr:col>
      <xdr:colOff>472993</xdr:colOff>
      <xdr:row>12</xdr:row>
      <xdr:rowOff>64772</xdr:rowOff>
    </xdr:to>
    <xdr:sp macro="" textlink="">
      <xdr:nvSpPr>
        <xdr:cNvPr id="16" name="Rectangle 15"/>
        <xdr:cNvSpPr/>
      </xdr:nvSpPr>
      <xdr:spPr>
        <a:xfrm flipV="1">
          <a:off x="8853426" y="2409825"/>
          <a:ext cx="1477942" cy="55247"/>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621294</xdr:colOff>
      <xdr:row>12</xdr:row>
      <xdr:rowOff>116202</xdr:rowOff>
    </xdr:from>
    <xdr:to>
      <xdr:col>15</xdr:col>
      <xdr:colOff>155292</xdr:colOff>
      <xdr:row>12</xdr:row>
      <xdr:rowOff>171449</xdr:rowOff>
    </xdr:to>
    <xdr:sp macro="" textlink="">
      <xdr:nvSpPr>
        <xdr:cNvPr id="17" name="Rectangle 16"/>
        <xdr:cNvSpPr/>
      </xdr:nvSpPr>
      <xdr:spPr>
        <a:xfrm>
          <a:off x="9165219" y="2516502"/>
          <a:ext cx="848448" cy="55247"/>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123825</xdr:colOff>
      <xdr:row>22</xdr:row>
      <xdr:rowOff>57150</xdr:rowOff>
    </xdr:from>
    <xdr:to>
      <xdr:col>10</xdr:col>
      <xdr:colOff>120650</xdr:colOff>
      <xdr:row>24</xdr:row>
      <xdr:rowOff>44450</xdr:rowOff>
    </xdr:to>
    <xdr:sp macro="" textlink="">
      <xdr:nvSpPr>
        <xdr:cNvPr id="18" name="TextBox 17">
          <a:hlinkClick xmlns:r="http://schemas.openxmlformats.org/officeDocument/2006/relationships" r:id="rId9"/>
          <a:extLst>
            <a:ext uri="{FF2B5EF4-FFF2-40B4-BE49-F238E27FC236}">
              <a16:creationId xmlns:a16="http://schemas.microsoft.com/office/drawing/2014/main" id="{A9C29784-E4C6-474C-A1DA-B5CEB908A22B}"/>
            </a:ext>
          </a:extLst>
        </xdr:cNvPr>
        <xdr:cNvSpPr txBox="1"/>
      </xdr:nvSpPr>
      <xdr:spPr>
        <a:xfrm>
          <a:off x="4067175" y="4457700"/>
          <a:ext cx="2625725" cy="387350"/>
        </a:xfrm>
        <a:prstGeom prst="rect">
          <a:avLst/>
        </a:prstGeom>
        <a:solidFill>
          <a:srgbClr val="0000B4"/>
        </a:solidFill>
        <a:ln w="9525" cmpd="sng">
          <a:no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rgbClr val="0EF4FA"/>
              </a:solidFill>
            </a:rPr>
            <a:t>FINAL</a:t>
          </a:r>
          <a:r>
            <a:rPr lang="en-GB" sz="1200" b="1" baseline="0">
              <a:solidFill>
                <a:srgbClr val="0EF4FA"/>
              </a:solidFill>
            </a:rPr>
            <a:t> SALES </a:t>
          </a:r>
          <a:r>
            <a:rPr lang="en-GB" sz="1200" b="1">
              <a:solidFill>
                <a:srgbClr val="0EF4FA"/>
              </a:solidFill>
            </a:rPr>
            <a:t>OUTCOME</a:t>
          </a:r>
          <a:endParaRPr lang="en-NG" sz="1200" b="1">
            <a:solidFill>
              <a:srgbClr val="0EF4FA"/>
            </a:solidFill>
          </a:endParaRPr>
        </a:p>
      </xdr:txBody>
    </xdr:sp>
    <xdr:clientData/>
  </xdr:twoCellAnchor>
  <xdr:twoCellAnchor>
    <xdr:from>
      <xdr:col>6</xdr:col>
      <xdr:colOff>133350</xdr:colOff>
      <xdr:row>24</xdr:row>
      <xdr:rowOff>104775</xdr:rowOff>
    </xdr:from>
    <xdr:to>
      <xdr:col>10</xdr:col>
      <xdr:colOff>130175</xdr:colOff>
      <xdr:row>26</xdr:row>
      <xdr:rowOff>92075</xdr:rowOff>
    </xdr:to>
    <xdr:sp macro="" textlink="">
      <xdr:nvSpPr>
        <xdr:cNvPr id="19" name="TextBox 18">
          <a:hlinkClick xmlns:r="http://schemas.openxmlformats.org/officeDocument/2006/relationships" r:id="rId10"/>
          <a:extLst>
            <a:ext uri="{FF2B5EF4-FFF2-40B4-BE49-F238E27FC236}">
              <a16:creationId xmlns:a16="http://schemas.microsoft.com/office/drawing/2014/main" id="{A9C29784-E4C6-474C-A1DA-B5CEB908A22B}"/>
            </a:ext>
          </a:extLst>
        </xdr:cNvPr>
        <xdr:cNvSpPr txBox="1"/>
      </xdr:nvSpPr>
      <xdr:spPr>
        <a:xfrm>
          <a:off x="4076700" y="4905375"/>
          <a:ext cx="2625725" cy="387350"/>
        </a:xfrm>
        <a:prstGeom prst="rect">
          <a:avLst/>
        </a:prstGeom>
        <a:solidFill>
          <a:srgbClr val="0000B4"/>
        </a:solidFill>
        <a:ln w="9525" cmpd="sng">
          <a:no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rgbClr val="0EF4FA"/>
              </a:solidFill>
            </a:rPr>
            <a:t>FORECAST vs OUTCOME</a:t>
          </a:r>
          <a:endParaRPr lang="en-NG" sz="1200" b="1">
            <a:solidFill>
              <a:srgbClr val="0EF4FA"/>
            </a:solidFill>
          </a:endParaRP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0.64078</cdr:x>
      <cdr:y>0.15238</cdr:y>
    </cdr:from>
    <cdr:to>
      <cdr:x>0.64494</cdr:x>
      <cdr:y>0.90476</cdr:y>
    </cdr:to>
    <cdr:cxnSp macro="">
      <cdr:nvCxnSpPr>
        <cdr:cNvPr id="3" name="Straight Connector 2"/>
        <cdr:cNvCxnSpPr/>
      </cdr:nvCxnSpPr>
      <cdr:spPr>
        <a:xfrm xmlns:a="http://schemas.openxmlformats.org/drawingml/2006/main">
          <a:off x="4400550" y="457200"/>
          <a:ext cx="28575" cy="2257425"/>
        </a:xfrm>
        <a:prstGeom xmlns:a="http://schemas.openxmlformats.org/drawingml/2006/main" prst="line">
          <a:avLst/>
        </a:prstGeom>
        <a:ln xmlns:a="http://schemas.openxmlformats.org/drawingml/2006/main" w="9525" cap="flat" cmpd="sng" algn="ctr">
          <a:solidFill>
            <a:schemeClr val="accent2"/>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1.xml><?xml version="1.0" encoding="utf-8"?>
<xdr:wsDr xmlns:xdr="http://schemas.openxmlformats.org/drawingml/2006/spreadsheetDrawing" xmlns:a="http://schemas.openxmlformats.org/drawingml/2006/main">
  <xdr:twoCellAnchor>
    <xdr:from>
      <xdr:col>5</xdr:col>
      <xdr:colOff>228599</xdr:colOff>
      <xdr:row>29</xdr:row>
      <xdr:rowOff>104775</xdr:rowOff>
    </xdr:from>
    <xdr:to>
      <xdr:col>13</xdr:col>
      <xdr:colOff>10026</xdr:colOff>
      <xdr:row>43</xdr:row>
      <xdr:rowOff>47625</xdr:rowOff>
    </xdr:to>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186987</xdr:colOff>
      <xdr:row>31</xdr:row>
      <xdr:rowOff>123825</xdr:rowOff>
    </xdr:from>
    <xdr:to>
      <xdr:col>10</xdr:col>
      <xdr:colOff>206038</xdr:colOff>
      <xdr:row>41</xdr:row>
      <xdr:rowOff>171450</xdr:rowOff>
    </xdr:to>
    <xdr:cxnSp macro="">
      <xdr:nvCxnSpPr>
        <xdr:cNvPr id="4" name="Straight Connector 3">
          <a:extLst>
            <a:ext uri="{FF2B5EF4-FFF2-40B4-BE49-F238E27FC236}">
              <a16:creationId xmlns:a16="http://schemas.microsoft.com/office/drawing/2014/main" id="{00000000-0008-0000-0E00-000004000000}"/>
            </a:ext>
          </a:extLst>
        </xdr:cNvPr>
        <xdr:cNvCxnSpPr/>
      </xdr:nvCxnSpPr>
      <xdr:spPr>
        <a:xfrm flipH="1" flipV="1">
          <a:off x="7897224" y="6149641"/>
          <a:ext cx="19051" cy="2052888"/>
        </a:xfrm>
        <a:prstGeom prst="line">
          <a:avLst/>
        </a:prstGeom>
        <a:ln w="9525">
          <a:solidFill>
            <a:srgbClr val="00660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xdr:colOff>
      <xdr:row>0</xdr:row>
      <xdr:rowOff>0</xdr:rowOff>
    </xdr:from>
    <xdr:to>
      <xdr:col>1</xdr:col>
      <xdr:colOff>215234</xdr:colOff>
      <xdr:row>1</xdr:row>
      <xdr:rowOff>62999</xdr:rowOff>
    </xdr:to>
    <xdr:sp macro="" textlink="">
      <xdr:nvSpPr>
        <xdr:cNvPr id="5" name="Rectangle 4">
          <a:hlinkClick xmlns:r="http://schemas.openxmlformats.org/officeDocument/2006/relationships" r:id="rId2"/>
          <a:extLst>
            <a:ext uri="{FF2B5EF4-FFF2-40B4-BE49-F238E27FC236}">
              <a16:creationId xmlns:a16="http://schemas.microsoft.com/office/drawing/2014/main" id="{E1969080-EF47-960C-B9E0-59B01D9DF0BE}"/>
            </a:ext>
          </a:extLst>
        </xdr:cNvPr>
        <xdr:cNvSpPr/>
      </xdr:nvSpPr>
      <xdr:spPr>
        <a:xfrm>
          <a:off x="2" y="0"/>
          <a:ext cx="927100" cy="26352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HOME</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xdr:colOff>
      <xdr:row>2</xdr:row>
      <xdr:rowOff>1</xdr:rowOff>
    </xdr:from>
    <xdr:to>
      <xdr:col>10</xdr:col>
      <xdr:colOff>533401</xdr:colOff>
      <xdr:row>13</xdr:row>
      <xdr:rowOff>161926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666751</xdr:colOff>
      <xdr:row>14</xdr:row>
      <xdr:rowOff>95250</xdr:rowOff>
    </xdr:from>
    <xdr:to>
      <xdr:col>10</xdr:col>
      <xdr:colOff>561975</xdr:colOff>
      <xdr:row>27</xdr:row>
      <xdr:rowOff>66675</xdr:rowOff>
    </xdr:to>
    <xdr:graphicFrame macro="">
      <xdr:nvGraphicFramePr>
        <xdr:cNvPr id="3" name="Chart 2">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28575</xdr:colOff>
      <xdr:row>6</xdr:row>
      <xdr:rowOff>19050</xdr:rowOff>
    </xdr:from>
    <xdr:to>
      <xdr:col>17</xdr:col>
      <xdr:colOff>200025</xdr:colOff>
      <xdr:row>17</xdr:row>
      <xdr:rowOff>19050</xdr:rowOff>
    </xdr:to>
    <xdr:sp macro="" textlink="">
      <xdr:nvSpPr>
        <xdr:cNvPr id="4" name="TextBox 3"/>
        <xdr:cNvSpPr txBox="1"/>
      </xdr:nvSpPr>
      <xdr:spPr>
        <a:xfrm>
          <a:off x="8420100" y="1428750"/>
          <a:ext cx="3600450" cy="2209800"/>
        </a:xfrm>
        <a:prstGeom prst="rect">
          <a:avLst/>
        </a:prstGeom>
        <a:solidFill>
          <a:schemeClr val="accent4">
            <a:lumMod val="40000"/>
            <a:lumOff val="60000"/>
          </a:schemeClr>
        </a:solidFill>
        <a:ln w="9525" cmpd="sng">
          <a:no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1"/>
        </a:p>
        <a:p>
          <a:r>
            <a:rPr lang="en-US" sz="1100" b="1"/>
            <a:t>FORECAST vs OUTCOME</a:t>
          </a:r>
        </a:p>
        <a:p>
          <a:endParaRPr lang="en-US" sz="1100" b="0"/>
        </a:p>
        <a:p>
          <a:r>
            <a:rPr lang="en-US" sz="1100" b="0"/>
            <a:t>Comparing</a:t>
          </a:r>
          <a:r>
            <a:rPr lang="en-US" sz="1100" b="0" baseline="0"/>
            <a:t> the sales forecast to the final outcome, the forecast exhibited a high degree of accuracy.</a:t>
          </a:r>
        </a:p>
        <a:p>
          <a:r>
            <a:rPr lang="en-US" sz="1100" b="0" baseline="0"/>
            <a:t>The forecast for the months of October and November witnessed an accurancy of 95% &amp; 92% respectively, while an 87% accuracy was exhibited by the December forecast.</a:t>
          </a:r>
        </a:p>
        <a:p>
          <a:r>
            <a:rPr lang="en-US" sz="1100" b="0" baseline="0"/>
            <a:t>However, in general terms, the forecast is deemed to be accurate as the business experiences a slight revenue increase in October and achieves peak sales for the year 2021 in December, just as was forecasted.</a:t>
          </a:r>
          <a:endParaRPr lang="en-US" sz="1100" b="0"/>
        </a:p>
      </xdr:txBody>
    </xdr:sp>
    <xdr:clientData/>
  </xdr:twoCellAnchor>
  <xdr:twoCellAnchor>
    <xdr:from>
      <xdr:col>0</xdr:col>
      <xdr:colOff>0</xdr:colOff>
      <xdr:row>0</xdr:row>
      <xdr:rowOff>0</xdr:rowOff>
    </xdr:from>
    <xdr:to>
      <xdr:col>1</xdr:col>
      <xdr:colOff>241300</xdr:colOff>
      <xdr:row>1</xdr:row>
      <xdr:rowOff>63500</xdr:rowOff>
    </xdr:to>
    <xdr:sp macro="" textlink="">
      <xdr:nvSpPr>
        <xdr:cNvPr id="5" name="Rectangle 4">
          <a:hlinkClick xmlns:r="http://schemas.openxmlformats.org/officeDocument/2006/relationships" r:id="rId3"/>
          <a:extLst>
            <a:ext uri="{FF2B5EF4-FFF2-40B4-BE49-F238E27FC236}">
              <a16:creationId xmlns:a16="http://schemas.microsoft.com/office/drawing/2014/main" id="{E1969080-EF47-960C-B9E0-59B01D9DF0BE}"/>
            </a:ext>
          </a:extLst>
        </xdr:cNvPr>
        <xdr:cNvSpPr/>
      </xdr:nvSpPr>
      <xdr:spPr>
        <a:xfrm>
          <a:off x="0" y="0"/>
          <a:ext cx="927100" cy="26352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HOME</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0.64945</cdr:x>
      <cdr:y>0.15238</cdr:y>
    </cdr:from>
    <cdr:to>
      <cdr:x>0.65361</cdr:x>
      <cdr:y>0.90476</cdr:y>
    </cdr:to>
    <cdr:cxnSp macro="">
      <cdr:nvCxnSpPr>
        <cdr:cNvPr id="3" name="Straight Connector 2"/>
        <cdr:cNvCxnSpPr/>
      </cdr:nvCxnSpPr>
      <cdr:spPr>
        <a:xfrm xmlns:a="http://schemas.openxmlformats.org/drawingml/2006/main">
          <a:off x="3569304" y="373015"/>
          <a:ext cx="22863" cy="1841770"/>
        </a:xfrm>
        <a:prstGeom xmlns:a="http://schemas.openxmlformats.org/drawingml/2006/main" prst="line">
          <a:avLst/>
        </a:prstGeom>
        <a:ln xmlns:a="http://schemas.openxmlformats.org/drawingml/2006/main" w="9525" cap="flat" cmpd="sng" algn="ctr">
          <a:solidFill>
            <a:schemeClr val="accent2"/>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4.xml><?xml version="1.0" encoding="utf-8"?>
<c:userShapes xmlns:c="http://schemas.openxmlformats.org/drawingml/2006/chart">
  <cdr:relSizeAnchor xmlns:cdr="http://schemas.openxmlformats.org/drawingml/2006/chartDrawing">
    <cdr:from>
      <cdr:x>0.65015</cdr:x>
      <cdr:y>0.18204</cdr:y>
    </cdr:from>
    <cdr:to>
      <cdr:x>0.65664</cdr:x>
      <cdr:y>0.8893</cdr:y>
    </cdr:to>
    <cdr:cxnSp macro="">
      <cdr:nvCxnSpPr>
        <cdr:cNvPr id="2" name="Straight Connector 1"/>
        <cdr:cNvCxnSpPr/>
      </cdr:nvCxnSpPr>
      <cdr:spPr>
        <a:xfrm xmlns:a="http://schemas.openxmlformats.org/drawingml/2006/main">
          <a:off x="3498850" y="469900"/>
          <a:ext cx="34924" cy="1825625"/>
        </a:xfrm>
        <a:prstGeom xmlns:a="http://schemas.openxmlformats.org/drawingml/2006/main" prst="line">
          <a:avLst/>
        </a:prstGeom>
        <a:ln xmlns:a="http://schemas.openxmlformats.org/drawingml/2006/main" w="9525" cap="flat" cmpd="sng" algn="ctr">
          <a:solidFill>
            <a:schemeClr val="accent2"/>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579551</xdr:colOff>
      <xdr:row>1</xdr:row>
      <xdr:rowOff>148318</xdr:rowOff>
    </xdr:to>
    <xdr:sp macro="" textlink="">
      <xdr:nvSpPr>
        <xdr:cNvPr id="11" name="Rectangle 10">
          <a:extLst>
            <a:ext uri="{FF2B5EF4-FFF2-40B4-BE49-F238E27FC236}">
              <a16:creationId xmlns:a16="http://schemas.microsoft.com/office/drawing/2014/main" id="{5910436E-D49A-3F99-E712-361BD27D728C}"/>
            </a:ext>
          </a:extLst>
        </xdr:cNvPr>
        <xdr:cNvSpPr/>
      </xdr:nvSpPr>
      <xdr:spPr>
        <a:xfrm>
          <a:off x="0" y="0"/>
          <a:ext cx="10674350" cy="352425"/>
        </a:xfrm>
        <a:prstGeom prst="rect">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127000</xdr:colOff>
      <xdr:row>0</xdr:row>
      <xdr:rowOff>57150</xdr:rowOff>
    </xdr:from>
    <xdr:to>
      <xdr:col>0</xdr:col>
      <xdr:colOff>1054100</xdr:colOff>
      <xdr:row>1</xdr:row>
      <xdr:rowOff>116568</xdr:rowOff>
    </xdr:to>
    <xdr:sp macro="" textlink="">
      <xdr:nvSpPr>
        <xdr:cNvPr id="12" name="Rectangle 11">
          <a:hlinkClick xmlns:r="http://schemas.openxmlformats.org/officeDocument/2006/relationships" r:id="rId1"/>
          <a:extLst>
            <a:ext uri="{FF2B5EF4-FFF2-40B4-BE49-F238E27FC236}">
              <a16:creationId xmlns:a16="http://schemas.microsoft.com/office/drawing/2014/main" id="{E1969080-EF47-960C-B9E0-59B01D9DF0BE}"/>
            </a:ext>
          </a:extLst>
        </xdr:cNvPr>
        <xdr:cNvSpPr/>
      </xdr:nvSpPr>
      <xdr:spPr>
        <a:xfrm>
          <a:off x="127000" y="57150"/>
          <a:ext cx="927100" cy="26352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HOME</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0</xdr:col>
      <xdr:colOff>1089025</xdr:colOff>
      <xdr:row>0</xdr:row>
      <xdr:rowOff>50800</xdr:rowOff>
    </xdr:from>
    <xdr:to>
      <xdr:col>1</xdr:col>
      <xdr:colOff>704963</xdr:colOff>
      <xdr:row>1</xdr:row>
      <xdr:rowOff>116568</xdr:rowOff>
    </xdr:to>
    <xdr:sp macro="" textlink="">
      <xdr:nvSpPr>
        <xdr:cNvPr id="13" name="Rectangle 12">
          <a:hlinkClick xmlns:r="http://schemas.openxmlformats.org/officeDocument/2006/relationships" r:id="rId2"/>
          <a:extLst>
            <a:ext uri="{FF2B5EF4-FFF2-40B4-BE49-F238E27FC236}">
              <a16:creationId xmlns:a16="http://schemas.microsoft.com/office/drawing/2014/main" id="{748299A0-E67C-432D-845D-061C74EB5D93}"/>
            </a:ext>
          </a:extLst>
        </xdr:cNvPr>
        <xdr:cNvSpPr/>
      </xdr:nvSpPr>
      <xdr:spPr>
        <a:xfrm>
          <a:off x="1089025" y="50800"/>
          <a:ext cx="125730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PROVIDER DATA</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1</xdr:col>
      <xdr:colOff>733538</xdr:colOff>
      <xdr:row>0</xdr:row>
      <xdr:rowOff>44450</xdr:rowOff>
    </xdr:from>
    <xdr:to>
      <xdr:col>1</xdr:col>
      <xdr:colOff>2028938</xdr:colOff>
      <xdr:row>1</xdr:row>
      <xdr:rowOff>110218</xdr:rowOff>
    </xdr:to>
    <xdr:sp macro="" textlink="">
      <xdr:nvSpPr>
        <xdr:cNvPr id="14" name="Rectangle 13">
          <a:hlinkClick xmlns:r="http://schemas.openxmlformats.org/officeDocument/2006/relationships" r:id="rId3"/>
          <a:extLst>
            <a:ext uri="{FF2B5EF4-FFF2-40B4-BE49-F238E27FC236}">
              <a16:creationId xmlns:a16="http://schemas.microsoft.com/office/drawing/2014/main" id="{DF838368-485D-4875-808E-8DE85770F3C1}"/>
            </a:ext>
          </a:extLst>
        </xdr:cNvPr>
        <xdr:cNvSpPr/>
      </xdr:nvSpPr>
      <xdr:spPr>
        <a:xfrm>
          <a:off x="2374900" y="44450"/>
          <a:ext cx="129540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CLEAN</a:t>
          </a:r>
          <a:r>
            <a:rPr lang="en-GB" sz="1000" b="1" baseline="0">
              <a:solidFill>
                <a:schemeClr val="bg1"/>
              </a:solidFill>
              <a:effectLst>
                <a:outerShdw blurRad="50800" dist="38100" dir="2700000" algn="tl" rotWithShape="0">
                  <a:prstClr val="black">
                    <a:alpha val="40000"/>
                  </a:prstClr>
                </a:outerShdw>
              </a:effectLst>
            </a:rPr>
            <a:t> DATASET</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1</xdr:col>
      <xdr:colOff>2067038</xdr:colOff>
      <xdr:row>0</xdr:row>
      <xdr:rowOff>44450</xdr:rowOff>
    </xdr:from>
    <xdr:to>
      <xdr:col>2</xdr:col>
      <xdr:colOff>164079</xdr:colOff>
      <xdr:row>1</xdr:row>
      <xdr:rowOff>110218</xdr:rowOff>
    </xdr:to>
    <xdr:sp macro="" textlink="">
      <xdr:nvSpPr>
        <xdr:cNvPr id="15" name="Rectangle 14">
          <a:hlinkClick xmlns:r="http://schemas.openxmlformats.org/officeDocument/2006/relationships" r:id="rId4"/>
          <a:extLst>
            <a:ext uri="{FF2B5EF4-FFF2-40B4-BE49-F238E27FC236}">
              <a16:creationId xmlns:a16="http://schemas.microsoft.com/office/drawing/2014/main" id="{E882E6BB-E95B-49F9-8CDE-5800B3226CC8}"/>
            </a:ext>
          </a:extLst>
        </xdr:cNvPr>
        <xdr:cNvSpPr/>
      </xdr:nvSpPr>
      <xdr:spPr>
        <a:xfrm>
          <a:off x="3708400" y="44450"/>
          <a:ext cx="1209675"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STATISTICS</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2</xdr:col>
      <xdr:colOff>205354</xdr:colOff>
      <xdr:row>0</xdr:row>
      <xdr:rowOff>44450</xdr:rowOff>
    </xdr:from>
    <xdr:to>
      <xdr:col>2</xdr:col>
      <xdr:colOff>1278504</xdr:colOff>
      <xdr:row>1</xdr:row>
      <xdr:rowOff>110218</xdr:rowOff>
    </xdr:to>
    <xdr:sp macro="" textlink="">
      <xdr:nvSpPr>
        <xdr:cNvPr id="16" name="Rectangle 15">
          <a:hlinkClick xmlns:r="http://schemas.openxmlformats.org/officeDocument/2006/relationships" r:id="rId5"/>
          <a:extLst>
            <a:ext uri="{FF2B5EF4-FFF2-40B4-BE49-F238E27FC236}">
              <a16:creationId xmlns:a16="http://schemas.microsoft.com/office/drawing/2014/main" id="{DA4BE3C2-D3D1-4B74-8B3A-2CD043C2AB65}"/>
            </a:ext>
          </a:extLst>
        </xdr:cNvPr>
        <xdr:cNvSpPr/>
      </xdr:nvSpPr>
      <xdr:spPr>
        <a:xfrm>
          <a:off x="4959350" y="44450"/>
          <a:ext cx="107315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E.D.A</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2</xdr:col>
      <xdr:colOff>1316604</xdr:colOff>
      <xdr:row>0</xdr:row>
      <xdr:rowOff>38100</xdr:rowOff>
    </xdr:from>
    <xdr:to>
      <xdr:col>3</xdr:col>
      <xdr:colOff>829809</xdr:colOff>
      <xdr:row>1</xdr:row>
      <xdr:rowOff>103868</xdr:rowOff>
    </xdr:to>
    <xdr:sp macro="" textlink="">
      <xdr:nvSpPr>
        <xdr:cNvPr id="17" name="Rectangle 16">
          <a:hlinkClick xmlns:r="http://schemas.openxmlformats.org/officeDocument/2006/relationships" r:id="rId6"/>
          <a:extLst>
            <a:ext uri="{FF2B5EF4-FFF2-40B4-BE49-F238E27FC236}">
              <a16:creationId xmlns:a16="http://schemas.microsoft.com/office/drawing/2014/main" id="{709E0822-8161-49AD-804A-D6C4F7435B60}"/>
            </a:ext>
          </a:extLst>
        </xdr:cNvPr>
        <xdr:cNvSpPr/>
      </xdr:nvSpPr>
      <xdr:spPr>
        <a:xfrm>
          <a:off x="6070600" y="38100"/>
          <a:ext cx="1171575"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DASHBOARD</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3</xdr:col>
      <xdr:colOff>877434</xdr:colOff>
      <xdr:row>0</xdr:row>
      <xdr:rowOff>38100</xdr:rowOff>
    </xdr:from>
    <xdr:to>
      <xdr:col>5</xdr:col>
      <xdr:colOff>79035</xdr:colOff>
      <xdr:row>1</xdr:row>
      <xdr:rowOff>103868</xdr:rowOff>
    </xdr:to>
    <xdr:sp macro="" textlink="">
      <xdr:nvSpPr>
        <xdr:cNvPr id="18" name="Rectangle 17">
          <a:hlinkClick xmlns:r="http://schemas.openxmlformats.org/officeDocument/2006/relationships" r:id="rId7"/>
          <a:extLst>
            <a:ext uri="{FF2B5EF4-FFF2-40B4-BE49-F238E27FC236}">
              <a16:creationId xmlns:a16="http://schemas.microsoft.com/office/drawing/2014/main" id="{D3BE84FD-248D-4E86-B5C1-644308004799}"/>
            </a:ext>
          </a:extLst>
        </xdr:cNvPr>
        <xdr:cNvSpPr/>
      </xdr:nvSpPr>
      <xdr:spPr>
        <a:xfrm>
          <a:off x="7289800" y="38100"/>
          <a:ext cx="120015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INSIGHTS</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5</xdr:col>
      <xdr:colOff>117135</xdr:colOff>
      <xdr:row>0</xdr:row>
      <xdr:rowOff>38100</xdr:rowOff>
    </xdr:from>
    <xdr:to>
      <xdr:col>6</xdr:col>
      <xdr:colOff>557893</xdr:colOff>
      <xdr:row>1</xdr:row>
      <xdr:rowOff>103868</xdr:rowOff>
    </xdr:to>
    <xdr:sp macro="" textlink="">
      <xdr:nvSpPr>
        <xdr:cNvPr id="19" name="Rectangle 18">
          <a:hlinkClick xmlns:r="http://schemas.openxmlformats.org/officeDocument/2006/relationships" r:id="rId8"/>
          <a:extLst>
            <a:ext uri="{FF2B5EF4-FFF2-40B4-BE49-F238E27FC236}">
              <a16:creationId xmlns:a16="http://schemas.microsoft.com/office/drawing/2014/main" id="{E8850859-8C98-43EF-811E-7AB60E65F3D0}"/>
            </a:ext>
          </a:extLst>
        </xdr:cNvPr>
        <xdr:cNvSpPr/>
      </xdr:nvSpPr>
      <xdr:spPr>
        <a:xfrm>
          <a:off x="8528050" y="38100"/>
          <a:ext cx="128270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FORECAST</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514350</xdr:colOff>
      <xdr:row>0</xdr:row>
      <xdr:rowOff>0</xdr:rowOff>
    </xdr:from>
    <xdr:to>
      <xdr:col>7</xdr:col>
      <xdr:colOff>752475</xdr:colOff>
      <xdr:row>1</xdr:row>
      <xdr:rowOff>152400</xdr:rowOff>
    </xdr:to>
    <xdr:sp macro="" textlink="">
      <xdr:nvSpPr>
        <xdr:cNvPr id="11" name="Rectangle 10">
          <a:extLst>
            <a:ext uri="{FF2B5EF4-FFF2-40B4-BE49-F238E27FC236}">
              <a16:creationId xmlns:a16="http://schemas.microsoft.com/office/drawing/2014/main" id="{5910436E-D49A-3F99-E712-361BD27D728C}"/>
            </a:ext>
          </a:extLst>
        </xdr:cNvPr>
        <xdr:cNvSpPr/>
      </xdr:nvSpPr>
      <xdr:spPr>
        <a:xfrm>
          <a:off x="1800225" y="0"/>
          <a:ext cx="9991725" cy="352425"/>
        </a:xfrm>
        <a:prstGeom prst="rect">
          <a:avLst/>
        </a:prstGeom>
        <a:solidFill>
          <a:schemeClr val="tx1">
            <a:lumMod val="95000"/>
            <a:lumOff val="5000"/>
          </a:schemeClr>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641350</xdr:colOff>
      <xdr:row>0</xdr:row>
      <xdr:rowOff>57150</xdr:rowOff>
    </xdr:from>
    <xdr:to>
      <xdr:col>2</xdr:col>
      <xdr:colOff>330200</xdr:colOff>
      <xdr:row>1</xdr:row>
      <xdr:rowOff>120650</xdr:rowOff>
    </xdr:to>
    <xdr:sp macro="" textlink="">
      <xdr:nvSpPr>
        <xdr:cNvPr id="12" name="Rectangle 11">
          <a:hlinkClick xmlns:r="http://schemas.openxmlformats.org/officeDocument/2006/relationships" r:id="rId1"/>
          <a:extLst>
            <a:ext uri="{FF2B5EF4-FFF2-40B4-BE49-F238E27FC236}">
              <a16:creationId xmlns:a16="http://schemas.microsoft.com/office/drawing/2014/main" id="{E1969080-EF47-960C-B9E0-59B01D9DF0BE}"/>
            </a:ext>
          </a:extLst>
        </xdr:cNvPr>
        <xdr:cNvSpPr/>
      </xdr:nvSpPr>
      <xdr:spPr>
        <a:xfrm>
          <a:off x="1927225" y="57150"/>
          <a:ext cx="927100" cy="26352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HOME</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2</xdr:col>
      <xdr:colOff>365125</xdr:colOff>
      <xdr:row>0</xdr:row>
      <xdr:rowOff>50800</xdr:rowOff>
    </xdr:from>
    <xdr:to>
      <xdr:col>3</xdr:col>
      <xdr:colOff>146050</xdr:colOff>
      <xdr:row>1</xdr:row>
      <xdr:rowOff>120650</xdr:rowOff>
    </xdr:to>
    <xdr:sp macro="" textlink="">
      <xdr:nvSpPr>
        <xdr:cNvPr id="13" name="Rectangle 12">
          <a:hlinkClick xmlns:r="http://schemas.openxmlformats.org/officeDocument/2006/relationships" r:id="rId2"/>
          <a:extLst>
            <a:ext uri="{FF2B5EF4-FFF2-40B4-BE49-F238E27FC236}">
              <a16:creationId xmlns:a16="http://schemas.microsoft.com/office/drawing/2014/main" id="{748299A0-E67C-432D-845D-061C74EB5D93}"/>
            </a:ext>
          </a:extLst>
        </xdr:cNvPr>
        <xdr:cNvSpPr/>
      </xdr:nvSpPr>
      <xdr:spPr>
        <a:xfrm>
          <a:off x="2889250" y="50800"/>
          <a:ext cx="125730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PROVIDER DATA</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3</xdr:col>
      <xdr:colOff>174625</xdr:colOff>
      <xdr:row>0</xdr:row>
      <xdr:rowOff>44450</xdr:rowOff>
    </xdr:from>
    <xdr:to>
      <xdr:col>3</xdr:col>
      <xdr:colOff>1470025</xdr:colOff>
      <xdr:row>1</xdr:row>
      <xdr:rowOff>114300</xdr:rowOff>
    </xdr:to>
    <xdr:sp macro="" textlink="">
      <xdr:nvSpPr>
        <xdr:cNvPr id="14" name="Rectangle 13">
          <a:hlinkClick xmlns:r="http://schemas.openxmlformats.org/officeDocument/2006/relationships" r:id="rId3"/>
          <a:extLst>
            <a:ext uri="{FF2B5EF4-FFF2-40B4-BE49-F238E27FC236}">
              <a16:creationId xmlns:a16="http://schemas.microsoft.com/office/drawing/2014/main" id="{DF838368-485D-4875-808E-8DE85770F3C1}"/>
            </a:ext>
          </a:extLst>
        </xdr:cNvPr>
        <xdr:cNvSpPr/>
      </xdr:nvSpPr>
      <xdr:spPr>
        <a:xfrm>
          <a:off x="4175125" y="44450"/>
          <a:ext cx="129540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CLEAN</a:t>
          </a:r>
          <a:r>
            <a:rPr lang="en-GB" sz="1000" b="1" baseline="0">
              <a:solidFill>
                <a:schemeClr val="bg1"/>
              </a:solidFill>
              <a:effectLst>
                <a:outerShdw blurRad="50800" dist="38100" dir="2700000" algn="tl" rotWithShape="0">
                  <a:prstClr val="black">
                    <a:alpha val="40000"/>
                  </a:prstClr>
                </a:outerShdw>
              </a:effectLst>
            </a:rPr>
            <a:t> DATASET</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3</xdr:col>
      <xdr:colOff>1508125</xdr:colOff>
      <xdr:row>0</xdr:row>
      <xdr:rowOff>44450</xdr:rowOff>
    </xdr:from>
    <xdr:to>
      <xdr:col>4</xdr:col>
      <xdr:colOff>60325</xdr:colOff>
      <xdr:row>1</xdr:row>
      <xdr:rowOff>114300</xdr:rowOff>
    </xdr:to>
    <xdr:sp macro="" textlink="">
      <xdr:nvSpPr>
        <xdr:cNvPr id="15" name="Rectangle 14">
          <a:hlinkClick xmlns:r="http://schemas.openxmlformats.org/officeDocument/2006/relationships" r:id="rId4"/>
          <a:extLst>
            <a:ext uri="{FF2B5EF4-FFF2-40B4-BE49-F238E27FC236}">
              <a16:creationId xmlns:a16="http://schemas.microsoft.com/office/drawing/2014/main" id="{E882E6BB-E95B-49F9-8CDE-5800B3226CC8}"/>
            </a:ext>
          </a:extLst>
        </xdr:cNvPr>
        <xdr:cNvSpPr/>
      </xdr:nvSpPr>
      <xdr:spPr>
        <a:xfrm>
          <a:off x="5508625" y="44450"/>
          <a:ext cx="1209675"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STATISTICS</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4</xdr:col>
      <xdr:colOff>101600</xdr:colOff>
      <xdr:row>0</xdr:row>
      <xdr:rowOff>44450</xdr:rowOff>
    </xdr:from>
    <xdr:to>
      <xdr:col>4</xdr:col>
      <xdr:colOff>1174750</xdr:colOff>
      <xdr:row>1</xdr:row>
      <xdr:rowOff>114300</xdr:rowOff>
    </xdr:to>
    <xdr:sp macro="" textlink="">
      <xdr:nvSpPr>
        <xdr:cNvPr id="16" name="Rectangle 15">
          <a:hlinkClick xmlns:r="http://schemas.openxmlformats.org/officeDocument/2006/relationships" r:id="rId5"/>
          <a:extLst>
            <a:ext uri="{FF2B5EF4-FFF2-40B4-BE49-F238E27FC236}">
              <a16:creationId xmlns:a16="http://schemas.microsoft.com/office/drawing/2014/main" id="{DA4BE3C2-D3D1-4B74-8B3A-2CD043C2AB65}"/>
            </a:ext>
          </a:extLst>
        </xdr:cNvPr>
        <xdr:cNvSpPr/>
      </xdr:nvSpPr>
      <xdr:spPr>
        <a:xfrm>
          <a:off x="6759575" y="44450"/>
          <a:ext cx="107315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E.D.A</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4</xdr:col>
      <xdr:colOff>1212850</xdr:colOff>
      <xdr:row>0</xdr:row>
      <xdr:rowOff>38100</xdr:rowOff>
    </xdr:from>
    <xdr:to>
      <xdr:col>5</xdr:col>
      <xdr:colOff>984250</xdr:colOff>
      <xdr:row>1</xdr:row>
      <xdr:rowOff>107950</xdr:rowOff>
    </xdr:to>
    <xdr:sp macro="" textlink="">
      <xdr:nvSpPr>
        <xdr:cNvPr id="17" name="Rectangle 16">
          <a:hlinkClick xmlns:r="http://schemas.openxmlformats.org/officeDocument/2006/relationships" r:id="rId6"/>
          <a:extLst>
            <a:ext uri="{FF2B5EF4-FFF2-40B4-BE49-F238E27FC236}">
              <a16:creationId xmlns:a16="http://schemas.microsoft.com/office/drawing/2014/main" id="{709E0822-8161-49AD-804A-D6C4F7435B60}"/>
            </a:ext>
          </a:extLst>
        </xdr:cNvPr>
        <xdr:cNvSpPr/>
      </xdr:nvSpPr>
      <xdr:spPr>
        <a:xfrm>
          <a:off x="7870825" y="38100"/>
          <a:ext cx="1171575"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DASHBOARD</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5</xdr:col>
      <xdr:colOff>1031875</xdr:colOff>
      <xdr:row>0</xdr:row>
      <xdr:rowOff>38100</xdr:rowOff>
    </xdr:from>
    <xdr:to>
      <xdr:col>6</xdr:col>
      <xdr:colOff>660400</xdr:colOff>
      <xdr:row>1</xdr:row>
      <xdr:rowOff>107950</xdr:rowOff>
    </xdr:to>
    <xdr:sp macro="" textlink="">
      <xdr:nvSpPr>
        <xdr:cNvPr id="18" name="Rectangle 17">
          <a:hlinkClick xmlns:r="http://schemas.openxmlformats.org/officeDocument/2006/relationships" r:id="rId7"/>
          <a:extLst>
            <a:ext uri="{FF2B5EF4-FFF2-40B4-BE49-F238E27FC236}">
              <a16:creationId xmlns:a16="http://schemas.microsoft.com/office/drawing/2014/main" id="{D3BE84FD-248D-4E86-B5C1-644308004799}"/>
            </a:ext>
          </a:extLst>
        </xdr:cNvPr>
        <xdr:cNvSpPr/>
      </xdr:nvSpPr>
      <xdr:spPr>
        <a:xfrm>
          <a:off x="9090025" y="38100"/>
          <a:ext cx="120015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INSIGHTS</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6</xdr:col>
      <xdr:colOff>698500</xdr:colOff>
      <xdr:row>0</xdr:row>
      <xdr:rowOff>38100</xdr:rowOff>
    </xdr:from>
    <xdr:to>
      <xdr:col>7</xdr:col>
      <xdr:colOff>571500</xdr:colOff>
      <xdr:row>1</xdr:row>
      <xdr:rowOff>107950</xdr:rowOff>
    </xdr:to>
    <xdr:sp macro="" textlink="">
      <xdr:nvSpPr>
        <xdr:cNvPr id="19" name="Rectangle 18">
          <a:hlinkClick xmlns:r="http://schemas.openxmlformats.org/officeDocument/2006/relationships" r:id="rId8"/>
          <a:extLst>
            <a:ext uri="{FF2B5EF4-FFF2-40B4-BE49-F238E27FC236}">
              <a16:creationId xmlns:a16="http://schemas.microsoft.com/office/drawing/2014/main" id="{E8850859-8C98-43EF-811E-7AB60E65F3D0}"/>
            </a:ext>
          </a:extLst>
        </xdr:cNvPr>
        <xdr:cNvSpPr/>
      </xdr:nvSpPr>
      <xdr:spPr>
        <a:xfrm>
          <a:off x="10328275" y="38100"/>
          <a:ext cx="128270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FORECAST</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9524</xdr:colOff>
      <xdr:row>3</xdr:row>
      <xdr:rowOff>9525</xdr:rowOff>
    </xdr:from>
    <xdr:to>
      <xdr:col>13</xdr:col>
      <xdr:colOff>685799</xdr:colOff>
      <xdr:row>20</xdr:row>
      <xdr:rowOff>152400</xdr:rowOff>
    </xdr:to>
    <xdr:sp macro="" textlink="">
      <xdr:nvSpPr>
        <xdr:cNvPr id="2" name="TextBox 1"/>
        <xdr:cNvSpPr txBox="1"/>
      </xdr:nvSpPr>
      <xdr:spPr>
        <a:xfrm>
          <a:off x="2867024" y="609600"/>
          <a:ext cx="7534275" cy="3543300"/>
        </a:xfrm>
        <a:prstGeom prst="rect">
          <a:avLst/>
        </a:prstGeom>
        <a:solidFill>
          <a:schemeClr val="accent1">
            <a:lumMod val="40000"/>
            <a:lumOff val="60000"/>
          </a:schemeClr>
        </a:solidFill>
        <a:ln w="9525" cmpd="sng">
          <a:solidFill>
            <a:schemeClr val="lt1">
              <a:shade val="50000"/>
            </a:schemeClr>
          </a:solid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00E6"/>
              </a:solidFill>
            </a:rPr>
            <a:t>SUMMARY STATISTICS</a:t>
          </a:r>
        </a:p>
        <a:p>
          <a:endParaRPr lang="en-US" sz="1100"/>
        </a:p>
        <a:p>
          <a:r>
            <a:rPr lang="en-US" sz="1200"/>
            <a:t>- </a:t>
          </a:r>
          <a:r>
            <a:rPr lang="en-US" sz="1200">
              <a:latin typeface="+mn-lt"/>
            </a:rPr>
            <a:t>The </a:t>
          </a:r>
          <a:r>
            <a:rPr lang="en-US" sz="1200" b="1">
              <a:latin typeface="+mn-lt"/>
            </a:rPr>
            <a:t>Average Purchase Amount</a:t>
          </a:r>
          <a:r>
            <a:rPr lang="en-US" sz="1200">
              <a:latin typeface="+mn-lt"/>
            </a:rPr>
            <a:t> per transaction was </a:t>
          </a:r>
          <a:r>
            <a:rPr lang="en-US" sz="1200" b="1">
              <a:latin typeface="+mn-lt"/>
              <a:ea typeface="Verdana" panose="020B0604030504040204" pitchFamily="34" charset="0"/>
            </a:rPr>
            <a:t>₦9,207</a:t>
          </a:r>
          <a:r>
            <a:rPr lang="en-US" sz="1200">
              <a:latin typeface="+mn-lt"/>
              <a:ea typeface="Verdana" panose="020B0604030504040204" pitchFamily="34" charset="0"/>
            </a:rPr>
            <a:t>.</a:t>
          </a:r>
          <a:r>
            <a:rPr lang="en-US" sz="1200" baseline="0">
              <a:latin typeface="+mn-lt"/>
              <a:ea typeface="Verdana" panose="020B0604030504040204" pitchFamily="34" charset="0"/>
            </a:rPr>
            <a:t> However, this amount might have been affected by outliers in several categories.</a:t>
          </a:r>
        </a:p>
        <a:p>
          <a:endParaRPr lang="en-US" sz="1200" baseline="0">
            <a:latin typeface="+mn-lt"/>
            <a:ea typeface="Verdana" panose="020B0604030504040204" pitchFamily="34" charset="0"/>
          </a:endParaRPr>
        </a:p>
        <a:p>
          <a:r>
            <a:rPr lang="en-US" sz="1200">
              <a:solidFill>
                <a:schemeClr val="dk1"/>
              </a:solidFill>
              <a:effectLst/>
              <a:latin typeface="+mn-lt"/>
              <a:ea typeface="+mn-ea"/>
              <a:cs typeface="+mn-cs"/>
            </a:rPr>
            <a:t>- The </a:t>
          </a:r>
          <a:r>
            <a:rPr lang="en-US" sz="1200" b="1">
              <a:solidFill>
                <a:schemeClr val="dk1"/>
              </a:solidFill>
              <a:effectLst/>
              <a:latin typeface="+mn-lt"/>
              <a:ea typeface="+mn-ea"/>
              <a:cs typeface="+mn-cs"/>
            </a:rPr>
            <a:t>Median Purchase Amount</a:t>
          </a:r>
          <a:r>
            <a:rPr lang="en-US" sz="1200">
              <a:solidFill>
                <a:schemeClr val="dk1"/>
              </a:solidFill>
              <a:effectLst/>
              <a:latin typeface="+mn-lt"/>
              <a:ea typeface="+mn-ea"/>
              <a:cs typeface="+mn-cs"/>
            </a:rPr>
            <a:t> was </a:t>
          </a:r>
          <a:r>
            <a:rPr lang="en-US" sz="1200" b="1">
              <a:solidFill>
                <a:schemeClr val="dk1"/>
              </a:solidFill>
              <a:effectLst/>
              <a:latin typeface="+mn-lt"/>
              <a:ea typeface="+mn-ea"/>
              <a:cs typeface="+mn-cs"/>
            </a:rPr>
            <a:t>₦4,615</a:t>
          </a:r>
          <a:r>
            <a:rPr lang="en-US" sz="1200">
              <a:solidFill>
                <a:schemeClr val="dk1"/>
              </a:solidFill>
              <a:effectLst/>
              <a:latin typeface="+mn-lt"/>
              <a:ea typeface="+mn-ea"/>
              <a:cs typeface="+mn-cs"/>
            </a:rPr>
            <a:t>.</a:t>
          </a:r>
          <a:r>
            <a:rPr lang="en-US" sz="1200" baseline="0">
              <a:solidFill>
                <a:schemeClr val="dk1"/>
              </a:solidFill>
              <a:effectLst/>
              <a:latin typeface="+mn-lt"/>
              <a:ea typeface="+mn-ea"/>
              <a:cs typeface="+mn-cs"/>
            </a:rPr>
            <a:t> </a:t>
          </a:r>
        </a:p>
        <a:p>
          <a:endParaRPr lang="en-US" sz="12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 The</a:t>
          </a:r>
          <a:r>
            <a:rPr lang="en-US" sz="1200" baseline="0">
              <a:solidFill>
                <a:schemeClr val="dk1"/>
              </a:solidFill>
              <a:effectLst/>
              <a:latin typeface="+mn-lt"/>
              <a:ea typeface="+mn-ea"/>
              <a:cs typeface="+mn-cs"/>
            </a:rPr>
            <a:t> </a:t>
          </a:r>
          <a:r>
            <a:rPr lang="en-US" sz="1200" b="1">
              <a:solidFill>
                <a:schemeClr val="dk1"/>
              </a:solidFill>
              <a:effectLst/>
              <a:latin typeface="+mn-lt"/>
              <a:ea typeface="+mn-ea"/>
              <a:cs typeface="+mn-cs"/>
            </a:rPr>
            <a:t>Most</a:t>
          </a:r>
          <a:r>
            <a:rPr lang="en-US" sz="1200" b="1" baseline="0">
              <a:solidFill>
                <a:schemeClr val="dk1"/>
              </a:solidFill>
              <a:effectLst/>
              <a:latin typeface="+mn-lt"/>
              <a:ea typeface="+mn-ea"/>
              <a:cs typeface="+mn-cs"/>
            </a:rPr>
            <a:t> Occuring</a:t>
          </a:r>
          <a:r>
            <a:rPr lang="en-US" sz="1200" b="1">
              <a:solidFill>
                <a:schemeClr val="dk1"/>
              </a:solidFill>
              <a:effectLst/>
              <a:latin typeface="+mn-lt"/>
              <a:ea typeface="+mn-ea"/>
              <a:cs typeface="+mn-cs"/>
            </a:rPr>
            <a:t> Purchase Amount</a:t>
          </a:r>
          <a:r>
            <a:rPr lang="en-US" sz="1200">
              <a:solidFill>
                <a:schemeClr val="dk1"/>
              </a:solidFill>
              <a:effectLst/>
              <a:latin typeface="+mn-lt"/>
              <a:ea typeface="+mn-ea"/>
              <a:cs typeface="+mn-cs"/>
            </a:rPr>
            <a:t> was </a:t>
          </a:r>
          <a:r>
            <a:rPr lang="en-US" sz="1200" b="1">
              <a:solidFill>
                <a:schemeClr val="dk1"/>
              </a:solidFill>
              <a:effectLst/>
              <a:latin typeface="+mn-lt"/>
              <a:ea typeface="+mn-ea"/>
              <a:cs typeface="+mn-cs"/>
            </a:rPr>
            <a:t>₦1,000</a:t>
          </a:r>
          <a:r>
            <a:rPr lang="en-US" sz="1200">
              <a:solidFill>
                <a:schemeClr val="dk1"/>
              </a:solidFill>
              <a:effectLst/>
              <a:latin typeface="+mn-lt"/>
              <a:ea typeface="+mn-ea"/>
              <a:cs typeface="+mn-cs"/>
            </a:rPr>
            <a:t>.</a:t>
          </a:r>
          <a:r>
            <a:rPr lang="en-US" sz="1200" baseline="0">
              <a:solidFill>
                <a:schemeClr val="dk1"/>
              </a:solidFill>
              <a:effectLst/>
              <a:latin typeface="+mn-lt"/>
              <a:ea typeface="+mn-ea"/>
              <a:cs typeface="+mn-cs"/>
            </a:rPr>
            <a:t> Transactions of </a:t>
          </a:r>
          <a:r>
            <a:rPr lang="en-US" sz="1200" b="1">
              <a:solidFill>
                <a:schemeClr val="dk1"/>
              </a:solidFill>
              <a:effectLst/>
              <a:latin typeface="+mn-lt"/>
              <a:ea typeface="+mn-ea"/>
              <a:cs typeface="+mn-cs"/>
            </a:rPr>
            <a:t>₦1,000 </a:t>
          </a:r>
          <a:r>
            <a:rPr lang="en-US" sz="1200" b="0">
              <a:solidFill>
                <a:schemeClr val="dk1"/>
              </a:solidFill>
              <a:effectLst/>
              <a:latin typeface="+mn-lt"/>
              <a:ea typeface="+mn-ea"/>
              <a:cs typeface="+mn-cs"/>
            </a:rPr>
            <a:t>were</a:t>
          </a:r>
          <a:r>
            <a:rPr lang="en-US" sz="1200" b="0" baseline="0">
              <a:solidFill>
                <a:schemeClr val="dk1"/>
              </a:solidFill>
              <a:effectLst/>
              <a:latin typeface="+mn-lt"/>
              <a:ea typeface="+mn-ea"/>
              <a:cs typeface="+mn-cs"/>
            </a:rPr>
            <a:t> made a total of </a:t>
          </a:r>
          <a:r>
            <a:rPr lang="en-US" sz="1200" b="1" baseline="0">
              <a:solidFill>
                <a:schemeClr val="dk1"/>
              </a:solidFill>
              <a:effectLst/>
              <a:latin typeface="+mn-lt"/>
              <a:ea typeface="+mn-ea"/>
              <a:cs typeface="+mn-cs"/>
            </a:rPr>
            <a:t>327</a:t>
          </a:r>
          <a:r>
            <a:rPr lang="en-US" sz="1200" b="0" baseline="0">
              <a:solidFill>
                <a:schemeClr val="dk1"/>
              </a:solidFill>
              <a:effectLst/>
              <a:latin typeface="+mn-lt"/>
              <a:ea typeface="+mn-ea"/>
              <a:cs typeface="+mn-cs"/>
            </a:rPr>
            <a:t> times, with </a:t>
          </a:r>
          <a:r>
            <a:rPr lang="en-US" sz="1200" b="1" baseline="0">
              <a:solidFill>
                <a:schemeClr val="dk1"/>
              </a:solidFill>
              <a:effectLst/>
              <a:latin typeface="+mn-lt"/>
              <a:ea typeface="+mn-ea"/>
              <a:cs typeface="+mn-cs"/>
            </a:rPr>
            <a:t>Utility bill</a:t>
          </a:r>
          <a:r>
            <a:rPr lang="en-US" sz="1200" b="0" baseline="0">
              <a:solidFill>
                <a:schemeClr val="dk1"/>
              </a:solidFill>
              <a:effectLst/>
              <a:latin typeface="+mn-lt"/>
              <a:ea typeface="+mn-ea"/>
              <a:cs typeface="+mn-cs"/>
            </a:rPr>
            <a:t> payments making up for </a:t>
          </a:r>
          <a:r>
            <a:rPr lang="en-US" sz="1200" b="1" baseline="0">
              <a:solidFill>
                <a:schemeClr val="dk1"/>
              </a:solidFill>
              <a:effectLst/>
              <a:latin typeface="+mn-lt"/>
              <a:ea typeface="+mn-ea"/>
              <a:cs typeface="+mn-cs"/>
            </a:rPr>
            <a:t>70%</a:t>
          </a:r>
          <a:r>
            <a:rPr lang="en-US" sz="1200" b="0" baseline="0">
              <a:solidFill>
                <a:schemeClr val="dk1"/>
              </a:solidFill>
              <a:effectLst/>
              <a:latin typeface="+mn-lt"/>
              <a:ea typeface="+mn-ea"/>
              <a:cs typeface="+mn-cs"/>
            </a:rPr>
            <a:t> of those transactions while </a:t>
          </a:r>
          <a:r>
            <a:rPr lang="en-US" sz="1200" b="1" baseline="0">
              <a:solidFill>
                <a:schemeClr val="dk1"/>
              </a:solidFill>
              <a:effectLst/>
              <a:latin typeface="+mn-lt"/>
              <a:ea typeface="+mn-ea"/>
              <a:cs typeface="+mn-cs"/>
            </a:rPr>
            <a:t>Betting</a:t>
          </a:r>
          <a:r>
            <a:rPr lang="en-US" sz="1200" b="0" baseline="0">
              <a:solidFill>
                <a:schemeClr val="dk1"/>
              </a:solidFill>
              <a:effectLst/>
              <a:latin typeface="+mn-lt"/>
              <a:ea typeface="+mn-ea"/>
              <a:cs typeface="+mn-cs"/>
            </a:rPr>
            <a:t> accounted for </a:t>
          </a:r>
          <a:r>
            <a:rPr lang="en-US" sz="1200" b="1" baseline="0">
              <a:solidFill>
                <a:schemeClr val="dk1"/>
              </a:solidFill>
              <a:effectLst/>
              <a:latin typeface="+mn-lt"/>
              <a:ea typeface="+mn-ea"/>
              <a:cs typeface="+mn-cs"/>
            </a:rPr>
            <a:t>29%</a:t>
          </a:r>
          <a:r>
            <a:rPr lang="en-US" sz="1200" b="0" baseline="0">
              <a:solidFill>
                <a:schemeClr val="dk1"/>
              </a:solidFill>
              <a:effectLst/>
              <a:latin typeface="+mn-lt"/>
              <a:ea typeface="+mn-ea"/>
              <a:cs typeface="+mn-cs"/>
            </a:rPr>
            <a:t> of </a:t>
          </a:r>
          <a:r>
            <a:rPr lang="en-US" sz="1200" b="0">
              <a:solidFill>
                <a:schemeClr val="dk1"/>
              </a:solidFill>
              <a:effectLst/>
              <a:latin typeface="+mn-lt"/>
              <a:ea typeface="+mn-ea"/>
              <a:cs typeface="+mn-cs"/>
            </a:rPr>
            <a:t>₦1,000 transactions.</a:t>
          </a:r>
          <a:endParaRPr lang="en-US" sz="1200" b="0">
            <a:effectLst/>
          </a:endParaRPr>
        </a:p>
        <a:p>
          <a:endParaRPr lang="en-US" sz="1200" baseline="0">
            <a:solidFill>
              <a:schemeClr val="dk1"/>
            </a:solidFill>
            <a:effectLst/>
            <a:latin typeface="+mn-lt"/>
            <a:ea typeface="+mn-ea"/>
            <a:cs typeface="+mn-cs"/>
          </a:endParaRPr>
        </a:p>
        <a:p>
          <a:r>
            <a:rPr lang="en-US" sz="1200">
              <a:latin typeface="+mn-lt"/>
            </a:rPr>
            <a:t>- The </a:t>
          </a:r>
          <a:r>
            <a:rPr lang="en-US" sz="1200" b="1">
              <a:latin typeface="+mn-lt"/>
            </a:rPr>
            <a:t>Lowest</a:t>
          </a:r>
          <a:r>
            <a:rPr lang="en-US" sz="1200">
              <a:latin typeface="+mn-lt"/>
            </a:rPr>
            <a:t> Transaction</a:t>
          </a:r>
          <a:r>
            <a:rPr lang="en-US" sz="1200" baseline="0">
              <a:latin typeface="+mn-lt"/>
            </a:rPr>
            <a:t> amount was </a:t>
          </a:r>
          <a:r>
            <a:rPr lang="en-US" sz="1200" b="1" i="0" u="none" strike="noStrike">
              <a:solidFill>
                <a:schemeClr val="dk1"/>
              </a:solidFill>
              <a:effectLst/>
              <a:latin typeface="+mn-lt"/>
              <a:ea typeface="+mn-ea"/>
              <a:cs typeface="+mn-cs"/>
            </a:rPr>
            <a:t>₦7</a:t>
          </a:r>
          <a:r>
            <a:rPr lang="en-US" sz="1200" b="0" i="0" u="none" strike="noStrike">
              <a:solidFill>
                <a:schemeClr val="dk1"/>
              </a:solidFill>
              <a:effectLst/>
              <a:latin typeface="+mn-lt"/>
              <a:ea typeface="+mn-ea"/>
              <a:cs typeface="+mn-cs"/>
            </a:rPr>
            <a:t>.</a:t>
          </a:r>
          <a:r>
            <a:rPr lang="en-US" sz="1200" b="0" i="0" u="none" strike="noStrike" baseline="0">
              <a:solidFill>
                <a:schemeClr val="dk1"/>
              </a:solidFill>
              <a:effectLst/>
              <a:latin typeface="+mn-lt"/>
              <a:ea typeface="+mn-ea"/>
              <a:cs typeface="+mn-cs"/>
            </a:rPr>
            <a:t> It was a balance top-up for </a:t>
          </a:r>
          <a:r>
            <a:rPr lang="en-US" sz="1200" b="1" i="0" u="none" strike="noStrike" baseline="0">
              <a:solidFill>
                <a:schemeClr val="dk1"/>
              </a:solidFill>
              <a:effectLst/>
              <a:latin typeface="+mn-lt"/>
              <a:ea typeface="+mn-ea"/>
              <a:cs typeface="+mn-cs"/>
            </a:rPr>
            <a:t>DSTV Subscription.</a:t>
          </a:r>
        </a:p>
        <a:p>
          <a:endParaRPr lang="en-US" sz="1200" b="1" i="0" u="none" strike="noStrike"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 The </a:t>
          </a:r>
          <a:r>
            <a:rPr lang="en-US" sz="1200" b="1">
              <a:solidFill>
                <a:schemeClr val="dk1"/>
              </a:solidFill>
              <a:effectLst/>
              <a:latin typeface="+mn-lt"/>
              <a:ea typeface="+mn-ea"/>
              <a:cs typeface="+mn-cs"/>
            </a:rPr>
            <a:t>Highest</a:t>
          </a:r>
          <a:r>
            <a:rPr lang="en-US" sz="1200">
              <a:solidFill>
                <a:schemeClr val="dk1"/>
              </a:solidFill>
              <a:effectLst/>
              <a:latin typeface="+mn-lt"/>
              <a:ea typeface="+mn-ea"/>
              <a:cs typeface="+mn-cs"/>
            </a:rPr>
            <a:t> Transaction</a:t>
          </a:r>
          <a:r>
            <a:rPr lang="en-US" sz="1200" baseline="0">
              <a:solidFill>
                <a:schemeClr val="dk1"/>
              </a:solidFill>
              <a:effectLst/>
              <a:latin typeface="+mn-lt"/>
              <a:ea typeface="+mn-ea"/>
              <a:cs typeface="+mn-cs"/>
            </a:rPr>
            <a:t> amount was </a:t>
          </a:r>
          <a:r>
            <a:rPr lang="en-US" sz="1200" b="1" i="0" u="none" strike="noStrike">
              <a:solidFill>
                <a:schemeClr val="dk1"/>
              </a:solidFill>
              <a:effectLst/>
              <a:latin typeface="+mn-lt"/>
              <a:ea typeface="+mn-ea"/>
              <a:cs typeface="+mn-cs"/>
            </a:rPr>
            <a:t>₦567,351</a:t>
          </a:r>
          <a:r>
            <a:rPr lang="en-US" sz="1200"/>
            <a:t> </a:t>
          </a:r>
          <a:r>
            <a:rPr lang="en-US" sz="1200" b="0" i="0">
              <a:solidFill>
                <a:schemeClr val="dk1"/>
              </a:solidFill>
              <a:effectLst/>
              <a:latin typeface="+mn-lt"/>
              <a:ea typeface="+mn-ea"/>
              <a:cs typeface="+mn-cs"/>
            </a:rPr>
            <a:t>.</a:t>
          </a:r>
          <a:r>
            <a:rPr lang="en-US" sz="1200" b="0" i="0" baseline="0">
              <a:solidFill>
                <a:schemeClr val="dk1"/>
              </a:solidFill>
              <a:effectLst/>
              <a:latin typeface="+mn-lt"/>
              <a:ea typeface="+mn-ea"/>
              <a:cs typeface="+mn-cs"/>
            </a:rPr>
            <a:t> It was for the purchase of </a:t>
          </a:r>
          <a:r>
            <a:rPr lang="en-US" sz="1200" b="1" i="0" baseline="0">
              <a:solidFill>
                <a:schemeClr val="dk1"/>
              </a:solidFill>
              <a:effectLst/>
              <a:latin typeface="+mn-lt"/>
              <a:ea typeface="+mn-ea"/>
              <a:cs typeface="+mn-cs"/>
            </a:rPr>
            <a:t>ARIK Airline </a:t>
          </a:r>
          <a:r>
            <a:rPr lang="en-US" sz="1200" b="0" i="0" baseline="0">
              <a:solidFill>
                <a:schemeClr val="dk1"/>
              </a:solidFill>
              <a:effectLst/>
              <a:latin typeface="+mn-lt"/>
              <a:ea typeface="+mn-ea"/>
              <a:cs typeface="+mn-cs"/>
            </a:rPr>
            <a:t>tickets</a:t>
          </a:r>
          <a:r>
            <a:rPr lang="en-US" sz="1200" b="1" i="0" baseline="0">
              <a:solidFill>
                <a:schemeClr val="dk1"/>
              </a:solidFill>
              <a:effectLst/>
              <a:latin typeface="+mn-lt"/>
              <a:ea typeface="+mn-ea"/>
              <a:cs typeface="+mn-cs"/>
            </a:rPr>
            <a:t>.</a:t>
          </a:r>
        </a:p>
        <a:p>
          <a:pPr marL="0" marR="0" indent="0" defTabSz="914400" eaLnBrk="1" fontAlgn="auto" latinLnBrk="0" hangingPunct="1">
            <a:lnSpc>
              <a:spcPct val="100000"/>
            </a:lnSpc>
            <a:spcBef>
              <a:spcPts val="0"/>
            </a:spcBef>
            <a:spcAft>
              <a:spcPts val="0"/>
            </a:spcAft>
            <a:buClrTx/>
            <a:buSzTx/>
            <a:buFontTx/>
            <a:buNone/>
            <a:tabLst/>
            <a:defRPr/>
          </a:pPr>
          <a:endParaRPr lang="en-US" sz="1200" b="1" i="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effectLst/>
              <a:latin typeface="+mn-lt"/>
              <a:ea typeface="+mn-ea"/>
              <a:cs typeface="+mn-cs"/>
            </a:rPr>
            <a:t>- </a:t>
          </a:r>
          <a:r>
            <a:rPr lang="en-US" sz="1200" b="0" i="0" baseline="0">
              <a:solidFill>
                <a:schemeClr val="dk1"/>
              </a:solidFill>
              <a:effectLst/>
              <a:latin typeface="+mn-lt"/>
              <a:ea typeface="+mn-ea"/>
              <a:cs typeface="+mn-cs"/>
            </a:rPr>
            <a:t>The </a:t>
          </a:r>
          <a:r>
            <a:rPr lang="en-US" sz="1200" b="1" i="0" baseline="0">
              <a:solidFill>
                <a:schemeClr val="dk1"/>
              </a:solidFill>
              <a:effectLst/>
              <a:latin typeface="+mn-lt"/>
              <a:ea typeface="+mn-ea"/>
              <a:cs typeface="+mn-cs"/>
            </a:rPr>
            <a:t>Total Revenue </a:t>
          </a:r>
          <a:r>
            <a:rPr lang="en-US" sz="1200" b="0" i="0" baseline="0">
              <a:solidFill>
                <a:schemeClr val="dk1"/>
              </a:solidFill>
              <a:effectLst/>
              <a:latin typeface="+mn-lt"/>
              <a:ea typeface="+mn-ea"/>
              <a:cs typeface="+mn-cs"/>
            </a:rPr>
            <a:t>generated for the 2nd &amp; 3rd quarters of 2021 was </a:t>
          </a:r>
          <a:r>
            <a:rPr lang="en-US" sz="1200" b="1" i="0" u="none" strike="noStrike">
              <a:solidFill>
                <a:schemeClr val="dk1"/>
              </a:solidFill>
              <a:effectLst/>
              <a:latin typeface="+mn-lt"/>
              <a:ea typeface="+mn-ea"/>
              <a:cs typeface="+mn-cs"/>
            </a:rPr>
            <a:t>₦28,798,516</a:t>
          </a:r>
          <a:r>
            <a:rPr lang="en-US" sz="1200" b="0" i="0" u="none" strike="noStrike">
              <a:solidFill>
                <a:schemeClr val="dk1"/>
              </a:solidFill>
              <a:effectLst/>
              <a:latin typeface="+mn-lt"/>
              <a:ea typeface="+mn-ea"/>
              <a:cs typeface="+mn-cs"/>
            </a:rPr>
            <a:t>.</a:t>
          </a:r>
        </a:p>
        <a:p>
          <a:pPr marL="0" marR="0" indent="0" defTabSz="914400" eaLnBrk="1" fontAlgn="auto" latinLnBrk="0" hangingPunct="1">
            <a:lnSpc>
              <a:spcPct val="100000"/>
            </a:lnSpc>
            <a:spcBef>
              <a:spcPts val="0"/>
            </a:spcBef>
            <a:spcAft>
              <a:spcPts val="0"/>
            </a:spcAft>
            <a:buClrTx/>
            <a:buSzTx/>
            <a:buFontTx/>
            <a:buNone/>
            <a:tabLst/>
            <a:defRPr/>
          </a:pPr>
          <a:endParaRPr lang="en-US" sz="1200" b="0" i="0" u="none" strike="noStrike">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200" b="0" i="0" u="none" strike="noStrike">
              <a:solidFill>
                <a:schemeClr val="dk1"/>
              </a:solidFill>
              <a:effectLst/>
              <a:latin typeface="+mn-lt"/>
              <a:ea typeface="+mn-ea"/>
              <a:cs typeface="+mn-cs"/>
            </a:rPr>
            <a:t>-</a:t>
          </a:r>
          <a:r>
            <a:rPr lang="en-US" sz="1200" b="0" i="0" u="none" strike="noStrike" baseline="0">
              <a:solidFill>
                <a:schemeClr val="dk1"/>
              </a:solidFill>
              <a:effectLst/>
              <a:latin typeface="+mn-lt"/>
              <a:ea typeface="+mn-ea"/>
              <a:cs typeface="+mn-cs"/>
            </a:rPr>
            <a:t> The </a:t>
          </a:r>
          <a:r>
            <a:rPr lang="en-US" sz="1200" b="1" i="0" u="none" strike="noStrike" baseline="0">
              <a:solidFill>
                <a:schemeClr val="dk1"/>
              </a:solidFill>
              <a:effectLst/>
              <a:latin typeface="+mn-lt"/>
              <a:ea typeface="+mn-ea"/>
              <a:cs typeface="+mn-cs"/>
            </a:rPr>
            <a:t>Total no. of Transactions </a:t>
          </a:r>
          <a:r>
            <a:rPr lang="en-US" sz="1200" b="0" i="0" u="none" strike="noStrike" baseline="0">
              <a:solidFill>
                <a:schemeClr val="dk1"/>
              </a:solidFill>
              <a:effectLst/>
              <a:latin typeface="+mn-lt"/>
              <a:ea typeface="+mn-ea"/>
              <a:cs typeface="+mn-cs"/>
            </a:rPr>
            <a:t>was </a:t>
          </a:r>
          <a:r>
            <a:rPr lang="en-US" sz="1200" b="1" i="0" u="none" strike="noStrike" baseline="0">
              <a:solidFill>
                <a:schemeClr val="dk1"/>
              </a:solidFill>
              <a:effectLst/>
              <a:latin typeface="+mn-lt"/>
              <a:ea typeface="+mn-ea"/>
              <a:cs typeface="+mn-cs"/>
            </a:rPr>
            <a:t>3,128.</a:t>
          </a:r>
          <a:endParaRPr lang="en-US" sz="1200" b="1">
            <a:effectLst/>
          </a:endParaRPr>
        </a:p>
        <a:p>
          <a:endParaRPr lang="en-US" sz="1100" b="1">
            <a:latin typeface="+mn-lt"/>
          </a:endParaRPr>
        </a:p>
      </xdr:txBody>
    </xdr:sp>
    <xdr:clientData/>
  </xdr:twoCellAnchor>
  <xdr:twoCellAnchor>
    <xdr:from>
      <xdr:col>0</xdr:col>
      <xdr:colOff>0</xdr:colOff>
      <xdr:row>0</xdr:row>
      <xdr:rowOff>0</xdr:rowOff>
    </xdr:from>
    <xdr:to>
      <xdr:col>13</xdr:col>
      <xdr:colOff>276225</xdr:colOff>
      <xdr:row>1</xdr:row>
      <xdr:rowOff>152400</xdr:rowOff>
    </xdr:to>
    <xdr:sp macro="" textlink="">
      <xdr:nvSpPr>
        <xdr:cNvPr id="3" name="Rectangle 2">
          <a:extLst>
            <a:ext uri="{FF2B5EF4-FFF2-40B4-BE49-F238E27FC236}">
              <a16:creationId xmlns:a16="http://schemas.microsoft.com/office/drawing/2014/main" id="{5910436E-D49A-3F99-E712-361BD27D728C}"/>
            </a:ext>
          </a:extLst>
        </xdr:cNvPr>
        <xdr:cNvSpPr/>
      </xdr:nvSpPr>
      <xdr:spPr>
        <a:xfrm>
          <a:off x="0" y="0"/>
          <a:ext cx="9991725" cy="352425"/>
        </a:xfrm>
        <a:prstGeom prst="rect">
          <a:avLst/>
        </a:prstGeom>
        <a:solidFill>
          <a:schemeClr val="bg1">
            <a:lumMod val="95000"/>
          </a:schemeClr>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127000</xdr:colOff>
      <xdr:row>0</xdr:row>
      <xdr:rowOff>57150</xdr:rowOff>
    </xdr:from>
    <xdr:to>
      <xdr:col>0</xdr:col>
      <xdr:colOff>1054100</xdr:colOff>
      <xdr:row>1</xdr:row>
      <xdr:rowOff>120650</xdr:rowOff>
    </xdr:to>
    <xdr:sp macro="" textlink="">
      <xdr:nvSpPr>
        <xdr:cNvPr id="4" name="Rectangle 3">
          <a:hlinkClick xmlns:r="http://schemas.openxmlformats.org/officeDocument/2006/relationships" r:id="rId1"/>
          <a:extLst>
            <a:ext uri="{FF2B5EF4-FFF2-40B4-BE49-F238E27FC236}">
              <a16:creationId xmlns:a16="http://schemas.microsoft.com/office/drawing/2014/main" id="{E1969080-EF47-960C-B9E0-59B01D9DF0BE}"/>
            </a:ext>
          </a:extLst>
        </xdr:cNvPr>
        <xdr:cNvSpPr/>
      </xdr:nvSpPr>
      <xdr:spPr>
        <a:xfrm>
          <a:off x="127000" y="57150"/>
          <a:ext cx="927100" cy="26352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HOME</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0</xdr:col>
      <xdr:colOff>1089025</xdr:colOff>
      <xdr:row>0</xdr:row>
      <xdr:rowOff>50800</xdr:rowOff>
    </xdr:from>
    <xdr:to>
      <xdr:col>2</xdr:col>
      <xdr:colOff>174625</xdr:colOff>
      <xdr:row>1</xdr:row>
      <xdr:rowOff>120650</xdr:rowOff>
    </xdr:to>
    <xdr:sp macro="" textlink="">
      <xdr:nvSpPr>
        <xdr:cNvPr id="5" name="Rectangle 4">
          <a:hlinkClick xmlns:r="http://schemas.openxmlformats.org/officeDocument/2006/relationships" r:id="rId2"/>
          <a:extLst>
            <a:ext uri="{FF2B5EF4-FFF2-40B4-BE49-F238E27FC236}">
              <a16:creationId xmlns:a16="http://schemas.microsoft.com/office/drawing/2014/main" id="{748299A0-E67C-432D-845D-061C74EB5D93}"/>
            </a:ext>
          </a:extLst>
        </xdr:cNvPr>
        <xdr:cNvSpPr/>
      </xdr:nvSpPr>
      <xdr:spPr>
        <a:xfrm>
          <a:off x="1089025" y="50800"/>
          <a:ext cx="125730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PROVIDER DATA</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2</xdr:col>
      <xdr:colOff>203200</xdr:colOff>
      <xdr:row>0</xdr:row>
      <xdr:rowOff>44450</xdr:rowOff>
    </xdr:from>
    <xdr:to>
      <xdr:col>4</xdr:col>
      <xdr:colOff>127000</xdr:colOff>
      <xdr:row>1</xdr:row>
      <xdr:rowOff>114300</xdr:rowOff>
    </xdr:to>
    <xdr:sp macro="" textlink="">
      <xdr:nvSpPr>
        <xdr:cNvPr id="6" name="Rectangle 5">
          <a:hlinkClick xmlns:r="http://schemas.openxmlformats.org/officeDocument/2006/relationships" r:id="rId3"/>
          <a:extLst>
            <a:ext uri="{FF2B5EF4-FFF2-40B4-BE49-F238E27FC236}">
              <a16:creationId xmlns:a16="http://schemas.microsoft.com/office/drawing/2014/main" id="{DF838368-485D-4875-808E-8DE85770F3C1}"/>
            </a:ext>
          </a:extLst>
        </xdr:cNvPr>
        <xdr:cNvSpPr/>
      </xdr:nvSpPr>
      <xdr:spPr>
        <a:xfrm>
          <a:off x="2374900" y="44450"/>
          <a:ext cx="129540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CLEAN</a:t>
          </a:r>
          <a:r>
            <a:rPr lang="en-GB" sz="1000" b="1" baseline="0">
              <a:solidFill>
                <a:schemeClr val="bg1"/>
              </a:solidFill>
              <a:effectLst>
                <a:outerShdw blurRad="50800" dist="38100" dir="2700000" algn="tl" rotWithShape="0">
                  <a:prstClr val="black">
                    <a:alpha val="40000"/>
                  </a:prstClr>
                </a:outerShdw>
              </a:effectLst>
            </a:rPr>
            <a:t> DATASET</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4</xdr:col>
      <xdr:colOff>165100</xdr:colOff>
      <xdr:row>0</xdr:row>
      <xdr:rowOff>44450</xdr:rowOff>
    </xdr:from>
    <xdr:to>
      <xdr:col>6</xdr:col>
      <xdr:colOff>3175</xdr:colOff>
      <xdr:row>1</xdr:row>
      <xdr:rowOff>114300</xdr:rowOff>
    </xdr:to>
    <xdr:sp macro="" textlink="">
      <xdr:nvSpPr>
        <xdr:cNvPr id="7" name="Rectangle 6">
          <a:hlinkClick xmlns:r="http://schemas.openxmlformats.org/officeDocument/2006/relationships" r:id="rId4"/>
          <a:extLst>
            <a:ext uri="{FF2B5EF4-FFF2-40B4-BE49-F238E27FC236}">
              <a16:creationId xmlns:a16="http://schemas.microsoft.com/office/drawing/2014/main" id="{E882E6BB-E95B-49F9-8CDE-5800B3226CC8}"/>
            </a:ext>
          </a:extLst>
        </xdr:cNvPr>
        <xdr:cNvSpPr/>
      </xdr:nvSpPr>
      <xdr:spPr>
        <a:xfrm>
          <a:off x="3708400" y="44450"/>
          <a:ext cx="1209675"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STATISTICS</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6</xdr:col>
      <xdr:colOff>44450</xdr:colOff>
      <xdr:row>0</xdr:row>
      <xdr:rowOff>44450</xdr:rowOff>
    </xdr:from>
    <xdr:to>
      <xdr:col>7</xdr:col>
      <xdr:colOff>431800</xdr:colOff>
      <xdr:row>1</xdr:row>
      <xdr:rowOff>114300</xdr:rowOff>
    </xdr:to>
    <xdr:sp macro="" textlink="">
      <xdr:nvSpPr>
        <xdr:cNvPr id="8" name="Rectangle 7">
          <a:hlinkClick xmlns:r="http://schemas.openxmlformats.org/officeDocument/2006/relationships" r:id="rId5"/>
          <a:extLst>
            <a:ext uri="{FF2B5EF4-FFF2-40B4-BE49-F238E27FC236}">
              <a16:creationId xmlns:a16="http://schemas.microsoft.com/office/drawing/2014/main" id="{DA4BE3C2-D3D1-4B74-8B3A-2CD043C2AB65}"/>
            </a:ext>
          </a:extLst>
        </xdr:cNvPr>
        <xdr:cNvSpPr/>
      </xdr:nvSpPr>
      <xdr:spPr>
        <a:xfrm>
          <a:off x="4959350" y="44450"/>
          <a:ext cx="107315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E.D.A</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7</xdr:col>
      <xdr:colOff>469900</xdr:colOff>
      <xdr:row>0</xdr:row>
      <xdr:rowOff>38100</xdr:rowOff>
    </xdr:from>
    <xdr:to>
      <xdr:col>9</xdr:col>
      <xdr:colOff>269875</xdr:colOff>
      <xdr:row>1</xdr:row>
      <xdr:rowOff>107950</xdr:rowOff>
    </xdr:to>
    <xdr:sp macro="" textlink="">
      <xdr:nvSpPr>
        <xdr:cNvPr id="9" name="Rectangle 8">
          <a:hlinkClick xmlns:r="http://schemas.openxmlformats.org/officeDocument/2006/relationships" r:id="rId6"/>
          <a:extLst>
            <a:ext uri="{FF2B5EF4-FFF2-40B4-BE49-F238E27FC236}">
              <a16:creationId xmlns:a16="http://schemas.microsoft.com/office/drawing/2014/main" id="{709E0822-8161-49AD-804A-D6C4F7435B60}"/>
            </a:ext>
          </a:extLst>
        </xdr:cNvPr>
        <xdr:cNvSpPr/>
      </xdr:nvSpPr>
      <xdr:spPr>
        <a:xfrm>
          <a:off x="6070600" y="38100"/>
          <a:ext cx="1171575"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DASHBOARD</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9</xdr:col>
      <xdr:colOff>317500</xdr:colOff>
      <xdr:row>0</xdr:row>
      <xdr:rowOff>38100</xdr:rowOff>
    </xdr:from>
    <xdr:to>
      <xdr:col>11</xdr:col>
      <xdr:colOff>146050</xdr:colOff>
      <xdr:row>1</xdr:row>
      <xdr:rowOff>107950</xdr:rowOff>
    </xdr:to>
    <xdr:sp macro="" textlink="">
      <xdr:nvSpPr>
        <xdr:cNvPr id="10" name="Rectangle 9">
          <a:hlinkClick xmlns:r="http://schemas.openxmlformats.org/officeDocument/2006/relationships" r:id="rId7"/>
          <a:extLst>
            <a:ext uri="{FF2B5EF4-FFF2-40B4-BE49-F238E27FC236}">
              <a16:creationId xmlns:a16="http://schemas.microsoft.com/office/drawing/2014/main" id="{D3BE84FD-248D-4E86-B5C1-644308004799}"/>
            </a:ext>
          </a:extLst>
        </xdr:cNvPr>
        <xdr:cNvSpPr/>
      </xdr:nvSpPr>
      <xdr:spPr>
        <a:xfrm>
          <a:off x="7289800" y="38100"/>
          <a:ext cx="120015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INSIGHTS</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11</xdr:col>
      <xdr:colOff>184150</xdr:colOff>
      <xdr:row>0</xdr:row>
      <xdr:rowOff>38100</xdr:rowOff>
    </xdr:from>
    <xdr:to>
      <xdr:col>13</xdr:col>
      <xdr:colOff>95250</xdr:colOff>
      <xdr:row>1</xdr:row>
      <xdr:rowOff>107950</xdr:rowOff>
    </xdr:to>
    <xdr:sp macro="" textlink="">
      <xdr:nvSpPr>
        <xdr:cNvPr id="11" name="Rectangle 10">
          <a:hlinkClick xmlns:r="http://schemas.openxmlformats.org/officeDocument/2006/relationships" r:id="rId8"/>
          <a:extLst>
            <a:ext uri="{FF2B5EF4-FFF2-40B4-BE49-F238E27FC236}">
              <a16:creationId xmlns:a16="http://schemas.microsoft.com/office/drawing/2014/main" id="{E8850859-8C98-43EF-811E-7AB60E65F3D0}"/>
            </a:ext>
          </a:extLst>
        </xdr:cNvPr>
        <xdr:cNvSpPr/>
      </xdr:nvSpPr>
      <xdr:spPr>
        <a:xfrm>
          <a:off x="8528050" y="38100"/>
          <a:ext cx="128270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FORECAST</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31750</xdr:colOff>
      <xdr:row>2</xdr:row>
      <xdr:rowOff>47625</xdr:rowOff>
    </xdr:from>
    <xdr:to>
      <xdr:col>13</xdr:col>
      <xdr:colOff>234950</xdr:colOff>
      <xdr:row>28</xdr:row>
      <xdr:rowOff>101600</xdr:rowOff>
    </xdr:to>
    <xdr:sp macro="" textlink="">
      <xdr:nvSpPr>
        <xdr:cNvPr id="2" name="TextBox 1">
          <a:extLst>
            <a:ext uri="{FF2B5EF4-FFF2-40B4-BE49-F238E27FC236}">
              <a16:creationId xmlns:a16="http://schemas.microsoft.com/office/drawing/2014/main" id="{5C18C15C-658E-4352-0247-A46C85F65494}"/>
            </a:ext>
          </a:extLst>
        </xdr:cNvPr>
        <xdr:cNvSpPr txBox="1"/>
      </xdr:nvSpPr>
      <xdr:spPr>
        <a:xfrm>
          <a:off x="31750" y="847725"/>
          <a:ext cx="8747125" cy="5254625"/>
        </a:xfrm>
        <a:prstGeom prst="rect">
          <a:avLst/>
        </a:prstGeom>
        <a:gradFill>
          <a:gsLst>
            <a:gs pos="10000">
              <a:srgbClr val="002060"/>
            </a:gs>
            <a:gs pos="66000">
              <a:srgbClr val="13223D"/>
            </a:gs>
            <a:gs pos="32000">
              <a:srgbClr val="00006C"/>
            </a:gs>
          </a:gsLst>
          <a:lin ang="5400000" scaled="1"/>
        </a:gradFill>
        <a:ln w="9525" cmpd="sng">
          <a:no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800" b="1">
            <a:solidFill>
              <a:schemeClr val="bg1"/>
            </a:solidFill>
          </a:endParaRPr>
        </a:p>
        <a:p>
          <a:r>
            <a:rPr lang="en-GB" sz="1800" b="1">
              <a:solidFill>
                <a:schemeClr val="bg1"/>
              </a:solidFill>
            </a:rPr>
            <a:t>EXPLORATORY DATA ANALYSIS</a:t>
          </a:r>
        </a:p>
        <a:p>
          <a:endParaRPr lang="en-GB" sz="1100">
            <a:solidFill>
              <a:schemeClr val="bg1"/>
            </a:solidFill>
          </a:endParaRPr>
        </a:p>
        <a:p>
          <a:r>
            <a:rPr lang="en-GB" sz="1200">
              <a:solidFill>
                <a:schemeClr val="bg1"/>
              </a:solidFill>
            </a:rPr>
            <a:t>1. What is the monthly sales trend at the</a:t>
          </a:r>
          <a:r>
            <a:rPr lang="en-GB" sz="1200" baseline="0">
              <a:solidFill>
                <a:schemeClr val="bg1"/>
              </a:solidFill>
            </a:rPr>
            <a:t> organisation?</a:t>
          </a:r>
        </a:p>
        <a:p>
          <a:endParaRPr lang="en-GB" sz="1200" baseline="0">
            <a:solidFill>
              <a:schemeClr val="bg1"/>
            </a:solidFill>
          </a:endParaRPr>
        </a:p>
        <a:p>
          <a:r>
            <a:rPr lang="en-GB" sz="1200" baseline="0">
              <a:solidFill>
                <a:schemeClr val="bg1"/>
              </a:solidFill>
            </a:rPr>
            <a:t>2. How much sales were made by each payment type and what was their percentage contribution to total revenue?</a:t>
          </a:r>
        </a:p>
        <a:p>
          <a:endParaRPr lang="en-GB" sz="1200" baseline="0">
            <a:solidFill>
              <a:schemeClr val="bg1"/>
            </a:solidFill>
          </a:endParaRPr>
        </a:p>
        <a:p>
          <a:r>
            <a:rPr lang="en-GB" sz="1200" baseline="0">
              <a:solidFill>
                <a:schemeClr val="bg1"/>
              </a:solidFill>
            </a:rPr>
            <a:t>3. What was the sales trend of payment types per month?</a:t>
          </a:r>
        </a:p>
        <a:p>
          <a:endParaRPr lang="en-GB" sz="1200" baseline="0">
            <a:solidFill>
              <a:schemeClr val="bg1"/>
            </a:solidFill>
          </a:endParaRPr>
        </a:p>
        <a:p>
          <a:r>
            <a:rPr lang="en-GB" sz="1200" baseline="0">
              <a:solidFill>
                <a:schemeClr val="bg1"/>
              </a:solidFill>
            </a:rPr>
            <a:t>4. How was the performance of the service providers in terms of sales and number of purchases?</a:t>
          </a:r>
        </a:p>
        <a:p>
          <a:endParaRPr lang="en-GB" sz="1200" baseline="0">
            <a:solidFill>
              <a:schemeClr val="bg1"/>
            </a:solidFill>
          </a:endParaRPr>
        </a:p>
        <a:p>
          <a:r>
            <a:rPr lang="en-GB" sz="1200" baseline="0">
              <a:solidFill>
                <a:schemeClr val="bg1"/>
              </a:solidFill>
            </a:rPr>
            <a:t>5. What is the forecast for the final quarter of the year... Is performance expected to climb or drop? Are there factors such as locality seasonal trend which are expected to affect sales?</a:t>
          </a:r>
        </a:p>
        <a:p>
          <a:endParaRPr lang="en-GB" sz="1200" baseline="0">
            <a:solidFill>
              <a:schemeClr val="bg1"/>
            </a:solidFill>
          </a:endParaRPr>
        </a:p>
        <a:p>
          <a:r>
            <a:rPr lang="en-GB" sz="1200" baseline="0">
              <a:solidFill>
                <a:schemeClr val="bg1"/>
              </a:solidFill>
            </a:rPr>
            <a:t>6. Are there opportunities for growth in any payment category?</a:t>
          </a:r>
        </a:p>
        <a:p>
          <a:endParaRPr lang="en-GB" sz="1200" baseline="0">
            <a:solidFill>
              <a:schemeClr val="bg1"/>
            </a:solidFill>
          </a:endParaRPr>
        </a:p>
        <a:p>
          <a:r>
            <a:rPr lang="en-GB" sz="1200" baseline="0">
              <a:solidFill>
                <a:schemeClr val="bg1"/>
              </a:solidFill>
            </a:rPr>
            <a:t>7. Should a customer loyalty program be initiated, are there customers with a record of repeated purchases? Which Service Provider has the most loyal customers?</a:t>
          </a:r>
        </a:p>
        <a:p>
          <a:endParaRPr lang="en-GB" sz="1200" baseline="0">
            <a:solidFill>
              <a:schemeClr val="bg1"/>
            </a:solidFill>
          </a:endParaRPr>
        </a:p>
        <a:p>
          <a:r>
            <a:rPr lang="en-GB" sz="1200" baseline="0">
              <a:solidFill>
                <a:schemeClr val="bg1"/>
              </a:solidFill>
            </a:rPr>
            <a:t>8. What are the limitations to the analysis of this data?</a:t>
          </a:r>
          <a:endParaRPr lang="en-NG" sz="1200">
            <a:solidFill>
              <a:schemeClr val="bg1"/>
            </a:solidFill>
          </a:endParaRPr>
        </a:p>
      </xdr:txBody>
    </xdr:sp>
    <xdr:clientData/>
  </xdr:twoCellAnchor>
  <xdr:twoCellAnchor>
    <xdr:from>
      <xdr:col>0</xdr:col>
      <xdr:colOff>0</xdr:colOff>
      <xdr:row>0</xdr:row>
      <xdr:rowOff>0</xdr:rowOff>
    </xdr:from>
    <xdr:to>
      <xdr:col>15</xdr:col>
      <xdr:colOff>190500</xdr:colOff>
      <xdr:row>1</xdr:row>
      <xdr:rowOff>152400</xdr:rowOff>
    </xdr:to>
    <xdr:sp macro="" textlink="">
      <xdr:nvSpPr>
        <xdr:cNvPr id="3" name="Rectangle 2">
          <a:extLst>
            <a:ext uri="{FF2B5EF4-FFF2-40B4-BE49-F238E27FC236}">
              <a16:creationId xmlns:a16="http://schemas.microsoft.com/office/drawing/2014/main" id="{5910436E-D49A-3F99-E712-361BD27D728C}"/>
            </a:ext>
          </a:extLst>
        </xdr:cNvPr>
        <xdr:cNvSpPr/>
      </xdr:nvSpPr>
      <xdr:spPr>
        <a:xfrm>
          <a:off x="0" y="0"/>
          <a:ext cx="10048875" cy="352425"/>
        </a:xfrm>
        <a:prstGeom prst="rect">
          <a:avLst/>
        </a:prstGeom>
        <a:solidFill>
          <a:srgbClr val="002060"/>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127000</xdr:colOff>
      <xdr:row>0</xdr:row>
      <xdr:rowOff>57150</xdr:rowOff>
    </xdr:from>
    <xdr:to>
      <xdr:col>1</xdr:col>
      <xdr:colOff>396875</xdr:colOff>
      <xdr:row>1</xdr:row>
      <xdr:rowOff>120650</xdr:rowOff>
    </xdr:to>
    <xdr:sp macro="" textlink="">
      <xdr:nvSpPr>
        <xdr:cNvPr id="4" name="Rectangle 3">
          <a:hlinkClick xmlns:r="http://schemas.openxmlformats.org/officeDocument/2006/relationships" r:id="rId1"/>
          <a:extLst>
            <a:ext uri="{FF2B5EF4-FFF2-40B4-BE49-F238E27FC236}">
              <a16:creationId xmlns:a16="http://schemas.microsoft.com/office/drawing/2014/main" id="{E1969080-EF47-960C-B9E0-59B01D9DF0BE}"/>
            </a:ext>
          </a:extLst>
        </xdr:cNvPr>
        <xdr:cNvSpPr/>
      </xdr:nvSpPr>
      <xdr:spPr>
        <a:xfrm>
          <a:off x="127000" y="57150"/>
          <a:ext cx="927100" cy="26352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HOME</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1</xdr:col>
      <xdr:colOff>431800</xdr:colOff>
      <xdr:row>0</xdr:row>
      <xdr:rowOff>50800</xdr:rowOff>
    </xdr:from>
    <xdr:to>
      <xdr:col>3</xdr:col>
      <xdr:colOff>374650</xdr:colOff>
      <xdr:row>1</xdr:row>
      <xdr:rowOff>120650</xdr:rowOff>
    </xdr:to>
    <xdr:sp macro="" textlink="">
      <xdr:nvSpPr>
        <xdr:cNvPr id="5" name="Rectangle 4">
          <a:hlinkClick xmlns:r="http://schemas.openxmlformats.org/officeDocument/2006/relationships" r:id="rId2"/>
          <a:extLst>
            <a:ext uri="{FF2B5EF4-FFF2-40B4-BE49-F238E27FC236}">
              <a16:creationId xmlns:a16="http://schemas.microsoft.com/office/drawing/2014/main" id="{748299A0-E67C-432D-845D-061C74EB5D93}"/>
            </a:ext>
          </a:extLst>
        </xdr:cNvPr>
        <xdr:cNvSpPr/>
      </xdr:nvSpPr>
      <xdr:spPr>
        <a:xfrm>
          <a:off x="1089025" y="50800"/>
          <a:ext cx="125730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PROVIDER DATA</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3</xdr:col>
      <xdr:colOff>403225</xdr:colOff>
      <xdr:row>0</xdr:row>
      <xdr:rowOff>44450</xdr:rowOff>
    </xdr:from>
    <xdr:to>
      <xdr:col>5</xdr:col>
      <xdr:colOff>384175</xdr:colOff>
      <xdr:row>1</xdr:row>
      <xdr:rowOff>114300</xdr:rowOff>
    </xdr:to>
    <xdr:sp macro="" textlink="">
      <xdr:nvSpPr>
        <xdr:cNvPr id="6" name="Rectangle 5">
          <a:hlinkClick xmlns:r="http://schemas.openxmlformats.org/officeDocument/2006/relationships" r:id="rId3"/>
          <a:extLst>
            <a:ext uri="{FF2B5EF4-FFF2-40B4-BE49-F238E27FC236}">
              <a16:creationId xmlns:a16="http://schemas.microsoft.com/office/drawing/2014/main" id="{DF838368-485D-4875-808E-8DE85770F3C1}"/>
            </a:ext>
          </a:extLst>
        </xdr:cNvPr>
        <xdr:cNvSpPr/>
      </xdr:nvSpPr>
      <xdr:spPr>
        <a:xfrm>
          <a:off x="2374900" y="44450"/>
          <a:ext cx="129540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CLEAN</a:t>
          </a:r>
          <a:r>
            <a:rPr lang="en-GB" sz="1000" b="1" baseline="0">
              <a:solidFill>
                <a:schemeClr val="bg1"/>
              </a:solidFill>
              <a:effectLst>
                <a:outerShdw blurRad="50800" dist="38100" dir="2700000" algn="tl" rotWithShape="0">
                  <a:prstClr val="black">
                    <a:alpha val="40000"/>
                  </a:prstClr>
                </a:outerShdw>
              </a:effectLst>
            </a:rPr>
            <a:t> DATASET</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5</xdr:col>
      <xdr:colOff>422275</xdr:colOff>
      <xdr:row>0</xdr:row>
      <xdr:rowOff>44450</xdr:rowOff>
    </xdr:from>
    <xdr:to>
      <xdr:col>7</xdr:col>
      <xdr:colOff>317500</xdr:colOff>
      <xdr:row>1</xdr:row>
      <xdr:rowOff>114300</xdr:rowOff>
    </xdr:to>
    <xdr:sp macro="" textlink="">
      <xdr:nvSpPr>
        <xdr:cNvPr id="7" name="Rectangle 6">
          <a:hlinkClick xmlns:r="http://schemas.openxmlformats.org/officeDocument/2006/relationships" r:id="rId4"/>
          <a:extLst>
            <a:ext uri="{FF2B5EF4-FFF2-40B4-BE49-F238E27FC236}">
              <a16:creationId xmlns:a16="http://schemas.microsoft.com/office/drawing/2014/main" id="{E882E6BB-E95B-49F9-8CDE-5800B3226CC8}"/>
            </a:ext>
          </a:extLst>
        </xdr:cNvPr>
        <xdr:cNvSpPr/>
      </xdr:nvSpPr>
      <xdr:spPr>
        <a:xfrm>
          <a:off x="3708400" y="44450"/>
          <a:ext cx="1209675"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STATISTICS</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7</xdr:col>
      <xdr:colOff>358775</xdr:colOff>
      <xdr:row>0</xdr:row>
      <xdr:rowOff>44450</xdr:rowOff>
    </xdr:from>
    <xdr:to>
      <xdr:col>9</xdr:col>
      <xdr:colOff>117475</xdr:colOff>
      <xdr:row>1</xdr:row>
      <xdr:rowOff>114300</xdr:rowOff>
    </xdr:to>
    <xdr:sp macro="" textlink="">
      <xdr:nvSpPr>
        <xdr:cNvPr id="8" name="Rectangle 7">
          <a:hlinkClick xmlns:r="http://schemas.openxmlformats.org/officeDocument/2006/relationships" r:id="rId5"/>
          <a:extLst>
            <a:ext uri="{FF2B5EF4-FFF2-40B4-BE49-F238E27FC236}">
              <a16:creationId xmlns:a16="http://schemas.microsoft.com/office/drawing/2014/main" id="{DA4BE3C2-D3D1-4B74-8B3A-2CD043C2AB65}"/>
            </a:ext>
          </a:extLst>
        </xdr:cNvPr>
        <xdr:cNvSpPr/>
      </xdr:nvSpPr>
      <xdr:spPr>
        <a:xfrm>
          <a:off x="4959350" y="44450"/>
          <a:ext cx="107315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E.D.A</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9</xdr:col>
      <xdr:colOff>155575</xdr:colOff>
      <xdr:row>0</xdr:row>
      <xdr:rowOff>38100</xdr:rowOff>
    </xdr:from>
    <xdr:to>
      <xdr:col>11</xdr:col>
      <xdr:colOff>12700</xdr:colOff>
      <xdr:row>1</xdr:row>
      <xdr:rowOff>107950</xdr:rowOff>
    </xdr:to>
    <xdr:sp macro="" textlink="">
      <xdr:nvSpPr>
        <xdr:cNvPr id="9" name="Rectangle 8">
          <a:hlinkClick xmlns:r="http://schemas.openxmlformats.org/officeDocument/2006/relationships" r:id="rId6"/>
          <a:extLst>
            <a:ext uri="{FF2B5EF4-FFF2-40B4-BE49-F238E27FC236}">
              <a16:creationId xmlns:a16="http://schemas.microsoft.com/office/drawing/2014/main" id="{709E0822-8161-49AD-804A-D6C4F7435B60}"/>
            </a:ext>
          </a:extLst>
        </xdr:cNvPr>
        <xdr:cNvSpPr/>
      </xdr:nvSpPr>
      <xdr:spPr>
        <a:xfrm>
          <a:off x="6070600" y="38100"/>
          <a:ext cx="1171575"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DASHBOARD</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11</xdr:col>
      <xdr:colOff>60325</xdr:colOff>
      <xdr:row>0</xdr:row>
      <xdr:rowOff>38100</xdr:rowOff>
    </xdr:from>
    <xdr:to>
      <xdr:col>12</xdr:col>
      <xdr:colOff>603250</xdr:colOff>
      <xdr:row>1</xdr:row>
      <xdr:rowOff>107950</xdr:rowOff>
    </xdr:to>
    <xdr:sp macro="" textlink="">
      <xdr:nvSpPr>
        <xdr:cNvPr id="10" name="Rectangle 9">
          <a:hlinkClick xmlns:r="http://schemas.openxmlformats.org/officeDocument/2006/relationships" r:id="rId7"/>
          <a:extLst>
            <a:ext uri="{FF2B5EF4-FFF2-40B4-BE49-F238E27FC236}">
              <a16:creationId xmlns:a16="http://schemas.microsoft.com/office/drawing/2014/main" id="{D3BE84FD-248D-4E86-B5C1-644308004799}"/>
            </a:ext>
          </a:extLst>
        </xdr:cNvPr>
        <xdr:cNvSpPr/>
      </xdr:nvSpPr>
      <xdr:spPr>
        <a:xfrm>
          <a:off x="7289800" y="38100"/>
          <a:ext cx="120015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INSIGHTS</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12</xdr:col>
      <xdr:colOff>641350</xdr:colOff>
      <xdr:row>0</xdr:row>
      <xdr:rowOff>38100</xdr:rowOff>
    </xdr:from>
    <xdr:to>
      <xdr:col>14</xdr:col>
      <xdr:colOff>609600</xdr:colOff>
      <xdr:row>1</xdr:row>
      <xdr:rowOff>107950</xdr:rowOff>
    </xdr:to>
    <xdr:sp macro="" textlink="">
      <xdr:nvSpPr>
        <xdr:cNvPr id="11" name="Rectangle 10">
          <a:hlinkClick xmlns:r="http://schemas.openxmlformats.org/officeDocument/2006/relationships" r:id="rId8"/>
          <a:extLst>
            <a:ext uri="{FF2B5EF4-FFF2-40B4-BE49-F238E27FC236}">
              <a16:creationId xmlns:a16="http://schemas.microsoft.com/office/drawing/2014/main" id="{E8850859-8C98-43EF-811E-7AB60E65F3D0}"/>
            </a:ext>
          </a:extLst>
        </xdr:cNvPr>
        <xdr:cNvSpPr/>
      </xdr:nvSpPr>
      <xdr:spPr>
        <a:xfrm>
          <a:off x="8528050" y="38100"/>
          <a:ext cx="128270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FORECAST</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xdr:row>
      <xdr:rowOff>50800</xdr:rowOff>
    </xdr:from>
    <xdr:to>
      <xdr:col>3</xdr:col>
      <xdr:colOff>12700</xdr:colOff>
      <xdr:row>4</xdr:row>
      <xdr:rowOff>146050</xdr:rowOff>
    </xdr:to>
    <xdr:sp macro="" textlink="">
      <xdr:nvSpPr>
        <xdr:cNvPr id="2" name="TextBox 1">
          <a:extLst>
            <a:ext uri="{FF2B5EF4-FFF2-40B4-BE49-F238E27FC236}">
              <a16:creationId xmlns:a16="http://schemas.microsoft.com/office/drawing/2014/main" id="{7FC2ECAD-10E5-63F2-25F5-162789063B81}"/>
            </a:ext>
          </a:extLst>
        </xdr:cNvPr>
        <xdr:cNvSpPr txBox="1"/>
      </xdr:nvSpPr>
      <xdr:spPr>
        <a:xfrm>
          <a:off x="0" y="838200"/>
          <a:ext cx="2755900" cy="292100"/>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MONTHLY</a:t>
          </a:r>
          <a:r>
            <a:rPr lang="en-GB" sz="1100" b="1" baseline="0">
              <a:solidFill>
                <a:schemeClr val="bg1"/>
              </a:solidFill>
            </a:rPr>
            <a:t> SALES PERFORMANCE</a:t>
          </a:r>
          <a:endParaRPr lang="en-NG" sz="1100" b="1">
            <a:solidFill>
              <a:schemeClr val="bg1"/>
            </a:solidFill>
          </a:endParaRPr>
        </a:p>
      </xdr:txBody>
    </xdr:sp>
    <xdr:clientData/>
  </xdr:twoCellAnchor>
  <xdr:twoCellAnchor>
    <xdr:from>
      <xdr:col>3</xdr:col>
      <xdr:colOff>454025</xdr:colOff>
      <xdr:row>3</xdr:row>
      <xdr:rowOff>25400</xdr:rowOff>
    </xdr:from>
    <xdr:to>
      <xdr:col>10</xdr:col>
      <xdr:colOff>44450</xdr:colOff>
      <xdr:row>16</xdr:row>
      <xdr:rowOff>31750</xdr:rowOff>
    </xdr:to>
    <xdr:graphicFrame macro="">
      <xdr:nvGraphicFramePr>
        <xdr:cNvPr id="3" name="Chart 2">
          <a:extLst>
            <a:ext uri="{FF2B5EF4-FFF2-40B4-BE49-F238E27FC236}">
              <a16:creationId xmlns:a16="http://schemas.microsoft.com/office/drawing/2014/main" id="{ADB20267-04DA-FAC4-8899-2211B2593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0</xdr:rowOff>
    </xdr:from>
    <xdr:to>
      <xdr:col>3</xdr:col>
      <xdr:colOff>12700</xdr:colOff>
      <xdr:row>19</xdr:row>
      <xdr:rowOff>95250</xdr:rowOff>
    </xdr:to>
    <xdr:sp macro="" textlink="">
      <xdr:nvSpPr>
        <xdr:cNvPr id="4" name="TextBox 3">
          <a:extLst>
            <a:ext uri="{FF2B5EF4-FFF2-40B4-BE49-F238E27FC236}">
              <a16:creationId xmlns:a16="http://schemas.microsoft.com/office/drawing/2014/main" id="{776E10B9-4C7D-4C54-BE1D-9BD1AEBF0081}"/>
            </a:ext>
          </a:extLst>
        </xdr:cNvPr>
        <xdr:cNvSpPr txBox="1"/>
      </xdr:nvSpPr>
      <xdr:spPr>
        <a:xfrm>
          <a:off x="0" y="3740150"/>
          <a:ext cx="2660650" cy="292100"/>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SALES BY PAYMENT TYPE</a:t>
          </a:r>
          <a:endParaRPr lang="en-NG" sz="1100" b="1">
            <a:solidFill>
              <a:schemeClr val="bg1"/>
            </a:solidFill>
          </a:endParaRPr>
        </a:p>
      </xdr:txBody>
    </xdr:sp>
    <xdr:clientData/>
  </xdr:twoCellAnchor>
  <xdr:twoCellAnchor>
    <xdr:from>
      <xdr:col>3</xdr:col>
      <xdr:colOff>412750</xdr:colOff>
      <xdr:row>18</xdr:row>
      <xdr:rowOff>12700</xdr:rowOff>
    </xdr:from>
    <xdr:to>
      <xdr:col>10</xdr:col>
      <xdr:colOff>69850</xdr:colOff>
      <xdr:row>31</xdr:row>
      <xdr:rowOff>120650</xdr:rowOff>
    </xdr:to>
    <xdr:graphicFrame macro="">
      <xdr:nvGraphicFramePr>
        <xdr:cNvPr id="5" name="Chart 4">
          <a:extLst>
            <a:ext uri="{FF2B5EF4-FFF2-40B4-BE49-F238E27FC236}">
              <a16:creationId xmlns:a16="http://schemas.microsoft.com/office/drawing/2014/main" id="{638DB54F-3013-315C-15EA-52CB6A010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3</xdr:col>
      <xdr:colOff>12700</xdr:colOff>
      <xdr:row>34</xdr:row>
      <xdr:rowOff>95250</xdr:rowOff>
    </xdr:to>
    <xdr:sp macro="" textlink="">
      <xdr:nvSpPr>
        <xdr:cNvPr id="6" name="TextBox 5">
          <a:extLst>
            <a:ext uri="{FF2B5EF4-FFF2-40B4-BE49-F238E27FC236}">
              <a16:creationId xmlns:a16="http://schemas.microsoft.com/office/drawing/2014/main" id="{12FCBA63-4315-474F-B82B-269A7DA2A304}"/>
            </a:ext>
          </a:extLst>
        </xdr:cNvPr>
        <xdr:cNvSpPr txBox="1"/>
      </xdr:nvSpPr>
      <xdr:spPr>
        <a:xfrm>
          <a:off x="0" y="6692900"/>
          <a:ext cx="2660650" cy="292100"/>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REVENUE PERCENTAGE BY PAYMENT TYPE</a:t>
          </a:r>
          <a:endParaRPr lang="en-NG" sz="1100" b="1">
            <a:solidFill>
              <a:schemeClr val="bg1"/>
            </a:solidFill>
          </a:endParaRPr>
        </a:p>
      </xdr:txBody>
    </xdr:sp>
    <xdr:clientData/>
  </xdr:twoCellAnchor>
  <xdr:twoCellAnchor>
    <xdr:from>
      <xdr:col>3</xdr:col>
      <xdr:colOff>431800</xdr:colOff>
      <xdr:row>33</xdr:row>
      <xdr:rowOff>6350</xdr:rowOff>
    </xdr:from>
    <xdr:to>
      <xdr:col>10</xdr:col>
      <xdr:colOff>57150</xdr:colOff>
      <xdr:row>44</xdr:row>
      <xdr:rowOff>107950</xdr:rowOff>
    </xdr:to>
    <xdr:graphicFrame macro="">
      <xdr:nvGraphicFramePr>
        <xdr:cNvPr id="7" name="Chart 6">
          <a:extLst>
            <a:ext uri="{FF2B5EF4-FFF2-40B4-BE49-F238E27FC236}">
              <a16:creationId xmlns:a16="http://schemas.microsoft.com/office/drawing/2014/main" id="{E182BC30-F15F-DF03-630C-90F10EC0D3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45</xdr:row>
      <xdr:rowOff>0</xdr:rowOff>
    </xdr:from>
    <xdr:to>
      <xdr:col>3</xdr:col>
      <xdr:colOff>12700</xdr:colOff>
      <xdr:row>46</xdr:row>
      <xdr:rowOff>95250</xdr:rowOff>
    </xdr:to>
    <xdr:sp macro="" textlink="">
      <xdr:nvSpPr>
        <xdr:cNvPr id="8" name="TextBox 7">
          <a:extLst>
            <a:ext uri="{FF2B5EF4-FFF2-40B4-BE49-F238E27FC236}">
              <a16:creationId xmlns:a16="http://schemas.microsoft.com/office/drawing/2014/main" id="{4E2B73D3-E471-481E-8890-5C92171C44B6}"/>
            </a:ext>
          </a:extLst>
        </xdr:cNvPr>
        <xdr:cNvSpPr txBox="1"/>
      </xdr:nvSpPr>
      <xdr:spPr>
        <a:xfrm>
          <a:off x="0" y="9055100"/>
          <a:ext cx="2724150" cy="292100"/>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SALES  BY PAYMENT TYPE PER</a:t>
          </a:r>
          <a:r>
            <a:rPr lang="en-GB" sz="1100" b="1" baseline="0">
              <a:solidFill>
                <a:schemeClr val="bg1"/>
              </a:solidFill>
            </a:rPr>
            <a:t> MONTH</a:t>
          </a:r>
          <a:endParaRPr lang="en-NG" sz="1100" b="1">
            <a:solidFill>
              <a:schemeClr val="bg1"/>
            </a:solidFill>
          </a:endParaRPr>
        </a:p>
      </xdr:txBody>
    </xdr:sp>
    <xdr:clientData/>
  </xdr:twoCellAnchor>
  <xdr:twoCellAnchor>
    <xdr:from>
      <xdr:col>3</xdr:col>
      <xdr:colOff>9524</xdr:colOff>
      <xdr:row>47</xdr:row>
      <xdr:rowOff>6350</xdr:rowOff>
    </xdr:from>
    <xdr:to>
      <xdr:col>10</xdr:col>
      <xdr:colOff>654050</xdr:colOff>
      <xdr:row>60</xdr:row>
      <xdr:rowOff>190500</xdr:rowOff>
    </xdr:to>
    <xdr:graphicFrame macro="">
      <xdr:nvGraphicFramePr>
        <xdr:cNvPr id="9" name="Chart 8">
          <a:extLst>
            <a:ext uri="{FF2B5EF4-FFF2-40B4-BE49-F238E27FC236}">
              <a16:creationId xmlns:a16="http://schemas.microsoft.com/office/drawing/2014/main" id="{AD6EFB94-E93E-C697-5B26-D54F3E426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88</xdr:row>
      <xdr:rowOff>0</xdr:rowOff>
    </xdr:from>
    <xdr:to>
      <xdr:col>3</xdr:col>
      <xdr:colOff>12700</xdr:colOff>
      <xdr:row>89</xdr:row>
      <xdr:rowOff>95250</xdr:rowOff>
    </xdr:to>
    <xdr:sp macro="" textlink="">
      <xdr:nvSpPr>
        <xdr:cNvPr id="10" name="TextBox 9">
          <a:extLst>
            <a:ext uri="{FF2B5EF4-FFF2-40B4-BE49-F238E27FC236}">
              <a16:creationId xmlns:a16="http://schemas.microsoft.com/office/drawing/2014/main" id="{0B659BB8-0EB1-4410-B609-2022DB5D79A2}"/>
            </a:ext>
          </a:extLst>
        </xdr:cNvPr>
        <xdr:cNvSpPr txBox="1"/>
      </xdr:nvSpPr>
      <xdr:spPr>
        <a:xfrm>
          <a:off x="0" y="17519650"/>
          <a:ext cx="2851150" cy="292100"/>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SALES BY SERVICE PROVIDER</a:t>
          </a:r>
          <a:endParaRPr lang="en-NG" sz="1100" b="1">
            <a:solidFill>
              <a:schemeClr val="bg1"/>
            </a:solidFill>
          </a:endParaRPr>
        </a:p>
      </xdr:txBody>
    </xdr:sp>
    <xdr:clientData/>
  </xdr:twoCellAnchor>
  <xdr:twoCellAnchor>
    <xdr:from>
      <xdr:col>3</xdr:col>
      <xdr:colOff>542925</xdr:colOff>
      <xdr:row>88</xdr:row>
      <xdr:rowOff>88900</xdr:rowOff>
    </xdr:from>
    <xdr:to>
      <xdr:col>10</xdr:col>
      <xdr:colOff>492125</xdr:colOff>
      <xdr:row>102</xdr:row>
      <xdr:rowOff>76200</xdr:rowOff>
    </xdr:to>
    <xdr:graphicFrame macro="">
      <xdr:nvGraphicFramePr>
        <xdr:cNvPr id="11" name="Chart 10">
          <a:extLst>
            <a:ext uri="{FF2B5EF4-FFF2-40B4-BE49-F238E27FC236}">
              <a16:creationId xmlns:a16="http://schemas.microsoft.com/office/drawing/2014/main" id="{DE818C3E-3EE7-F7D5-53B5-5CE0F26EDD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106</xdr:row>
      <xdr:rowOff>0</xdr:rowOff>
    </xdr:from>
    <xdr:to>
      <xdr:col>3</xdr:col>
      <xdr:colOff>12700</xdr:colOff>
      <xdr:row>107</xdr:row>
      <xdr:rowOff>95250</xdr:rowOff>
    </xdr:to>
    <xdr:sp macro="" textlink="">
      <xdr:nvSpPr>
        <xdr:cNvPr id="12" name="TextBox 11">
          <a:extLst>
            <a:ext uri="{FF2B5EF4-FFF2-40B4-BE49-F238E27FC236}">
              <a16:creationId xmlns:a16="http://schemas.microsoft.com/office/drawing/2014/main" id="{BA3556B5-CA31-4DFD-B7BB-024A61B56159}"/>
            </a:ext>
          </a:extLst>
        </xdr:cNvPr>
        <xdr:cNvSpPr txBox="1"/>
      </xdr:nvSpPr>
      <xdr:spPr>
        <a:xfrm>
          <a:off x="0" y="21062950"/>
          <a:ext cx="2774950" cy="292100"/>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NO.</a:t>
          </a:r>
          <a:r>
            <a:rPr lang="en-GB" sz="1100" b="1" baseline="0">
              <a:solidFill>
                <a:schemeClr val="bg1"/>
              </a:solidFill>
            </a:rPr>
            <a:t> OF PURCHASES</a:t>
          </a:r>
          <a:r>
            <a:rPr lang="en-GB" sz="1100" b="1">
              <a:solidFill>
                <a:schemeClr val="bg1"/>
              </a:solidFill>
            </a:rPr>
            <a:t> BY SERVICE PROVIDER</a:t>
          </a:r>
          <a:endParaRPr lang="en-NG" sz="1100" b="1">
            <a:solidFill>
              <a:schemeClr val="bg1"/>
            </a:solidFill>
          </a:endParaRPr>
        </a:p>
      </xdr:txBody>
    </xdr:sp>
    <xdr:clientData/>
  </xdr:twoCellAnchor>
  <xdr:twoCellAnchor>
    <xdr:from>
      <xdr:col>3</xdr:col>
      <xdr:colOff>536575</xdr:colOff>
      <xdr:row>106</xdr:row>
      <xdr:rowOff>19050</xdr:rowOff>
    </xdr:from>
    <xdr:to>
      <xdr:col>10</xdr:col>
      <xdr:colOff>485775</xdr:colOff>
      <xdr:row>120</xdr:row>
      <xdr:rowOff>6350</xdr:rowOff>
    </xdr:to>
    <xdr:graphicFrame macro="">
      <xdr:nvGraphicFramePr>
        <xdr:cNvPr id="13" name="Chart 12">
          <a:extLst>
            <a:ext uri="{FF2B5EF4-FFF2-40B4-BE49-F238E27FC236}">
              <a16:creationId xmlns:a16="http://schemas.microsoft.com/office/drawing/2014/main" id="{07431F9B-CDB9-6C00-D95A-4F213C8DA7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123</xdr:row>
      <xdr:rowOff>0</xdr:rowOff>
    </xdr:from>
    <xdr:to>
      <xdr:col>3</xdr:col>
      <xdr:colOff>0</xdr:colOff>
      <xdr:row>124</xdr:row>
      <xdr:rowOff>95250</xdr:rowOff>
    </xdr:to>
    <xdr:sp macro="" textlink="">
      <xdr:nvSpPr>
        <xdr:cNvPr id="14" name="TextBox 13">
          <a:extLst>
            <a:ext uri="{FF2B5EF4-FFF2-40B4-BE49-F238E27FC236}">
              <a16:creationId xmlns:a16="http://schemas.microsoft.com/office/drawing/2014/main" id="{A3AD0750-FB65-4E50-9428-526CF0DB2B42}"/>
            </a:ext>
          </a:extLst>
        </xdr:cNvPr>
        <xdr:cNvSpPr txBox="1"/>
      </xdr:nvSpPr>
      <xdr:spPr>
        <a:xfrm>
          <a:off x="0" y="24409400"/>
          <a:ext cx="5156200" cy="292100"/>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NO.</a:t>
          </a:r>
          <a:r>
            <a:rPr lang="en-GB" sz="1100" b="1" baseline="0">
              <a:solidFill>
                <a:schemeClr val="bg1"/>
              </a:solidFill>
            </a:rPr>
            <a:t> OF PURCHASES &gt;5 BY CUSTOMER</a:t>
          </a:r>
          <a:endParaRPr lang="en-NG" sz="1100" b="1">
            <a:solidFill>
              <a:schemeClr val="bg1"/>
            </a:solidFill>
          </a:endParaRPr>
        </a:p>
      </xdr:txBody>
    </xdr:sp>
    <xdr:clientData/>
  </xdr:twoCellAnchor>
  <xdr:twoCellAnchor>
    <xdr:from>
      <xdr:col>3</xdr:col>
      <xdr:colOff>298450</xdr:colOff>
      <xdr:row>125</xdr:row>
      <xdr:rowOff>171450</xdr:rowOff>
    </xdr:from>
    <xdr:to>
      <xdr:col>10</xdr:col>
      <xdr:colOff>247650</xdr:colOff>
      <xdr:row>137</xdr:row>
      <xdr:rowOff>101600</xdr:rowOff>
    </xdr:to>
    <xdr:graphicFrame macro="">
      <xdr:nvGraphicFramePr>
        <xdr:cNvPr id="15" name="Chart 14">
          <a:extLst>
            <a:ext uri="{FF2B5EF4-FFF2-40B4-BE49-F238E27FC236}">
              <a16:creationId xmlns:a16="http://schemas.microsoft.com/office/drawing/2014/main" id="{22C0D076-FA30-19A7-BD80-7CD6B9D93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13</xdr:col>
      <xdr:colOff>415925</xdr:colOff>
      <xdr:row>7</xdr:row>
      <xdr:rowOff>28575</xdr:rowOff>
    </xdr:from>
    <xdr:to>
      <xdr:col>15</xdr:col>
      <xdr:colOff>166575</xdr:colOff>
      <xdr:row>20</xdr:row>
      <xdr:rowOff>38094</xdr:rowOff>
    </xdr:to>
    <mc:AlternateContent xmlns:mc="http://schemas.openxmlformats.org/markup-compatibility/2006" xmlns:a14="http://schemas.microsoft.com/office/drawing/2010/main">
      <mc:Choice Requires="a14">
        <xdr:graphicFrame macro="">
          <xdr:nvGraphicFramePr>
            <xdr:cNvPr id="16" name="SERVICE PROVIDER">
              <a:extLst>
                <a:ext uri="{FF2B5EF4-FFF2-40B4-BE49-F238E27FC236}">
                  <a16:creationId xmlns:a16="http://schemas.microsoft.com/office/drawing/2014/main" id="{2F2B67C5-D041-5F54-36D5-99EDBBA6DC92}"/>
                </a:ext>
              </a:extLst>
            </xdr:cNvPr>
            <xdr:cNvGraphicFramePr/>
          </xdr:nvGraphicFramePr>
          <xdr:xfrm>
            <a:off x="0" y="0"/>
            <a:ext cx="0" cy="0"/>
          </xdr:xfrm>
          <a:graphic>
            <a:graphicData uri="http://schemas.microsoft.com/office/drawing/2010/slicer">
              <sle:slicer xmlns:sle="http://schemas.microsoft.com/office/drawing/2010/slicer" name="SERVICE PROVIDER"/>
            </a:graphicData>
          </a:graphic>
        </xdr:graphicFrame>
      </mc:Choice>
      <mc:Fallback xmlns="">
        <xdr:sp macro="" textlink="">
          <xdr:nvSpPr>
            <xdr:cNvPr id="0" name=""/>
            <xdr:cNvSpPr>
              <a:spLocks noTextEdit="1"/>
            </xdr:cNvSpPr>
          </xdr:nvSpPr>
          <xdr:spPr>
            <a:xfrm>
              <a:off x="12341225" y="1428750"/>
              <a:ext cx="1122250" cy="2609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133350</xdr:colOff>
      <xdr:row>7</xdr:row>
      <xdr:rowOff>34926</xdr:rowOff>
    </xdr:from>
    <xdr:to>
      <xdr:col>13</xdr:col>
      <xdr:colOff>389800</xdr:colOff>
      <xdr:row>14</xdr:row>
      <xdr:rowOff>133350</xdr:rowOff>
    </xdr:to>
    <mc:AlternateContent xmlns:mc="http://schemas.openxmlformats.org/markup-compatibility/2006" xmlns:a14="http://schemas.microsoft.com/office/drawing/2010/main">
      <mc:Choice Requires="a14">
        <xdr:graphicFrame macro="">
          <xdr:nvGraphicFramePr>
            <xdr:cNvPr id="17" name="PAYMENT TYPE">
              <a:extLst>
                <a:ext uri="{FF2B5EF4-FFF2-40B4-BE49-F238E27FC236}">
                  <a16:creationId xmlns:a16="http://schemas.microsoft.com/office/drawing/2014/main" id="{A9E13008-2816-007A-B357-77968EBDA9EC}"/>
                </a:ext>
              </a:extLst>
            </xdr:cNvPr>
            <xdr:cNvGraphicFramePr/>
          </xdr:nvGraphicFramePr>
          <xdr:xfrm>
            <a:off x="0" y="0"/>
            <a:ext cx="0" cy="0"/>
          </xdr:xfrm>
          <a:graphic>
            <a:graphicData uri="http://schemas.microsoft.com/office/drawing/2010/slicer">
              <sle:slicer xmlns:sle="http://schemas.microsoft.com/office/drawing/2010/slicer" name="PAYMENT TYPE"/>
            </a:graphicData>
          </a:graphic>
        </xdr:graphicFrame>
      </mc:Choice>
      <mc:Fallback xmlns="">
        <xdr:sp macro="" textlink="">
          <xdr:nvSpPr>
            <xdr:cNvPr id="0" name=""/>
            <xdr:cNvSpPr>
              <a:spLocks noTextEdit="1"/>
            </xdr:cNvSpPr>
          </xdr:nvSpPr>
          <xdr:spPr>
            <a:xfrm>
              <a:off x="11372850" y="1435101"/>
              <a:ext cx="942250" cy="1498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117475</xdr:colOff>
      <xdr:row>4</xdr:row>
      <xdr:rowOff>63501</xdr:rowOff>
    </xdr:from>
    <xdr:to>
      <xdr:col>16</xdr:col>
      <xdr:colOff>166205</xdr:colOff>
      <xdr:row>7</xdr:row>
      <xdr:rowOff>6351</xdr:rowOff>
    </xdr:to>
    <mc:AlternateContent xmlns:mc="http://schemas.openxmlformats.org/markup-compatibility/2006" xmlns:a14="http://schemas.microsoft.com/office/drawing/2010/main">
      <mc:Choice Requires="a14">
        <xdr:graphicFrame macro="">
          <xdr:nvGraphicFramePr>
            <xdr:cNvPr id="18" name="Months (PAYMENT DATE)">
              <a:extLst>
                <a:ext uri="{FF2B5EF4-FFF2-40B4-BE49-F238E27FC236}">
                  <a16:creationId xmlns:a16="http://schemas.microsoft.com/office/drawing/2014/main" id="{E7EAC24C-DAB4-6ED7-CBF9-0AA08F79DD80}"/>
                </a:ext>
              </a:extLst>
            </xdr:cNvPr>
            <xdr:cNvGraphicFramePr/>
          </xdr:nvGraphicFramePr>
          <xdr:xfrm>
            <a:off x="0" y="0"/>
            <a:ext cx="0" cy="0"/>
          </xdr:xfrm>
          <a:graphic>
            <a:graphicData uri="http://schemas.microsoft.com/office/drawing/2010/slicer">
              <sle:slicer xmlns:sle="http://schemas.microsoft.com/office/drawing/2010/slicer" name="Months (PAYMENT DATE)"/>
            </a:graphicData>
          </a:graphic>
        </xdr:graphicFrame>
      </mc:Choice>
      <mc:Fallback xmlns="">
        <xdr:sp macro="" textlink="">
          <xdr:nvSpPr>
            <xdr:cNvPr id="0" name=""/>
            <xdr:cNvSpPr>
              <a:spLocks noTextEdit="1"/>
            </xdr:cNvSpPr>
          </xdr:nvSpPr>
          <xdr:spPr>
            <a:xfrm>
              <a:off x="11356975" y="863601"/>
              <a:ext cx="2791930" cy="542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146</xdr:row>
      <xdr:rowOff>0</xdr:rowOff>
    </xdr:from>
    <xdr:to>
      <xdr:col>3</xdr:col>
      <xdr:colOff>0</xdr:colOff>
      <xdr:row>147</xdr:row>
      <xdr:rowOff>95250</xdr:rowOff>
    </xdr:to>
    <xdr:sp macro="" textlink="">
      <xdr:nvSpPr>
        <xdr:cNvPr id="19" name="TextBox 18">
          <a:extLst>
            <a:ext uri="{FF2B5EF4-FFF2-40B4-BE49-F238E27FC236}">
              <a16:creationId xmlns:a16="http://schemas.microsoft.com/office/drawing/2014/main" id="{CB0340B5-BB04-4787-89E8-A6C264D52D2F}"/>
            </a:ext>
          </a:extLst>
        </xdr:cNvPr>
        <xdr:cNvSpPr txBox="1"/>
      </xdr:nvSpPr>
      <xdr:spPr>
        <a:xfrm>
          <a:off x="0" y="28936950"/>
          <a:ext cx="2686050" cy="292100"/>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SCORECARD</a:t>
          </a:r>
          <a:endParaRPr lang="en-NG" sz="1100" b="1">
            <a:solidFill>
              <a:schemeClr val="bg1"/>
            </a:solidFill>
          </a:endParaRPr>
        </a:p>
      </xdr:txBody>
    </xdr:sp>
    <xdr:clientData/>
  </xdr:twoCellAnchor>
  <xdr:twoCellAnchor>
    <xdr:from>
      <xdr:col>0</xdr:col>
      <xdr:colOff>38100</xdr:colOff>
      <xdr:row>0</xdr:row>
      <xdr:rowOff>0</xdr:rowOff>
    </xdr:from>
    <xdr:to>
      <xdr:col>10</xdr:col>
      <xdr:colOff>152400</xdr:colOff>
      <xdr:row>1</xdr:row>
      <xdr:rowOff>152400</xdr:rowOff>
    </xdr:to>
    <xdr:sp macro="" textlink="">
      <xdr:nvSpPr>
        <xdr:cNvPr id="29" name="Rectangle 28">
          <a:extLst>
            <a:ext uri="{FF2B5EF4-FFF2-40B4-BE49-F238E27FC236}">
              <a16:creationId xmlns:a16="http://schemas.microsoft.com/office/drawing/2014/main" id="{5910436E-D49A-3F99-E712-361BD27D728C}"/>
            </a:ext>
          </a:extLst>
        </xdr:cNvPr>
        <xdr:cNvSpPr/>
      </xdr:nvSpPr>
      <xdr:spPr>
        <a:xfrm>
          <a:off x="38100" y="0"/>
          <a:ext cx="9982200" cy="352425"/>
        </a:xfrm>
        <a:prstGeom prst="rect">
          <a:avLst/>
        </a:prstGeom>
        <a:solidFill>
          <a:schemeClr val="bg1">
            <a:lumMod val="95000"/>
          </a:schemeClr>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165100</xdr:colOff>
      <xdr:row>0</xdr:row>
      <xdr:rowOff>57150</xdr:rowOff>
    </xdr:from>
    <xdr:to>
      <xdr:col>0</xdr:col>
      <xdr:colOff>1092200</xdr:colOff>
      <xdr:row>1</xdr:row>
      <xdr:rowOff>120650</xdr:rowOff>
    </xdr:to>
    <xdr:sp macro="" textlink="">
      <xdr:nvSpPr>
        <xdr:cNvPr id="30" name="Rectangle 29">
          <a:hlinkClick xmlns:r="http://schemas.openxmlformats.org/officeDocument/2006/relationships" r:id="rId8"/>
          <a:extLst>
            <a:ext uri="{FF2B5EF4-FFF2-40B4-BE49-F238E27FC236}">
              <a16:creationId xmlns:a16="http://schemas.microsoft.com/office/drawing/2014/main" id="{E1969080-EF47-960C-B9E0-59B01D9DF0BE}"/>
            </a:ext>
          </a:extLst>
        </xdr:cNvPr>
        <xdr:cNvSpPr/>
      </xdr:nvSpPr>
      <xdr:spPr>
        <a:xfrm>
          <a:off x="165100" y="57150"/>
          <a:ext cx="927100" cy="26352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HOME</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0</xdr:col>
      <xdr:colOff>1127125</xdr:colOff>
      <xdr:row>0</xdr:row>
      <xdr:rowOff>50800</xdr:rowOff>
    </xdr:from>
    <xdr:to>
      <xdr:col>1</xdr:col>
      <xdr:colOff>860425</xdr:colOff>
      <xdr:row>1</xdr:row>
      <xdr:rowOff>120650</xdr:rowOff>
    </xdr:to>
    <xdr:sp macro="" textlink="">
      <xdr:nvSpPr>
        <xdr:cNvPr id="31" name="Rectangle 30">
          <a:hlinkClick xmlns:r="http://schemas.openxmlformats.org/officeDocument/2006/relationships" r:id="rId9"/>
          <a:extLst>
            <a:ext uri="{FF2B5EF4-FFF2-40B4-BE49-F238E27FC236}">
              <a16:creationId xmlns:a16="http://schemas.microsoft.com/office/drawing/2014/main" id="{748299A0-E67C-432D-845D-061C74EB5D93}"/>
            </a:ext>
          </a:extLst>
        </xdr:cNvPr>
        <xdr:cNvSpPr/>
      </xdr:nvSpPr>
      <xdr:spPr>
        <a:xfrm>
          <a:off x="1127125" y="50800"/>
          <a:ext cx="125730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PROVIDER DATA</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1</xdr:col>
      <xdr:colOff>889000</xdr:colOff>
      <xdr:row>0</xdr:row>
      <xdr:rowOff>44450</xdr:rowOff>
    </xdr:from>
    <xdr:to>
      <xdr:col>2</xdr:col>
      <xdr:colOff>1022350</xdr:colOff>
      <xdr:row>1</xdr:row>
      <xdr:rowOff>114300</xdr:rowOff>
    </xdr:to>
    <xdr:sp macro="" textlink="">
      <xdr:nvSpPr>
        <xdr:cNvPr id="32" name="Rectangle 31">
          <a:hlinkClick xmlns:r="http://schemas.openxmlformats.org/officeDocument/2006/relationships" r:id="rId10"/>
          <a:extLst>
            <a:ext uri="{FF2B5EF4-FFF2-40B4-BE49-F238E27FC236}">
              <a16:creationId xmlns:a16="http://schemas.microsoft.com/office/drawing/2014/main" id="{DF838368-485D-4875-808E-8DE85770F3C1}"/>
            </a:ext>
          </a:extLst>
        </xdr:cNvPr>
        <xdr:cNvSpPr/>
      </xdr:nvSpPr>
      <xdr:spPr>
        <a:xfrm>
          <a:off x="2413000" y="44450"/>
          <a:ext cx="129540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CLEAN</a:t>
          </a:r>
          <a:r>
            <a:rPr lang="en-GB" sz="1000" b="1" baseline="0">
              <a:solidFill>
                <a:schemeClr val="bg1"/>
              </a:solidFill>
              <a:effectLst>
                <a:outerShdw blurRad="50800" dist="38100" dir="2700000" algn="tl" rotWithShape="0">
                  <a:prstClr val="black">
                    <a:alpha val="40000"/>
                  </a:prstClr>
                </a:outerShdw>
              </a:effectLst>
            </a:rPr>
            <a:t> DATASET</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2</xdr:col>
      <xdr:colOff>1060450</xdr:colOff>
      <xdr:row>0</xdr:row>
      <xdr:rowOff>44450</xdr:rowOff>
    </xdr:from>
    <xdr:to>
      <xdr:col>3</xdr:col>
      <xdr:colOff>1155700</xdr:colOff>
      <xdr:row>1</xdr:row>
      <xdr:rowOff>114300</xdr:rowOff>
    </xdr:to>
    <xdr:sp macro="" textlink="">
      <xdr:nvSpPr>
        <xdr:cNvPr id="33" name="Rectangle 32">
          <a:hlinkClick xmlns:r="http://schemas.openxmlformats.org/officeDocument/2006/relationships" r:id="rId11"/>
          <a:extLst>
            <a:ext uri="{FF2B5EF4-FFF2-40B4-BE49-F238E27FC236}">
              <a16:creationId xmlns:a16="http://schemas.microsoft.com/office/drawing/2014/main" id="{E882E6BB-E95B-49F9-8CDE-5800B3226CC8}"/>
            </a:ext>
          </a:extLst>
        </xdr:cNvPr>
        <xdr:cNvSpPr/>
      </xdr:nvSpPr>
      <xdr:spPr>
        <a:xfrm>
          <a:off x="3746500" y="44450"/>
          <a:ext cx="1209675"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STATISTICS</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3</xdr:col>
      <xdr:colOff>1196975</xdr:colOff>
      <xdr:row>0</xdr:row>
      <xdr:rowOff>44450</xdr:rowOff>
    </xdr:from>
    <xdr:to>
      <xdr:col>4</xdr:col>
      <xdr:colOff>555625</xdr:colOff>
      <xdr:row>1</xdr:row>
      <xdr:rowOff>114300</xdr:rowOff>
    </xdr:to>
    <xdr:sp macro="" textlink="">
      <xdr:nvSpPr>
        <xdr:cNvPr id="34" name="Rectangle 33">
          <a:hlinkClick xmlns:r="http://schemas.openxmlformats.org/officeDocument/2006/relationships" r:id="rId12"/>
          <a:extLst>
            <a:ext uri="{FF2B5EF4-FFF2-40B4-BE49-F238E27FC236}">
              <a16:creationId xmlns:a16="http://schemas.microsoft.com/office/drawing/2014/main" id="{DA4BE3C2-D3D1-4B74-8B3A-2CD043C2AB65}"/>
            </a:ext>
          </a:extLst>
        </xdr:cNvPr>
        <xdr:cNvSpPr/>
      </xdr:nvSpPr>
      <xdr:spPr>
        <a:xfrm>
          <a:off x="4997450" y="44450"/>
          <a:ext cx="107315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E.D.A</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4</xdr:col>
      <xdr:colOff>593725</xdr:colOff>
      <xdr:row>0</xdr:row>
      <xdr:rowOff>38100</xdr:rowOff>
    </xdr:from>
    <xdr:to>
      <xdr:col>6</xdr:col>
      <xdr:colOff>393700</xdr:colOff>
      <xdr:row>1</xdr:row>
      <xdr:rowOff>107950</xdr:rowOff>
    </xdr:to>
    <xdr:sp macro="" textlink="">
      <xdr:nvSpPr>
        <xdr:cNvPr id="35" name="Rectangle 34">
          <a:hlinkClick xmlns:r="http://schemas.openxmlformats.org/officeDocument/2006/relationships" r:id="rId13"/>
          <a:extLst>
            <a:ext uri="{FF2B5EF4-FFF2-40B4-BE49-F238E27FC236}">
              <a16:creationId xmlns:a16="http://schemas.microsoft.com/office/drawing/2014/main" id="{709E0822-8161-49AD-804A-D6C4F7435B60}"/>
            </a:ext>
          </a:extLst>
        </xdr:cNvPr>
        <xdr:cNvSpPr/>
      </xdr:nvSpPr>
      <xdr:spPr>
        <a:xfrm>
          <a:off x="6108700" y="38100"/>
          <a:ext cx="1171575"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DASHBOARD</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6</xdr:col>
      <xdr:colOff>441325</xdr:colOff>
      <xdr:row>0</xdr:row>
      <xdr:rowOff>38100</xdr:rowOff>
    </xdr:from>
    <xdr:to>
      <xdr:col>8</xdr:col>
      <xdr:colOff>269875</xdr:colOff>
      <xdr:row>1</xdr:row>
      <xdr:rowOff>107950</xdr:rowOff>
    </xdr:to>
    <xdr:sp macro="" textlink="">
      <xdr:nvSpPr>
        <xdr:cNvPr id="36" name="Rectangle 35">
          <a:hlinkClick xmlns:r="http://schemas.openxmlformats.org/officeDocument/2006/relationships" r:id="rId14"/>
          <a:extLst>
            <a:ext uri="{FF2B5EF4-FFF2-40B4-BE49-F238E27FC236}">
              <a16:creationId xmlns:a16="http://schemas.microsoft.com/office/drawing/2014/main" id="{D3BE84FD-248D-4E86-B5C1-644308004799}"/>
            </a:ext>
          </a:extLst>
        </xdr:cNvPr>
        <xdr:cNvSpPr/>
      </xdr:nvSpPr>
      <xdr:spPr>
        <a:xfrm>
          <a:off x="7327900" y="38100"/>
          <a:ext cx="120015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INSIGHTS</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8</xdr:col>
      <xdr:colOff>307975</xdr:colOff>
      <xdr:row>0</xdr:row>
      <xdr:rowOff>38100</xdr:rowOff>
    </xdr:from>
    <xdr:to>
      <xdr:col>9</xdr:col>
      <xdr:colOff>666750</xdr:colOff>
      <xdr:row>1</xdr:row>
      <xdr:rowOff>107950</xdr:rowOff>
    </xdr:to>
    <xdr:sp macro="" textlink="">
      <xdr:nvSpPr>
        <xdr:cNvPr id="37" name="Rectangle 36">
          <a:hlinkClick xmlns:r="http://schemas.openxmlformats.org/officeDocument/2006/relationships" r:id="rId15"/>
          <a:extLst>
            <a:ext uri="{FF2B5EF4-FFF2-40B4-BE49-F238E27FC236}">
              <a16:creationId xmlns:a16="http://schemas.microsoft.com/office/drawing/2014/main" id="{E8850859-8C98-43EF-811E-7AB60E65F3D0}"/>
            </a:ext>
          </a:extLst>
        </xdr:cNvPr>
        <xdr:cNvSpPr/>
      </xdr:nvSpPr>
      <xdr:spPr>
        <a:xfrm>
          <a:off x="8566150" y="38100"/>
          <a:ext cx="128270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FORECAST</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515730</xdr:colOff>
      <xdr:row>28</xdr:row>
      <xdr:rowOff>88900</xdr:rowOff>
    </xdr:to>
    <xdr:sp macro="" textlink="">
      <xdr:nvSpPr>
        <xdr:cNvPr id="2" name="Rectangle 1">
          <a:extLst>
            <a:ext uri="{FF2B5EF4-FFF2-40B4-BE49-F238E27FC236}">
              <a16:creationId xmlns:a16="http://schemas.microsoft.com/office/drawing/2014/main" id="{904050B4-CFB2-132F-9747-A98DEE6C33B1}"/>
            </a:ext>
          </a:extLst>
        </xdr:cNvPr>
        <xdr:cNvSpPr/>
      </xdr:nvSpPr>
      <xdr:spPr>
        <a:xfrm>
          <a:off x="0" y="0"/>
          <a:ext cx="12860130" cy="5689600"/>
        </a:xfrm>
        <a:prstGeom prst="rect">
          <a:avLst/>
        </a:prstGeom>
        <a:solidFill>
          <a:srgbClr val="1C232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158750</xdr:colOff>
      <xdr:row>0</xdr:row>
      <xdr:rowOff>12700</xdr:rowOff>
    </xdr:from>
    <xdr:to>
      <xdr:col>18</xdr:col>
      <xdr:colOff>546100</xdr:colOff>
      <xdr:row>1</xdr:row>
      <xdr:rowOff>190500</xdr:rowOff>
    </xdr:to>
    <xdr:sp macro="" textlink="">
      <xdr:nvSpPr>
        <xdr:cNvPr id="3" name="Rectangle 2">
          <a:extLst>
            <a:ext uri="{FF2B5EF4-FFF2-40B4-BE49-F238E27FC236}">
              <a16:creationId xmlns:a16="http://schemas.microsoft.com/office/drawing/2014/main" id="{5910436E-D49A-3F99-E712-361BD27D728C}"/>
            </a:ext>
          </a:extLst>
        </xdr:cNvPr>
        <xdr:cNvSpPr/>
      </xdr:nvSpPr>
      <xdr:spPr>
        <a:xfrm>
          <a:off x="2216150" y="12700"/>
          <a:ext cx="10674350" cy="377825"/>
        </a:xfrm>
        <a:prstGeom prst="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0</xdr:colOff>
      <xdr:row>8</xdr:row>
      <xdr:rowOff>123825</xdr:rowOff>
    </xdr:from>
    <xdr:to>
      <xdr:col>3</xdr:col>
      <xdr:colOff>107950</xdr:colOff>
      <xdr:row>11</xdr:row>
      <xdr:rowOff>47625</xdr:rowOff>
    </xdr:to>
    <xdr:sp macro="" textlink="'PIVOT TABLES'!I150">
      <xdr:nvSpPr>
        <xdr:cNvPr id="5" name="Rectangle 4">
          <a:extLst>
            <a:ext uri="{FF2B5EF4-FFF2-40B4-BE49-F238E27FC236}">
              <a16:creationId xmlns:a16="http://schemas.microsoft.com/office/drawing/2014/main" id="{8E7F0BDF-34BF-4D1C-96F5-07A1712912AC}"/>
            </a:ext>
          </a:extLst>
        </xdr:cNvPr>
        <xdr:cNvSpPr/>
      </xdr:nvSpPr>
      <xdr:spPr>
        <a:xfrm>
          <a:off x="0" y="1724025"/>
          <a:ext cx="2165350" cy="523875"/>
        </a:xfrm>
        <a:prstGeom prst="rect">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88FB6392-2D35-4A6E-9132-961145954DCD}" type="TxLink">
            <a:rPr lang="en-US" sz="1800" b="1" i="0" u="none" strike="noStrike">
              <a:solidFill>
                <a:srgbClr val="F29000"/>
              </a:solidFill>
              <a:latin typeface="Calibri"/>
              <a:ea typeface="+mn-ea"/>
              <a:cs typeface="Calibri"/>
            </a:rPr>
            <a:pPr marL="0" indent="0" algn="ctr"/>
            <a:t>₦28,798,516</a:t>
          </a:fld>
          <a:endParaRPr lang="en-NG" sz="1800" b="1" i="0" u="none" strike="noStrike">
            <a:solidFill>
              <a:srgbClr val="F29000"/>
            </a:solidFill>
            <a:latin typeface="Calibri"/>
            <a:ea typeface="+mn-ea"/>
            <a:cs typeface="Calibri"/>
          </a:endParaRPr>
        </a:p>
      </xdr:txBody>
    </xdr:sp>
    <xdr:clientData/>
  </xdr:twoCellAnchor>
  <xdr:twoCellAnchor>
    <xdr:from>
      <xdr:col>3</xdr:col>
      <xdr:colOff>133350</xdr:colOff>
      <xdr:row>2</xdr:row>
      <xdr:rowOff>19050</xdr:rowOff>
    </xdr:from>
    <xdr:to>
      <xdr:col>7</xdr:col>
      <xdr:colOff>285750</xdr:colOff>
      <xdr:row>14</xdr:row>
      <xdr:rowOff>0</xdr:rowOff>
    </xdr:to>
    <xdr:graphicFrame macro="">
      <xdr:nvGraphicFramePr>
        <xdr:cNvPr id="14" name="Chart 13">
          <a:extLst>
            <a:ext uri="{FF2B5EF4-FFF2-40B4-BE49-F238E27FC236}">
              <a16:creationId xmlns:a16="http://schemas.microsoft.com/office/drawing/2014/main" id="{9C04C9D4-ADE3-4630-AB89-B4566AFC4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314325</xdr:colOff>
      <xdr:row>2</xdr:row>
      <xdr:rowOff>19050</xdr:rowOff>
    </xdr:from>
    <xdr:to>
      <xdr:col>11</xdr:col>
      <xdr:colOff>371475</xdr:colOff>
      <xdr:row>14</xdr:row>
      <xdr:rowOff>9525</xdr:rowOff>
    </xdr:to>
    <xdr:graphicFrame macro="">
      <xdr:nvGraphicFramePr>
        <xdr:cNvPr id="15" name="Chart 14">
          <a:extLst>
            <a:ext uri="{FF2B5EF4-FFF2-40B4-BE49-F238E27FC236}">
              <a16:creationId xmlns:a16="http://schemas.microsoft.com/office/drawing/2014/main" id="{F631E38D-B622-4082-B6B3-68F3EB59A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387350</xdr:colOff>
      <xdr:row>2</xdr:row>
      <xdr:rowOff>9526</xdr:rowOff>
    </xdr:from>
    <xdr:to>
      <xdr:col>18</xdr:col>
      <xdr:colOff>200026</xdr:colOff>
      <xdr:row>14</xdr:row>
      <xdr:rowOff>19052</xdr:rowOff>
    </xdr:to>
    <xdr:graphicFrame macro="">
      <xdr:nvGraphicFramePr>
        <xdr:cNvPr id="16" name="Chart 15">
          <a:extLst>
            <a:ext uri="{FF2B5EF4-FFF2-40B4-BE49-F238E27FC236}">
              <a16:creationId xmlns:a16="http://schemas.microsoft.com/office/drawing/2014/main" id="{7AA933A7-758B-4A5C-A8DC-A959E7E62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628650</xdr:colOff>
      <xdr:row>14</xdr:row>
      <xdr:rowOff>38101</xdr:rowOff>
    </xdr:from>
    <xdr:to>
      <xdr:col>18</xdr:col>
      <xdr:colOff>200025</xdr:colOff>
      <xdr:row>26</xdr:row>
      <xdr:rowOff>76201</xdr:rowOff>
    </xdr:to>
    <xdr:graphicFrame macro="">
      <xdr:nvGraphicFramePr>
        <xdr:cNvPr id="17" name="Chart 16">
          <a:extLst>
            <a:ext uri="{FF2B5EF4-FFF2-40B4-BE49-F238E27FC236}">
              <a16:creationId xmlns:a16="http://schemas.microsoft.com/office/drawing/2014/main" id="{35909C5A-8BE8-44B4-8E23-B28377C03D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666751</xdr:colOff>
      <xdr:row>14</xdr:row>
      <xdr:rowOff>38100</xdr:rowOff>
    </xdr:from>
    <xdr:to>
      <xdr:col>13</xdr:col>
      <xdr:colOff>609601</xdr:colOff>
      <xdr:row>26</xdr:row>
      <xdr:rowOff>104775</xdr:rowOff>
    </xdr:to>
    <xdr:graphicFrame macro="">
      <xdr:nvGraphicFramePr>
        <xdr:cNvPr id="18" name="Chart 17">
          <a:extLst>
            <a:ext uri="{FF2B5EF4-FFF2-40B4-BE49-F238E27FC236}">
              <a16:creationId xmlns:a16="http://schemas.microsoft.com/office/drawing/2014/main" id="{C9DB73E6-A1ED-4C19-8859-97B492385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504824</xdr:colOff>
      <xdr:row>14</xdr:row>
      <xdr:rowOff>38100</xdr:rowOff>
    </xdr:from>
    <xdr:to>
      <xdr:col>6</xdr:col>
      <xdr:colOff>676275</xdr:colOff>
      <xdr:row>26</xdr:row>
      <xdr:rowOff>142875</xdr:rowOff>
    </xdr:to>
    <xdr:graphicFrame macro="">
      <xdr:nvGraphicFramePr>
        <xdr:cNvPr id="19" name="Chart 18">
          <a:extLst>
            <a:ext uri="{FF2B5EF4-FFF2-40B4-BE49-F238E27FC236}">
              <a16:creationId xmlns:a16="http://schemas.microsoft.com/office/drawing/2014/main" id="{83D49E37-3A12-432B-8158-B80EAA05A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6350</xdr:colOff>
      <xdr:row>14</xdr:row>
      <xdr:rowOff>38100</xdr:rowOff>
    </xdr:from>
    <xdr:to>
      <xdr:col>10</xdr:col>
      <xdr:colOff>641350</xdr:colOff>
      <xdr:row>26</xdr:row>
      <xdr:rowOff>123825</xdr:rowOff>
    </xdr:to>
    <xdr:graphicFrame macro="">
      <xdr:nvGraphicFramePr>
        <xdr:cNvPr id="20" name="Chart 19">
          <a:extLst>
            <a:ext uri="{FF2B5EF4-FFF2-40B4-BE49-F238E27FC236}">
              <a16:creationId xmlns:a16="http://schemas.microsoft.com/office/drawing/2014/main" id="{F0EF7E08-2698-48A6-8835-2E13D6D95C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xdr:row>
      <xdr:rowOff>57150</xdr:rowOff>
    </xdr:from>
    <xdr:to>
      <xdr:col>3</xdr:col>
      <xdr:colOff>107950</xdr:colOff>
      <xdr:row>13</xdr:row>
      <xdr:rowOff>171450</xdr:rowOff>
    </xdr:to>
    <xdr:sp macro="" textlink="'PIVOT TABLES'!I151">
      <xdr:nvSpPr>
        <xdr:cNvPr id="21" name="Rectangle 20">
          <a:extLst>
            <a:ext uri="{FF2B5EF4-FFF2-40B4-BE49-F238E27FC236}">
              <a16:creationId xmlns:a16="http://schemas.microsoft.com/office/drawing/2014/main" id="{6157377D-90B5-4362-8770-0B9B3B845213}"/>
            </a:ext>
          </a:extLst>
        </xdr:cNvPr>
        <xdr:cNvSpPr/>
      </xdr:nvSpPr>
      <xdr:spPr>
        <a:xfrm>
          <a:off x="0" y="2257425"/>
          <a:ext cx="2165350" cy="514350"/>
        </a:xfrm>
        <a:prstGeom prst="rect">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BEB11B53-2F94-4D7E-AF73-F6267292E5AC}" type="TxLink">
            <a:rPr lang="en-US" sz="1800" b="1" i="0" u="none" strike="noStrike">
              <a:solidFill>
                <a:srgbClr val="F29000"/>
              </a:solidFill>
              <a:latin typeface="Calibri"/>
              <a:ea typeface="+mn-ea"/>
              <a:cs typeface="Calibri"/>
            </a:rPr>
            <a:pPr marL="0" indent="0" algn="ctr"/>
            <a:t> 3,128 </a:t>
          </a:fld>
          <a:endParaRPr lang="en-NG" sz="1800" b="1" i="0" u="none" strike="noStrike">
            <a:solidFill>
              <a:srgbClr val="F29000"/>
            </a:solidFill>
            <a:latin typeface="Calibri"/>
            <a:ea typeface="+mn-ea"/>
            <a:cs typeface="Calibri"/>
          </a:endParaRPr>
        </a:p>
      </xdr:txBody>
    </xdr:sp>
    <xdr:clientData/>
  </xdr:twoCellAnchor>
  <xdr:twoCellAnchor>
    <xdr:from>
      <xdr:col>0</xdr:col>
      <xdr:colOff>0</xdr:colOff>
      <xdr:row>13</xdr:row>
      <xdr:rowOff>180975</xdr:rowOff>
    </xdr:from>
    <xdr:to>
      <xdr:col>3</xdr:col>
      <xdr:colOff>95250</xdr:colOff>
      <xdr:row>16</xdr:row>
      <xdr:rowOff>107950</xdr:rowOff>
    </xdr:to>
    <xdr:sp macro="" textlink="'PIVOT TABLES'!I152">
      <xdr:nvSpPr>
        <xdr:cNvPr id="22" name="Rectangle 21">
          <a:extLst>
            <a:ext uri="{FF2B5EF4-FFF2-40B4-BE49-F238E27FC236}">
              <a16:creationId xmlns:a16="http://schemas.microsoft.com/office/drawing/2014/main" id="{8016513C-B7DA-4644-B2B1-915521EA2C10}"/>
            </a:ext>
          </a:extLst>
        </xdr:cNvPr>
        <xdr:cNvSpPr/>
      </xdr:nvSpPr>
      <xdr:spPr>
        <a:xfrm>
          <a:off x="0" y="2781300"/>
          <a:ext cx="2152650" cy="527050"/>
        </a:xfrm>
        <a:prstGeom prst="rect">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035EA622-3FD3-44DC-AAAD-614D04AF8F48}" type="TxLink">
            <a:rPr lang="en-US" sz="1800" b="1" i="0" u="none" strike="noStrike">
              <a:solidFill>
                <a:srgbClr val="F29000"/>
              </a:solidFill>
              <a:latin typeface="Calibri"/>
              <a:ea typeface="+mn-ea"/>
              <a:cs typeface="Calibri"/>
            </a:rPr>
            <a:pPr marL="0" indent="0" algn="ctr"/>
            <a:t>₦9,207</a:t>
          </a:fld>
          <a:endParaRPr lang="en-NG" sz="1800" b="1" i="0" u="none" strike="noStrike">
            <a:solidFill>
              <a:srgbClr val="F29000"/>
            </a:solidFill>
            <a:latin typeface="Calibri"/>
            <a:ea typeface="+mn-ea"/>
            <a:cs typeface="Calibri"/>
          </a:endParaRPr>
        </a:p>
      </xdr:txBody>
    </xdr:sp>
    <xdr:clientData/>
  </xdr:twoCellAnchor>
  <xdr:twoCellAnchor>
    <xdr:from>
      <xdr:col>3</xdr:col>
      <xdr:colOff>285750</xdr:colOff>
      <xdr:row>0</xdr:row>
      <xdr:rowOff>69850</xdr:rowOff>
    </xdr:from>
    <xdr:to>
      <xdr:col>4</xdr:col>
      <xdr:colOff>527050</xdr:colOff>
      <xdr:row>1</xdr:row>
      <xdr:rowOff>133350</xdr:rowOff>
    </xdr:to>
    <xdr:sp macro="" textlink="">
      <xdr:nvSpPr>
        <xdr:cNvPr id="23" name="Rectangle 22">
          <a:hlinkClick xmlns:r="http://schemas.openxmlformats.org/officeDocument/2006/relationships" r:id="rId8"/>
          <a:extLst>
            <a:ext uri="{FF2B5EF4-FFF2-40B4-BE49-F238E27FC236}">
              <a16:creationId xmlns:a16="http://schemas.microsoft.com/office/drawing/2014/main" id="{E1969080-EF47-960C-B9E0-59B01D9DF0BE}"/>
            </a:ext>
          </a:extLst>
        </xdr:cNvPr>
        <xdr:cNvSpPr/>
      </xdr:nvSpPr>
      <xdr:spPr>
        <a:xfrm>
          <a:off x="2343150" y="69850"/>
          <a:ext cx="927100" cy="26352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HOME</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editAs="oneCell">
    <xdr:from>
      <xdr:col>0</xdr:col>
      <xdr:colOff>0</xdr:colOff>
      <xdr:row>16</xdr:row>
      <xdr:rowOff>130175</xdr:rowOff>
    </xdr:from>
    <xdr:to>
      <xdr:col>3</xdr:col>
      <xdr:colOff>476250</xdr:colOff>
      <xdr:row>19</xdr:row>
      <xdr:rowOff>66675</xdr:rowOff>
    </xdr:to>
    <mc:AlternateContent xmlns:mc="http://schemas.openxmlformats.org/markup-compatibility/2006" xmlns:a14="http://schemas.microsoft.com/office/drawing/2010/main">
      <mc:Choice Requires="a14">
        <xdr:graphicFrame macro="">
          <xdr:nvGraphicFramePr>
            <xdr:cNvPr id="29" name="Months (PAYMENT DATE) 1">
              <a:extLst>
                <a:ext uri="{FF2B5EF4-FFF2-40B4-BE49-F238E27FC236}">
                  <a16:creationId xmlns:a16="http://schemas.microsoft.com/office/drawing/2014/main" id="{9FF48A62-C93D-4335-87CD-F26C080FCFAA}"/>
                </a:ext>
              </a:extLst>
            </xdr:cNvPr>
            <xdr:cNvGraphicFramePr/>
          </xdr:nvGraphicFramePr>
          <xdr:xfrm>
            <a:off x="0" y="0"/>
            <a:ext cx="0" cy="0"/>
          </xdr:xfrm>
          <a:graphic>
            <a:graphicData uri="http://schemas.microsoft.com/office/drawing/2010/slicer">
              <sle:slicer xmlns:sle="http://schemas.microsoft.com/office/drawing/2010/slicer" name="Months (PAYMENT DATE) 1"/>
            </a:graphicData>
          </a:graphic>
        </xdr:graphicFrame>
      </mc:Choice>
      <mc:Fallback xmlns="">
        <xdr:sp macro="" textlink="">
          <xdr:nvSpPr>
            <xdr:cNvPr id="0" name=""/>
            <xdr:cNvSpPr>
              <a:spLocks noTextEdit="1"/>
            </xdr:cNvSpPr>
          </xdr:nvSpPr>
          <xdr:spPr>
            <a:xfrm>
              <a:off x="0" y="3330575"/>
              <a:ext cx="2533650" cy="536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88899</xdr:rowOff>
    </xdr:from>
    <xdr:to>
      <xdr:col>1</xdr:col>
      <xdr:colOff>247650</xdr:colOff>
      <xdr:row>26</xdr:row>
      <xdr:rowOff>171449</xdr:rowOff>
    </xdr:to>
    <mc:AlternateContent xmlns:mc="http://schemas.openxmlformats.org/markup-compatibility/2006" xmlns:a14="http://schemas.microsoft.com/office/drawing/2010/main">
      <mc:Choice Requires="a14">
        <xdr:graphicFrame macro="">
          <xdr:nvGraphicFramePr>
            <xdr:cNvPr id="30" name="PAYMENT TYPE 1">
              <a:extLst>
                <a:ext uri="{FF2B5EF4-FFF2-40B4-BE49-F238E27FC236}">
                  <a16:creationId xmlns:a16="http://schemas.microsoft.com/office/drawing/2014/main" id="{EFC3DFB9-092B-4FCC-A112-87CBB4AB8D50}"/>
                </a:ext>
              </a:extLst>
            </xdr:cNvPr>
            <xdr:cNvGraphicFramePr/>
          </xdr:nvGraphicFramePr>
          <xdr:xfrm>
            <a:off x="0" y="0"/>
            <a:ext cx="0" cy="0"/>
          </xdr:xfrm>
          <a:graphic>
            <a:graphicData uri="http://schemas.microsoft.com/office/drawing/2010/slicer">
              <sle:slicer xmlns:sle="http://schemas.microsoft.com/office/drawing/2010/slicer" name="PAYMENT TYPE 1"/>
            </a:graphicData>
          </a:graphic>
        </xdr:graphicFrame>
      </mc:Choice>
      <mc:Fallback xmlns="">
        <xdr:sp macro="" textlink="">
          <xdr:nvSpPr>
            <xdr:cNvPr id="0" name=""/>
            <xdr:cNvSpPr>
              <a:spLocks noTextEdit="1"/>
            </xdr:cNvSpPr>
          </xdr:nvSpPr>
          <xdr:spPr>
            <a:xfrm>
              <a:off x="0" y="3889374"/>
              <a:ext cx="933450" cy="1482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260349</xdr:colOff>
      <xdr:row>19</xdr:row>
      <xdr:rowOff>82550</xdr:rowOff>
    </xdr:from>
    <xdr:to>
      <xdr:col>3</xdr:col>
      <xdr:colOff>485774</xdr:colOff>
      <xdr:row>26</xdr:row>
      <xdr:rowOff>171450</xdr:rowOff>
    </xdr:to>
    <mc:AlternateContent xmlns:mc="http://schemas.openxmlformats.org/markup-compatibility/2006" xmlns:a14="http://schemas.microsoft.com/office/drawing/2010/main">
      <mc:Choice Requires="a14">
        <xdr:graphicFrame macro="">
          <xdr:nvGraphicFramePr>
            <xdr:cNvPr id="31" name="SERVICE PROVIDER 1">
              <a:extLst>
                <a:ext uri="{FF2B5EF4-FFF2-40B4-BE49-F238E27FC236}">
                  <a16:creationId xmlns:a16="http://schemas.microsoft.com/office/drawing/2014/main" id="{2B9C20A0-0ED8-4BC5-9C48-75A7BDEC9EDB}"/>
                </a:ext>
              </a:extLst>
            </xdr:cNvPr>
            <xdr:cNvGraphicFramePr/>
          </xdr:nvGraphicFramePr>
          <xdr:xfrm>
            <a:off x="0" y="0"/>
            <a:ext cx="0" cy="0"/>
          </xdr:xfrm>
          <a:graphic>
            <a:graphicData uri="http://schemas.microsoft.com/office/drawing/2010/slicer">
              <sle:slicer xmlns:sle="http://schemas.microsoft.com/office/drawing/2010/slicer" name="SERVICE PROVIDER 1"/>
            </a:graphicData>
          </a:graphic>
        </xdr:graphicFrame>
      </mc:Choice>
      <mc:Fallback xmlns="">
        <xdr:sp macro="" textlink="">
          <xdr:nvSpPr>
            <xdr:cNvPr id="0" name=""/>
            <xdr:cNvSpPr>
              <a:spLocks noTextEdit="1"/>
            </xdr:cNvSpPr>
          </xdr:nvSpPr>
          <xdr:spPr>
            <a:xfrm>
              <a:off x="946149" y="3883025"/>
              <a:ext cx="1597025" cy="1489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679450</xdr:colOff>
      <xdr:row>8</xdr:row>
      <xdr:rowOff>139700</xdr:rowOff>
    </xdr:from>
    <xdr:to>
      <xdr:col>2</xdr:col>
      <xdr:colOff>336550</xdr:colOff>
      <xdr:row>9</xdr:row>
      <xdr:rowOff>152400</xdr:rowOff>
    </xdr:to>
    <xdr:sp macro="" textlink="">
      <xdr:nvSpPr>
        <xdr:cNvPr id="33" name="TextBox 32">
          <a:extLst>
            <a:ext uri="{FF2B5EF4-FFF2-40B4-BE49-F238E27FC236}">
              <a16:creationId xmlns:a16="http://schemas.microsoft.com/office/drawing/2014/main" id="{C9D7AD43-3E6F-4353-A120-8D33B3569936}"/>
            </a:ext>
          </a:extLst>
        </xdr:cNvPr>
        <xdr:cNvSpPr txBox="1"/>
      </xdr:nvSpPr>
      <xdr:spPr>
        <a:xfrm>
          <a:off x="679450" y="1739900"/>
          <a:ext cx="1028700" cy="212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5">
                  <a:lumMod val="60000"/>
                  <a:lumOff val="40000"/>
                </a:schemeClr>
              </a:solidFill>
            </a:rPr>
            <a:t>TOTAL SALES</a:t>
          </a:r>
          <a:endParaRPr lang="en-NG" sz="1100" b="1">
            <a:solidFill>
              <a:schemeClr val="accent5">
                <a:lumMod val="60000"/>
                <a:lumOff val="40000"/>
              </a:schemeClr>
            </a:solidFill>
          </a:endParaRPr>
        </a:p>
      </xdr:txBody>
    </xdr:sp>
    <xdr:clientData/>
  </xdr:twoCellAnchor>
  <xdr:twoCellAnchor>
    <xdr:from>
      <xdr:col>0</xdr:col>
      <xdr:colOff>492125</xdr:colOff>
      <xdr:row>11</xdr:row>
      <xdr:rowOff>53975</xdr:rowOff>
    </xdr:from>
    <xdr:to>
      <xdr:col>2</xdr:col>
      <xdr:colOff>619125</xdr:colOff>
      <xdr:row>12</xdr:row>
      <xdr:rowOff>66675</xdr:rowOff>
    </xdr:to>
    <xdr:sp macro="" textlink="">
      <xdr:nvSpPr>
        <xdr:cNvPr id="34" name="TextBox 33">
          <a:extLst>
            <a:ext uri="{FF2B5EF4-FFF2-40B4-BE49-F238E27FC236}">
              <a16:creationId xmlns:a16="http://schemas.microsoft.com/office/drawing/2014/main" id="{36262D3D-8501-4B2D-AD1D-ABBD25A2DE78}"/>
            </a:ext>
          </a:extLst>
        </xdr:cNvPr>
        <xdr:cNvSpPr txBox="1"/>
      </xdr:nvSpPr>
      <xdr:spPr>
        <a:xfrm>
          <a:off x="492125" y="2254250"/>
          <a:ext cx="1498600" cy="212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5">
                  <a:lumMod val="60000"/>
                  <a:lumOff val="40000"/>
                </a:schemeClr>
              </a:solidFill>
            </a:rPr>
            <a:t>NO. OF PURCHASES</a:t>
          </a:r>
          <a:endParaRPr lang="en-NG" sz="1100" b="1">
            <a:solidFill>
              <a:schemeClr val="accent5">
                <a:lumMod val="60000"/>
                <a:lumOff val="40000"/>
              </a:schemeClr>
            </a:solidFill>
          </a:endParaRPr>
        </a:p>
      </xdr:txBody>
    </xdr:sp>
    <xdr:clientData/>
  </xdr:twoCellAnchor>
  <xdr:twoCellAnchor>
    <xdr:from>
      <xdr:col>0</xdr:col>
      <xdr:colOff>139700</xdr:colOff>
      <xdr:row>13</xdr:row>
      <xdr:rowOff>177801</xdr:rowOff>
    </xdr:from>
    <xdr:to>
      <xdr:col>3</xdr:col>
      <xdr:colOff>95250</xdr:colOff>
      <xdr:row>14</xdr:row>
      <xdr:rowOff>180975</xdr:rowOff>
    </xdr:to>
    <xdr:sp macro="" textlink="">
      <xdr:nvSpPr>
        <xdr:cNvPr id="35" name="TextBox 34">
          <a:extLst>
            <a:ext uri="{FF2B5EF4-FFF2-40B4-BE49-F238E27FC236}">
              <a16:creationId xmlns:a16="http://schemas.microsoft.com/office/drawing/2014/main" id="{D377160F-66FC-4A04-B55C-292513F92F86}"/>
            </a:ext>
          </a:extLst>
        </xdr:cNvPr>
        <xdr:cNvSpPr txBox="1"/>
      </xdr:nvSpPr>
      <xdr:spPr>
        <a:xfrm>
          <a:off x="139700" y="2778126"/>
          <a:ext cx="2012950" cy="203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5">
                  <a:lumMod val="60000"/>
                  <a:lumOff val="40000"/>
                </a:schemeClr>
              </a:solidFill>
            </a:rPr>
            <a:t>AVERAGE</a:t>
          </a:r>
          <a:r>
            <a:rPr lang="en-GB" sz="1100" b="1" baseline="0">
              <a:solidFill>
                <a:schemeClr val="accent5">
                  <a:lumMod val="60000"/>
                  <a:lumOff val="40000"/>
                </a:schemeClr>
              </a:solidFill>
            </a:rPr>
            <a:t> PURCHASE AMOUNT</a:t>
          </a:r>
          <a:endParaRPr lang="en-NG" sz="1100" b="1">
            <a:solidFill>
              <a:schemeClr val="accent5">
                <a:lumMod val="60000"/>
                <a:lumOff val="40000"/>
              </a:schemeClr>
            </a:solidFill>
          </a:endParaRPr>
        </a:p>
      </xdr:txBody>
    </xdr:sp>
    <xdr:clientData/>
  </xdr:twoCellAnchor>
  <xdr:twoCellAnchor>
    <xdr:from>
      <xdr:col>4</xdr:col>
      <xdr:colOff>561975</xdr:colOff>
      <xdr:row>0</xdr:row>
      <xdr:rowOff>63500</xdr:rowOff>
    </xdr:from>
    <xdr:to>
      <xdr:col>6</xdr:col>
      <xdr:colOff>447675</xdr:colOff>
      <xdr:row>1</xdr:row>
      <xdr:rowOff>133350</xdr:rowOff>
    </xdr:to>
    <xdr:sp macro="" textlink="">
      <xdr:nvSpPr>
        <xdr:cNvPr id="36" name="Rectangle 35">
          <a:hlinkClick xmlns:r="http://schemas.openxmlformats.org/officeDocument/2006/relationships" r:id="rId9"/>
          <a:extLst>
            <a:ext uri="{FF2B5EF4-FFF2-40B4-BE49-F238E27FC236}">
              <a16:creationId xmlns:a16="http://schemas.microsoft.com/office/drawing/2014/main" id="{748299A0-E67C-432D-845D-061C74EB5D93}"/>
            </a:ext>
          </a:extLst>
        </xdr:cNvPr>
        <xdr:cNvSpPr/>
      </xdr:nvSpPr>
      <xdr:spPr>
        <a:xfrm>
          <a:off x="3305175" y="63500"/>
          <a:ext cx="125730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PROVIDER DATA</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6</xdr:col>
      <xdr:colOff>476250</xdr:colOff>
      <xdr:row>0</xdr:row>
      <xdr:rowOff>57150</xdr:rowOff>
    </xdr:from>
    <xdr:to>
      <xdr:col>8</xdr:col>
      <xdr:colOff>400050</xdr:colOff>
      <xdr:row>1</xdr:row>
      <xdr:rowOff>127000</xdr:rowOff>
    </xdr:to>
    <xdr:sp macro="" textlink="">
      <xdr:nvSpPr>
        <xdr:cNvPr id="38" name="Rectangle 37">
          <a:hlinkClick xmlns:r="http://schemas.openxmlformats.org/officeDocument/2006/relationships" r:id="rId10"/>
          <a:extLst>
            <a:ext uri="{FF2B5EF4-FFF2-40B4-BE49-F238E27FC236}">
              <a16:creationId xmlns:a16="http://schemas.microsoft.com/office/drawing/2014/main" id="{DF838368-485D-4875-808E-8DE85770F3C1}"/>
            </a:ext>
          </a:extLst>
        </xdr:cNvPr>
        <xdr:cNvSpPr/>
      </xdr:nvSpPr>
      <xdr:spPr>
        <a:xfrm>
          <a:off x="4591050" y="57150"/>
          <a:ext cx="129540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CLEAN</a:t>
          </a:r>
          <a:r>
            <a:rPr lang="en-GB" sz="1000" b="1" baseline="0">
              <a:solidFill>
                <a:schemeClr val="bg1"/>
              </a:solidFill>
              <a:effectLst>
                <a:outerShdw blurRad="50800" dist="38100" dir="2700000" algn="tl" rotWithShape="0">
                  <a:prstClr val="black">
                    <a:alpha val="40000"/>
                  </a:prstClr>
                </a:outerShdw>
              </a:effectLst>
            </a:rPr>
            <a:t> DATASET</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8</xdr:col>
      <xdr:colOff>438150</xdr:colOff>
      <xdr:row>0</xdr:row>
      <xdr:rowOff>57150</xdr:rowOff>
    </xdr:from>
    <xdr:to>
      <xdr:col>10</xdr:col>
      <xdr:colOff>276225</xdr:colOff>
      <xdr:row>1</xdr:row>
      <xdr:rowOff>127000</xdr:rowOff>
    </xdr:to>
    <xdr:sp macro="" textlink="">
      <xdr:nvSpPr>
        <xdr:cNvPr id="39" name="Rectangle 38">
          <a:hlinkClick xmlns:r="http://schemas.openxmlformats.org/officeDocument/2006/relationships" r:id="rId11"/>
          <a:extLst>
            <a:ext uri="{FF2B5EF4-FFF2-40B4-BE49-F238E27FC236}">
              <a16:creationId xmlns:a16="http://schemas.microsoft.com/office/drawing/2014/main" id="{E882E6BB-E95B-49F9-8CDE-5800B3226CC8}"/>
            </a:ext>
          </a:extLst>
        </xdr:cNvPr>
        <xdr:cNvSpPr/>
      </xdr:nvSpPr>
      <xdr:spPr>
        <a:xfrm>
          <a:off x="5924550" y="57150"/>
          <a:ext cx="1209675"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STATISTICS</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10</xdr:col>
      <xdr:colOff>317500</xdr:colOff>
      <xdr:row>0</xdr:row>
      <xdr:rowOff>57150</xdr:rowOff>
    </xdr:from>
    <xdr:to>
      <xdr:col>12</xdr:col>
      <xdr:colOff>19050</xdr:colOff>
      <xdr:row>1</xdr:row>
      <xdr:rowOff>127000</xdr:rowOff>
    </xdr:to>
    <xdr:sp macro="" textlink="">
      <xdr:nvSpPr>
        <xdr:cNvPr id="40" name="Rectangle 39">
          <a:hlinkClick xmlns:r="http://schemas.openxmlformats.org/officeDocument/2006/relationships" r:id="rId12"/>
          <a:extLst>
            <a:ext uri="{FF2B5EF4-FFF2-40B4-BE49-F238E27FC236}">
              <a16:creationId xmlns:a16="http://schemas.microsoft.com/office/drawing/2014/main" id="{DA4BE3C2-D3D1-4B74-8B3A-2CD043C2AB65}"/>
            </a:ext>
          </a:extLst>
        </xdr:cNvPr>
        <xdr:cNvSpPr/>
      </xdr:nvSpPr>
      <xdr:spPr>
        <a:xfrm>
          <a:off x="7175500" y="57150"/>
          <a:ext cx="107315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E.D.A</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12</xdr:col>
      <xdr:colOff>57150</xdr:colOff>
      <xdr:row>0</xdr:row>
      <xdr:rowOff>50800</xdr:rowOff>
    </xdr:from>
    <xdr:to>
      <xdr:col>14</xdr:col>
      <xdr:colOff>28575</xdr:colOff>
      <xdr:row>1</xdr:row>
      <xdr:rowOff>120650</xdr:rowOff>
    </xdr:to>
    <xdr:sp macro="" textlink="">
      <xdr:nvSpPr>
        <xdr:cNvPr id="41" name="Rectangle 40">
          <a:hlinkClick xmlns:r="http://schemas.openxmlformats.org/officeDocument/2006/relationships" r:id="rId13"/>
          <a:extLst>
            <a:ext uri="{FF2B5EF4-FFF2-40B4-BE49-F238E27FC236}">
              <a16:creationId xmlns:a16="http://schemas.microsoft.com/office/drawing/2014/main" id="{709E0822-8161-49AD-804A-D6C4F7435B60}"/>
            </a:ext>
          </a:extLst>
        </xdr:cNvPr>
        <xdr:cNvSpPr/>
      </xdr:nvSpPr>
      <xdr:spPr>
        <a:xfrm>
          <a:off x="8286750" y="50800"/>
          <a:ext cx="1343025"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DASHBOARD</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14</xdr:col>
      <xdr:colOff>66675</xdr:colOff>
      <xdr:row>0</xdr:row>
      <xdr:rowOff>50800</xdr:rowOff>
    </xdr:from>
    <xdr:to>
      <xdr:col>15</xdr:col>
      <xdr:colOff>600074</xdr:colOff>
      <xdr:row>1</xdr:row>
      <xdr:rowOff>120650</xdr:rowOff>
    </xdr:to>
    <xdr:sp macro="" textlink="">
      <xdr:nvSpPr>
        <xdr:cNvPr id="42" name="Rectangle 41">
          <a:hlinkClick xmlns:r="http://schemas.openxmlformats.org/officeDocument/2006/relationships" r:id="rId14"/>
          <a:extLst>
            <a:ext uri="{FF2B5EF4-FFF2-40B4-BE49-F238E27FC236}">
              <a16:creationId xmlns:a16="http://schemas.microsoft.com/office/drawing/2014/main" id="{D3BE84FD-248D-4E86-B5C1-644308004799}"/>
            </a:ext>
          </a:extLst>
        </xdr:cNvPr>
        <xdr:cNvSpPr/>
      </xdr:nvSpPr>
      <xdr:spPr>
        <a:xfrm>
          <a:off x="9667875" y="50800"/>
          <a:ext cx="1219199"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INSIGHTS</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15</xdr:col>
      <xdr:colOff>666750</xdr:colOff>
      <xdr:row>0</xdr:row>
      <xdr:rowOff>50800</xdr:rowOff>
    </xdr:from>
    <xdr:to>
      <xdr:col>18</xdr:col>
      <xdr:colOff>19049</xdr:colOff>
      <xdr:row>1</xdr:row>
      <xdr:rowOff>120650</xdr:rowOff>
    </xdr:to>
    <xdr:sp macro="" textlink="">
      <xdr:nvSpPr>
        <xdr:cNvPr id="43" name="Rectangle 42">
          <a:hlinkClick xmlns:r="http://schemas.openxmlformats.org/officeDocument/2006/relationships" r:id="rId15"/>
          <a:extLst>
            <a:ext uri="{FF2B5EF4-FFF2-40B4-BE49-F238E27FC236}">
              <a16:creationId xmlns:a16="http://schemas.microsoft.com/office/drawing/2014/main" id="{E8850859-8C98-43EF-811E-7AB60E65F3D0}"/>
            </a:ext>
          </a:extLst>
        </xdr:cNvPr>
        <xdr:cNvSpPr/>
      </xdr:nvSpPr>
      <xdr:spPr>
        <a:xfrm>
          <a:off x="10953750" y="50800"/>
          <a:ext cx="1409699"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FORECAST</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0</xdr:col>
      <xdr:colOff>0</xdr:colOff>
      <xdr:row>0</xdr:row>
      <xdr:rowOff>0</xdr:rowOff>
    </xdr:from>
    <xdr:to>
      <xdr:col>3</xdr:col>
      <xdr:colOff>114300</xdr:colOff>
      <xdr:row>8</xdr:row>
      <xdr:rowOff>114300</xdr:rowOff>
    </xdr:to>
    <xdr:grpSp>
      <xdr:nvGrpSpPr>
        <xdr:cNvPr id="4" name="Group 3"/>
        <xdr:cNvGrpSpPr/>
      </xdr:nvGrpSpPr>
      <xdr:grpSpPr>
        <a:xfrm>
          <a:off x="0" y="0"/>
          <a:ext cx="2171700" cy="1714500"/>
          <a:chOff x="0" y="0"/>
          <a:chExt cx="2171700" cy="1714500"/>
        </a:xfrm>
      </xdr:grpSpPr>
      <xdr:sp macro="" textlink="">
        <xdr:nvSpPr>
          <xdr:cNvPr id="13" name="TextBox 12">
            <a:extLst>
              <a:ext uri="{FF2B5EF4-FFF2-40B4-BE49-F238E27FC236}">
                <a16:creationId xmlns:a16="http://schemas.microsoft.com/office/drawing/2014/main" id="{FDC1D25F-770E-4C6F-9907-CDEFB89178E7}"/>
              </a:ext>
            </a:extLst>
          </xdr:cNvPr>
          <xdr:cNvSpPr txBox="1"/>
        </xdr:nvSpPr>
        <xdr:spPr>
          <a:xfrm>
            <a:off x="0" y="0"/>
            <a:ext cx="2171700" cy="1228725"/>
          </a:xfrm>
          <a:prstGeom prst="rect">
            <a:avLst/>
          </a:prstGeom>
          <a:gradFill>
            <a:gsLst>
              <a:gs pos="0">
                <a:schemeClr val="tx1">
                  <a:lumMod val="95000"/>
                  <a:lumOff val="5000"/>
                </a:schemeClr>
              </a:gs>
              <a:gs pos="33000">
                <a:schemeClr val="tx1">
                  <a:lumMod val="85000"/>
                  <a:lumOff val="15000"/>
                </a:schemeClr>
              </a:gs>
              <a:gs pos="61000">
                <a:schemeClr val="tx1">
                  <a:lumMod val="75000"/>
                  <a:lumOff val="25000"/>
                </a:schemeClr>
              </a:gs>
              <a:gs pos="95000">
                <a:schemeClr val="tx1">
                  <a:lumMod val="95000"/>
                  <a:lumOff val="5000"/>
                </a:schemeClr>
              </a:gs>
              <a:gs pos="57000">
                <a:schemeClr val="tx1">
                  <a:lumMod val="65000"/>
                  <a:lumOff val="35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threePt" dir="t"/>
            </a:scene3d>
            <a:sp3d extrusionH="57150">
              <a:bevelT w="38100" h="38100"/>
            </a:sp3d>
          </a:bodyPr>
          <a:lstStyle/>
          <a:p>
            <a:pPr algn="l"/>
            <a:r>
              <a:rPr lang="en-GB" sz="2800" b="1">
                <a:ln>
                  <a:solidFill>
                    <a:srgbClr val="0000B4"/>
                  </a:solidFill>
                </a:ln>
                <a:solidFill>
                  <a:srgbClr val="00B0F0"/>
                </a:solidFill>
                <a:latin typeface="Arial Black" panose="020B0A04020102020204" pitchFamily="34" charset="0"/>
              </a:rPr>
              <a:t>BLUTECH</a:t>
            </a:r>
            <a:r>
              <a:rPr lang="en-GB" sz="1800" b="1">
                <a:ln>
                  <a:solidFill>
                    <a:srgbClr val="0000B4"/>
                  </a:solidFill>
                </a:ln>
                <a:solidFill>
                  <a:srgbClr val="00B0F0"/>
                </a:solidFill>
                <a:latin typeface="Arial Black" panose="020B0A04020102020204" pitchFamily="34" charset="0"/>
              </a:rPr>
              <a:t> </a:t>
            </a:r>
          </a:p>
        </xdr:txBody>
      </xdr:sp>
      <xdr:sp macro="" textlink="">
        <xdr:nvSpPr>
          <xdr:cNvPr id="44" name="TextBox 43">
            <a:extLst>
              <a:ext uri="{FF2B5EF4-FFF2-40B4-BE49-F238E27FC236}">
                <a16:creationId xmlns:a16="http://schemas.microsoft.com/office/drawing/2014/main" id="{FDC1D25F-770E-4C6F-9907-CDEFB89178E7}"/>
              </a:ext>
            </a:extLst>
          </xdr:cNvPr>
          <xdr:cNvSpPr txBox="1"/>
        </xdr:nvSpPr>
        <xdr:spPr>
          <a:xfrm>
            <a:off x="9525" y="1228725"/>
            <a:ext cx="2162175" cy="485775"/>
          </a:xfrm>
          <a:prstGeom prst="rect">
            <a:avLst/>
          </a:prstGeom>
          <a:solidFill>
            <a:schemeClr val="tx1">
              <a:lumMod val="95000"/>
              <a:lumOff val="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i="1">
                <a:solidFill>
                  <a:schemeClr val="bg1"/>
                </a:solidFill>
                <a:latin typeface="Cambria" panose="02040503050406030204" pitchFamily="18" charset="0"/>
                <a:ea typeface="Cambria" panose="02040503050406030204" pitchFamily="18" charset="0"/>
              </a:rPr>
              <a:t>Sales</a:t>
            </a:r>
            <a:r>
              <a:rPr lang="en-GB" sz="1400" b="1" i="1" baseline="0">
                <a:solidFill>
                  <a:schemeClr val="bg1"/>
                </a:solidFill>
                <a:latin typeface="Cambria" panose="02040503050406030204" pitchFamily="18" charset="0"/>
                <a:ea typeface="Cambria" panose="02040503050406030204" pitchFamily="18" charset="0"/>
              </a:rPr>
              <a:t> Dashboard</a:t>
            </a:r>
          </a:p>
          <a:p>
            <a:pPr algn="ctr"/>
            <a:r>
              <a:rPr lang="en-GB" sz="1050" b="1" i="1" baseline="0">
                <a:solidFill>
                  <a:schemeClr val="bg1"/>
                </a:solidFill>
                <a:latin typeface="Cambria" panose="02040503050406030204" pitchFamily="18" charset="0"/>
                <a:ea typeface="Cambria" panose="02040503050406030204" pitchFamily="18" charset="0"/>
              </a:rPr>
              <a:t>(APR 2021 - SEP 2021</a:t>
            </a:r>
            <a:r>
              <a:rPr lang="en-GB" sz="1000" b="1" i="1" baseline="0">
                <a:solidFill>
                  <a:schemeClr val="bg1"/>
                </a:solidFill>
                <a:latin typeface="Cambria" panose="02040503050406030204" pitchFamily="18" charset="0"/>
                <a:ea typeface="Cambria" panose="02040503050406030204" pitchFamily="18" charset="0"/>
              </a:rPr>
              <a:t>)</a:t>
            </a:r>
            <a:endParaRPr lang="en-NG" sz="1000" b="1" i="1">
              <a:solidFill>
                <a:schemeClr val="bg1"/>
              </a:solidFill>
              <a:latin typeface="Cambria" panose="02040503050406030204" pitchFamily="18" charset="0"/>
              <a:ea typeface="Cambria" panose="02040503050406030204" pitchFamily="18" charset="0"/>
            </a:endParaRPr>
          </a:p>
        </xdr:txBody>
      </xdr:sp>
    </xdr:grpSp>
    <xdr:clientData/>
  </xdr:twoCellAnchor>
  <xdr:twoCellAnchor>
    <xdr:from>
      <xdr:col>0</xdr:col>
      <xdr:colOff>333376</xdr:colOff>
      <xdr:row>4</xdr:row>
      <xdr:rowOff>57150</xdr:rowOff>
    </xdr:from>
    <xdr:to>
      <xdr:col>2</xdr:col>
      <xdr:colOff>466726</xdr:colOff>
      <xdr:row>4</xdr:row>
      <xdr:rowOff>114300</xdr:rowOff>
    </xdr:to>
    <xdr:sp macro="" textlink="">
      <xdr:nvSpPr>
        <xdr:cNvPr id="6" name="Rectangle 5"/>
        <xdr:cNvSpPr/>
      </xdr:nvSpPr>
      <xdr:spPr>
        <a:xfrm>
          <a:off x="333376" y="857250"/>
          <a:ext cx="1504950" cy="5715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609600</xdr:colOff>
      <xdr:row>4</xdr:row>
      <xdr:rowOff>182880</xdr:rowOff>
    </xdr:from>
    <xdr:to>
      <xdr:col>2</xdr:col>
      <xdr:colOff>266700</xdr:colOff>
      <xdr:row>5</xdr:row>
      <xdr:rowOff>38100</xdr:rowOff>
    </xdr:to>
    <xdr:sp macro="" textlink="">
      <xdr:nvSpPr>
        <xdr:cNvPr id="32" name="Rectangle 31"/>
        <xdr:cNvSpPr/>
      </xdr:nvSpPr>
      <xdr:spPr>
        <a:xfrm>
          <a:off x="609600" y="982980"/>
          <a:ext cx="1028700" cy="55245"/>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152400</xdr:colOff>
      <xdr:row>5</xdr:row>
      <xdr:rowOff>99061</xdr:rowOff>
    </xdr:from>
    <xdr:to>
      <xdr:col>2</xdr:col>
      <xdr:colOff>57150</xdr:colOff>
      <xdr:row>5</xdr:row>
      <xdr:rowOff>144780</xdr:rowOff>
    </xdr:to>
    <xdr:sp macro="" textlink="">
      <xdr:nvSpPr>
        <xdr:cNvPr id="37" name="Rectangle 36"/>
        <xdr:cNvSpPr/>
      </xdr:nvSpPr>
      <xdr:spPr>
        <a:xfrm flipV="1">
          <a:off x="838200" y="1099186"/>
          <a:ext cx="590550" cy="45719"/>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xdr:colOff>
      <xdr:row>2</xdr:row>
      <xdr:rowOff>19048</xdr:rowOff>
    </xdr:from>
    <xdr:to>
      <xdr:col>14</xdr:col>
      <xdr:colOff>361951</xdr:colOff>
      <xdr:row>63</xdr:row>
      <xdr:rowOff>180975</xdr:rowOff>
    </xdr:to>
    <xdr:sp macro="" textlink="">
      <xdr:nvSpPr>
        <xdr:cNvPr id="2" name="TextBox 1"/>
        <xdr:cNvSpPr txBox="1"/>
      </xdr:nvSpPr>
      <xdr:spPr>
        <a:xfrm>
          <a:off x="1" y="819148"/>
          <a:ext cx="9963150" cy="12363452"/>
        </a:xfrm>
        <a:prstGeom prst="rect">
          <a:avLst/>
        </a:prstGeom>
        <a:solidFill>
          <a:schemeClr val="accent1">
            <a:lumMod val="20000"/>
            <a:lumOff val="80000"/>
          </a:schemeClr>
        </a:solidFill>
        <a:ln w="9525" cmpd="sng">
          <a:solidFill>
            <a:schemeClr val="lt1">
              <a:shade val="50000"/>
            </a:schemeClr>
          </a:solid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b="1">
            <a:solidFill>
              <a:schemeClr val="dk1"/>
            </a:solidFill>
            <a:effectLst/>
            <a:latin typeface="+mn-lt"/>
            <a:ea typeface="+mn-ea"/>
            <a:cs typeface="+mn-cs"/>
          </a:endParaRPr>
        </a:p>
        <a:p>
          <a:r>
            <a:rPr lang="en-US" sz="1400" b="1">
              <a:solidFill>
                <a:srgbClr val="002060"/>
              </a:solidFill>
              <a:effectLst/>
              <a:latin typeface="+mn-lt"/>
              <a:ea typeface="+mn-ea"/>
              <a:cs typeface="+mn-cs"/>
            </a:rPr>
            <a:t>OVERVIEW</a:t>
          </a:r>
        </a:p>
        <a:p>
          <a:r>
            <a:rPr lang="en-US" sz="1100">
              <a:solidFill>
                <a:schemeClr val="dk1"/>
              </a:solidFill>
              <a:effectLst/>
              <a:latin typeface="+mn-lt"/>
              <a:ea typeface="+mn-ea"/>
              <a:cs typeface="+mn-cs"/>
            </a:rPr>
            <a:t>The analysis covers the performance of an E-commerce business in Nigeria from April to September 2021. Key metrics evaluated include monthly sales, sales by payment</a:t>
          </a:r>
          <a:r>
            <a:rPr lang="en-US" sz="1100" baseline="0">
              <a:solidFill>
                <a:schemeClr val="dk1"/>
              </a:solidFill>
              <a:effectLst/>
              <a:latin typeface="+mn-lt"/>
              <a:ea typeface="+mn-ea"/>
              <a:cs typeface="+mn-cs"/>
            </a:rPr>
            <a:t> type</a:t>
          </a:r>
          <a:r>
            <a:rPr lang="en-US" sz="1100">
              <a:solidFill>
                <a:schemeClr val="dk1"/>
              </a:solidFill>
              <a:effectLst/>
              <a:latin typeface="+mn-lt"/>
              <a:ea typeface="+mn-ea"/>
              <a:cs typeface="+mn-cs"/>
            </a:rPr>
            <a:t>, sales &amp; order volume by service provider. Insights are drawn based on the data provided, with a focus on understanding the factors contributing to both strong and weak performance across various payment</a:t>
          </a:r>
          <a:r>
            <a:rPr lang="en-US" sz="1100" baseline="0">
              <a:solidFill>
                <a:schemeClr val="dk1"/>
              </a:solidFill>
              <a:effectLst/>
              <a:latin typeface="+mn-lt"/>
              <a:ea typeface="+mn-ea"/>
              <a:cs typeface="+mn-cs"/>
            </a:rPr>
            <a:t> types</a:t>
          </a:r>
          <a:r>
            <a:rPr lang="en-US" sz="1100">
              <a:solidFill>
                <a:schemeClr val="dk1"/>
              </a:solidFill>
              <a:effectLst/>
              <a:latin typeface="+mn-lt"/>
              <a:ea typeface="+mn-ea"/>
              <a:cs typeface="+mn-cs"/>
            </a:rPr>
            <a:t> and service providers,</a:t>
          </a:r>
          <a:r>
            <a:rPr lang="en-US" sz="1100" baseline="0">
              <a:solidFill>
                <a:schemeClr val="dk1"/>
              </a:solidFill>
              <a:effectLst/>
              <a:latin typeface="+mn-lt"/>
              <a:ea typeface="+mn-ea"/>
              <a:cs typeface="+mn-cs"/>
            </a:rPr>
            <a:t> and making recommendations towards increasing revenue &amp; overall performance.</a:t>
          </a: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r>
            <a:rPr lang="en-US" sz="1400" b="1" baseline="0">
              <a:solidFill>
                <a:srgbClr val="002060"/>
              </a:solidFill>
              <a:effectLst/>
              <a:latin typeface="+mn-lt"/>
              <a:ea typeface="+mn-ea"/>
              <a:cs typeface="+mn-cs"/>
            </a:rPr>
            <a:t>KEY INSIGHTS</a:t>
          </a:r>
          <a:r>
            <a:rPr lang="en-US" sz="1100" baseline="0">
              <a:solidFill>
                <a:srgbClr val="002060"/>
              </a:solidFill>
              <a:effectLst/>
              <a:latin typeface="+mn-lt"/>
              <a:ea typeface="+mn-ea"/>
              <a:cs typeface="+mn-cs"/>
            </a:rPr>
            <a:t/>
          </a:r>
          <a:br>
            <a:rPr lang="en-US" sz="1100" baseline="0">
              <a:solidFill>
                <a:srgbClr val="002060"/>
              </a:solidFill>
              <a:effectLst/>
              <a:latin typeface="+mn-lt"/>
              <a:ea typeface="+mn-ea"/>
              <a:cs typeface="+mn-cs"/>
            </a:rPr>
          </a:br>
          <a:r>
            <a:rPr lang="en-US" sz="1100" b="1" baseline="0">
              <a:solidFill>
                <a:schemeClr val="dk1"/>
              </a:solidFill>
              <a:effectLst/>
              <a:latin typeface="+mn-lt"/>
              <a:ea typeface="+mn-ea"/>
              <a:cs typeface="+mn-cs"/>
            </a:rPr>
            <a:t>1. TOTAL REVENUE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The business generated a total revenue of </a:t>
          </a:r>
          <a:r>
            <a:rPr lang="en-US" sz="1100" b="1">
              <a:solidFill>
                <a:schemeClr val="dk1"/>
              </a:solidFill>
              <a:effectLst/>
              <a:latin typeface="+mn-lt"/>
              <a:ea typeface="+mn-ea"/>
              <a:cs typeface="+mn-cs"/>
            </a:rPr>
            <a:t>₦28,798,516</a:t>
          </a:r>
          <a:r>
            <a:rPr lang="en-US" sz="1100">
              <a:solidFill>
                <a:schemeClr val="dk1"/>
              </a:solidFill>
              <a:effectLst/>
              <a:latin typeface="+mn-lt"/>
              <a:ea typeface="+mn-ea"/>
              <a:cs typeface="+mn-cs"/>
            </a:rPr>
            <a:t> with an average monthly revenue of </a:t>
          </a:r>
          <a:r>
            <a:rPr lang="en-US" sz="1100" b="1">
              <a:solidFill>
                <a:schemeClr val="dk1"/>
              </a:solidFill>
              <a:effectLst/>
              <a:latin typeface="+mn-lt"/>
              <a:ea typeface="+mn-ea"/>
              <a:cs typeface="+mn-cs"/>
            </a:rPr>
            <a:t>₦4,799,752</a:t>
          </a:r>
          <a:r>
            <a:rPr lang="en-US" sz="1100" b="1" baseline="0">
              <a:solidFill>
                <a:schemeClr val="dk1"/>
              </a:solidFill>
              <a:effectLst/>
              <a:latin typeface="+mn-lt"/>
              <a:ea typeface="+mn-ea"/>
              <a:cs typeface="+mn-cs"/>
            </a:rPr>
            <a:t> </a:t>
          </a:r>
          <a:r>
            <a:rPr lang="en-US" sz="1100" baseline="0">
              <a:solidFill>
                <a:schemeClr val="dk1"/>
              </a:solidFill>
              <a:effectLst/>
              <a:latin typeface="+mn-lt"/>
              <a:ea typeface="+mn-ea"/>
              <a:cs typeface="+mn-cs"/>
            </a:rPr>
            <a:t>and a total of </a:t>
          </a:r>
          <a:r>
            <a:rPr lang="en-US" sz="1100" b="1" baseline="0">
              <a:solidFill>
                <a:schemeClr val="dk1"/>
              </a:solidFill>
              <a:effectLst/>
              <a:latin typeface="+mn-lt"/>
              <a:ea typeface="+mn-ea"/>
              <a:cs typeface="+mn-cs"/>
            </a:rPr>
            <a:t>3,128</a:t>
          </a:r>
          <a:r>
            <a:rPr lang="en-US" sz="1100" baseline="0">
              <a:solidFill>
                <a:schemeClr val="dk1"/>
              </a:solidFill>
              <a:effectLst/>
              <a:latin typeface="+mn-lt"/>
              <a:ea typeface="+mn-ea"/>
              <a:cs typeface="+mn-cs"/>
            </a:rPr>
            <a:t> purchases made. </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In general, r</a:t>
          </a:r>
          <a:r>
            <a:rPr lang="en-US" sz="1100">
              <a:solidFill>
                <a:schemeClr val="dk1"/>
              </a:solidFill>
              <a:effectLst/>
              <a:latin typeface="+mn-lt"/>
              <a:ea typeface="+mn-ea"/>
              <a:cs typeface="+mn-cs"/>
            </a:rPr>
            <a:t>evenue and order volume saw a generally positive trend, with fluctuations in specific months.</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2. MONTHLY SALES TREND: May</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(₦6,063,590) </a:t>
          </a:r>
          <a:r>
            <a:rPr lang="en-US" sz="1100">
              <a:solidFill>
                <a:schemeClr val="dk1"/>
              </a:solidFill>
              <a:effectLst/>
              <a:latin typeface="+mn-lt"/>
              <a:ea typeface="+mn-ea"/>
              <a:cs typeface="+mn-cs"/>
            </a:rPr>
            <a:t>and </a:t>
          </a:r>
          <a:r>
            <a:rPr lang="en-US" sz="1100" b="1">
              <a:solidFill>
                <a:schemeClr val="dk1"/>
              </a:solidFill>
              <a:effectLst/>
              <a:latin typeface="+mn-lt"/>
              <a:ea typeface="+mn-ea"/>
              <a:cs typeface="+mn-cs"/>
            </a:rPr>
            <a:t>September</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(₦5,836,395)</a:t>
          </a:r>
          <a:r>
            <a:rPr lang="en-US" sz="1100" b="1" baseline="0">
              <a:solidFill>
                <a:schemeClr val="dk1"/>
              </a:solidFill>
              <a:effectLst/>
              <a:latin typeface="+mn-lt"/>
              <a:ea typeface="+mn-ea"/>
              <a:cs typeface="+mn-cs"/>
            </a:rPr>
            <a:t> </a:t>
          </a:r>
          <a:r>
            <a:rPr lang="en-US" sz="1100" baseline="0">
              <a:solidFill>
                <a:schemeClr val="dk1"/>
              </a:solidFill>
              <a:effectLst/>
              <a:latin typeface="+mn-lt"/>
              <a:ea typeface="+mn-ea"/>
              <a:cs typeface="+mn-cs"/>
            </a:rPr>
            <a:t>experienced the highest sales while the lowest sales were made in </a:t>
          </a:r>
          <a:r>
            <a:rPr lang="en-US" sz="1100" b="1">
              <a:solidFill>
                <a:schemeClr val="dk1"/>
              </a:solidFill>
              <a:effectLst/>
              <a:latin typeface="+mn-lt"/>
              <a:ea typeface="+mn-ea"/>
              <a:cs typeface="+mn-cs"/>
            </a:rPr>
            <a:t>July (₦3,611,675).</a:t>
          </a:r>
          <a:endParaRPr lang="en-US" b="1">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fluctuations</a:t>
          </a:r>
          <a:r>
            <a:rPr lang="en-US" sz="1100" baseline="0">
              <a:solidFill>
                <a:schemeClr val="dk1"/>
              </a:solidFill>
              <a:effectLst/>
              <a:latin typeface="+mn-lt"/>
              <a:ea typeface="+mn-ea"/>
              <a:cs typeface="+mn-cs"/>
            </a:rPr>
            <a:t> in monthly sales performance were possibly due to seasonal factors. </a:t>
          </a:r>
          <a:r>
            <a:rPr lang="en-US" sz="1100" b="1" baseline="0">
              <a:solidFill>
                <a:schemeClr val="dk1"/>
              </a:solidFill>
              <a:effectLst/>
              <a:latin typeface="+mn-lt"/>
              <a:ea typeface="+mn-ea"/>
              <a:cs typeface="+mn-cs"/>
            </a:rPr>
            <a:t>Betting</a:t>
          </a:r>
          <a:r>
            <a:rPr lang="en-US" sz="1100" baseline="0">
              <a:solidFill>
                <a:schemeClr val="dk1"/>
              </a:solidFill>
              <a:effectLst/>
              <a:latin typeface="+mn-lt"/>
              <a:ea typeface="+mn-ea"/>
              <a:cs typeface="+mn-cs"/>
            </a:rPr>
            <a:t> which accounted for </a:t>
          </a:r>
          <a:r>
            <a:rPr lang="en-US" sz="1100" b="1" baseline="0">
              <a:solidFill>
                <a:schemeClr val="dk1"/>
              </a:solidFill>
              <a:effectLst/>
              <a:latin typeface="+mn-lt"/>
              <a:ea typeface="+mn-ea"/>
              <a:cs typeface="+mn-cs"/>
            </a:rPr>
            <a:t>39%</a:t>
          </a:r>
          <a:r>
            <a:rPr lang="en-US" sz="1100" baseline="0">
              <a:solidFill>
                <a:schemeClr val="dk1"/>
              </a:solidFill>
              <a:effectLst/>
              <a:latin typeface="+mn-lt"/>
              <a:ea typeface="+mn-ea"/>
              <a:cs typeface="+mn-cs"/>
            </a:rPr>
            <a:t> of sales in May &amp; </a:t>
          </a:r>
          <a:r>
            <a:rPr lang="en-US" sz="1100" b="1" baseline="0">
              <a:solidFill>
                <a:schemeClr val="dk1"/>
              </a:solidFill>
              <a:effectLst/>
              <a:latin typeface="+mn-lt"/>
              <a:ea typeface="+mn-ea"/>
              <a:cs typeface="+mn-cs"/>
            </a:rPr>
            <a:t>Airline</a:t>
          </a:r>
          <a:r>
            <a:rPr lang="en-US" sz="1100" baseline="0">
              <a:solidFill>
                <a:schemeClr val="dk1"/>
              </a:solidFill>
              <a:effectLst/>
              <a:latin typeface="+mn-lt"/>
              <a:ea typeface="+mn-ea"/>
              <a:cs typeface="+mn-cs"/>
            </a:rPr>
            <a:t> </a:t>
          </a:r>
          <a:r>
            <a:rPr lang="en-US" sz="1100" b="1" baseline="0">
              <a:solidFill>
                <a:schemeClr val="dk1"/>
              </a:solidFill>
              <a:effectLst/>
              <a:latin typeface="+mn-lt"/>
              <a:ea typeface="+mn-ea"/>
              <a:cs typeface="+mn-cs"/>
            </a:rPr>
            <a:t>(31%) </a:t>
          </a:r>
          <a:r>
            <a:rPr lang="en-US" sz="1100" b="0" baseline="0">
              <a:solidFill>
                <a:schemeClr val="dk1"/>
              </a:solidFill>
              <a:effectLst/>
              <a:latin typeface="+mn-lt"/>
              <a:ea typeface="+mn-ea"/>
              <a:cs typeface="+mn-cs"/>
            </a:rPr>
            <a:t>in September were the major contributors to revenue in the peak performing months. A key reason for peak sales in </a:t>
          </a:r>
          <a:r>
            <a:rPr lang="en-US" sz="1100" b="1" baseline="0">
              <a:solidFill>
                <a:schemeClr val="dk1"/>
              </a:solidFill>
              <a:effectLst/>
              <a:latin typeface="+mn-lt"/>
              <a:ea typeface="+mn-ea"/>
              <a:cs typeface="+mn-cs"/>
            </a:rPr>
            <a:t>May</a:t>
          </a:r>
          <a:r>
            <a:rPr lang="en-US" sz="1100" b="0" baseline="0">
              <a:solidFill>
                <a:schemeClr val="dk1"/>
              </a:solidFill>
              <a:effectLst/>
              <a:latin typeface="+mn-lt"/>
              <a:ea typeface="+mn-ea"/>
              <a:cs typeface="+mn-cs"/>
            </a:rPr>
            <a:t> brought about by </a:t>
          </a:r>
          <a:r>
            <a:rPr lang="en-US" sz="1100" b="1" baseline="0">
              <a:solidFill>
                <a:schemeClr val="dk1"/>
              </a:solidFill>
              <a:effectLst/>
              <a:latin typeface="+mn-lt"/>
              <a:ea typeface="+mn-ea"/>
              <a:cs typeface="+mn-cs"/>
            </a:rPr>
            <a:t>Betting</a:t>
          </a:r>
          <a:r>
            <a:rPr lang="en-US" sz="1100" b="0" baseline="0">
              <a:solidFill>
                <a:schemeClr val="dk1"/>
              </a:solidFill>
              <a:effectLst/>
              <a:latin typeface="+mn-lt"/>
              <a:ea typeface="+mn-ea"/>
              <a:cs typeface="+mn-cs"/>
            </a:rPr>
            <a:t> was the round-up of major European football leagues, while </a:t>
          </a:r>
          <a:r>
            <a:rPr lang="en-US" sz="1100" b="1" baseline="0">
              <a:solidFill>
                <a:schemeClr val="dk1"/>
              </a:solidFill>
              <a:effectLst/>
              <a:latin typeface="+mn-lt"/>
              <a:ea typeface="+mn-ea"/>
              <a:cs typeface="+mn-cs"/>
            </a:rPr>
            <a:t>Airline</a:t>
          </a:r>
          <a:r>
            <a:rPr lang="en-US" sz="1100" b="0" baseline="0">
              <a:solidFill>
                <a:schemeClr val="dk1"/>
              </a:solidFill>
              <a:effectLst/>
              <a:latin typeface="+mn-lt"/>
              <a:ea typeface="+mn-ea"/>
              <a:cs typeface="+mn-cs"/>
            </a:rPr>
            <a:t> sales experienced a rise in </a:t>
          </a:r>
          <a:r>
            <a:rPr lang="en-US" sz="1100" b="1" baseline="0">
              <a:solidFill>
                <a:schemeClr val="dk1"/>
              </a:solidFill>
              <a:effectLst/>
              <a:latin typeface="+mn-lt"/>
              <a:ea typeface="+mn-ea"/>
              <a:cs typeface="+mn-cs"/>
            </a:rPr>
            <a:t>September</a:t>
          </a:r>
          <a:r>
            <a:rPr lang="en-US" sz="1100" b="0" baseline="0">
              <a:solidFill>
                <a:schemeClr val="dk1"/>
              </a:solidFill>
              <a:effectLst/>
              <a:latin typeface="+mn-lt"/>
              <a:ea typeface="+mn-ea"/>
              <a:cs typeface="+mn-cs"/>
            </a:rPr>
            <a:t> largely due to the relaxation of the </a:t>
          </a:r>
          <a:r>
            <a:rPr lang="en-US" sz="1100" b="1" baseline="0">
              <a:solidFill>
                <a:schemeClr val="dk1"/>
              </a:solidFill>
              <a:effectLst/>
              <a:latin typeface="+mn-lt"/>
              <a:ea typeface="+mn-ea"/>
              <a:cs typeface="+mn-cs"/>
            </a:rPr>
            <a:t>COVID-19 Pandemic</a:t>
          </a:r>
          <a:r>
            <a:rPr lang="en-US" sz="1100" b="0" baseline="0">
              <a:solidFill>
                <a:schemeClr val="dk1"/>
              </a:solidFill>
              <a:effectLst/>
              <a:latin typeface="+mn-lt"/>
              <a:ea typeface="+mn-ea"/>
              <a:cs typeface="+mn-cs"/>
            </a:rPr>
            <a:t> travel rules in Nigeria.</a:t>
          </a: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On the other hand, the sales dip in </a:t>
          </a:r>
          <a:r>
            <a:rPr lang="en-US" sz="1100" b="1">
              <a:solidFill>
                <a:schemeClr val="dk1"/>
              </a:solidFill>
              <a:effectLst/>
              <a:latin typeface="+mn-lt"/>
              <a:ea typeface="+mn-ea"/>
              <a:cs typeface="+mn-cs"/>
            </a:rPr>
            <a:t>July</a:t>
          </a:r>
          <a:r>
            <a:rPr lang="en-US" sz="1100">
              <a:solidFill>
                <a:schemeClr val="dk1"/>
              </a:solidFill>
              <a:effectLst/>
              <a:latin typeface="+mn-lt"/>
              <a:ea typeface="+mn-ea"/>
              <a:cs typeface="+mn-cs"/>
            </a:rPr>
            <a:t> could</a:t>
          </a:r>
          <a:r>
            <a:rPr lang="en-US" sz="1100" baseline="0">
              <a:solidFill>
                <a:schemeClr val="dk1"/>
              </a:solidFill>
              <a:effectLst/>
              <a:latin typeface="+mn-lt"/>
              <a:ea typeface="+mn-ea"/>
              <a:cs typeface="+mn-cs"/>
            </a:rPr>
            <a:t> possibly be</a:t>
          </a:r>
          <a:r>
            <a:rPr lang="en-US" sz="1100">
              <a:solidFill>
                <a:schemeClr val="dk1"/>
              </a:solidFill>
              <a:effectLst/>
              <a:latin typeface="+mn-lt"/>
              <a:ea typeface="+mn-ea"/>
              <a:cs typeface="+mn-cs"/>
            </a:rPr>
            <a:t> due to the post-holiday slowdown, which is typical in many businesses during mid-year periods.</a:t>
          </a:r>
        </a:p>
        <a:p>
          <a:pPr marL="0" marR="0"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3.</a:t>
          </a:r>
          <a:r>
            <a:rPr lang="en-US" sz="1100" b="1" baseline="0">
              <a:solidFill>
                <a:schemeClr val="dk1"/>
              </a:solidFill>
              <a:effectLst/>
              <a:latin typeface="+mn-lt"/>
              <a:ea typeface="+mn-ea"/>
              <a:cs typeface="+mn-cs"/>
            </a:rPr>
            <a:t> PAYMENT TYPE PERFORMANCE: </a:t>
          </a:r>
          <a:r>
            <a:rPr lang="en-US" sz="1100" b="1">
              <a:solidFill>
                <a:schemeClr val="dk1"/>
              </a:solidFill>
              <a:effectLst/>
              <a:latin typeface="+mn-lt"/>
              <a:ea typeface="+mn-ea"/>
              <a:cs typeface="+mn-cs"/>
            </a:rPr>
            <a:t>Betting (23% of total sales)</a:t>
          </a:r>
          <a:r>
            <a:rPr lang="en-US" sz="1100" b="1" baseline="0">
              <a:solidFill>
                <a:schemeClr val="dk1"/>
              </a:solidFill>
              <a:effectLst/>
              <a:latin typeface="+mn-lt"/>
              <a:ea typeface="+mn-ea"/>
              <a:cs typeface="+mn-cs"/>
            </a:rPr>
            <a:t> </a:t>
          </a:r>
          <a:r>
            <a:rPr lang="en-US" sz="1100" baseline="0">
              <a:solidFill>
                <a:schemeClr val="dk1"/>
              </a:solidFill>
              <a:effectLst/>
              <a:latin typeface="+mn-lt"/>
              <a:ea typeface="+mn-ea"/>
              <a:cs typeface="+mn-cs"/>
            </a:rPr>
            <a:t>&amp; </a:t>
          </a:r>
          <a:r>
            <a:rPr lang="en-US" sz="1100" b="1">
              <a:solidFill>
                <a:schemeClr val="dk1"/>
              </a:solidFill>
              <a:effectLst/>
              <a:latin typeface="+mn-lt"/>
              <a:ea typeface="+mn-ea"/>
              <a:cs typeface="+mn-cs"/>
            </a:rPr>
            <a:t>Cable TV</a:t>
          </a:r>
          <a:r>
            <a:rPr lang="en-US" sz="1100" b="0" baseline="0">
              <a:solidFill>
                <a:schemeClr val="dk1"/>
              </a:solidFill>
              <a:effectLst/>
              <a:latin typeface="+mn-lt"/>
              <a:ea typeface="+mn-ea"/>
              <a:cs typeface="+mn-cs"/>
            </a:rPr>
            <a:t> </a:t>
          </a:r>
          <a:r>
            <a:rPr lang="en-US" sz="1100" b="1">
              <a:solidFill>
                <a:schemeClr val="dk1"/>
              </a:solidFill>
              <a:effectLst/>
              <a:latin typeface="+mn-lt"/>
              <a:ea typeface="+mn-ea"/>
              <a:cs typeface="+mn-cs"/>
            </a:rPr>
            <a:t>(22%) </a:t>
          </a:r>
          <a:r>
            <a:rPr lang="en-US" sz="1100">
              <a:solidFill>
                <a:schemeClr val="dk1"/>
              </a:solidFill>
              <a:effectLst/>
              <a:latin typeface="+mn-lt"/>
              <a:ea typeface="+mn-ea"/>
              <a:cs typeface="+mn-cs"/>
            </a:rPr>
            <a:t>were the top performing payment types while </a:t>
          </a:r>
          <a:r>
            <a:rPr lang="en-US" sz="1100" b="1">
              <a:solidFill>
                <a:schemeClr val="dk1"/>
              </a:solidFill>
              <a:effectLst/>
              <a:latin typeface="+mn-lt"/>
              <a:ea typeface="+mn-ea"/>
              <a:cs typeface="+mn-cs"/>
            </a:rPr>
            <a:t>Airline</a:t>
          </a:r>
          <a:r>
            <a:rPr lang="en-US" sz="1100" b="1" baseline="0">
              <a:solidFill>
                <a:schemeClr val="dk1"/>
              </a:solidFill>
              <a:effectLst/>
              <a:latin typeface="+mn-lt"/>
              <a:ea typeface="+mn-ea"/>
              <a:cs typeface="+mn-cs"/>
            </a:rPr>
            <a:t> (17%)</a:t>
          </a:r>
          <a:r>
            <a:rPr lang="en-US" sz="1100" b="0" baseline="0">
              <a:solidFill>
                <a:schemeClr val="dk1"/>
              </a:solidFill>
              <a:effectLst/>
              <a:latin typeface="+mn-lt"/>
              <a:ea typeface="+mn-ea"/>
              <a:cs typeface="+mn-cs"/>
            </a:rPr>
            <a:t> generated the lowest sales largely due to the pandemic travel restrictions and the lack of options for customers, as </a:t>
          </a:r>
          <a:r>
            <a:rPr lang="en-US" sz="1100" b="1" baseline="0">
              <a:solidFill>
                <a:schemeClr val="dk1"/>
              </a:solidFill>
              <a:effectLst/>
              <a:latin typeface="+mn-lt"/>
              <a:ea typeface="+mn-ea"/>
              <a:cs typeface="+mn-cs"/>
            </a:rPr>
            <a:t>ARIK Air </a:t>
          </a:r>
          <a:r>
            <a:rPr lang="en-US" sz="1100" b="0" baseline="0">
              <a:solidFill>
                <a:schemeClr val="dk1"/>
              </a:solidFill>
              <a:effectLst/>
              <a:latin typeface="+mn-lt"/>
              <a:ea typeface="+mn-ea"/>
              <a:cs typeface="+mn-cs"/>
            </a:rPr>
            <a:t>which is the only airline ticket purchase service provided by the business is not recognised as the first choice carrier for most Nigerians.</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Utility Bills (19%)</a:t>
          </a:r>
          <a:r>
            <a:rPr lang="en-US" sz="1100">
              <a:solidFill>
                <a:schemeClr val="dk1"/>
              </a:solidFill>
              <a:effectLst/>
              <a:latin typeface="+mn-lt"/>
              <a:ea typeface="+mn-ea"/>
              <a:cs typeface="+mn-cs"/>
            </a:rPr>
            <a:t> and </a:t>
          </a:r>
          <a:r>
            <a:rPr lang="en-US" sz="1100" b="1">
              <a:solidFill>
                <a:schemeClr val="dk1"/>
              </a:solidFill>
              <a:effectLst/>
              <a:latin typeface="+mn-lt"/>
              <a:ea typeface="+mn-ea"/>
              <a:cs typeface="+mn-cs"/>
            </a:rPr>
            <a:t>Internet Providers (18%)</a:t>
          </a:r>
          <a:r>
            <a:rPr lang="en-US" sz="1100">
              <a:solidFill>
                <a:schemeClr val="dk1"/>
              </a:solidFill>
              <a:effectLst/>
              <a:latin typeface="+mn-lt"/>
              <a:ea typeface="+mn-ea"/>
              <a:cs typeface="+mn-cs"/>
            </a:rPr>
            <a:t> showed steady sales but lower growth compared to Betting and Cable TV, with </a:t>
          </a:r>
          <a:r>
            <a:rPr lang="en-US" sz="1100" b="1">
              <a:solidFill>
                <a:schemeClr val="dk1"/>
              </a:solidFill>
              <a:effectLst/>
              <a:latin typeface="+mn-lt"/>
              <a:ea typeface="+mn-ea"/>
              <a:cs typeface="+mn-cs"/>
            </a:rPr>
            <a:t>Internet Providers</a:t>
          </a:r>
          <a:r>
            <a:rPr lang="en-US" sz="1100">
              <a:solidFill>
                <a:schemeClr val="dk1"/>
              </a:solidFill>
              <a:effectLst/>
              <a:latin typeface="+mn-lt"/>
              <a:ea typeface="+mn-ea"/>
              <a:cs typeface="+mn-cs"/>
            </a:rPr>
            <a:t> having a slightly weaker performance in the later months (especially June and July).</a:t>
          </a:r>
          <a:endParaRPr lang="en-US">
            <a:effectLst/>
          </a:endParaRPr>
        </a:p>
        <a:p>
          <a:endParaRPr lang="en-US" sz="1100" b="1">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b="1">
              <a:effectLst/>
            </a:rPr>
            <a:t>4.</a:t>
          </a:r>
          <a:r>
            <a:rPr lang="en-US" b="1" baseline="0">
              <a:effectLst/>
            </a:rPr>
            <a:t> SERVICE PROVIDER PERFORMANCE: </a:t>
          </a:r>
          <a:r>
            <a:rPr lang="en-US" sz="1100" b="1">
              <a:solidFill>
                <a:schemeClr val="dk1"/>
              </a:solidFill>
              <a:effectLst/>
              <a:latin typeface="+mn-lt"/>
              <a:ea typeface="+mn-ea"/>
              <a:cs typeface="+mn-cs"/>
            </a:rPr>
            <a:t>MERRYBET (Betting)</a:t>
          </a:r>
          <a:r>
            <a:rPr lang="en-US" sz="1100" b="0" baseline="0">
              <a:solidFill>
                <a:schemeClr val="dk1"/>
              </a:solidFill>
              <a:effectLst/>
              <a:latin typeface="+mn-lt"/>
              <a:ea typeface="+mn-ea"/>
              <a:cs typeface="+mn-cs"/>
            </a:rPr>
            <a:t> with </a:t>
          </a:r>
          <a:r>
            <a:rPr lang="en-US" sz="1100" b="1">
              <a:solidFill>
                <a:schemeClr val="dk1"/>
              </a:solidFill>
              <a:effectLst/>
              <a:latin typeface="+mn-lt"/>
              <a:ea typeface="+mn-ea"/>
              <a:cs typeface="+mn-cs"/>
            </a:rPr>
            <a:t>23% </a:t>
          </a:r>
          <a:r>
            <a:rPr lang="en-US" sz="1100">
              <a:solidFill>
                <a:schemeClr val="dk1"/>
              </a:solidFill>
              <a:effectLst/>
              <a:latin typeface="+mn-lt"/>
              <a:ea typeface="+mn-ea"/>
              <a:cs typeface="+mn-cs"/>
            </a:rPr>
            <a:t>of total sales dominated the revenue with a strong share of sales, reflecting a consistent demand for betting services.</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DSTV (Cable TV)</a:t>
          </a:r>
          <a:r>
            <a:rPr lang="en-US" sz="1100" b="0" baseline="0">
              <a:solidFill>
                <a:schemeClr val="dk1"/>
              </a:solidFill>
              <a:effectLst/>
              <a:latin typeface="+mn-lt"/>
              <a:ea typeface="+mn-ea"/>
              <a:cs typeface="+mn-cs"/>
            </a:rPr>
            <a:t> with </a:t>
          </a:r>
          <a:r>
            <a:rPr lang="en-US" sz="1100" b="1">
              <a:solidFill>
                <a:schemeClr val="dk1"/>
              </a:solidFill>
              <a:effectLst/>
              <a:latin typeface="+mn-lt"/>
              <a:ea typeface="+mn-ea"/>
              <a:cs typeface="+mn-cs"/>
            </a:rPr>
            <a:t>22%</a:t>
          </a:r>
          <a:r>
            <a:rPr lang="en-US" sz="1100">
              <a:solidFill>
                <a:schemeClr val="dk1"/>
              </a:solidFill>
              <a:effectLst/>
              <a:latin typeface="+mn-lt"/>
              <a:ea typeface="+mn-ea"/>
              <a:cs typeface="+mn-cs"/>
            </a:rPr>
            <a:t> of total sales was the second-best performing</a:t>
          </a:r>
          <a:r>
            <a:rPr lang="en-US" sz="1100" baseline="0">
              <a:solidFill>
                <a:schemeClr val="dk1"/>
              </a:solidFill>
              <a:effectLst/>
              <a:latin typeface="+mn-lt"/>
              <a:ea typeface="+mn-ea"/>
              <a:cs typeface="+mn-cs"/>
            </a:rPr>
            <a:t> service provider</a:t>
          </a:r>
          <a:r>
            <a:rPr lang="en-US" sz="1100">
              <a:solidFill>
                <a:schemeClr val="dk1"/>
              </a:solidFill>
              <a:effectLst/>
              <a:latin typeface="+mn-lt"/>
              <a:ea typeface="+mn-ea"/>
              <a:cs typeface="+mn-cs"/>
            </a:rPr>
            <a:t>, reflecting Nigeria's continued demand for cable TV services, especially during sporting seasons.</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ARIK (Airline)</a:t>
          </a:r>
          <a:r>
            <a:rPr lang="en-US" sz="1100" b="0" baseline="0">
              <a:solidFill>
                <a:schemeClr val="dk1"/>
              </a:solidFill>
              <a:effectLst/>
              <a:latin typeface="+mn-lt"/>
              <a:ea typeface="+mn-ea"/>
              <a:cs typeface="+mn-cs"/>
            </a:rPr>
            <a:t> with </a:t>
          </a:r>
          <a:r>
            <a:rPr lang="en-US" sz="1100" b="1">
              <a:solidFill>
                <a:schemeClr val="dk1"/>
              </a:solidFill>
              <a:effectLst/>
              <a:latin typeface="+mn-lt"/>
              <a:ea typeface="+mn-ea"/>
              <a:cs typeface="+mn-cs"/>
            </a:rPr>
            <a:t>17% </a:t>
          </a:r>
          <a:r>
            <a:rPr lang="en-US" sz="1100">
              <a:solidFill>
                <a:schemeClr val="dk1"/>
              </a:solidFill>
              <a:effectLst/>
              <a:latin typeface="+mn-lt"/>
              <a:ea typeface="+mn-ea"/>
              <a:cs typeface="+mn-cs"/>
            </a:rPr>
            <a:t>of total sales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performed relatively well, possibly benefiting from increased travel demand post-pandemic.</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Utility providers (IKEDC, EKEDC, EEDC, IBEDC, BEDC)</a:t>
          </a:r>
          <a:r>
            <a:rPr lang="en-US" sz="1100">
              <a:solidFill>
                <a:schemeClr val="dk1"/>
              </a:solidFill>
              <a:effectLst/>
              <a:latin typeface="+mn-lt"/>
              <a:ea typeface="+mn-ea"/>
              <a:cs typeface="+mn-cs"/>
            </a:rPr>
            <a:t> performed poorly, with </a:t>
          </a:r>
          <a:r>
            <a:rPr lang="en-US" sz="1100" b="1">
              <a:solidFill>
                <a:schemeClr val="dk1"/>
              </a:solidFill>
              <a:effectLst/>
              <a:latin typeface="+mn-lt"/>
              <a:ea typeface="+mn-ea"/>
              <a:cs typeface="+mn-cs"/>
            </a:rPr>
            <a:t>BEDC</a:t>
          </a:r>
          <a:r>
            <a:rPr lang="en-US" sz="1100">
              <a:solidFill>
                <a:schemeClr val="dk1"/>
              </a:solidFill>
              <a:effectLst/>
              <a:latin typeface="+mn-lt"/>
              <a:ea typeface="+mn-ea"/>
              <a:cs typeface="+mn-cs"/>
            </a:rPr>
            <a:t> showing particularly low sales. This could be largely due to the low population density and a lack of awareness in some rural areas covered by the distribution company</a:t>
          </a:r>
          <a:r>
            <a:rPr lang="en-US" sz="1100" baseline="0">
              <a:solidFill>
                <a:schemeClr val="dk1"/>
              </a:solidFill>
              <a:effectLst/>
              <a:latin typeface="+mn-lt"/>
              <a:ea typeface="+mn-ea"/>
              <a:cs typeface="+mn-cs"/>
            </a:rPr>
            <a:t> on modern payment methods of electricity bills, as well as limited customer engagement by the business.</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r>
            <a:rPr lang="en-US" sz="1400" b="1">
              <a:solidFill>
                <a:srgbClr val="002060"/>
              </a:solidFill>
              <a:effectLst/>
            </a:rPr>
            <a:t>RECOMMENDATIONS</a:t>
          </a:r>
        </a:p>
        <a:p>
          <a:pPr lvl="0"/>
          <a:r>
            <a:rPr lang="en-US" sz="1100" b="1"/>
            <a:t>1.</a:t>
          </a:r>
          <a:r>
            <a:rPr lang="en-US" sz="1100"/>
            <a:t> </a:t>
          </a:r>
          <a:r>
            <a:rPr lang="en-US" sz="1100" b="1">
              <a:solidFill>
                <a:schemeClr val="dk1"/>
              </a:solidFill>
              <a:effectLst/>
              <a:latin typeface="+mn-lt"/>
              <a:ea typeface="+mn-ea"/>
              <a:cs typeface="+mn-cs"/>
            </a:rPr>
            <a:t>Focus on High-Performing Categories</a:t>
          </a:r>
          <a:r>
            <a:rPr lang="en-US" sz="1100">
              <a:solidFill>
                <a:schemeClr val="dk1"/>
              </a:solidFill>
              <a:effectLst/>
              <a:latin typeface="+mn-lt"/>
              <a:ea typeface="+mn-ea"/>
              <a:cs typeface="+mn-cs"/>
            </a:rPr>
            <a:t>: Prioritize marketing and customer engagement efforts in the </a:t>
          </a:r>
          <a:r>
            <a:rPr lang="en-US" sz="1100" b="1">
              <a:solidFill>
                <a:schemeClr val="dk1"/>
              </a:solidFill>
              <a:effectLst/>
              <a:latin typeface="+mn-lt"/>
              <a:ea typeface="+mn-ea"/>
              <a:cs typeface="+mn-cs"/>
            </a:rPr>
            <a:t>Betting</a:t>
          </a:r>
          <a:r>
            <a:rPr lang="en-US" sz="1100">
              <a:solidFill>
                <a:schemeClr val="dk1"/>
              </a:solidFill>
              <a:effectLst/>
              <a:latin typeface="+mn-lt"/>
              <a:ea typeface="+mn-ea"/>
              <a:cs typeface="+mn-cs"/>
            </a:rPr>
            <a:t> and </a:t>
          </a:r>
          <a:r>
            <a:rPr lang="en-US" sz="1100" b="1">
              <a:solidFill>
                <a:schemeClr val="dk1"/>
              </a:solidFill>
              <a:effectLst/>
              <a:latin typeface="+mn-lt"/>
              <a:ea typeface="+mn-ea"/>
              <a:cs typeface="+mn-cs"/>
            </a:rPr>
            <a:t>Cable TV</a:t>
          </a:r>
          <a:r>
            <a:rPr lang="en-US" sz="1100">
              <a:solidFill>
                <a:schemeClr val="dk1"/>
              </a:solidFill>
              <a:effectLst/>
              <a:latin typeface="+mn-lt"/>
              <a:ea typeface="+mn-ea"/>
              <a:cs typeface="+mn-cs"/>
            </a:rPr>
            <a:t> sectors. Consider special promotions or collaborations during high-demand periods, such as sporting events and holidays.</a:t>
          </a:r>
        </a:p>
        <a:p>
          <a:pPr lvl="0"/>
          <a:endParaRPr lang="en-US" sz="1100" b="1">
            <a:solidFill>
              <a:schemeClr val="dk1"/>
            </a:solidFill>
            <a:effectLst/>
            <a:latin typeface="+mn-lt"/>
            <a:ea typeface="+mn-ea"/>
            <a:cs typeface="+mn-cs"/>
          </a:endParaRPr>
        </a:p>
        <a:p>
          <a:pPr lvl="0"/>
          <a:r>
            <a:rPr lang="en-US" sz="1100" b="0">
              <a:solidFill>
                <a:schemeClr val="dk1"/>
              </a:solidFill>
              <a:effectLst/>
              <a:latin typeface="+mn-lt"/>
              <a:ea typeface="+mn-ea"/>
              <a:cs typeface="+mn-cs"/>
            </a:rPr>
            <a:t>2.</a:t>
          </a:r>
          <a:r>
            <a:rPr lang="en-US" sz="1100" b="0" baseline="0">
              <a:solidFill>
                <a:schemeClr val="dk1"/>
              </a:solidFill>
              <a:effectLst/>
              <a:latin typeface="+mn-lt"/>
              <a:ea typeface="+mn-ea"/>
              <a:cs typeface="+mn-cs"/>
            </a:rPr>
            <a:t> </a:t>
          </a:r>
          <a:r>
            <a:rPr lang="en-US" sz="1100" b="1">
              <a:solidFill>
                <a:schemeClr val="dk1"/>
              </a:solidFill>
              <a:effectLst/>
              <a:latin typeface="+mn-lt"/>
              <a:ea typeface="+mn-ea"/>
              <a:cs typeface="+mn-cs"/>
            </a:rPr>
            <a:t>Increase Engagement with Underperforming Service Providers</a:t>
          </a:r>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For </a:t>
          </a:r>
          <a:r>
            <a:rPr lang="en-US" sz="1100" b="1">
              <a:solidFill>
                <a:schemeClr val="dk1"/>
              </a:solidFill>
              <a:effectLst/>
              <a:latin typeface="+mn-lt"/>
              <a:ea typeface="+mn-ea"/>
              <a:cs typeface="+mn-cs"/>
            </a:rPr>
            <a:t>BEDC</a:t>
          </a:r>
          <a:r>
            <a:rPr lang="en-US" sz="1100">
              <a:solidFill>
                <a:schemeClr val="dk1"/>
              </a:solidFill>
              <a:effectLst/>
              <a:latin typeface="+mn-lt"/>
              <a:ea typeface="+mn-ea"/>
              <a:cs typeface="+mn-cs"/>
            </a:rPr>
            <a:t> and </a:t>
          </a:r>
          <a:r>
            <a:rPr lang="en-US" sz="1100" b="1">
              <a:solidFill>
                <a:schemeClr val="dk1"/>
              </a:solidFill>
              <a:effectLst/>
              <a:latin typeface="+mn-lt"/>
              <a:ea typeface="+mn-ea"/>
              <a:cs typeface="+mn-cs"/>
            </a:rPr>
            <a:t>IBEDC</a:t>
          </a:r>
          <a:r>
            <a:rPr lang="en-US" sz="1100">
              <a:solidFill>
                <a:schemeClr val="dk1"/>
              </a:solidFill>
              <a:effectLst/>
              <a:latin typeface="+mn-lt"/>
              <a:ea typeface="+mn-ea"/>
              <a:cs typeface="+mn-cs"/>
            </a:rPr>
            <a:t>, consider improving customer service for a more seamless experience. Engaging with local communities and leveraging social media could boost brand loyalty and sales.</a:t>
          </a:r>
        </a:p>
        <a:p>
          <a:endParaRPr lang="en-US" sz="1100"/>
        </a:p>
        <a:p>
          <a:r>
            <a:rPr lang="en-US" sz="1100" b="1"/>
            <a:t>3. Diversification: </a:t>
          </a:r>
          <a:r>
            <a:rPr lang="en-US" sz="1100" b="0"/>
            <a:t>Availing</a:t>
          </a:r>
          <a:r>
            <a:rPr lang="en-US" sz="1100" b="0" baseline="0"/>
            <a:t> additional service providers in the </a:t>
          </a:r>
          <a:r>
            <a:rPr lang="en-US" sz="1100" b="1" baseline="0"/>
            <a:t>Betting, Airline </a:t>
          </a:r>
          <a:r>
            <a:rPr lang="en-US" sz="1100" b="0" baseline="0"/>
            <a:t>&amp; </a:t>
          </a:r>
          <a:r>
            <a:rPr lang="en-US" sz="1100" b="1" baseline="0"/>
            <a:t>Cable TV </a:t>
          </a:r>
          <a:r>
            <a:rPr lang="en-US" sz="1100" b="0" baseline="0"/>
            <a:t>categories provides more options for customers and prospective customers and expands opportunities for  growth, especially as the current providers in  the </a:t>
          </a:r>
          <a:r>
            <a:rPr lang="en-US" sz="1100" b="1" baseline="0"/>
            <a:t>Betting</a:t>
          </a:r>
          <a:r>
            <a:rPr lang="en-US" sz="1100" b="0" baseline="0"/>
            <a:t> &amp; </a:t>
          </a:r>
          <a:r>
            <a:rPr lang="en-US" sz="1100" b="1" baseline="0"/>
            <a:t>Airline</a:t>
          </a:r>
          <a:r>
            <a:rPr lang="en-US" sz="1100" b="0" baseline="0"/>
            <a:t> categories (</a:t>
          </a:r>
          <a:r>
            <a:rPr lang="en-US" sz="1100" b="1" baseline="0"/>
            <a:t>MERRYBET</a:t>
          </a:r>
          <a:r>
            <a:rPr lang="en-US" sz="1100" b="0" baseline="0"/>
            <a:t> &amp; </a:t>
          </a:r>
          <a:r>
            <a:rPr lang="en-US" sz="1100" b="1" baseline="0"/>
            <a:t>ARIK Air</a:t>
          </a:r>
          <a:r>
            <a:rPr lang="en-US" sz="1100" b="0" baseline="0"/>
            <a:t>) are not the most popular in their industry among Nigerians. More popular options in the </a:t>
          </a:r>
          <a:r>
            <a:rPr lang="en-US" sz="1100" b="1" baseline="0"/>
            <a:t>Betting</a:t>
          </a:r>
          <a:r>
            <a:rPr lang="en-US" sz="1100" b="0" baseline="0"/>
            <a:t> industry include </a:t>
          </a:r>
          <a:r>
            <a:rPr lang="en-US" sz="1100" b="1" baseline="0"/>
            <a:t>SportyBet, Bet9ja, </a:t>
          </a:r>
          <a:r>
            <a:rPr lang="en-US" sz="1100" b="0" baseline="0"/>
            <a:t>&amp; </a:t>
          </a:r>
          <a:r>
            <a:rPr lang="en-US" sz="1100" b="1" baseline="0"/>
            <a:t>1XBet, </a:t>
          </a:r>
          <a:r>
            <a:rPr lang="en-US" sz="1100" b="0" baseline="0"/>
            <a:t>while the top-choice </a:t>
          </a:r>
          <a:r>
            <a:rPr lang="en-US" sz="1100" b="1" baseline="0"/>
            <a:t>Airline</a:t>
          </a:r>
          <a:r>
            <a:rPr lang="en-US" sz="1100" b="0" baseline="0"/>
            <a:t> amongst Nigerians is </a:t>
          </a:r>
          <a:r>
            <a:rPr lang="en-US" sz="1100" b="1" baseline="0"/>
            <a:t>AIR PEACE.</a:t>
          </a:r>
        </a:p>
        <a:p>
          <a:endParaRPr lang="en-US" sz="1100" b="1" baseline="0"/>
        </a:p>
        <a:p>
          <a:r>
            <a:rPr lang="en-US" sz="1400" b="1" baseline="0">
              <a:solidFill>
                <a:srgbClr val="002060"/>
              </a:solidFill>
            </a:rPr>
            <a:t>PROJECTIONS</a:t>
          </a:r>
        </a:p>
        <a:p>
          <a:r>
            <a:rPr lang="en-US" sz="1100" b="0" baseline="0"/>
            <a:t>1. </a:t>
          </a:r>
          <a:r>
            <a:rPr lang="en-US" sz="1100" b="1">
              <a:solidFill>
                <a:schemeClr val="dk1"/>
              </a:solidFill>
              <a:effectLst/>
              <a:latin typeface="+mn-lt"/>
              <a:ea typeface="+mn-ea"/>
              <a:cs typeface="+mn-cs"/>
            </a:rPr>
            <a:t>General Sales Outlook</a:t>
          </a:r>
          <a:r>
            <a:rPr lang="en-US" sz="1100">
              <a:solidFill>
                <a:schemeClr val="dk1"/>
              </a:solidFill>
              <a:effectLst/>
              <a:latin typeface="+mn-lt"/>
              <a:ea typeface="+mn-ea"/>
              <a:cs typeface="+mn-cs"/>
            </a:rPr>
            <a:t>:</a:t>
          </a:r>
          <a:endParaRPr lang="en-US">
            <a:effectLst/>
          </a:endParaRPr>
        </a:p>
        <a:p>
          <a:r>
            <a:rPr lang="en-US" sz="1100" b="1">
              <a:solidFill>
                <a:schemeClr val="dk1"/>
              </a:solidFill>
              <a:effectLst/>
              <a:latin typeface="+mn-lt"/>
              <a:ea typeface="+mn-ea"/>
              <a:cs typeface="+mn-cs"/>
            </a:rPr>
            <a:t>Q4 2021 (October - December)</a:t>
          </a:r>
          <a:r>
            <a:rPr lang="en-US" sz="1100">
              <a:solidFill>
                <a:schemeClr val="dk1"/>
              </a:solidFill>
              <a:effectLst/>
              <a:latin typeface="+mn-lt"/>
              <a:ea typeface="+mn-ea"/>
              <a:cs typeface="+mn-cs"/>
            </a:rPr>
            <a:t> is likely to experience a rise in demand, particularly for </a:t>
          </a:r>
          <a:r>
            <a:rPr lang="en-US" sz="1100" b="1">
              <a:solidFill>
                <a:schemeClr val="dk1"/>
              </a:solidFill>
              <a:effectLst/>
              <a:latin typeface="+mn-lt"/>
              <a:ea typeface="+mn-ea"/>
              <a:cs typeface="+mn-cs"/>
            </a:rPr>
            <a:t>Betting</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Cable TV</a:t>
          </a:r>
          <a:r>
            <a:rPr lang="en-US" sz="1100">
              <a:solidFill>
                <a:schemeClr val="dk1"/>
              </a:solidFill>
              <a:effectLst/>
              <a:latin typeface="+mn-lt"/>
              <a:ea typeface="+mn-ea"/>
              <a:cs typeface="+mn-cs"/>
            </a:rPr>
            <a:t>, and </a:t>
          </a:r>
          <a:r>
            <a:rPr lang="en-US" sz="1100" b="1">
              <a:solidFill>
                <a:schemeClr val="dk1"/>
              </a:solidFill>
              <a:effectLst/>
              <a:latin typeface="+mn-lt"/>
              <a:ea typeface="+mn-ea"/>
              <a:cs typeface="+mn-cs"/>
            </a:rPr>
            <a:t>Airline</a:t>
          </a:r>
          <a:r>
            <a:rPr lang="en-US" sz="1100">
              <a:solidFill>
                <a:schemeClr val="dk1"/>
              </a:solidFill>
              <a:effectLst/>
              <a:latin typeface="+mn-lt"/>
              <a:ea typeface="+mn-ea"/>
              <a:cs typeface="+mn-cs"/>
            </a:rPr>
            <a:t>, due to the holiday season and end-of-year promotions. Historically, E-commerce businesses in Nigeria experience an uptick in sales during festive seasons, and betting interest tends to rise with popular sporting events.</a:t>
          </a:r>
          <a:endParaRPr lang="en-US">
            <a:effectLst/>
          </a:endParaRPr>
        </a:p>
        <a:p>
          <a:endParaRPr lang="en-US" sz="1100" b="0" baseline="0"/>
        </a:p>
        <a:p>
          <a:pPr lvl="0"/>
          <a:r>
            <a:rPr lang="en-US" sz="1100" b="0" baseline="0">
              <a:solidFill>
                <a:schemeClr val="dk1"/>
              </a:solidFill>
              <a:effectLst/>
              <a:latin typeface="+mn-lt"/>
              <a:ea typeface="+mn-ea"/>
              <a:cs typeface="+mn-cs"/>
            </a:rPr>
            <a:t>2. </a:t>
          </a:r>
          <a:r>
            <a:rPr lang="en-US" sz="1100" b="1">
              <a:solidFill>
                <a:schemeClr val="dk1"/>
              </a:solidFill>
              <a:effectLst/>
              <a:latin typeface="+mn-lt"/>
              <a:ea typeface="+mn-ea"/>
              <a:cs typeface="+mn-cs"/>
            </a:rPr>
            <a:t>Potential Challenges</a:t>
          </a:r>
          <a:r>
            <a:rPr lang="en-US" sz="1100">
              <a:solidFill>
                <a:schemeClr val="dk1"/>
              </a:solidFill>
              <a:effectLst/>
              <a:latin typeface="+mn-lt"/>
              <a:ea typeface="+mn-ea"/>
              <a:cs typeface="+mn-cs"/>
            </a:rPr>
            <a:t>:</a:t>
          </a:r>
        </a:p>
        <a:p>
          <a:pPr lvl="0"/>
          <a:r>
            <a:rPr lang="en-US" sz="1100" b="1">
              <a:solidFill>
                <a:schemeClr val="dk1"/>
              </a:solidFill>
              <a:effectLst/>
              <a:latin typeface="+mn-lt"/>
              <a:ea typeface="+mn-ea"/>
              <a:cs typeface="+mn-cs"/>
            </a:rPr>
            <a:t>Utility Providers</a:t>
          </a:r>
          <a:r>
            <a:rPr lang="en-US" sz="1100">
              <a:solidFill>
                <a:schemeClr val="dk1"/>
              </a:solidFill>
              <a:effectLst/>
              <a:latin typeface="+mn-lt"/>
              <a:ea typeface="+mn-ea"/>
              <a:cs typeface="+mn-cs"/>
            </a:rPr>
            <a:t> might continue to face challenges unless there are structural improvements or enhanced customer awareness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plans.</a:t>
          </a:r>
        </a:p>
        <a:p>
          <a:pPr lvl="0"/>
          <a:r>
            <a:rPr lang="en-US" sz="1100" b="1">
              <a:solidFill>
                <a:schemeClr val="dk1"/>
              </a:solidFill>
              <a:effectLst/>
              <a:latin typeface="+mn-lt"/>
              <a:ea typeface="+mn-ea"/>
              <a:cs typeface="+mn-cs"/>
            </a:rPr>
            <a:t>Internet Providers</a:t>
          </a:r>
          <a:r>
            <a:rPr lang="en-US" sz="1100">
              <a:solidFill>
                <a:schemeClr val="dk1"/>
              </a:solidFill>
              <a:effectLst/>
              <a:latin typeface="+mn-lt"/>
              <a:ea typeface="+mn-ea"/>
              <a:cs typeface="+mn-cs"/>
            </a:rPr>
            <a:t> might face stiff competition and could experience slower growth without differentiation strategies such as exclusive content, cheaper subscription plans or faster speeds.</a:t>
          </a:r>
        </a:p>
        <a:p>
          <a:pPr lvl="0"/>
          <a:endParaRPr lang="en-US"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3. Growth in the Airline Industry</a:t>
          </a:r>
          <a:r>
            <a:rPr lang="en-US" sz="1100">
              <a:solidFill>
                <a:schemeClr val="dk1"/>
              </a:solidFill>
              <a:effectLst/>
              <a:latin typeface="+mn-lt"/>
              <a:ea typeface="+mn-ea"/>
              <a:cs typeface="+mn-cs"/>
            </a:rPr>
            <a:t>:</a:t>
          </a:r>
        </a:p>
        <a:p>
          <a:r>
            <a:rPr lang="en-US" sz="1100" b="1">
              <a:solidFill>
                <a:schemeClr val="dk1"/>
              </a:solidFill>
              <a:effectLst/>
              <a:latin typeface="+mn-lt"/>
              <a:ea typeface="+mn-ea"/>
              <a:cs typeface="+mn-cs"/>
            </a:rPr>
            <a:t>ARIK Air</a:t>
          </a:r>
          <a:r>
            <a:rPr lang="en-US" sz="1100">
              <a:solidFill>
                <a:schemeClr val="dk1"/>
              </a:solidFill>
              <a:effectLst/>
              <a:latin typeface="+mn-lt"/>
              <a:ea typeface="+mn-ea"/>
              <a:cs typeface="+mn-cs"/>
            </a:rPr>
            <a:t> and the general </a:t>
          </a:r>
          <a:r>
            <a:rPr lang="en-US" sz="1100" b="1">
              <a:solidFill>
                <a:schemeClr val="dk1"/>
              </a:solidFill>
              <a:effectLst/>
              <a:latin typeface="+mn-lt"/>
              <a:ea typeface="+mn-ea"/>
              <a:cs typeface="+mn-cs"/>
            </a:rPr>
            <a:t>Airline</a:t>
          </a:r>
          <a:r>
            <a:rPr lang="en-US" sz="1100">
              <a:solidFill>
                <a:schemeClr val="dk1"/>
              </a:solidFill>
              <a:effectLst/>
              <a:latin typeface="+mn-lt"/>
              <a:ea typeface="+mn-ea"/>
              <a:cs typeface="+mn-cs"/>
            </a:rPr>
            <a:t> industry could see a recovery as travel demand is expected to sky-rocket post-pandemic.</a:t>
          </a:r>
        </a:p>
        <a:p>
          <a:endParaRPr lang="en-US" sz="1100" b="0">
            <a:solidFill>
              <a:schemeClr val="dk1"/>
            </a:solidFill>
            <a:effectLst/>
            <a:latin typeface="+mn-lt"/>
            <a:ea typeface="+mn-ea"/>
            <a:cs typeface="+mn-cs"/>
          </a:endParaRPr>
        </a:p>
        <a:p>
          <a:endParaRPr lang="en-US" sz="1100" b="0">
            <a:solidFill>
              <a:schemeClr val="dk1"/>
            </a:solidFill>
            <a:effectLst/>
            <a:latin typeface="+mn-lt"/>
            <a:ea typeface="+mn-ea"/>
            <a:cs typeface="+mn-cs"/>
          </a:endParaRPr>
        </a:p>
        <a:p>
          <a:r>
            <a:rPr lang="en-US" sz="1400" b="1">
              <a:solidFill>
                <a:srgbClr val="002060"/>
              </a:solidFill>
              <a:effectLst/>
              <a:latin typeface="+mn-lt"/>
              <a:ea typeface="+mn-ea"/>
              <a:cs typeface="+mn-cs"/>
            </a:rPr>
            <a:t>CONCLUSION</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a:t>
          </a:r>
          <a:r>
            <a:rPr lang="en-US" sz="1100" baseline="0">
              <a:solidFill>
                <a:schemeClr val="dk1"/>
              </a:solidFill>
              <a:effectLst/>
              <a:latin typeface="+mn-lt"/>
              <a:ea typeface="+mn-ea"/>
              <a:cs typeface="+mn-cs"/>
            </a:rPr>
            <a:t> E</a:t>
          </a:r>
          <a:r>
            <a:rPr lang="en-US" sz="1100">
              <a:solidFill>
                <a:schemeClr val="dk1"/>
              </a:solidFill>
              <a:effectLst/>
              <a:latin typeface="+mn-lt"/>
              <a:ea typeface="+mn-ea"/>
              <a:cs typeface="+mn-cs"/>
            </a:rPr>
            <a:t>-commerce business showed strong performance in certain payment categories like </a:t>
          </a:r>
          <a:r>
            <a:rPr lang="en-US" sz="1100" b="1">
              <a:solidFill>
                <a:schemeClr val="dk1"/>
              </a:solidFill>
              <a:effectLst/>
              <a:latin typeface="+mn-lt"/>
              <a:ea typeface="+mn-ea"/>
              <a:cs typeface="+mn-cs"/>
            </a:rPr>
            <a:t>Betting</a:t>
          </a:r>
          <a:r>
            <a:rPr lang="en-US" sz="1100">
              <a:solidFill>
                <a:schemeClr val="dk1"/>
              </a:solidFill>
              <a:effectLst/>
              <a:latin typeface="+mn-lt"/>
              <a:ea typeface="+mn-ea"/>
              <a:cs typeface="+mn-cs"/>
            </a:rPr>
            <a:t> and </a:t>
          </a:r>
          <a:r>
            <a:rPr lang="en-US" sz="1100" b="1">
              <a:solidFill>
                <a:schemeClr val="dk1"/>
              </a:solidFill>
              <a:effectLst/>
              <a:latin typeface="+mn-lt"/>
              <a:ea typeface="+mn-ea"/>
              <a:cs typeface="+mn-cs"/>
            </a:rPr>
            <a:t>Cable TV</a:t>
          </a:r>
          <a:r>
            <a:rPr lang="en-US" sz="1100">
              <a:solidFill>
                <a:schemeClr val="dk1"/>
              </a:solidFill>
              <a:effectLst/>
              <a:latin typeface="+mn-lt"/>
              <a:ea typeface="+mn-ea"/>
              <a:cs typeface="+mn-cs"/>
            </a:rPr>
            <a:t>, driven by seasonal events and consumer demand. However, most of the payment types exhibited room for growth. By strategically improving customer engagement, offering promotions, and expanding customer options with</a:t>
          </a:r>
          <a:r>
            <a:rPr lang="en-US" sz="1100" baseline="0">
              <a:solidFill>
                <a:schemeClr val="dk1"/>
              </a:solidFill>
              <a:effectLst/>
              <a:latin typeface="+mn-lt"/>
              <a:ea typeface="+mn-ea"/>
              <a:cs typeface="+mn-cs"/>
            </a:rPr>
            <a:t> the inclusion of more popular or preferred service providers</a:t>
          </a:r>
          <a:r>
            <a:rPr lang="en-US" sz="1100">
              <a:solidFill>
                <a:schemeClr val="dk1"/>
              </a:solidFill>
              <a:effectLst/>
              <a:latin typeface="+mn-lt"/>
              <a:ea typeface="+mn-ea"/>
              <a:cs typeface="+mn-cs"/>
            </a:rPr>
            <a:t>, the business can sustain growth and perform better in the coming months, particularly during the festive period.</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xdr:txBody>
    </xdr:sp>
    <xdr:clientData/>
  </xdr:twoCellAnchor>
  <xdr:twoCellAnchor>
    <xdr:from>
      <xdr:col>0</xdr:col>
      <xdr:colOff>0</xdr:colOff>
      <xdr:row>0</xdr:row>
      <xdr:rowOff>0</xdr:rowOff>
    </xdr:from>
    <xdr:to>
      <xdr:col>14</xdr:col>
      <xdr:colOff>371475</xdr:colOff>
      <xdr:row>1</xdr:row>
      <xdr:rowOff>152400</xdr:rowOff>
    </xdr:to>
    <xdr:sp macro="" textlink="">
      <xdr:nvSpPr>
        <xdr:cNvPr id="3" name="Rectangle 2">
          <a:extLst>
            <a:ext uri="{FF2B5EF4-FFF2-40B4-BE49-F238E27FC236}">
              <a16:creationId xmlns:a16="http://schemas.microsoft.com/office/drawing/2014/main" id="{5910436E-D49A-3F99-E712-361BD27D728C}"/>
            </a:ext>
          </a:extLst>
        </xdr:cNvPr>
        <xdr:cNvSpPr/>
      </xdr:nvSpPr>
      <xdr:spPr>
        <a:xfrm>
          <a:off x="0" y="0"/>
          <a:ext cx="9972675" cy="352425"/>
        </a:xfrm>
        <a:prstGeom prst="rect">
          <a:avLst/>
        </a:prstGeom>
        <a:solidFill>
          <a:schemeClr val="bg2">
            <a:lumMod val="90000"/>
          </a:schemeClr>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127000</xdr:colOff>
      <xdr:row>0</xdr:row>
      <xdr:rowOff>57150</xdr:rowOff>
    </xdr:from>
    <xdr:to>
      <xdr:col>1</xdr:col>
      <xdr:colOff>368300</xdr:colOff>
      <xdr:row>1</xdr:row>
      <xdr:rowOff>120650</xdr:rowOff>
    </xdr:to>
    <xdr:sp macro="" textlink="">
      <xdr:nvSpPr>
        <xdr:cNvPr id="4" name="Rectangle 3">
          <a:hlinkClick xmlns:r="http://schemas.openxmlformats.org/officeDocument/2006/relationships" r:id="rId1"/>
          <a:extLst>
            <a:ext uri="{FF2B5EF4-FFF2-40B4-BE49-F238E27FC236}">
              <a16:creationId xmlns:a16="http://schemas.microsoft.com/office/drawing/2014/main" id="{E1969080-EF47-960C-B9E0-59B01D9DF0BE}"/>
            </a:ext>
          </a:extLst>
        </xdr:cNvPr>
        <xdr:cNvSpPr/>
      </xdr:nvSpPr>
      <xdr:spPr>
        <a:xfrm>
          <a:off x="127000" y="57150"/>
          <a:ext cx="927100" cy="26352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HOME</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1</xdr:col>
      <xdr:colOff>403225</xdr:colOff>
      <xdr:row>0</xdr:row>
      <xdr:rowOff>50800</xdr:rowOff>
    </xdr:from>
    <xdr:to>
      <xdr:col>3</xdr:col>
      <xdr:colOff>288925</xdr:colOff>
      <xdr:row>1</xdr:row>
      <xdr:rowOff>120650</xdr:rowOff>
    </xdr:to>
    <xdr:sp macro="" textlink="">
      <xdr:nvSpPr>
        <xdr:cNvPr id="5" name="Rectangle 4">
          <a:hlinkClick xmlns:r="http://schemas.openxmlformats.org/officeDocument/2006/relationships" r:id="rId2"/>
          <a:extLst>
            <a:ext uri="{FF2B5EF4-FFF2-40B4-BE49-F238E27FC236}">
              <a16:creationId xmlns:a16="http://schemas.microsoft.com/office/drawing/2014/main" id="{748299A0-E67C-432D-845D-061C74EB5D93}"/>
            </a:ext>
          </a:extLst>
        </xdr:cNvPr>
        <xdr:cNvSpPr/>
      </xdr:nvSpPr>
      <xdr:spPr>
        <a:xfrm>
          <a:off x="1089025" y="50800"/>
          <a:ext cx="125730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PROVIDER DATA</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3</xdr:col>
      <xdr:colOff>317500</xdr:colOff>
      <xdr:row>0</xdr:row>
      <xdr:rowOff>44450</xdr:rowOff>
    </xdr:from>
    <xdr:to>
      <xdr:col>5</xdr:col>
      <xdr:colOff>241300</xdr:colOff>
      <xdr:row>1</xdr:row>
      <xdr:rowOff>114300</xdr:rowOff>
    </xdr:to>
    <xdr:sp macro="" textlink="">
      <xdr:nvSpPr>
        <xdr:cNvPr id="6" name="Rectangle 5">
          <a:hlinkClick xmlns:r="http://schemas.openxmlformats.org/officeDocument/2006/relationships" r:id="rId3"/>
          <a:extLst>
            <a:ext uri="{FF2B5EF4-FFF2-40B4-BE49-F238E27FC236}">
              <a16:creationId xmlns:a16="http://schemas.microsoft.com/office/drawing/2014/main" id="{DF838368-485D-4875-808E-8DE85770F3C1}"/>
            </a:ext>
          </a:extLst>
        </xdr:cNvPr>
        <xdr:cNvSpPr/>
      </xdr:nvSpPr>
      <xdr:spPr>
        <a:xfrm>
          <a:off x="2374900" y="44450"/>
          <a:ext cx="129540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CLEAN</a:t>
          </a:r>
          <a:r>
            <a:rPr lang="en-GB" sz="1000" b="1" baseline="0">
              <a:solidFill>
                <a:schemeClr val="bg1"/>
              </a:solidFill>
              <a:effectLst>
                <a:outerShdw blurRad="50800" dist="38100" dir="2700000" algn="tl" rotWithShape="0">
                  <a:prstClr val="black">
                    <a:alpha val="40000"/>
                  </a:prstClr>
                </a:outerShdw>
              </a:effectLst>
            </a:rPr>
            <a:t> DATASET</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5</xdr:col>
      <xdr:colOff>279400</xdr:colOff>
      <xdr:row>0</xdr:row>
      <xdr:rowOff>44450</xdr:rowOff>
    </xdr:from>
    <xdr:to>
      <xdr:col>7</xdr:col>
      <xdr:colOff>117475</xdr:colOff>
      <xdr:row>1</xdr:row>
      <xdr:rowOff>114300</xdr:rowOff>
    </xdr:to>
    <xdr:sp macro="" textlink="">
      <xdr:nvSpPr>
        <xdr:cNvPr id="7" name="Rectangle 6">
          <a:hlinkClick xmlns:r="http://schemas.openxmlformats.org/officeDocument/2006/relationships" r:id="rId4"/>
          <a:extLst>
            <a:ext uri="{FF2B5EF4-FFF2-40B4-BE49-F238E27FC236}">
              <a16:creationId xmlns:a16="http://schemas.microsoft.com/office/drawing/2014/main" id="{E882E6BB-E95B-49F9-8CDE-5800B3226CC8}"/>
            </a:ext>
          </a:extLst>
        </xdr:cNvPr>
        <xdr:cNvSpPr/>
      </xdr:nvSpPr>
      <xdr:spPr>
        <a:xfrm>
          <a:off x="3708400" y="44450"/>
          <a:ext cx="1209675"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STATISTICS</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7</xdr:col>
      <xdr:colOff>158750</xdr:colOff>
      <xdr:row>0</xdr:row>
      <xdr:rowOff>44450</xdr:rowOff>
    </xdr:from>
    <xdr:to>
      <xdr:col>8</xdr:col>
      <xdr:colOff>546100</xdr:colOff>
      <xdr:row>1</xdr:row>
      <xdr:rowOff>114300</xdr:rowOff>
    </xdr:to>
    <xdr:sp macro="" textlink="">
      <xdr:nvSpPr>
        <xdr:cNvPr id="8" name="Rectangle 7">
          <a:hlinkClick xmlns:r="http://schemas.openxmlformats.org/officeDocument/2006/relationships" r:id="rId5"/>
          <a:extLst>
            <a:ext uri="{FF2B5EF4-FFF2-40B4-BE49-F238E27FC236}">
              <a16:creationId xmlns:a16="http://schemas.microsoft.com/office/drawing/2014/main" id="{DA4BE3C2-D3D1-4B74-8B3A-2CD043C2AB65}"/>
            </a:ext>
          </a:extLst>
        </xdr:cNvPr>
        <xdr:cNvSpPr/>
      </xdr:nvSpPr>
      <xdr:spPr>
        <a:xfrm>
          <a:off x="4959350" y="44450"/>
          <a:ext cx="107315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E.D.A</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8</xdr:col>
      <xdr:colOff>584200</xdr:colOff>
      <xdr:row>0</xdr:row>
      <xdr:rowOff>38100</xdr:rowOff>
    </xdr:from>
    <xdr:to>
      <xdr:col>10</xdr:col>
      <xdr:colOff>384175</xdr:colOff>
      <xdr:row>1</xdr:row>
      <xdr:rowOff>107950</xdr:rowOff>
    </xdr:to>
    <xdr:sp macro="" textlink="">
      <xdr:nvSpPr>
        <xdr:cNvPr id="9" name="Rectangle 8">
          <a:hlinkClick xmlns:r="http://schemas.openxmlformats.org/officeDocument/2006/relationships" r:id="rId6"/>
          <a:extLst>
            <a:ext uri="{FF2B5EF4-FFF2-40B4-BE49-F238E27FC236}">
              <a16:creationId xmlns:a16="http://schemas.microsoft.com/office/drawing/2014/main" id="{709E0822-8161-49AD-804A-D6C4F7435B60}"/>
            </a:ext>
          </a:extLst>
        </xdr:cNvPr>
        <xdr:cNvSpPr/>
      </xdr:nvSpPr>
      <xdr:spPr>
        <a:xfrm>
          <a:off x="6070600" y="38100"/>
          <a:ext cx="1171575"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DASHBOARD</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10</xdr:col>
      <xdr:colOff>431800</xdr:colOff>
      <xdr:row>0</xdr:row>
      <xdr:rowOff>38100</xdr:rowOff>
    </xdr:from>
    <xdr:to>
      <xdr:col>12</xdr:col>
      <xdr:colOff>260350</xdr:colOff>
      <xdr:row>1</xdr:row>
      <xdr:rowOff>107950</xdr:rowOff>
    </xdr:to>
    <xdr:sp macro="" textlink="">
      <xdr:nvSpPr>
        <xdr:cNvPr id="10" name="Rectangle 9">
          <a:hlinkClick xmlns:r="http://schemas.openxmlformats.org/officeDocument/2006/relationships" r:id="rId7"/>
          <a:extLst>
            <a:ext uri="{FF2B5EF4-FFF2-40B4-BE49-F238E27FC236}">
              <a16:creationId xmlns:a16="http://schemas.microsoft.com/office/drawing/2014/main" id="{D3BE84FD-248D-4E86-B5C1-644308004799}"/>
            </a:ext>
          </a:extLst>
        </xdr:cNvPr>
        <xdr:cNvSpPr/>
      </xdr:nvSpPr>
      <xdr:spPr>
        <a:xfrm>
          <a:off x="7289800" y="38100"/>
          <a:ext cx="120015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INSIGHTS</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12</xdr:col>
      <xdr:colOff>298450</xdr:colOff>
      <xdr:row>0</xdr:row>
      <xdr:rowOff>38100</xdr:rowOff>
    </xdr:from>
    <xdr:to>
      <xdr:col>14</xdr:col>
      <xdr:colOff>209550</xdr:colOff>
      <xdr:row>1</xdr:row>
      <xdr:rowOff>107950</xdr:rowOff>
    </xdr:to>
    <xdr:sp macro="" textlink="">
      <xdr:nvSpPr>
        <xdr:cNvPr id="11" name="Rectangle 10">
          <a:hlinkClick xmlns:r="http://schemas.openxmlformats.org/officeDocument/2006/relationships" r:id="rId8"/>
          <a:extLst>
            <a:ext uri="{FF2B5EF4-FFF2-40B4-BE49-F238E27FC236}">
              <a16:creationId xmlns:a16="http://schemas.microsoft.com/office/drawing/2014/main" id="{E8850859-8C98-43EF-811E-7AB60E65F3D0}"/>
            </a:ext>
          </a:extLst>
        </xdr:cNvPr>
        <xdr:cNvSpPr/>
      </xdr:nvSpPr>
      <xdr:spPr>
        <a:xfrm>
          <a:off x="8528050" y="38100"/>
          <a:ext cx="128270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FORECAST</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19049</xdr:colOff>
      <xdr:row>3</xdr:row>
      <xdr:rowOff>19050</xdr:rowOff>
    </xdr:from>
    <xdr:to>
      <xdr:col>14</xdr:col>
      <xdr:colOff>676274</xdr:colOff>
      <xdr:row>17</xdr:row>
      <xdr:rowOff>0</xdr:rowOff>
    </xdr:to>
    <xdr:graphicFrame macro="">
      <xdr:nvGraphicFramePr>
        <xdr:cNvPr id="2" name="Chart 1">
          <a:extLst>
            <a:ext uri="{FF2B5EF4-FFF2-40B4-BE49-F238E27FC236}">
              <a16:creationId xmlns:a16="http://schemas.microsoft.com/office/drawing/2014/main" id="{60869DF7-F9CD-822D-9D28-DDB8418C8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866775</xdr:colOff>
      <xdr:row>35</xdr:row>
      <xdr:rowOff>0</xdr:rowOff>
    </xdr:from>
    <xdr:to>
      <xdr:col>15</xdr:col>
      <xdr:colOff>0</xdr:colOff>
      <xdr:row>49</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18</xdr:row>
      <xdr:rowOff>9525</xdr:rowOff>
    </xdr:from>
    <xdr:to>
      <xdr:col>10</xdr:col>
      <xdr:colOff>0</xdr:colOff>
      <xdr:row>33</xdr:row>
      <xdr:rowOff>190500</xdr:rowOff>
    </xdr:to>
    <xdr:sp macro="" textlink="">
      <xdr:nvSpPr>
        <xdr:cNvPr id="5" name="TextBox 4"/>
        <xdr:cNvSpPr txBox="1"/>
      </xdr:nvSpPr>
      <xdr:spPr>
        <a:xfrm>
          <a:off x="1" y="4210050"/>
          <a:ext cx="7400924" cy="3381375"/>
        </a:xfrm>
        <a:prstGeom prst="rect">
          <a:avLst/>
        </a:prstGeom>
        <a:solidFill>
          <a:schemeClr val="accent1">
            <a:lumMod val="20000"/>
            <a:lumOff val="80000"/>
          </a:schemeClr>
        </a:solidFill>
        <a:ln w="9525" cmpd="sng">
          <a:solidFill>
            <a:schemeClr val="lt1">
              <a:shade val="50000"/>
            </a:schemeClr>
          </a:solid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b="1"/>
        </a:p>
        <a:p>
          <a:r>
            <a:rPr lang="en-US" sz="1400" b="1"/>
            <a:t>LIMITATIONS OF</a:t>
          </a:r>
          <a:r>
            <a:rPr lang="en-US" sz="1400" b="1" baseline="0"/>
            <a:t> THE DATASET</a:t>
          </a:r>
        </a:p>
        <a:p>
          <a:r>
            <a:rPr lang="en-US" sz="1100" baseline="0"/>
            <a:t>The dataset covers only the 2nd &amp; 3rd quarters of a single calendar year, thereby, making it nearly impossible to monitor past seasonal trends, especially year-end sales patterns. </a:t>
          </a:r>
        </a:p>
        <a:p>
          <a:r>
            <a:rPr lang="en-US" sz="1100" b="1" baseline="0"/>
            <a:t>NB: </a:t>
          </a:r>
          <a:r>
            <a:rPr lang="en-US" sz="1100" baseline="0"/>
            <a:t>This limitation is likely to affect the accuracy of forecasts. </a:t>
          </a:r>
          <a:endParaRPr lang="en-US" sz="1100"/>
        </a:p>
        <a:p>
          <a:endParaRPr lang="en-US" sz="1100"/>
        </a:p>
        <a:p>
          <a:r>
            <a:rPr lang="en-US" sz="1400" b="1"/>
            <a:t>FORECAST</a:t>
          </a:r>
        </a:p>
        <a:p>
          <a:r>
            <a:rPr lang="en-US" sz="1100"/>
            <a:t>The</a:t>
          </a:r>
          <a:r>
            <a:rPr lang="en-US" sz="1100" baseline="0"/>
            <a:t> Upper Confidence Bound Sales Forecast is to be adopted due to the upward sales trend experienced by most E-commerce firms in Nigeria, in the final quarter of the year. </a:t>
          </a:r>
        </a:p>
        <a:p>
          <a:r>
            <a:rPr lang="en-US" sz="1100" baseline="0"/>
            <a:t>The business is expected to add at least another betting company, airline &amp; cable TV provider to the service provider roll if recommendations are adhered to. However, sales are not expected to experience enormous growth in October because of the period of awareness for customers on the addition of new service providers, although sales are still expected to climb slightly. </a:t>
          </a:r>
        </a:p>
        <a:p>
          <a:r>
            <a:rPr lang="en-US" sz="1100" baseline="0"/>
            <a:t>The business is expected to experience massive sales in November and peak sales in December. Therefore, the analysis further adopts a multiplier of 75%, 100% &amp; 125% for the respective months, on the default Upper Confidence Bound Sales Forecast which does not take into recognition, the projected additional service providers.</a:t>
          </a:r>
        </a:p>
        <a:p>
          <a:endParaRPr lang="en-US" sz="1100"/>
        </a:p>
      </xdr:txBody>
    </xdr:sp>
    <xdr:clientData/>
  </xdr:twoCellAnchor>
  <xdr:twoCellAnchor>
    <xdr:from>
      <xdr:col>0</xdr:col>
      <xdr:colOff>0</xdr:colOff>
      <xdr:row>0</xdr:row>
      <xdr:rowOff>0</xdr:rowOff>
    </xdr:from>
    <xdr:to>
      <xdr:col>13</xdr:col>
      <xdr:colOff>381000</xdr:colOff>
      <xdr:row>1</xdr:row>
      <xdr:rowOff>152400</xdr:rowOff>
    </xdr:to>
    <xdr:sp macro="" textlink="">
      <xdr:nvSpPr>
        <xdr:cNvPr id="6" name="Rectangle 5">
          <a:extLst>
            <a:ext uri="{FF2B5EF4-FFF2-40B4-BE49-F238E27FC236}">
              <a16:creationId xmlns:a16="http://schemas.microsoft.com/office/drawing/2014/main" id="{5910436E-D49A-3F99-E712-361BD27D728C}"/>
            </a:ext>
          </a:extLst>
        </xdr:cNvPr>
        <xdr:cNvSpPr/>
      </xdr:nvSpPr>
      <xdr:spPr>
        <a:xfrm>
          <a:off x="0" y="0"/>
          <a:ext cx="9906000" cy="352425"/>
        </a:xfrm>
        <a:prstGeom prst="rect">
          <a:avLst/>
        </a:prstGeom>
        <a:solidFill>
          <a:schemeClr val="bg1">
            <a:lumMod val="95000"/>
          </a:schemeClr>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127000</xdr:colOff>
      <xdr:row>0</xdr:row>
      <xdr:rowOff>57150</xdr:rowOff>
    </xdr:from>
    <xdr:to>
      <xdr:col>1</xdr:col>
      <xdr:colOff>482600</xdr:colOff>
      <xdr:row>1</xdr:row>
      <xdr:rowOff>120650</xdr:rowOff>
    </xdr:to>
    <xdr:sp macro="" textlink="">
      <xdr:nvSpPr>
        <xdr:cNvPr id="7" name="Rectangle 6">
          <a:hlinkClick xmlns:r="http://schemas.openxmlformats.org/officeDocument/2006/relationships" r:id="rId3"/>
          <a:extLst>
            <a:ext uri="{FF2B5EF4-FFF2-40B4-BE49-F238E27FC236}">
              <a16:creationId xmlns:a16="http://schemas.microsoft.com/office/drawing/2014/main" id="{E1969080-EF47-960C-B9E0-59B01D9DF0BE}"/>
            </a:ext>
          </a:extLst>
        </xdr:cNvPr>
        <xdr:cNvSpPr/>
      </xdr:nvSpPr>
      <xdr:spPr>
        <a:xfrm>
          <a:off x="127000" y="57150"/>
          <a:ext cx="927100" cy="26352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HOME</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1</xdr:col>
      <xdr:colOff>517525</xdr:colOff>
      <xdr:row>0</xdr:row>
      <xdr:rowOff>50800</xdr:rowOff>
    </xdr:from>
    <xdr:to>
      <xdr:col>3</xdr:col>
      <xdr:colOff>41275</xdr:colOff>
      <xdr:row>1</xdr:row>
      <xdr:rowOff>120650</xdr:rowOff>
    </xdr:to>
    <xdr:sp macro="" textlink="">
      <xdr:nvSpPr>
        <xdr:cNvPr id="8" name="Rectangle 7">
          <a:hlinkClick xmlns:r="http://schemas.openxmlformats.org/officeDocument/2006/relationships" r:id="rId4"/>
          <a:extLst>
            <a:ext uri="{FF2B5EF4-FFF2-40B4-BE49-F238E27FC236}">
              <a16:creationId xmlns:a16="http://schemas.microsoft.com/office/drawing/2014/main" id="{748299A0-E67C-432D-845D-061C74EB5D93}"/>
            </a:ext>
          </a:extLst>
        </xdr:cNvPr>
        <xdr:cNvSpPr/>
      </xdr:nvSpPr>
      <xdr:spPr>
        <a:xfrm>
          <a:off x="1089025" y="50800"/>
          <a:ext cx="125730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PROVIDER DATA</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3</xdr:col>
      <xdr:colOff>69850</xdr:colOff>
      <xdr:row>0</xdr:row>
      <xdr:rowOff>44450</xdr:rowOff>
    </xdr:from>
    <xdr:to>
      <xdr:col>4</xdr:col>
      <xdr:colOff>508000</xdr:colOff>
      <xdr:row>1</xdr:row>
      <xdr:rowOff>114300</xdr:rowOff>
    </xdr:to>
    <xdr:sp macro="" textlink="">
      <xdr:nvSpPr>
        <xdr:cNvPr id="9" name="Rectangle 8">
          <a:hlinkClick xmlns:r="http://schemas.openxmlformats.org/officeDocument/2006/relationships" r:id="rId5"/>
          <a:extLst>
            <a:ext uri="{FF2B5EF4-FFF2-40B4-BE49-F238E27FC236}">
              <a16:creationId xmlns:a16="http://schemas.microsoft.com/office/drawing/2014/main" id="{DF838368-485D-4875-808E-8DE85770F3C1}"/>
            </a:ext>
          </a:extLst>
        </xdr:cNvPr>
        <xdr:cNvSpPr/>
      </xdr:nvSpPr>
      <xdr:spPr>
        <a:xfrm>
          <a:off x="2374900" y="44450"/>
          <a:ext cx="129540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CLEAN</a:t>
          </a:r>
          <a:r>
            <a:rPr lang="en-GB" sz="1000" b="1" baseline="0">
              <a:solidFill>
                <a:schemeClr val="bg1"/>
              </a:solidFill>
              <a:effectLst>
                <a:outerShdw blurRad="50800" dist="38100" dir="2700000" algn="tl" rotWithShape="0">
                  <a:prstClr val="black">
                    <a:alpha val="40000"/>
                  </a:prstClr>
                </a:outerShdw>
              </a:effectLst>
            </a:rPr>
            <a:t> DATASET</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4</xdr:col>
      <xdr:colOff>546100</xdr:colOff>
      <xdr:row>0</xdr:row>
      <xdr:rowOff>44450</xdr:rowOff>
    </xdr:from>
    <xdr:to>
      <xdr:col>6</xdr:col>
      <xdr:colOff>193675</xdr:colOff>
      <xdr:row>1</xdr:row>
      <xdr:rowOff>114300</xdr:rowOff>
    </xdr:to>
    <xdr:sp macro="" textlink="">
      <xdr:nvSpPr>
        <xdr:cNvPr id="10" name="Rectangle 9">
          <a:hlinkClick xmlns:r="http://schemas.openxmlformats.org/officeDocument/2006/relationships" r:id="rId6"/>
          <a:extLst>
            <a:ext uri="{FF2B5EF4-FFF2-40B4-BE49-F238E27FC236}">
              <a16:creationId xmlns:a16="http://schemas.microsoft.com/office/drawing/2014/main" id="{E882E6BB-E95B-49F9-8CDE-5800B3226CC8}"/>
            </a:ext>
          </a:extLst>
        </xdr:cNvPr>
        <xdr:cNvSpPr/>
      </xdr:nvSpPr>
      <xdr:spPr>
        <a:xfrm>
          <a:off x="3708400" y="44450"/>
          <a:ext cx="1209675"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STATISTICS</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6</xdr:col>
      <xdr:colOff>234950</xdr:colOff>
      <xdr:row>0</xdr:row>
      <xdr:rowOff>44450</xdr:rowOff>
    </xdr:from>
    <xdr:to>
      <xdr:col>7</xdr:col>
      <xdr:colOff>622300</xdr:colOff>
      <xdr:row>1</xdr:row>
      <xdr:rowOff>114300</xdr:rowOff>
    </xdr:to>
    <xdr:sp macro="" textlink="">
      <xdr:nvSpPr>
        <xdr:cNvPr id="11" name="Rectangle 10">
          <a:hlinkClick xmlns:r="http://schemas.openxmlformats.org/officeDocument/2006/relationships" r:id="rId7"/>
          <a:extLst>
            <a:ext uri="{FF2B5EF4-FFF2-40B4-BE49-F238E27FC236}">
              <a16:creationId xmlns:a16="http://schemas.microsoft.com/office/drawing/2014/main" id="{DA4BE3C2-D3D1-4B74-8B3A-2CD043C2AB65}"/>
            </a:ext>
          </a:extLst>
        </xdr:cNvPr>
        <xdr:cNvSpPr/>
      </xdr:nvSpPr>
      <xdr:spPr>
        <a:xfrm>
          <a:off x="4959350" y="44450"/>
          <a:ext cx="107315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E.D.A</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7</xdr:col>
      <xdr:colOff>660400</xdr:colOff>
      <xdr:row>0</xdr:row>
      <xdr:rowOff>38100</xdr:rowOff>
    </xdr:from>
    <xdr:to>
      <xdr:col>9</xdr:col>
      <xdr:colOff>460375</xdr:colOff>
      <xdr:row>1</xdr:row>
      <xdr:rowOff>107950</xdr:rowOff>
    </xdr:to>
    <xdr:sp macro="" textlink="">
      <xdr:nvSpPr>
        <xdr:cNvPr id="12" name="Rectangle 11">
          <a:hlinkClick xmlns:r="http://schemas.openxmlformats.org/officeDocument/2006/relationships" r:id="rId8"/>
          <a:extLst>
            <a:ext uri="{FF2B5EF4-FFF2-40B4-BE49-F238E27FC236}">
              <a16:creationId xmlns:a16="http://schemas.microsoft.com/office/drawing/2014/main" id="{709E0822-8161-49AD-804A-D6C4F7435B60}"/>
            </a:ext>
          </a:extLst>
        </xdr:cNvPr>
        <xdr:cNvSpPr/>
      </xdr:nvSpPr>
      <xdr:spPr>
        <a:xfrm>
          <a:off x="6070600" y="38100"/>
          <a:ext cx="1171575"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DASHBOARD</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9</xdr:col>
      <xdr:colOff>508000</xdr:colOff>
      <xdr:row>0</xdr:row>
      <xdr:rowOff>38100</xdr:rowOff>
    </xdr:from>
    <xdr:to>
      <xdr:col>11</xdr:col>
      <xdr:colOff>336550</xdr:colOff>
      <xdr:row>1</xdr:row>
      <xdr:rowOff>107950</xdr:rowOff>
    </xdr:to>
    <xdr:sp macro="" textlink="">
      <xdr:nvSpPr>
        <xdr:cNvPr id="13" name="Rectangle 12">
          <a:hlinkClick xmlns:r="http://schemas.openxmlformats.org/officeDocument/2006/relationships" r:id="rId9"/>
          <a:extLst>
            <a:ext uri="{FF2B5EF4-FFF2-40B4-BE49-F238E27FC236}">
              <a16:creationId xmlns:a16="http://schemas.microsoft.com/office/drawing/2014/main" id="{D3BE84FD-248D-4E86-B5C1-644308004799}"/>
            </a:ext>
          </a:extLst>
        </xdr:cNvPr>
        <xdr:cNvSpPr/>
      </xdr:nvSpPr>
      <xdr:spPr>
        <a:xfrm>
          <a:off x="7289800" y="38100"/>
          <a:ext cx="120015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INSIGHTS</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11</xdr:col>
      <xdr:colOff>374650</xdr:colOff>
      <xdr:row>0</xdr:row>
      <xdr:rowOff>38100</xdr:rowOff>
    </xdr:from>
    <xdr:to>
      <xdr:col>13</xdr:col>
      <xdr:colOff>285750</xdr:colOff>
      <xdr:row>1</xdr:row>
      <xdr:rowOff>107950</xdr:rowOff>
    </xdr:to>
    <xdr:sp macro="" textlink="">
      <xdr:nvSpPr>
        <xdr:cNvPr id="14" name="Rectangle 13">
          <a:hlinkClick xmlns:r="http://schemas.openxmlformats.org/officeDocument/2006/relationships" r:id="rId10"/>
          <a:extLst>
            <a:ext uri="{FF2B5EF4-FFF2-40B4-BE49-F238E27FC236}">
              <a16:creationId xmlns:a16="http://schemas.microsoft.com/office/drawing/2014/main" id="{E8850859-8C98-43EF-811E-7AB60E65F3D0}"/>
            </a:ext>
          </a:extLst>
        </xdr:cNvPr>
        <xdr:cNvSpPr/>
      </xdr:nvSpPr>
      <xdr:spPr>
        <a:xfrm>
          <a:off x="8528050" y="38100"/>
          <a:ext cx="1282700" cy="269875"/>
        </a:xfrm>
        <a:prstGeom prst="rect">
          <a:avLst/>
        </a:prstGeom>
        <a:gradFill>
          <a:gsLst>
            <a:gs pos="0">
              <a:srgbClr val="FF4747"/>
            </a:gs>
            <a:gs pos="38000">
              <a:schemeClr val="accent2">
                <a:lumMod val="75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1000" b="1">
              <a:solidFill>
                <a:schemeClr val="bg1"/>
              </a:solidFill>
              <a:effectLst>
                <a:outerShdw blurRad="50800" dist="38100" dir="2700000" algn="tl" rotWithShape="0">
                  <a:prstClr val="black">
                    <a:alpha val="40000"/>
                  </a:prstClr>
                </a:outerShdw>
              </a:effectLst>
            </a:rPr>
            <a:t>FORECAST</a:t>
          </a:r>
          <a:endParaRPr lang="en-NG" sz="1000" b="1">
            <a:solidFill>
              <a:schemeClr val="bg1"/>
            </a:solidFill>
            <a:effectLst>
              <a:outerShdw blurRad="50800" dist="38100" dir="2700000" algn="tl" rotWithShape="0">
                <a:prstClr val="black">
                  <a:alpha val="40000"/>
                </a:prstClr>
              </a:out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650.142997222225" createdVersion="8" refreshedVersion="6" minRefreshableVersion="3" recordCount="3128">
  <cacheSource type="worksheet">
    <worksheetSource name="clean_table"/>
  </cacheSource>
  <cacheFields count="11">
    <cacheField name="TRANSACTION ID" numFmtId="0">
      <sharedItems/>
    </cacheField>
    <cacheField name="PAYMENT DATE" numFmtId="14">
      <sharedItems containsSemiMixedTypes="0" containsNonDate="0" containsDate="1" containsString="0" minDate="2021-04-01T00:00:00" maxDate="2021-09-02T00:00:00" count="6">
        <d v="2021-04-01T00:00:00"/>
        <d v="2021-05-01T00:00:00"/>
        <d v="2021-06-01T00:00:00"/>
        <d v="2021-07-01T00:00:00"/>
        <d v="2021-08-01T00:00:00"/>
        <d v="2021-09-01T00:00:00"/>
      </sharedItems>
      <fieldGroup par="10"/>
    </cacheField>
    <cacheField name="CUSTOMER MOBILE" numFmtId="0">
      <sharedItems containsMixedTypes="1" containsNumber="1" containsInteger="1" minValue="234812010" maxValue="234812986"/>
    </cacheField>
    <cacheField name="CUSTOMER ID" numFmtId="0">
      <sharedItems/>
    </cacheField>
    <cacheField name="CUSTOM NUMBER" numFmtId="0">
      <sharedItems count="2529">
        <s v="FB401A"/>
        <s v="7C1CB8"/>
        <s v="E8DB6E"/>
        <s v="080D84"/>
        <s v="38058B"/>
        <s v="755942"/>
        <s v="BFC4EE"/>
        <s v="57ABD4"/>
        <s v="65AB2B"/>
        <s v="559DF2"/>
        <s v="4D08C1"/>
        <s v="F58836"/>
        <s v="E1F59E"/>
        <s v="B05C32"/>
        <s v="FC8842"/>
        <s v="DD5351"/>
        <s v="001D7D"/>
        <s v="40F0DF"/>
        <s v="5097A9"/>
        <s v="B85EDB"/>
        <s v="DB619D"/>
        <s v="3CF531"/>
        <s v="7A7455"/>
        <s v="1E23A4"/>
        <s v="1BD169"/>
        <s v="A78641"/>
        <s v="83B76D"/>
        <s v="14D94E"/>
        <s v="9F661E"/>
        <s v="8EF1E3"/>
        <s v="338003"/>
        <s v="AFCCAE"/>
        <s v="BE8483"/>
        <s v="BCC212"/>
        <s v="B7C5FD"/>
        <s v="B7099C"/>
        <s v="37594B"/>
        <s v="CF06A1"/>
        <s v="33760A"/>
        <s v="062A6F"/>
        <s v="274486"/>
        <s v="71D5C6"/>
        <s v="1A8FFA"/>
        <s v="4278A3"/>
        <s v="ABBF2D"/>
        <s v="639061"/>
        <s v="F68DA8"/>
        <s v="D47D89"/>
        <s v="79F91C"/>
        <s v="85D7F1"/>
        <s v="F4C6E8"/>
        <s v="16A7E0"/>
        <s v="65B81F"/>
        <s v="4EB897"/>
        <s v="7978AD"/>
        <s v="5E2157"/>
        <s v="B8975D"/>
        <s v="FC48E8"/>
        <s v="655DAC"/>
        <s v="A99EF4"/>
        <s v="42386B"/>
        <s v="F8B669"/>
        <s v="F9F823"/>
        <s v="D0323A"/>
        <s v="53A577"/>
        <s v="E661B2"/>
        <s v="FE7F00"/>
        <s v="AC702F"/>
        <s v="1A8A61"/>
        <s v="F71939"/>
        <s v="F40D20"/>
        <s v="BE4700"/>
        <s v="AE5EF4"/>
        <s v="E97A6C"/>
        <s v="5B68DD"/>
        <s v="2F3AAE"/>
        <s v="92B477"/>
        <s v="7F4A2C"/>
        <s v="D15120"/>
        <s v="E68264"/>
        <s v="AA8673"/>
        <s v="8C82AD"/>
        <s v="5E6368"/>
        <s v="A57A63"/>
        <s v="8D4A77"/>
        <s v="C5D9A6"/>
        <s v="36F995"/>
        <s v="14DDCF"/>
        <s v="987F49"/>
        <s v="A66899"/>
        <s v="811EEC"/>
        <s v="6E512A"/>
        <s v="A91B42"/>
        <s v="43B19B"/>
        <s v="55FF90"/>
        <s v="7B28B8"/>
        <s v="10A03D"/>
        <s v="E30499"/>
        <s v="813F40"/>
        <s v="962EC0"/>
        <s v="8555D9"/>
        <s v="670AE5"/>
        <s v="9AA465"/>
        <s v="96AA5F"/>
        <s v="05C3F8"/>
        <s v="141F7B"/>
        <s v="0FFB45"/>
        <s v="6B407A"/>
        <s v="6346FB"/>
        <s v="F161A9"/>
        <s v="F358FC"/>
        <s v="BDC847"/>
        <s v="702A4E"/>
        <s v="3C5BD4"/>
        <s v="2DA1A0"/>
        <s v="98A968"/>
        <s v="98E01D"/>
        <s v="CD1B43"/>
        <s v="0B5554"/>
        <s v="909C88"/>
        <s v="036850"/>
        <s v="8B0709"/>
        <s v="398368"/>
        <s v="F51BCE"/>
        <s v="3AED69"/>
        <s v="FE6190"/>
        <s v="982E1F"/>
        <s v="9D6B42"/>
        <s v="F97638"/>
        <s v="E3B5C9"/>
        <s v="514E69"/>
        <s v="E801C3"/>
        <s v="877B4F"/>
        <s v="67818D"/>
        <s v="7ECE6E"/>
        <s v="6E5CC2"/>
        <s v="DBFD8F"/>
        <s v="24F405"/>
        <s v="8F0BFE"/>
        <s v="89A0D3"/>
        <s v="A60DBD"/>
        <s v="401610"/>
        <s v="7C9866"/>
        <s v="3B63A2"/>
        <s v="42ABBA"/>
        <s v="E5FC00"/>
        <s v="EDD722"/>
        <s v="64DC00"/>
        <s v="A86749"/>
        <s v="9C15FF"/>
        <s v="8C0759"/>
        <s v="EC9821"/>
        <s v="9A1733"/>
        <s v="D4EEB2"/>
        <s v="BDB39E"/>
        <s v="8ADAF0"/>
        <s v="E343C0"/>
        <s v="D14FC3"/>
        <s v="0FC9B4"/>
        <s v="E480CD"/>
        <s v="3BE094"/>
        <s v="DF9A53"/>
        <s v="6A5DEC"/>
        <s v="379242"/>
        <s v="FA2485"/>
        <s v="A0E707"/>
        <s v="C31381"/>
        <s v="0448F8"/>
        <s v="7F9CEA"/>
        <s v="2EE6ED"/>
        <s v="1BFBDC"/>
        <s v="7E437D"/>
        <s v="DDABD4"/>
        <s v="C886B5"/>
        <s v="F475D3"/>
        <s v="3EC108"/>
        <s v="68357D"/>
        <s v="AB0416"/>
        <s v="DC27CE"/>
        <s v="3222E2"/>
        <s v="359577"/>
        <s v="F0D482"/>
        <s v="159175"/>
        <s v="9F3B1D"/>
        <s v="07717C"/>
        <s v="5F2E4A"/>
        <s v="4F23DE"/>
        <s v="ACD3E5"/>
        <s v="1B741D"/>
        <s v="D98AFE"/>
        <s v="CCE28E"/>
        <s v="C7BCEF"/>
        <s v="97D950"/>
        <s v="5286CF"/>
        <s v="FD4DC7"/>
        <s v="BD7605"/>
        <s v="8C9886"/>
        <s v="E14184"/>
        <s v="F31CD4"/>
        <s v="05E861"/>
        <s v="A2076B"/>
        <s v="48E9E7"/>
        <s v="7E216A"/>
        <s v="A646CA"/>
        <s v="988E09"/>
        <s v="15FDF1"/>
        <s v="B0C284"/>
        <s v="631562"/>
        <s v="E60FE3"/>
        <s v="7C92E2"/>
        <s v="EAC9E8"/>
        <s v="7995F3"/>
        <s v="EF2CBB"/>
        <s v="13ADBA"/>
        <s v="1DF6FF"/>
        <s v="DB7B24"/>
        <s v="36BAF9"/>
        <s v="2A1AEC"/>
        <s v="11D88A"/>
        <s v="6ABAFE"/>
        <s v="9AB051"/>
        <s v="5DD74E"/>
        <s v="CCACFF"/>
        <s v="6046FF"/>
        <s v="A6494B"/>
        <s v="0DF82A"/>
        <s v="25DEED"/>
        <s v="BBC78C"/>
        <s v="CDD030"/>
        <s v="E898BB"/>
        <s v="315D97"/>
        <s v="429855"/>
        <s v="52E5A7"/>
        <s v="C0A408"/>
        <s v="C48980"/>
        <s v="1529F2"/>
        <s v="4C2338"/>
        <s v="A62069"/>
        <s v="4F032F"/>
        <s v="2F8EE1"/>
        <s v="23F82A"/>
        <s v="73929C"/>
        <s v="282EBB"/>
        <s v="0B52DF"/>
        <s v="468801"/>
        <s v="17ACD1"/>
        <s v="4EA9BF"/>
        <s v="AC4893"/>
        <s v="86F711"/>
        <s v="187457"/>
        <s v="4B6712"/>
        <s v="A6944F"/>
        <s v="2D4484"/>
        <s v="5D8BEE"/>
        <s v="0A982E"/>
        <s v="5C5C6C"/>
        <s v="C287EE"/>
        <s v="4B9813"/>
        <s v="BAF079"/>
        <s v="AC05A9"/>
        <s v="79C997"/>
        <s v="0E460C"/>
        <s v="3FD4A7"/>
        <s v="E567BB"/>
        <s v="2D9064"/>
        <s v="08DA91"/>
        <s v="A3390F"/>
        <s v="0E4542"/>
        <s v="07D181"/>
        <s v="28CFA0"/>
        <s v="A68B0D"/>
        <s v="E39B3B"/>
        <s v="9615D7"/>
        <s v="F2F5A1"/>
        <s v="E4D483"/>
        <s v="B8E1F1"/>
        <s v="1E0798"/>
        <s v="FB1830"/>
        <s v="6D42A9"/>
        <s v="98DCF3"/>
        <s v="D92FE7"/>
        <s v="754015"/>
        <s v="CFD6D5"/>
        <s v="9E94F5"/>
        <s v="15D65C"/>
        <s v="A3A6C9"/>
        <s v="FC96BF"/>
        <s v="6F5B02"/>
        <s v="CD0130"/>
        <s v="A8AF75"/>
        <s v="148AEC"/>
        <s v="378F7B"/>
        <s v="71C392"/>
        <s v="22388C"/>
        <s v="52C69C"/>
        <s v="4623B9"/>
        <s v="16F288"/>
        <s v="0BA929"/>
        <s v="D48843"/>
        <s v="B45A79"/>
        <s v="2C7933"/>
        <s v="E439A6"/>
        <s v="8E9D9C"/>
        <s v="DA41E9"/>
        <s v="38DAF7"/>
        <s v="E2980E"/>
        <s v="16B6EB"/>
        <s v="B6D547"/>
        <s v="D7A35E"/>
        <s v="89229B"/>
        <s v="4B7244"/>
        <s v="0C81E2"/>
        <s v="D68DE8"/>
        <s v="65F6F6"/>
        <s v="1287F5"/>
        <s v="9199D5"/>
        <s v="D4C6A8"/>
        <s v="C64D1B"/>
        <s v="361867"/>
        <s v="CF43A1"/>
        <s v="13A52F"/>
        <s v="A8CEED"/>
        <s v="9C2D4C"/>
        <s v="646AB9"/>
        <s v="E8E0AE"/>
        <s v="6B8BFE"/>
        <s v="843D79"/>
        <s v="E4F630"/>
        <s v="D5CFFC"/>
        <s v="CC9C16"/>
        <s v="28CD7D"/>
        <s v="D9955D"/>
        <s v="808587"/>
        <s v="14A646"/>
        <s v="E7F466"/>
        <s v="DE0B89"/>
        <s v="140C27"/>
        <s v="7671AD"/>
        <s v="316C74"/>
        <s v="7CA117"/>
        <s v="FF0E65"/>
        <s v="4E103C"/>
        <s v="D8629F"/>
        <s v="3E18A4"/>
        <s v="EDF266"/>
        <s v="9AFF52"/>
        <s v="ED7E46"/>
        <s v="EBE377"/>
        <s v="2BB401"/>
        <s v="97FB6A"/>
        <s v="F95DBB"/>
        <s v="4AC539"/>
        <s v="044ABE"/>
        <s v="9054EA"/>
        <s v="88CC90"/>
        <s v="9B19A0"/>
        <s v="CAD838"/>
        <s v="2323B6"/>
        <s v="5F1B4B"/>
        <s v="030B4A"/>
        <s v="9F96A1"/>
        <s v="69D8BE"/>
        <s v="D37689"/>
        <s v="52A7C2"/>
        <s v="F13519"/>
        <s v="C431EA"/>
        <s v="82D1BE"/>
        <s v="F4E4E1"/>
        <s v="6E7E4C"/>
        <s v="34AB3D"/>
        <s v="3BDD7B"/>
        <s v="604C0C"/>
        <s v="F45A64"/>
        <s v="850C22"/>
        <s v="DED28B"/>
        <s v="2B8A93"/>
        <s v="4A3CC7"/>
        <s v="93459A"/>
        <s v="F82609"/>
        <s v="42477F"/>
        <s v="0262B7"/>
        <s v="D101E8"/>
        <s v="CD32D0"/>
        <s v="4CC5E9"/>
        <s v="46EC58"/>
        <s v="3749CA"/>
        <s v="A632CE"/>
        <s v="9C9AB1"/>
        <s v="234F1F"/>
        <s v="1BB023"/>
        <s v="97B0AA"/>
        <s v="575DCA"/>
        <s v="7E6226"/>
        <s v="C26D5C"/>
        <s v="FAB26D"/>
        <s v="F94BF6"/>
        <s v="BAB9AE"/>
        <s v="6A374A"/>
        <s v="7B7C50"/>
        <s v="3DF844"/>
        <s v="54667F"/>
        <s v="426D49"/>
        <s v="0E12B3"/>
        <s v="23EB5C"/>
        <s v="E76677"/>
        <s v="E3D1ED"/>
        <s v="35B39D"/>
        <s v="B27216"/>
        <s v="E65342"/>
        <s v="DD2605"/>
        <s v="6E2468"/>
        <s v="D5D28C"/>
        <s v="25F10B"/>
        <s v="7B1726"/>
        <s v="87ABC8"/>
        <s v="C1703E"/>
        <s v="DCD58E"/>
        <s v="96BA36"/>
        <s v="B441D2"/>
        <s v="362EAE"/>
        <s v="D98A5A"/>
        <s v="66B861"/>
        <s v="F913F2"/>
        <s v="245D5F"/>
        <s v="5F8781"/>
        <s v="B10917"/>
        <s v="3A8D8F"/>
        <s v="E968D5"/>
        <s v="54107C"/>
        <s v="478DD2"/>
        <s v="29886B"/>
        <s v="E1A901"/>
        <s v="856BD4"/>
        <s v="6EA85D"/>
        <s v="3E13FC"/>
        <s v="9F3ECB"/>
        <s v="DB6FA3"/>
        <s v="E53054"/>
        <s v="1133E5"/>
        <s v="E9DC9A"/>
        <s v="FA6217"/>
        <s v="652CA6"/>
        <s v="4639B1"/>
        <s v="C07645"/>
        <s v="938A9F"/>
        <s v="A48989"/>
        <s v="BF9DD6"/>
        <s v="673FD6"/>
        <s v="F04280"/>
        <s v="D31785"/>
        <s v="ADE9F9"/>
        <s v="1079B5"/>
        <s v="465410"/>
        <s v="EE8E72"/>
        <s v="D5C039"/>
        <s v="403E75"/>
        <s v="04D92A"/>
        <s v="76D925"/>
        <s v="B3733D"/>
        <s v="B3E160"/>
        <s v="48E079"/>
        <s v="20930D"/>
        <s v="EFE7BF"/>
        <s v="C66865"/>
        <s v="CD692F"/>
        <s v="B6068C"/>
        <s v="750565"/>
        <s v="669BA3"/>
        <s v="DB7AD4"/>
        <s v="6FBB18"/>
        <s v="5337CB"/>
        <s v="4D1D0E"/>
        <s v="91EF84"/>
        <s v="2EE82D"/>
        <s v="8886D3"/>
        <s v="22BB8A"/>
        <s v="67D3F9"/>
        <s v="D2FFC0"/>
        <s v="72EB2B"/>
        <s v="06E198"/>
        <s v="09839A"/>
        <s v="EAA86D"/>
        <s v="DE75EF"/>
        <s v="85CAD4"/>
        <s v="1DD383"/>
        <s v="841DF8"/>
        <s v="901CE3"/>
        <s v="7AE7AC"/>
        <s v="290773"/>
        <s v="E2C75C"/>
        <s v="8D31D7"/>
        <s v="DA7B4B"/>
        <s v="1CF80E"/>
        <s v="F01B53"/>
        <s v="C516D4"/>
        <s v="1FE6BB"/>
        <s v="8E10B6"/>
        <s v="59E27D"/>
        <s v="256C9C"/>
        <s v="318A8A"/>
        <s v="3E8D5B"/>
        <s v="95BD04"/>
        <s v="A12DFB"/>
        <s v="F291D8"/>
        <s v="6C7569"/>
        <s v="5DA44C"/>
        <s v="2206E7"/>
        <s v="5E20DA"/>
        <s v="475852"/>
        <s v="D8FCAC"/>
        <s v="27CC84"/>
        <s v="FEA317"/>
        <s v="087A69"/>
        <s v="8F8011"/>
        <s v="EA153E"/>
        <s v="7A27A2"/>
        <s v="A4CD6B"/>
        <s v="8FF063"/>
        <s v="5E982B"/>
        <s v="DAB553"/>
        <s v="E006F2"/>
        <s v="73FDA5"/>
        <s v="C894AD"/>
        <s v="F3F16D"/>
        <s v="3839B0"/>
        <s v="3553DB"/>
        <s v="13C950"/>
        <s v="DB5974"/>
        <s v="86877F"/>
        <s v="00D320"/>
        <s v="1A0020"/>
        <s v="48E121"/>
        <s v="9D3C1C"/>
        <s v="32A957"/>
        <s v="7DD45A"/>
        <s v="26C389"/>
        <s v="E0C64B"/>
        <s v="2CF509"/>
        <s v="05D1DB"/>
        <s v="A4643F"/>
        <s v="DB093E"/>
        <s v="953E29"/>
        <s v="4F149E"/>
        <s v="FFCEC9"/>
        <s v="1006BE"/>
        <s v="7807E8"/>
        <s v="74A2E3"/>
        <s v="80B7C1"/>
        <s v="FC1E93"/>
        <s v="4568A8"/>
        <s v="5239D5"/>
        <s v="F268DC"/>
        <s v="FCBFC7"/>
        <s v="F032DF"/>
        <s v="595A69"/>
        <s v="95D699"/>
        <s v="678C41"/>
        <s v="5F61AA"/>
        <s v="B2FDAB"/>
        <s v="ABBE1B"/>
        <s v="BC29AB"/>
        <s v="412C77"/>
        <s v="7A16A6"/>
        <s v="3370EA"/>
        <s v="59CA86"/>
        <s v="D8F009"/>
        <s v="783AFF"/>
        <s v="8E0E56"/>
        <s v="462ED4"/>
        <s v="783FDF"/>
        <s v="F0E9F8"/>
        <s v="CD1601"/>
        <s v="4E042B"/>
        <s v="C38B3E"/>
        <s v="021D29"/>
        <s v="C667EE"/>
        <s v="C72353"/>
        <s v="2C844E"/>
        <s v="9AA96C"/>
        <s v="7A28F7"/>
        <s v="0356B5"/>
        <s v="AB830A"/>
        <s v="F5C2A9"/>
        <s v="ED2A48"/>
        <s v="B94409"/>
        <s v="5ECD41"/>
        <s v="B57420"/>
        <s v="78DF7F"/>
        <s v="370701"/>
        <s v="B3CFDB"/>
        <s v="E54BDC"/>
        <s v="739D28"/>
        <s v="4D7B0B"/>
        <s v="0B9CC9"/>
        <s v="13033D"/>
        <s v="FF4FA8"/>
        <s v="1C5418"/>
        <s v="1C852C"/>
        <s v="835256"/>
        <s v="4BEB9E"/>
        <s v="C508C3"/>
        <s v="E7FAE4"/>
        <s v="16E44D"/>
        <s v="A4ABA3"/>
        <s v="6B4A2C"/>
        <s v="17A9EA"/>
        <s v="1770B8"/>
        <s v="6F3C81"/>
        <s v="D1DFAF"/>
        <s v="9F10A9"/>
        <s v="105A9D"/>
        <s v="D1638B"/>
        <s v="92D4D2"/>
        <s v="513E69"/>
        <s v="00E5B6"/>
        <s v="786A67"/>
        <s v="180D76"/>
        <s v="A30710"/>
        <s v="042BBF"/>
        <s v="C78399"/>
        <s v="DF7334"/>
        <s v="EF77E0"/>
        <s v="1235FF"/>
        <s v="1B77C3"/>
        <s v="648CEE"/>
        <s v="CA2931"/>
        <s v="3CABCD"/>
        <s v="361618"/>
        <s v="1D3788"/>
        <s v="8CEB24"/>
        <s v="18BD08"/>
        <s v="24D7D5"/>
        <s v="1BC6AD"/>
        <s v="3A6F46"/>
        <s v="D99AF6"/>
        <s v="E8F126"/>
        <s v="756112"/>
        <s v="0EA131"/>
        <s v="86DEE3"/>
        <s v="C709FC"/>
        <s v="5F9EB6"/>
        <s v="C3112C"/>
        <s v="0F3A26"/>
        <s v="02E74C"/>
        <s v="6BA54B"/>
        <s v="87D07B"/>
        <s v="43F0EF"/>
        <s v="49AD99"/>
        <s v="5E3810"/>
        <s v="1625E5"/>
        <s v="F04339"/>
        <s v="7971FE"/>
        <s v="FE4F96"/>
        <s v="2BCA36"/>
        <s v="392906"/>
        <s v="03FB41"/>
        <s v="D71518"/>
        <s v="FCC91E"/>
        <s v="B7509B"/>
        <s v="983E45"/>
        <s v="58F486"/>
        <s v="0BE5EF"/>
        <s v="3D9586"/>
        <s v="1CDF89"/>
        <s v="39543E"/>
        <s v="28C30F"/>
        <s v="B4CF98"/>
        <s v="D0A8DF"/>
        <s v="92952C"/>
        <s v="B0D773"/>
        <s v="958128"/>
        <s v="85E35E"/>
        <s v="90843B"/>
        <s v="7A9699"/>
        <s v="12FF28"/>
        <s v="1F3BCB"/>
        <s v="8355A8"/>
        <s v="5207B9"/>
        <s v="9CA537"/>
        <s v="329AB0"/>
        <s v="062BC7"/>
        <s v="919898"/>
        <s v="C58D92"/>
        <s v="488214"/>
        <s v="AFF3CB"/>
        <s v="FF6AE7"/>
        <s v="3BD8DA"/>
        <s v="84B875"/>
        <s v="61AA9A"/>
        <s v="9C7D66"/>
        <s v="B529E4"/>
        <s v="9836D4"/>
        <s v="67FBCF"/>
        <s v="619023"/>
        <s v="121FD1"/>
        <s v="FA8429"/>
        <s v="E19C59"/>
        <s v="E3E679"/>
        <s v="DA3743"/>
        <s v="0A1066"/>
        <s v="1F72A1"/>
        <s v="0301C4"/>
        <s v="FDDA22"/>
        <s v="A0B997"/>
        <s v="0E7818"/>
        <s v="EE47FE"/>
        <s v="8CCE0A"/>
        <s v="8A9BE7"/>
        <s v="F1A524"/>
        <s v="B9E85F"/>
        <s v="2F6E6B"/>
        <s v="E4A495"/>
        <s v="91DB78"/>
        <s v="E0F3F7"/>
        <s v="A403EC"/>
        <s v="85D0B1"/>
        <s v="C0C9A5"/>
        <s v="4E9252"/>
        <s v="AEEBC5"/>
        <s v="8BAD64"/>
        <s v="18AA95"/>
        <s v="7F0CDC"/>
        <s v="A5C391"/>
        <s v="3DA8EA"/>
        <s v="452B43"/>
        <s v="2A1D56"/>
        <s v="3C4AD5"/>
        <s v="E019B9"/>
        <s v="C74C9C"/>
        <s v="FC686A"/>
        <s v="BC02E4"/>
        <s v="8A4609"/>
        <s v="77A944"/>
        <s v="32E7D2"/>
        <s v="96ED95"/>
        <s v="08C9C5"/>
        <s v="C460EC"/>
        <s v="C5C202"/>
        <s v="FD0B6D"/>
        <s v="2D5926"/>
        <s v="F247E2"/>
        <s v="3D92C7"/>
        <s v="5237E5"/>
        <s v="FD9F5B"/>
        <s v="744745"/>
        <s v="F82315"/>
        <s v="4FA13B"/>
        <s v="ABE45A"/>
        <s v="FB99AE"/>
        <s v="F4CE9A"/>
        <s v="CB056D"/>
        <s v="3205AD"/>
        <s v="4A8620"/>
        <s v="CDC243"/>
        <s v="2465B2"/>
        <s v="F4544E"/>
        <s v="DBB411"/>
        <s v="7B50E3"/>
        <s v="0ACCCC"/>
        <s v="B7B5B8"/>
        <s v="B8DB93"/>
        <s v="65F682"/>
        <s v="EFE288"/>
        <s v="FF60AC"/>
        <s v="7A05E9"/>
        <s v="5F06AE"/>
        <s v="D002B9"/>
        <s v="D12545"/>
        <s v="67FCC3"/>
        <s v="782674"/>
        <s v="3FB35F"/>
        <s v="D3E367"/>
        <s v="48DF35"/>
        <s v="259491"/>
        <s v="709FEF"/>
        <s v="F125B5"/>
        <s v="1656BF"/>
        <s v="A7324E"/>
        <s v="690D17"/>
        <s v="FD858D"/>
        <s v="6C40E5"/>
        <s v="16A19A"/>
        <s v="2A3D31"/>
        <s v="B68100"/>
        <s v="C9CBEB"/>
        <s v="719923"/>
        <s v="D8CFAD"/>
        <s v="6679EE"/>
        <s v="C219A7"/>
        <s v="8DF2D4"/>
        <s v="4BA3EF"/>
        <s v="FB038A"/>
        <s v="EF3E09"/>
        <s v="2A3877"/>
        <s v="29CF33"/>
        <s v="2A8998"/>
        <s v="AD737F"/>
        <s v="10E35B"/>
        <s v="385DDA"/>
        <s v="F5AA8F"/>
        <s v="B8B723"/>
        <s v="C51593"/>
        <s v="FE2B01"/>
        <s v="C17611"/>
        <s v="0CAE72"/>
        <s v="AE96DE"/>
        <s v="924936"/>
        <s v="1B77D7"/>
        <s v="E15879"/>
        <s v="7DE24D"/>
        <s v="9AD504"/>
        <s v="46BAD6"/>
        <s v="D5A4BF"/>
        <s v="5DD784"/>
        <s v="500A15"/>
        <s v="D7CBA5"/>
        <s v="F757CA"/>
        <s v="22ADCE"/>
        <s v="08FC42"/>
        <s v="50ECB6"/>
        <s v="2BACE8"/>
        <s v="72805E"/>
        <s v="754BE7"/>
        <s v="E06BA9"/>
        <s v="B09333"/>
        <s v="39C228"/>
        <s v="FDAAD4"/>
        <s v="841BF7"/>
        <s v="E473D5"/>
        <s v="16BEF5"/>
        <s v="697CAF"/>
        <s v="C8C84D"/>
        <s v="58A615"/>
        <s v="C6A90C"/>
        <s v="A7AC0B"/>
        <s v="FD52B3"/>
        <s v="8D0C53"/>
        <s v="D55C6F"/>
        <s v="8C97AA"/>
        <s v="16D2C5"/>
        <s v="B5F2D2"/>
        <s v="346F1B"/>
        <s v="501E6C"/>
        <s v="C8C167"/>
        <s v="4639C8"/>
        <s v="7422B2"/>
        <s v="E81449"/>
        <s v="1E5B75"/>
        <s v="33DAB6"/>
        <s v="9BB043"/>
        <s v="383737"/>
        <s v="5760AA"/>
        <s v="8FAA93"/>
        <s v="45691D"/>
        <s v="46B05D"/>
        <s v="3EB6BA"/>
        <s v="705B4C"/>
        <s v="0A0A2C"/>
        <s v="B25114"/>
        <s v="10CFBF"/>
        <s v="B83C42"/>
        <s v="A42E49"/>
        <s v="F19228"/>
        <s v="A0B585"/>
        <s v="C10FA4"/>
        <s v="6D3B58"/>
        <s v="2BD1F9"/>
        <s v="202847"/>
        <s v="9E9DE7"/>
        <s v="9C8D75"/>
        <s v="747F3E"/>
        <s v="9ED669"/>
        <s v="BBF511"/>
        <s v="D89CCE"/>
        <s v="987356"/>
        <s v="6FE145"/>
        <s v="68606B"/>
        <s v="623F45"/>
        <s v="E96EFE"/>
        <s v="902874"/>
        <s v="AA4FC2"/>
        <s v="D016FE"/>
        <s v="C05462"/>
        <s v="087945"/>
        <s v="EFA935"/>
        <s v="BC7658"/>
        <s v="7C1DD5"/>
        <s v="6B2EA1"/>
        <s v="2185AD"/>
        <s v="6B0058"/>
        <s v="2C1593"/>
        <s v="C6A2D4"/>
        <s v="CC610C"/>
        <s v="EB48C3"/>
        <s v="5444E6"/>
        <s v="3DAE55"/>
        <s v="656E02"/>
        <s v="3CE1AF"/>
        <s v="CD01C7"/>
        <s v="F5D4F3"/>
        <s v="41A71C"/>
        <s v="BF0BC7"/>
        <s v="92DF09"/>
        <s v="CA6D7F"/>
        <s v="7AFAB5"/>
        <s v="64F03F"/>
        <s v="468E12"/>
        <s v="FFB0DB"/>
        <s v="301722"/>
        <s v="BB0228"/>
        <s v="A8BC75"/>
        <s v="F840FE"/>
        <s v="517600"/>
        <s v="D9C393"/>
        <s v="CF67F4"/>
        <s v="C8E2A5"/>
        <s v="513A1A"/>
        <s v="2A03E6"/>
        <s v="7B688B"/>
        <s v="2B90C2"/>
        <s v="87802D"/>
        <s v="6C6A83"/>
        <s v="AE452D"/>
        <s v="0F3663"/>
        <s v="0D40E6"/>
        <s v="354484"/>
        <s v="7F8277"/>
        <s v="EA481F"/>
        <s v="1BD5C3"/>
        <s v="D1161D"/>
        <s v="C1977B"/>
        <s v="766379"/>
        <s v="F9807A"/>
        <s v="635109"/>
        <s v="6642A3"/>
        <s v="BA211C"/>
        <s v="EFD4D2"/>
        <s v="98365F"/>
        <s v="A9A15A"/>
        <s v="65B8F9"/>
        <s v="92FD3B"/>
        <s v="C14C05"/>
        <s v="4B014C"/>
        <s v="60001F"/>
        <s v="363113"/>
        <s v="55DF5B"/>
        <s v="B14D0F"/>
        <s v="CBF742"/>
        <s v="187500"/>
        <s v="E99B01"/>
        <s v="F2B33B"/>
        <s v="B251E1"/>
        <s v="E92534"/>
        <s v="9E0CCD"/>
        <s v="EB113D"/>
        <s v="EACDF1"/>
        <s v="CA84A4"/>
        <s v="544885"/>
        <s v="3CED56"/>
        <s v="8788EE"/>
        <s v="C0BC10"/>
        <s v="A2C85F"/>
        <s v="4D3563"/>
        <s v="374798"/>
        <s v="D54E5A"/>
        <s v="823999"/>
        <s v="70E3A3"/>
        <s v="F17B46"/>
        <s v="1B00CE"/>
        <s v="9B274D"/>
        <s v="992E25"/>
        <s v="71614C"/>
        <s v="DD2C53"/>
        <s v="A54F4E"/>
        <s v="E6F8B7"/>
        <s v="4DEB2F"/>
        <s v="9B5424"/>
        <s v="233E7F"/>
        <s v="79C252"/>
        <s v="3025EE"/>
        <s v="C3E673"/>
        <s v="3989CA"/>
        <s v="CD912D"/>
        <s v="B1A377"/>
        <s v="995B0F"/>
        <s v="ECDDB2"/>
        <s v="F2E872"/>
        <s v="AB5202"/>
        <s v="EAA49B"/>
        <s v="6DE69E"/>
        <s v="D638F0"/>
        <s v="391442"/>
        <s v="DD8741"/>
        <s v="0A8D6E"/>
        <s v="54830F"/>
        <s v="BF5307"/>
        <s v="E7E87D"/>
        <s v="835B45"/>
        <s v="A11150"/>
        <s v="F747BD"/>
        <s v="882ABD"/>
        <s v="4BAFE7"/>
        <s v="B5694C"/>
        <s v="5777A2"/>
        <s v="3A8130"/>
        <s v="A5CA5C"/>
        <s v="D85DB6"/>
        <s v="F8E8C2"/>
        <s v="550404"/>
        <s v="64AE12"/>
        <s v="7A882E"/>
        <s v="120E8E"/>
        <s v="C8A7A5"/>
        <s v="B947DB"/>
        <s v="207607"/>
        <s v="A206E4"/>
        <s v="FEE694"/>
        <s v="C9C1CD"/>
        <s v="DEF477"/>
        <s v="CA257E"/>
        <s v="20E54E"/>
        <s v="0AEA59"/>
        <s v="D47E82"/>
        <s v="CDD064"/>
        <s v="9C4442"/>
        <s v="6B3BF3"/>
        <s v="46680C"/>
        <s v="CE3FB0"/>
        <s v="D1B772"/>
        <s v="2ADAD7"/>
        <s v="D30672"/>
        <s v="95D6C6"/>
        <s v="2B3169"/>
        <s v="D71EDC"/>
        <s v="13E3FD"/>
        <s v="784D93"/>
        <s v="087875"/>
        <s v="D9ED85"/>
        <s v="55A6EA"/>
        <s v="F893F5"/>
        <s v="26AC6E"/>
        <s v="3CE0A9"/>
        <s v="37BD81"/>
        <s v="9283CC"/>
        <s v="95E7D0"/>
        <s v="A9D2F8"/>
        <s v="32E480"/>
        <s v="41CC7F"/>
        <s v="C22117"/>
        <s v="12E4A0"/>
        <s v="836870"/>
        <s v="922295"/>
        <s v="B1AA2F"/>
        <s v="0D4C90"/>
        <s v="7151D0"/>
        <s v="9E8AE0"/>
        <s v="149FE2"/>
        <s v="3FF6AE"/>
        <s v="AF2ED2"/>
        <s v="F8FC71"/>
        <s v="E1F605"/>
        <s v="A5269A"/>
        <s v="1BD297"/>
        <s v="567F20"/>
        <s v="352C30"/>
        <s v="5E3D49"/>
        <s v="419DA5"/>
        <s v="D2E86C"/>
        <s v="1FCC03"/>
        <s v="FDD23A"/>
        <s v="D7125F"/>
        <s v="41696D"/>
        <s v="C09EA0"/>
        <s v="7420DE"/>
        <s v="9389E0"/>
        <s v="418736"/>
        <s v="8FA180"/>
        <s v="4B3E85"/>
        <s v="0F3089"/>
        <s v="D3EF2E"/>
        <s v="4A4F36"/>
        <s v="DDD804"/>
        <s v="61FE84"/>
        <s v="871EE6"/>
        <s v="D01BBC"/>
        <s v="6DF9FE"/>
        <s v="93A8BA"/>
        <s v="D7C024"/>
        <s v="B0C1B6"/>
        <s v="2E6454"/>
        <s v="4EE3A3"/>
        <s v="D20E9E"/>
        <s v="65F791"/>
        <s v="8BAD67"/>
        <s v="38D26C"/>
        <s v="E59253"/>
        <s v="31F1EC"/>
        <s v="BA1CAC"/>
        <s v="9A9E3A"/>
        <s v="4E970F"/>
        <s v="7766A9"/>
        <s v="92104F"/>
        <s v="5D5E84"/>
        <s v="A7450C"/>
        <s v="E1D324"/>
        <s v="544474"/>
        <s v="FD4793"/>
        <s v="92D070"/>
        <s v="91B610"/>
        <s v="3AD07E"/>
        <s v="6A9ACE"/>
        <s v="E34396"/>
        <s v="FACD22"/>
        <s v="AFE5AC"/>
        <s v="536AA5"/>
        <s v="184D71"/>
        <s v="447325"/>
        <s v="6457B8"/>
        <s v="F267B7"/>
        <s v="D665A9"/>
        <s v="C2F9BA"/>
        <s v="2C3177"/>
        <s v="845387"/>
        <s v="E652C9"/>
        <s v="2C096C"/>
        <s v="5ECA87"/>
        <s v="86DFE1"/>
        <s v="6B3732"/>
        <s v="2F5AC6"/>
        <s v="AEC232"/>
        <s v="11562D"/>
        <s v="244A8B"/>
        <s v="71CD6F"/>
        <s v="0BB0B8"/>
        <s v="1B3401"/>
        <s v="D1AC73"/>
        <s v="A98D4D"/>
        <s v="390E19"/>
        <s v="70BBD3"/>
        <s v="C82D47"/>
        <s v="38CC4A"/>
        <s v="6AD271"/>
        <s v="59CC72"/>
        <s v="AF5B45"/>
        <s v="ED1B6C"/>
        <s v="3C533B"/>
        <s v="DBEF8E"/>
        <s v="59CC51"/>
        <s v="C883AB"/>
        <s v="691742"/>
        <s v="656AF9"/>
        <s v="389396"/>
        <s v="0BB179"/>
        <s v="A62B02"/>
        <s v="A8AD3E"/>
        <s v="C5430D"/>
        <s v="04F906"/>
        <s v="C452B0"/>
        <s v="65CF40"/>
        <s v="09C186"/>
        <s v="9D9E1A"/>
        <s v="AD1815"/>
        <s v="8D42D3"/>
        <s v="C436F9"/>
        <s v="788721"/>
        <s v="AC0574"/>
        <s v="65C708"/>
        <s v="FB2EC0"/>
        <s v="67761D"/>
        <s v="7563FD"/>
        <s v="DEB31D"/>
        <s v="3E16DC"/>
        <s v="F03457"/>
        <s v="BCCD02"/>
        <s v="7C4F37"/>
        <s v="4BBFAC"/>
        <s v="EB46C0"/>
        <s v="170FC1"/>
        <s v="97A9C9"/>
        <s v="99AE94"/>
        <s v="120458"/>
        <s v="5D66F8"/>
        <s v="417AD8"/>
        <s v="61A3DD"/>
        <s v="94DE37"/>
        <s v="5F6B93"/>
        <s v="A79884"/>
        <s v="39C1ED"/>
        <s v="F5C171"/>
        <s v="50A56A"/>
        <s v="612376"/>
        <s v="1F3E8D"/>
        <s v="A54F8C"/>
        <s v="2F1222"/>
        <s v="FF085C"/>
        <s v="906713"/>
        <s v="1A60B7"/>
        <s v="C5E80C"/>
        <s v="F5CC3E"/>
        <s v="598387"/>
        <s v="F13DA3"/>
        <s v="95D2B5"/>
        <s v="BADB87"/>
        <s v="94B9D5"/>
        <s v="71CC8F"/>
        <s v="C44F12"/>
        <s v="CE9950"/>
        <s v="AC300B"/>
        <s v="6F7565"/>
        <s v="0354B3"/>
        <s v="D7AAFA"/>
        <s v="868ADB"/>
        <s v="BACF09"/>
        <s v="B756A1"/>
        <s v="F8218B"/>
        <s v="59F3C8"/>
        <s v="E6C96E"/>
        <s v="07E1E2"/>
        <s v="5EBA9D"/>
        <s v="2A2626"/>
        <s v="6D8EC4"/>
        <s v="0C2734"/>
        <s v="C560C6"/>
        <s v="1133EF"/>
        <s v="C5090C"/>
        <s v="D5C018"/>
        <s v="E39583"/>
        <s v="0DEF1F"/>
        <s v="8D779B"/>
        <s v="9D929F"/>
        <s v="CAFA2A"/>
        <s v="97C889"/>
        <s v="1A6E8B"/>
        <s v="4027A3"/>
        <s v="85F82B"/>
        <s v="33DCC2"/>
        <s v="98ABAF"/>
        <s v="6CD07D"/>
        <s v="A3732C"/>
        <s v="F5FFED"/>
        <s v="457135"/>
        <s v="75791F"/>
        <s v="3F8FD8"/>
        <s v="574FD5"/>
        <s v="7C51EF"/>
        <s v="52B40F"/>
        <s v="B96C3C"/>
        <s v="A3E462"/>
        <s v="76C2EB"/>
        <s v="F80023"/>
        <s v="9AF17C"/>
        <s v="3C82E6"/>
        <s v="6D45A3"/>
        <s v="9291C7"/>
        <s v="21B58C"/>
        <s v="559366"/>
        <s v="4630F0"/>
        <s v="3AAA5F"/>
        <s v="FE363A"/>
        <s v="14768B"/>
        <s v="EE8DA6"/>
        <s v="29D994"/>
        <s v="864D57"/>
        <s v="425CEA"/>
        <s v="0FBDCA"/>
        <s v="AE076B"/>
        <s v="ECA35F"/>
        <s v="5FEC03"/>
        <s v="B0DD7D"/>
        <s v="F627CA"/>
        <s v="C21DC3"/>
        <s v="646DA3"/>
        <s v="B5CA5C"/>
        <s v="50E489"/>
        <s v="9B0F49"/>
        <s v="C654FC"/>
        <s v="6D8E92"/>
        <s v="68AE2F"/>
        <s v="B7378C"/>
        <s v="0F881D"/>
        <s v="27D956"/>
        <s v="97BC82"/>
        <s v="BEB30D"/>
        <s v="20D4F2"/>
        <s v="B24C55"/>
        <s v="73C728"/>
        <s v="96CBE6"/>
        <s v="826F98"/>
        <s v="B3EABF"/>
        <s v="91DC91"/>
        <s v="A3E9EF"/>
        <s v="E7F7E3"/>
        <s v="1FA1F8"/>
        <s v="5B73CE"/>
        <s v="746E04"/>
        <s v="E596C9"/>
        <s v="03CB54"/>
        <s v="42DD58"/>
        <s v="7FA24A"/>
        <s v="D435C8"/>
        <s v="9F4C1B"/>
        <s v="F000CE"/>
        <s v="AA9DE3"/>
        <s v="0A7C5B"/>
        <s v="798E36"/>
        <s v="832CC7"/>
        <s v="ED1366"/>
        <s v="E5BBFB"/>
        <s v="C837EA"/>
        <s v="58C1B4"/>
        <s v="5F9ACA"/>
        <s v="2C4612"/>
        <s v="CEB1A7"/>
        <s v="584A63"/>
        <s v="E61AF4"/>
        <s v="284A70"/>
        <s v="005901"/>
        <s v="090DAF"/>
        <s v="2C4BE3"/>
        <s v="595030"/>
        <s v="404469"/>
        <s v="606B5E"/>
        <s v="0ADA27"/>
        <s v="656C68"/>
        <s v="074146"/>
        <s v="273B41"/>
        <s v="2421E9"/>
        <s v="C0173A"/>
        <s v="1B8ACA"/>
        <s v="79D5F9"/>
        <s v="756A28"/>
        <s v="9A6DF1"/>
        <s v="BC31CF"/>
        <s v="F34FA5"/>
        <s v="C8497B"/>
        <s v="BA5EA4"/>
        <s v="59F23B"/>
        <s v="BE3BC9"/>
        <s v="D1241F"/>
        <s v="D22495"/>
        <s v="9DBCB0"/>
        <s v="62F2FE"/>
        <s v="6CB782"/>
        <s v="8F5732"/>
        <s v="E78F8F"/>
        <s v="4EBECB"/>
        <s v="244D0F"/>
        <s v="4DA82C"/>
        <s v="9334C8"/>
        <s v="29A71C"/>
        <s v="6A2C2B"/>
        <s v="C0435E"/>
        <s v="245552"/>
        <s v="858E36"/>
        <s v="86AF77"/>
        <s v="148A95"/>
        <s v="039E96"/>
        <s v="616111"/>
        <s v="F196A7"/>
        <s v="836EB2"/>
        <s v="7E6BBC"/>
        <s v="44D66E"/>
        <s v="5A3AB9"/>
        <s v="37D265"/>
        <s v="DFD3D0"/>
        <s v="44A2A9"/>
        <s v="CCDF3F"/>
        <s v="6BE863"/>
        <s v="3B43D6"/>
        <s v="5D10F7"/>
        <s v="EF1204"/>
        <s v="994B02"/>
        <s v="E4D37C"/>
        <s v="9B496D"/>
        <s v="0A685A"/>
        <s v="AEB9F0"/>
        <s v="9B6BCC"/>
        <s v="CF00F5"/>
        <s v="8D9552"/>
        <s v="36A9B3"/>
        <s v="020583"/>
        <s v="080228"/>
        <s v="166BAB"/>
        <s v="7B4842"/>
        <s v="8CC797"/>
        <s v="5E729C"/>
        <s v="DD0522"/>
        <s v="EC10B0"/>
        <s v="278018"/>
        <s v="1E75DA"/>
        <s v="A7992A"/>
        <s v="60F045"/>
        <s v="3728AA"/>
        <s v="B4C5A5"/>
        <s v="BED82C"/>
        <s v="76A108"/>
        <s v="D187C8"/>
        <s v="2D8228"/>
        <s v="41BA03"/>
        <s v="3F629F"/>
        <s v="67703B"/>
        <s v="D6F705"/>
        <s v="F7CCA9"/>
        <s v="710399"/>
        <s v="1FDF2E"/>
        <s v="028CEA"/>
        <s v="77E4FA"/>
        <s v="949866"/>
        <s v="4A6143"/>
        <s v="D14E3C"/>
        <s v="24C3B5"/>
        <s v="7F254A"/>
        <s v="BC1671"/>
        <s v="FB6897"/>
        <s v="8FE80F"/>
        <s v="60E0B1"/>
        <s v="C6ED9F"/>
        <s v="4ABA2D"/>
        <s v="0BB2B7"/>
        <s v="14B105"/>
        <s v="136382"/>
        <s v="8219A6"/>
        <s v="CB2C9A"/>
        <s v="2C075B"/>
        <s v="AAFFC7"/>
        <s v="5EDCC1"/>
        <s v="9B31D0"/>
        <s v="FA017E"/>
        <s v="3BA51E"/>
        <s v="461CCF"/>
        <s v="9F468C"/>
        <s v="76F0C7"/>
        <s v="F3116F"/>
        <s v="F5527A"/>
        <s v="411E6D"/>
        <s v="ED6C0D"/>
        <s v="8A84CE"/>
        <s v="1146CB"/>
        <s v="5D099E"/>
        <s v="7A3A5F"/>
        <s v="3479A3"/>
        <s v="9A6490"/>
        <s v="51F9BD"/>
        <s v="63A7D7"/>
        <s v="F02D32"/>
        <s v="F24038"/>
        <s v="D76BFF"/>
        <s v="97A566"/>
        <s v="52722A"/>
        <s v="3947BE"/>
        <s v="F06020"/>
        <s v="7CAFC8"/>
        <s v="C166E4"/>
        <s v="3A0074"/>
        <s v="1E8A6B"/>
        <s v="BEB2F9"/>
        <s v="ED338A"/>
        <s v="F4F0E3"/>
        <s v="3D0B3B"/>
        <s v="0EF38D"/>
        <s v="0A317A"/>
        <s v="978597"/>
        <s v="E2759F"/>
        <s v="050492"/>
        <s v="BC63AE"/>
        <s v="900508"/>
        <s v="2B37C0"/>
        <s v="9B1E82"/>
        <s v="175747"/>
        <s v="F0A32E"/>
        <s v="5030C5"/>
        <s v="63E461"/>
        <s v="295CA3"/>
        <s v="8EBCB5"/>
        <s v="246169"/>
        <s v="F9E960"/>
        <s v="97B240"/>
        <s v="D16B93"/>
        <s v="CBA91A"/>
        <s v="761A27"/>
        <s v="384266"/>
        <s v="38D67D"/>
        <s v="695F89"/>
        <s v="FF3EF5"/>
        <s v="9A022A"/>
        <s v="0E5C79"/>
        <s v="9A0852"/>
        <s v="33F314"/>
        <s v="648437"/>
        <s v="150F1D"/>
        <s v="932900"/>
        <s v="96CE65"/>
        <s v="3DD750"/>
        <s v="AEEBC9"/>
        <s v="245588"/>
        <s v="AE456E"/>
        <s v="A4EAA8"/>
        <s v="B4D9AC"/>
        <s v="DB91EF"/>
        <s v="A776D8"/>
        <s v="A2C6A9"/>
        <s v="893159"/>
        <s v="3FBE09"/>
        <s v="1E9D21"/>
        <s v="B98F7A"/>
        <s v="4343FF"/>
        <s v="71C126"/>
        <s v="8C1711"/>
        <s v="6B2C64"/>
        <s v="5DDF95"/>
        <s v="61A980"/>
        <s v="49B814"/>
        <s v="4BC4B0"/>
        <s v="7B61C3"/>
        <s v="BDF2D0"/>
        <s v="6BE34A"/>
        <s v="1BC680"/>
        <s v="19434F"/>
        <s v="0AFE2D"/>
        <s v="9FDE25"/>
        <s v="ED8431"/>
        <s v="680C14"/>
        <s v="0ABC82"/>
        <s v="D4D398"/>
        <s v="BB4108"/>
        <s v="853D2C"/>
        <s v="813261"/>
        <s v="57E737"/>
        <s v="8AE53A"/>
        <s v="2A9B33"/>
        <s v="D93459"/>
        <s v="D9AF56"/>
        <s v="E0C217"/>
        <s v="DE0843"/>
        <s v="6E781F"/>
        <s v="0AACF5"/>
        <s v="37A3F1"/>
        <s v="BEFDD4"/>
        <s v="AE6364"/>
        <s v="52A137"/>
        <s v="364859"/>
        <s v="AA76D7"/>
        <s v="7E85E6"/>
        <s v="C9DAAA"/>
        <s v="C4DE6A"/>
        <s v="FBBDE3"/>
        <s v="AAED62"/>
        <s v="000B78"/>
        <s v="6B552B"/>
        <s v="74D10B"/>
        <s v="2EACF7"/>
        <s v="0D954C"/>
        <s v="3D6BF4"/>
        <s v="A814B5"/>
        <s v="A8A3B7"/>
        <s v="D4A4B8"/>
        <s v="B017F2"/>
        <s v="5F3070"/>
        <s v="689C5D"/>
        <s v="E9D209"/>
        <s v="ACAEAB"/>
        <s v="01AE76"/>
        <s v="08F31A"/>
        <s v="E3E749"/>
        <s v="BC609A"/>
        <s v="65DC3A"/>
        <s v="125B1E"/>
        <s v="476736"/>
        <s v="9485F1"/>
        <s v="5A56EA"/>
        <s v="F43F1A"/>
        <s v="E106F9"/>
        <s v="E5F960"/>
        <s v="C01CB8"/>
        <s v="9D14C0"/>
        <s v="0CA46C"/>
        <s v="311C91"/>
        <s v="09E921"/>
        <s v="76300C"/>
        <s v="EB1B52"/>
        <s v="BB54EB"/>
        <s v="3B0EE7"/>
        <s v="E1D291"/>
        <s v="AAC42C"/>
        <s v="B447B0"/>
        <s v="677143"/>
        <s v="5F571A"/>
        <s v="00EF52"/>
        <s v="59025A"/>
        <s v="F2E10D"/>
        <s v="2EF64D"/>
        <s v="E6192A"/>
        <s v="C26456"/>
        <s v="88C94B"/>
        <s v="80F796"/>
        <s v="AA3F56"/>
        <s v="6C0D0F"/>
        <s v="239F44"/>
        <s v="379382"/>
        <s v="7676DA"/>
        <s v="532C42"/>
        <s v="9C5B8C"/>
        <s v="659B94"/>
        <s v="A0C108"/>
        <s v="B93EC2"/>
        <s v="CE75C3"/>
        <s v="9D44C2"/>
        <s v="A61F52"/>
        <s v="460D49"/>
        <s v="262B69"/>
        <s v="9721E9"/>
        <s v="62C830"/>
        <s v="BB3946"/>
        <s v="4B7232"/>
        <s v="C34D67"/>
        <s v="3F4FD4"/>
        <s v="0BF1CA"/>
        <s v="B042BD"/>
        <s v="639F36"/>
        <s v="663B3D"/>
        <s v="486BB3"/>
        <s v="19675D"/>
        <s v="1066E2"/>
        <s v="81CEF2"/>
        <s v="EDB6E6"/>
        <s v="F59161"/>
        <s v="0B9C3D"/>
        <s v="25652F"/>
        <s v="69B30E"/>
        <s v="305C9F"/>
        <s v="78BBF3"/>
        <s v="EB1AC0"/>
        <s v="5EF14A"/>
        <s v="970177"/>
        <s v="DB8F21"/>
        <s v="24C092"/>
        <s v="03BC3A"/>
        <s v="644FE0"/>
        <s v="A67D55"/>
        <s v="29897F"/>
        <s v="8BB912"/>
        <s v="2F8615"/>
        <s v="EAFF45"/>
        <s v="CE580B"/>
        <s v="D4B969"/>
        <s v="E22B31"/>
        <s v="E1F011"/>
        <s v="DC3618"/>
        <s v="D4613F"/>
        <s v="75A9A4"/>
        <s v="6ACB2D"/>
        <s v="8DA866"/>
        <s v="868222"/>
        <s v="2886A3"/>
        <s v="436257"/>
        <s v="5E032A"/>
        <s v="4F64C1"/>
        <s v="D58CA8"/>
        <s v="025419"/>
        <s v="BAFA7C"/>
        <s v="F94D9E"/>
        <s v="1765E9"/>
        <s v="D84F82"/>
        <s v="55B32C"/>
        <s v="DEFE21"/>
        <s v="713D8D"/>
        <s v="9F51AC"/>
        <s v="E8275A"/>
        <s v="705EEE"/>
        <s v="17BB4C"/>
        <s v="3D875D"/>
        <s v="E9A6B7"/>
        <s v="4F2BFE"/>
        <s v="55F6FC"/>
        <s v="09181A"/>
        <s v="31BEC4"/>
        <s v="F07D71"/>
        <s v="29155E"/>
        <s v="F8FA7A"/>
        <s v="2C23BC"/>
        <s v="5B8F01"/>
        <s v="0658B4"/>
        <s v="3B0E01"/>
        <s v="EB65A8"/>
        <s v="3F10B5"/>
        <s v="2A9D98"/>
        <s v="2B5E6C"/>
        <s v="E8AF18"/>
        <s v="A1EE01"/>
        <s v="087638"/>
        <s v="4A47A4"/>
        <s v="312615"/>
        <s v="871763"/>
        <s v="804496"/>
        <s v="FBF287"/>
        <s v="9224FA"/>
        <s v="28D758"/>
        <s v="DBF166"/>
        <s v="AA752A"/>
        <s v="1E7529"/>
        <s v="8FA095"/>
        <s v="C86547"/>
        <s v="8F7976"/>
        <s v="B92508"/>
        <s v="76C179"/>
        <s v="99B35B"/>
        <s v="B146FC"/>
        <s v="2D0731"/>
        <s v="5B364D"/>
        <s v="75DCE3"/>
        <s v="577328"/>
        <s v="2C72D6"/>
        <s v="B33CA9"/>
        <s v="5303E0"/>
        <s v="CC6176"/>
        <s v="FFF74A"/>
        <s v="2D937E"/>
        <s v="211F27"/>
        <s v="8791B2"/>
        <s v="9A02B0"/>
        <s v="9F3213"/>
        <s v="E5D382"/>
        <s v="6BD608"/>
        <s v="F1198B"/>
        <s v="85B66A"/>
        <s v="2D57EA"/>
        <s v="C1B833"/>
        <s v="F9A05F"/>
        <s v="312651"/>
        <s v="C5F50B"/>
        <s v="0B5F74"/>
        <s v="508318"/>
        <s v="711AA6"/>
        <s v="7953F4"/>
        <s v="F84509"/>
        <s v="41C1B3"/>
        <s v="8EF9A9"/>
        <s v="4242E9"/>
        <s v="8CD529"/>
        <s v="EB3F29"/>
        <s v="233F71"/>
        <s v="1292A1"/>
        <s v="5B60EA"/>
        <s v="FF1139"/>
        <s v="C3A82D"/>
        <s v="127FE8"/>
        <s v="2E5431"/>
        <s v="D10781"/>
        <s v="26757C"/>
        <s v="0CD9C7"/>
        <s v="D133CD"/>
        <s v="A8E51D"/>
        <s v="4B33DB"/>
        <s v="0A91B7"/>
        <s v="883892"/>
        <s v="943E14"/>
        <s v="A92236"/>
        <s v="0F2D37"/>
        <s v="B57DD4"/>
        <s v="12561F"/>
        <s v="492DD3"/>
        <s v="5FCF58"/>
        <s v="46F756"/>
        <s v="A33AF9"/>
        <s v="E0A63F"/>
        <s v="F7D379"/>
        <s v="87A2FD"/>
        <s v="5C486D"/>
        <s v="A27EEA"/>
        <s v="DFF794"/>
        <s v="216F8B"/>
        <s v="1E8E71"/>
        <s v="5E1476"/>
        <s v="44C066"/>
        <s v="1628A9"/>
        <s v="BFA396"/>
        <s v="4BD5F9"/>
        <s v="6828C8"/>
        <s v="454E4B"/>
        <s v="E8C3EF"/>
        <s v="8675FF"/>
        <s v="600480"/>
        <s v="250939"/>
        <s v="F680EA"/>
        <s v="6EAA85"/>
        <s v="073AAA"/>
        <s v="9CC595"/>
        <s v="97302F"/>
        <s v="468A72"/>
        <s v="45C6FF"/>
        <s v="8683EB"/>
        <s v="2868E1"/>
        <s v="DFA39E"/>
        <s v="564B53"/>
        <s v="D9739F"/>
        <s v="B4064A"/>
        <s v="DDD253"/>
        <s v="CEEEE1"/>
        <s v="5CBD87"/>
        <s v="E0BAEF"/>
        <s v="1F4F8A"/>
        <s v="9C28A2"/>
        <s v="88A5DE"/>
        <s v="AFF07C"/>
        <s v="3FBE5A"/>
        <s v="8872E5"/>
        <s v="373F4C"/>
        <s v="57429E"/>
        <s v="320D88"/>
        <s v="E2F694"/>
        <s v="491C8D"/>
        <s v="9F6E5E"/>
        <s v="106ADB"/>
        <s v="623A29"/>
        <s v="993326"/>
        <s v="22D2B5"/>
        <s v="FBBE10"/>
        <s v="65F808"/>
        <s v="3016D9"/>
        <s v="C7BD1C"/>
        <s v="235DB3"/>
        <s v="57FF77"/>
        <s v="B67FE6"/>
        <s v="1C14BC"/>
        <s v="F2B709"/>
        <s v="6EEE74"/>
        <s v="255576"/>
        <s v="97B738"/>
        <s v="1E1695"/>
        <s v="117CC5"/>
        <s v="827BE9"/>
        <s v="D74E99"/>
        <s v="1E0349"/>
        <s v="270700"/>
        <s v="75D521"/>
        <s v="977205"/>
        <s v="1E6DCF"/>
        <s v="82496D"/>
        <s v="9F9141"/>
        <s v="8D30AD"/>
        <s v="93D5FC"/>
        <s v="BDE09A"/>
        <s v="FDC346"/>
        <s v="52BEFA"/>
        <s v="49BD5F"/>
        <s v="7F0B3F"/>
        <s v="238D92"/>
        <s v="B88D44"/>
        <s v="A9C42C"/>
        <s v="7AC668"/>
        <s v="61AA31"/>
        <s v="35E6BE"/>
        <s v="232674"/>
        <s v="2CD265"/>
        <s v="86E314"/>
        <s v="CED671"/>
        <s v="9E812A"/>
        <s v="D489E6"/>
        <s v="90C980"/>
        <s v="522A78"/>
        <s v="CFBFB6"/>
        <s v="5B4D64"/>
        <s v="B7752A"/>
        <s v="4FC0E0"/>
        <s v="DD9275"/>
        <s v="9256A0"/>
        <s v="59C6F1"/>
        <s v="A9C052"/>
        <s v="359A4D"/>
        <s v="889952"/>
        <s v="7DE353"/>
        <s v="07D1D5"/>
        <s v="52CD2A"/>
        <s v="FAFA66"/>
        <s v="771060"/>
        <s v="FB9DEE"/>
        <s v="1586F2"/>
        <s v="A69D5F"/>
        <s v="019295"/>
        <s v="73B19A"/>
        <s v="1E99A8"/>
        <s v="D492CB"/>
        <s v="E0B1DB"/>
        <s v="5A0B3C"/>
        <s v="645F2D"/>
        <s v="F932EC"/>
        <s v="ED6BA3"/>
        <s v="9D347C"/>
        <s v="3A030F"/>
        <s v="CE0A78"/>
        <s v="194E21"/>
        <s v="D51D77"/>
        <s v="FD6DD5"/>
        <s v="4354CD"/>
        <s v="A24EDB"/>
        <s v="AFC922"/>
        <s v="7454AB"/>
        <s v="BFDBDD"/>
        <s v="6262A3"/>
        <s v="4504DD"/>
        <s v="80D6E6"/>
        <s v="91FF67"/>
        <s v="CDAF80"/>
        <s v="50A5C7"/>
        <s v="25A50A"/>
        <s v="B21D6F"/>
        <s v="994DFB"/>
        <s v="2B2343"/>
        <s v="EE2172"/>
        <s v="AE79DB"/>
        <s v="ED4D3E"/>
        <s v="402901"/>
        <s v="8D0B9F"/>
        <s v="EA172C"/>
        <s v="D65274"/>
        <s v="FCAA1C"/>
        <s v="B4610B"/>
        <s v="00D653"/>
        <s v="981CB8"/>
        <s v="BDDBC5"/>
        <s v="7129A4"/>
        <s v="76FC31"/>
        <s v="846D19"/>
        <s v="E78004"/>
        <s v="665626"/>
        <s v="E02206"/>
        <s v="EE33C2"/>
        <s v="A20425"/>
        <s v="8C13D4"/>
        <s v="8F43DE"/>
        <s v="B3B67A"/>
        <s v="D6E651"/>
        <s v="EA2BA3"/>
        <s v="248E72"/>
        <s v="56E6CF"/>
        <s v="4A6516"/>
        <s v="9B2EEA"/>
        <s v="513243"/>
        <s v="94EEEE"/>
        <s v="905899"/>
        <s v="7E928A"/>
        <s v="0FAD99"/>
        <s v="019A1E"/>
        <s v="BB17F0"/>
        <s v="4D60A2"/>
        <s v="4A930B"/>
        <s v="CAEF1C"/>
        <s v="CCD6B6"/>
        <s v="70AFB2"/>
        <s v="5D31C9"/>
        <s v="280293"/>
        <s v="61A0CD"/>
        <s v="94A04E"/>
        <s v="8E7532"/>
        <s v="1B0AEC"/>
        <s v="71C545"/>
        <s v="B1DC22"/>
        <s v="26C6B0"/>
        <s v="B206E5"/>
        <s v="E68C15"/>
        <s v="D8BBC8"/>
        <s v="4B53BC"/>
        <s v="7D33B3"/>
        <s v="637B3C"/>
        <s v="BA42C7"/>
        <s v="48BFB7"/>
        <s v="530A6B"/>
        <s v="3F6F4E"/>
        <s v="B13C2A"/>
        <s v="D1C656"/>
        <s v="BFF94A"/>
        <s v="41CEFA"/>
        <s v="E59370"/>
        <s v="A36C91"/>
        <s v="A20830"/>
        <s v="477F45"/>
        <s v="F16480"/>
        <s v="BCAB4C"/>
        <s v="91BCAE"/>
        <s v="C8F2E6"/>
        <s v="EFFA1A"/>
        <s v="31A31A"/>
        <s v="7F50DC"/>
        <s v="AD85BB"/>
        <s v="80E7F3"/>
        <s v="B38E2F"/>
        <s v="68B2A8"/>
        <s v="25AF9C"/>
        <s v="921962"/>
        <s v="1314A9"/>
        <s v="F9BBFE"/>
        <s v="FF87AE"/>
        <s v="C0E5FB"/>
        <s v="2CE443"/>
        <s v="B66551"/>
        <s v="E80951"/>
        <s v="08FF14"/>
        <s v="B23CBF"/>
        <s v="FC06B1"/>
        <s v="016A30"/>
        <s v="42D0B5"/>
        <s v="F7A4B5"/>
        <s v="7D3A59"/>
        <s v="9A0E4B"/>
        <s v="E0270D"/>
        <s v="89E6BD"/>
        <s v="89C747"/>
        <s v="39F0AC"/>
        <s v="6936C5"/>
        <s v="AA8530"/>
        <s v="AD29E7"/>
        <s v="D03B47"/>
        <s v="8D4C27"/>
        <s v="756C08"/>
        <s v="CF5576"/>
        <s v="B0EC6B"/>
        <s v="447F87"/>
        <s v="5B47F7"/>
        <s v="ED696E"/>
        <s v="39B8BA"/>
        <s v="1721F9"/>
        <s v="DB2705"/>
        <s v="EF20FF"/>
        <s v="9A0215"/>
        <s v="C68F10"/>
        <s v="2F3AAC"/>
        <s v="778EC0"/>
        <s v="44BA70"/>
        <s v="117357"/>
        <s v="FDFB16"/>
        <s v="7000F4"/>
        <s v="E8936A"/>
        <s v="9157CE"/>
        <s v="FB111C"/>
        <s v="A06DF7"/>
        <s v="C3D66B"/>
        <s v="5B6F6C"/>
        <s v="4F0B34"/>
        <s v="FAA8DD"/>
        <s v="85777C"/>
        <s v="E3E52D"/>
        <s v="E1BC9E"/>
        <s v="DC02BC"/>
        <s v="C95D0B"/>
        <s v="535219"/>
        <s v="855AA8"/>
        <s v="7362C1"/>
        <s v="619F0A"/>
        <s v="B62136"/>
        <s v="756E90"/>
        <s v="6E0946"/>
        <s v="077B40"/>
        <s v="860035"/>
        <s v="416BBB"/>
        <s v="522B96"/>
        <s v="F1E893"/>
        <s v="2F268A"/>
        <s v="2C300A"/>
        <s v="E701A6"/>
        <s v="028A6A"/>
        <s v="364570"/>
        <s v="672F85"/>
        <s v="F74249"/>
        <s v="B70C6C"/>
        <s v="5803FD"/>
        <s v="0347B9"/>
        <s v="E0CC6B"/>
        <s v="8F2CC5"/>
        <s v="EB5343"/>
        <s v="6D6047"/>
        <s v="F4E2CB"/>
        <s v="92CD70"/>
        <s v="5136F0"/>
        <s v="11BFAE"/>
        <s v="93A51F"/>
        <s v="7A8F17"/>
        <s v="EB22D4"/>
        <s v="B68A61"/>
        <s v="C449D9"/>
        <s v="EBE765"/>
        <s v="299E69"/>
        <s v="9E3D64"/>
        <s v="0ACD05"/>
        <s v="006249"/>
        <s v="4FF7AF"/>
        <s v="480B6F"/>
        <s v="FA611F"/>
        <s v="3DC210"/>
        <s v="40EFD9"/>
        <s v="1DB568"/>
        <s v="951FCB"/>
        <s v="BE6E04"/>
        <s v="A057C1"/>
        <s v="BF8BC4"/>
        <s v="885BC1"/>
        <s v="CD1658"/>
        <s v="B3394F"/>
        <s v="771237"/>
        <s v="133391"/>
        <s v="C6F3B8"/>
        <s v="9C6C03"/>
        <s v="6D8E4C"/>
        <s v="86E6BA"/>
        <s v="66F4FF"/>
        <s v="303F8C"/>
        <s v="12B32C"/>
        <s v="397E95"/>
        <s v="C68970"/>
        <s v="5B2208"/>
        <s v="B1B2D8"/>
        <s v="33F61E"/>
        <s v="EFC50D"/>
        <s v="CB414A"/>
        <s v="C87BA7"/>
        <s v="5D5D94"/>
        <s v="1B2AE7"/>
        <s v="420478"/>
        <s v="5F396C"/>
        <s v="70F0DE"/>
        <s v="683B83"/>
        <s v="F949AD"/>
        <s v="9B4695"/>
        <s v="062CD9"/>
        <s v="74A4EC"/>
        <s v="541C19"/>
        <s v="094825"/>
        <s v="32B586"/>
        <s v="D2A647"/>
        <s v="58CEF5"/>
        <s v="E467CB"/>
        <s v="A209CE"/>
        <s v="1E720A"/>
        <s v="992D7D"/>
        <s v="C2D4C7"/>
        <s v="C929FF"/>
        <s v="0E744C"/>
        <s v="9754B2"/>
        <s v="5BFA2B"/>
        <s v="040C41"/>
        <s v="D58C22"/>
        <s v="17F360"/>
        <s v="6534E3"/>
        <s v="B96677"/>
        <s v="9FA396"/>
        <s v="9DB142"/>
        <s v="661C55"/>
        <s v="3A0D92"/>
        <s v="CD1A41"/>
        <s v="913A53"/>
        <s v="D0676C"/>
        <s v="8BD344"/>
        <s v="3807C4"/>
        <s v="C97B8A"/>
        <s v="0356A0"/>
        <s v="00E8BC"/>
        <s v="79C566"/>
        <s v="D8D7D7"/>
        <s v="2B2884"/>
        <s v="695821"/>
        <s v="D14FC6"/>
        <s v="17E661"/>
        <s v="1F478F"/>
        <s v="40D981"/>
        <s v="35F864"/>
        <s v="323420"/>
        <s v="301092"/>
        <s v="E483CD"/>
        <s v="E4E2B1"/>
        <s v="78CA7E"/>
        <s v="CE21B4"/>
        <s v="528138"/>
        <s v="659A4A"/>
        <s v="946ECF"/>
        <s v="D3EA56"/>
        <s v="A9C264"/>
        <s v="F0BC88"/>
        <s v="26683C"/>
        <s v="A27D91"/>
        <s v="14FA58"/>
        <s v="E64E37"/>
        <s v="9FBC2D"/>
        <s v="0B5F70"/>
        <s v="74565A"/>
        <s v="1DC855"/>
        <s v="F9E4B3"/>
        <s v="C26DEF"/>
        <s v="1BCE6B"/>
        <s v="7E36A6"/>
        <s v="F0DEE0"/>
        <s v="996991"/>
        <s v="9385BC"/>
        <s v="6A056B"/>
        <s v="50DF2F"/>
        <s v="344A0C"/>
        <s v="EA7386"/>
        <s v="0BBBEC"/>
        <s v="6C7F47"/>
        <s v="83D914"/>
        <s v="BB6FCF"/>
        <s v="318345"/>
        <s v="1D251D"/>
        <s v="019384"/>
        <s v="558876"/>
        <s v="3930CD"/>
        <s v="E28961"/>
        <s v="6A60CB"/>
        <s v="6266A0"/>
        <s v="983F34"/>
        <s v="BF8D4F"/>
        <s v="1073EB"/>
        <s v="D7F803"/>
        <s v="C540FE"/>
        <s v="A63F6E"/>
        <s v="5D6792"/>
        <s v="C031E8"/>
        <s v="88E012"/>
        <s v="343E96"/>
        <s v="F6630D"/>
        <s v="17B8DA"/>
        <s v="F1B7CB"/>
        <s v="2238F2"/>
        <s v="1F403D"/>
        <s v="D9BC0D"/>
        <s v="7A19C9"/>
        <s v="E27997"/>
        <s v="C11AF1"/>
        <s v="DBFA29"/>
        <s v="6FA6A0"/>
        <s v="EF3BF1"/>
        <s v="743D42"/>
        <s v="14E719"/>
        <s v="289A69"/>
        <s v="6024DA"/>
        <s v="65C29F"/>
        <s v="27651B"/>
        <s v="BC3579"/>
        <s v="A3BBEE"/>
        <s v="F4C19C"/>
        <s v="51F4B8"/>
        <s v="1706C9"/>
        <s v="148779"/>
        <s v="49C162"/>
        <s v="08D1B5"/>
        <s v="065378"/>
        <s v="B99D2C"/>
        <s v="0139B0"/>
        <s v="383615"/>
        <s v="53CDB7"/>
        <s v="12C95F"/>
        <s v="08D9E9"/>
        <s v="A68050"/>
        <s v="FF97AA"/>
        <s v="406291"/>
        <s v="E8AAC9"/>
        <s v="4BC2CC"/>
        <s v="EB5ADF"/>
        <s v="C934CD"/>
        <s v="1B83B5"/>
        <s v="9757D4"/>
        <s v="A3DE90"/>
        <s v="04421D"/>
        <s v="203FA6"/>
        <s v="CD5249"/>
        <s v="3D3AF6"/>
        <s v="46FFC6"/>
        <s v="696830"/>
        <s v="349B51"/>
        <s v="458B99"/>
        <s v="FA0B71"/>
        <s v="2DF5F8"/>
        <s v="C46FFD"/>
        <s v="51EB0F"/>
        <s v="4B0439"/>
        <s v="670043"/>
        <s v="08906D"/>
        <s v="EB70C7"/>
        <s v="EDB202"/>
        <s v="346A08"/>
        <s v="C43EE2"/>
        <s v="CC04D2"/>
        <s v="8D601A"/>
        <s v="A6EE56"/>
        <s v="A9190F"/>
        <s v="36B563"/>
        <s v="EE23F1"/>
        <s v="EF6D18"/>
        <s v="D64F3F"/>
        <s v="5AE001"/>
        <s v="2598F4"/>
        <s v="534A81"/>
        <s v="C042A3"/>
        <s v="68F34D"/>
        <s v="651E0F"/>
        <s v="A4ED81"/>
        <s v="F5FC6C"/>
        <s v="1D28EE"/>
        <s v="217352"/>
        <s v="9C0F32"/>
        <s v="D36002"/>
        <s v="B6E8EB"/>
        <s v="9C76B6"/>
        <s v="2C5088"/>
        <s v="7372F3"/>
        <s v="DEEECF"/>
        <s v="440DD3"/>
        <s v="B2EB18"/>
        <s v="9DAF60"/>
        <s v="6BDC83"/>
        <s v="96407F"/>
        <s v="613FDE"/>
        <s v="B5A51A"/>
        <s v="07EB3D"/>
        <s v="83B972"/>
        <s v="16A6EF"/>
        <s v="CB4AE9"/>
        <s v="5A16A7"/>
        <s v="982593"/>
        <s v="38CC8E"/>
        <s v="0F8427"/>
        <s v="A7A546"/>
        <s v="8F37BD"/>
        <s v="CC3645"/>
        <s v="39E40F"/>
        <s v="430C30"/>
        <s v="47F460"/>
        <s v="2C82C0"/>
        <s v="B7ECA7"/>
        <s v="7F5968"/>
        <s v="BFEB24"/>
        <s v="6474D6"/>
        <s v="A311DA"/>
        <s v="18A2F6"/>
        <s v="460FC6"/>
        <s v="F4B0EE"/>
        <s v="8A7DD4"/>
        <s v="85A1BB"/>
        <s v="2D6500"/>
        <s v="807384"/>
        <s v="136154"/>
        <s v="DE8A0F"/>
        <s v="E5C637"/>
        <s v="529377"/>
        <s v="2C48F1"/>
        <s v="276346"/>
        <s v="91BC3C"/>
        <s v="7B4D67"/>
        <s v="CD2522"/>
        <s v="750EDF"/>
        <s v="5BC40C"/>
        <s v="28F685"/>
        <s v="D8B4F2"/>
        <s v="3B7C69"/>
        <s v="D072D2"/>
        <s v="9C05A9"/>
        <s v="A9E398"/>
        <s v="DE81AC"/>
        <s v="667F66"/>
        <s v="F942C1"/>
        <s v="BBA084"/>
        <s v="635EA2"/>
        <s v="A338EA"/>
        <s v="3B7762"/>
        <s v="39EFEA"/>
        <s v="55BFCD"/>
        <s v="D1AF7E"/>
        <s v="32D533"/>
        <s v="E7709C"/>
        <s v="D34584"/>
        <s v="8FE651"/>
        <s v="80C891"/>
        <s v="B16750"/>
        <s v="C9BB10"/>
        <s v="EBB020"/>
        <s v="9888C0"/>
        <s v="248FD9"/>
        <s v="91DCDE"/>
        <s v="3E51BE"/>
        <s v="B2A813"/>
        <s v="DD6C12"/>
        <s v="399C9C"/>
        <s v="52FE39"/>
        <s v="85AEA7"/>
        <s v="F1A0F4"/>
        <s v="4ED5D0"/>
        <s v="94FA07"/>
        <s v="D052D4"/>
        <s v="6F42EB"/>
        <s v="7B7FC2"/>
        <s v="582B12"/>
        <s v="83DF87"/>
        <s v="92168B"/>
        <s v="1EE90E"/>
        <s v="785C6B"/>
        <s v="B8BF02"/>
        <s v="00D01C"/>
        <s v="246A33"/>
        <s v="1B5CA4"/>
        <s v="F5F132"/>
        <s v="780EAF"/>
        <s v="0A8DDB"/>
        <s v="2905CC"/>
        <s v="7D32B2"/>
        <s v="B1372C"/>
        <s v="5BBCA5"/>
        <s v="CD823D"/>
        <s v="78DB31"/>
        <s v="B22AC0"/>
        <s v="F3DAF3"/>
        <s v="93959B"/>
        <s v="194841"/>
        <s v="5F8C26"/>
        <s v="AA5FB4"/>
        <s v="24BD20"/>
        <s v="8DD70B"/>
        <s v="7F7C88"/>
        <s v="B7F84A"/>
        <s v="903C77"/>
        <s v="50DB13"/>
        <s v="C08641"/>
        <s v="30D70F"/>
        <s v="D6FEA4"/>
        <s v="BEC069"/>
        <s v="B647BF"/>
        <s v="08F2A6"/>
        <s v="F70ECE"/>
        <s v="B109B5"/>
        <s v="1C1618"/>
        <s v="7532AC"/>
        <s v="DE6FCA"/>
        <s v="0A5ED4"/>
        <s v="B247FB"/>
        <s v="2AC799"/>
        <s v="5DB892"/>
        <s v="37EFE2"/>
        <s v="BAFA26"/>
        <s v="D5F2DA"/>
        <s v="915DB0"/>
        <s v="FA3DA7"/>
        <s v="85832E"/>
        <s v="956E0E"/>
        <s v="AA51FE"/>
        <s v="4430A2"/>
        <s v="68E4E6"/>
        <s v="C3D4E1"/>
        <s v="908A4A"/>
        <s v="6E4EC4"/>
        <s v="7A0104"/>
        <s v="EC476A"/>
        <s v="C28327"/>
        <s v="9B8C62"/>
        <s v="5E6916"/>
        <s v="74C5AE"/>
        <s v="87F2A2"/>
        <s v="9F1439"/>
        <s v="8B64F3"/>
        <s v="A3C9B3"/>
        <s v="6323A4"/>
        <s v="A05D50"/>
        <s v="DBD485"/>
        <s v="8D25AC"/>
        <s v="CA59EF"/>
        <s v="9E22BD"/>
        <s v="659A43"/>
        <s v="13FDE1"/>
        <s v="952F7D"/>
        <s v="CAE155"/>
        <s v="C645CB"/>
        <s v="C41D82"/>
        <s v="0DB6B9"/>
        <s v="1FB78B"/>
        <s v="7F0763"/>
        <s v="39909D"/>
        <s v="D06135"/>
        <s v="12EF70"/>
        <s v="8EF68F"/>
        <s v="6419B2"/>
        <s v="317844"/>
        <s v="E30EC3"/>
        <s v="3D107A"/>
        <s v="EA4DBC"/>
        <s v="0CB0FE"/>
        <s v="6489A7"/>
        <s v="8FCC68"/>
        <s v="B7F2F9"/>
        <s v="D92B6B"/>
        <s v="48EECB"/>
        <s v="7644A1"/>
        <s v="5F2F59"/>
        <s v="A50BC6"/>
        <s v="5751C9"/>
        <s v="1F8E30"/>
        <s v="49A970"/>
        <s v="E46F58"/>
        <s v="0F4F66"/>
        <s v="D5A425"/>
        <s v="0931F2"/>
        <s v="5685CA"/>
        <s v="DCE133"/>
        <s v="BFD4C8"/>
        <s v="AA7D31"/>
        <s v="C93DC6"/>
        <s v="770FC3"/>
        <s v="1811E9"/>
        <s v="2FC324"/>
        <s v="9EEB84"/>
        <s v="D8B6E9"/>
        <s v="8525B7"/>
        <s v="BCA724"/>
        <s v="B9450F"/>
        <s v="71C691"/>
        <s v="A7450F"/>
        <s v="B6834B"/>
        <s v="2C5B5D"/>
        <s v="E428E3"/>
        <s v="35BD20"/>
        <s v="C10E69"/>
        <s v="3F7A30"/>
        <s v="335C04"/>
        <s v="2E4F22"/>
        <s v="9D9C7D"/>
        <s v="842296"/>
        <s v="5238E4"/>
        <s v="5D1441"/>
        <s v="2C3241"/>
        <s v="7ACF2F"/>
        <s v="5211E8"/>
        <s v="BA6BBF"/>
        <s v="50D2FC"/>
        <s v="A09162"/>
      </sharedItems>
    </cacheField>
    <cacheField name="SERVICE PROVIDER ID" numFmtId="0">
      <sharedItems/>
    </cacheField>
    <cacheField name="SERVICE PROVIDER" numFmtId="0">
      <sharedItems count="11">
        <s v="IKEDC"/>
        <s v="DSTV"/>
        <s v="EKEDC"/>
        <s v="EEDC"/>
        <s v="IBEDC"/>
        <s v="MERRYBET"/>
        <s v="BEDC"/>
        <s v="SWIFT"/>
        <s v="ARIK"/>
        <s v="IPNX"/>
        <s v="MBET" u="1"/>
      </sharedItems>
    </cacheField>
    <cacheField name="PAYMENT TYPE" numFmtId="0">
      <sharedItems count="5">
        <s v="utility bill"/>
        <s v="cable tv"/>
        <s v="betting"/>
        <s v="internet provider"/>
        <s v="airline"/>
      </sharedItems>
    </cacheField>
    <cacheField name="AMOUNT" numFmtId="6">
      <sharedItems containsSemiMixedTypes="0" containsString="0" containsNumber="1" containsInteger="1" minValue="7" maxValue="567351"/>
    </cacheField>
    <cacheField name="Days (PAYMENT DATE)" numFmtId="0" databaseField="0">
      <fieldGroup base="1">
        <rangePr groupBy="days" startDate="2021-04-01T00:00:00" endDate="2021-09-02T00:00:00"/>
        <groupItems count="368">
          <s v="&lt;01/04/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9/2021"/>
        </groupItems>
      </fieldGroup>
    </cacheField>
    <cacheField name="Months (PAYMENT DATE)" numFmtId="0" databaseField="0">
      <fieldGroup base="1">
        <rangePr groupBy="months" startDate="2021-04-01T00:00:00" endDate="2021-09-02T00:00:00"/>
        <groupItems count="14">
          <s v="&lt;01/04/2021"/>
          <s v="Jan"/>
          <s v="Feb"/>
          <s v="Mar"/>
          <s v="Apr"/>
          <s v="May"/>
          <s v="Jun"/>
          <s v="Jul"/>
          <s v="Aug"/>
          <s v="Sep"/>
          <s v="Oct"/>
          <s v="Nov"/>
          <s v="Dec"/>
          <s v="&gt;02/09/2021"/>
        </groupItems>
      </fieldGroup>
    </cacheField>
  </cacheFields>
  <extLst>
    <ext xmlns:x14="http://schemas.microsoft.com/office/spreadsheetml/2009/9/main" uri="{725AE2AE-9491-48be-B2B4-4EB974FC3084}">
      <x14:pivotCacheDefinition pivotCacheId="967174977"/>
    </ext>
  </extLst>
</pivotCacheDefinition>
</file>

<file path=xl/pivotCache/pivotCacheRecords1.xml><?xml version="1.0" encoding="utf-8"?>
<pivotCacheRecords xmlns="http://schemas.openxmlformats.org/spreadsheetml/2006/main" xmlns:r="http://schemas.openxmlformats.org/officeDocument/2006/relationships" count="3128">
  <r>
    <s v="1859235668"/>
    <x v="0"/>
    <s v="08030667796"/>
    <s v="0x5EF1458E830D20B881F0DE48D6FB401A"/>
    <x v="0"/>
    <s v="766"/>
    <x v="0"/>
    <x v="0"/>
    <n v="3000"/>
  </r>
  <r>
    <s v="1859235748"/>
    <x v="0"/>
    <s v="2348103008871"/>
    <s v="0x439A878D011111795BA7722D4E7C1CB8"/>
    <x v="1"/>
    <s v="104"/>
    <x v="1"/>
    <x v="1"/>
    <n v="2700"/>
  </r>
  <r>
    <s v="1859235895"/>
    <x v="0"/>
    <s v="2347067917800"/>
    <s v="0xF91261A3E75668B76D14CC2092E8DB6E"/>
    <x v="2"/>
    <s v="104"/>
    <x v="1"/>
    <x v="1"/>
    <n v="7900"/>
  </r>
  <r>
    <s v="1859236241"/>
    <x v="0"/>
    <s v="2348115110000"/>
    <s v="0x5A0176A392F73D802995C651F2080D84"/>
    <x v="3"/>
    <s v="104"/>
    <x v="1"/>
    <x v="1"/>
    <n v="12400"/>
  </r>
  <r>
    <s v="1859237293"/>
    <x v="0"/>
    <s v="08035122545"/>
    <s v="0xD0E106F57BFEB42E0F170ECC4238058B"/>
    <x v="4"/>
    <s v="104"/>
    <x v="1"/>
    <x v="1"/>
    <n v="14900"/>
  </r>
  <r>
    <s v="1859238114"/>
    <x v="0"/>
    <s v="08171067528"/>
    <s v="0x34AFDF2289826183C13FD20A46755942"/>
    <x v="5"/>
    <s v="1473"/>
    <x v="2"/>
    <x v="0"/>
    <n v="3000"/>
  </r>
  <r>
    <s v="1859238129"/>
    <x v="0"/>
    <s v="08034341432"/>
    <s v="0x5C0B2105D23FE4D6355FA2A40BBFC4EE"/>
    <x v="6"/>
    <s v="104"/>
    <x v="1"/>
    <x v="1"/>
    <n v="2565"/>
  </r>
  <r>
    <s v="1859238161"/>
    <x v="0"/>
    <s v="2348025764638"/>
    <s v="0xFF494D1B976D37DFA7D117EAA757ABD4"/>
    <x v="7"/>
    <s v="104"/>
    <x v="1"/>
    <x v="1"/>
    <n v="7900"/>
  </r>
  <r>
    <s v="1859238180"/>
    <x v="0"/>
    <s v="2348179304631"/>
    <s v="0xDD1A97458120D6EF1FB68374D265AB2B"/>
    <x v="8"/>
    <s v="766"/>
    <x v="0"/>
    <x v="0"/>
    <n v="500"/>
  </r>
  <r>
    <s v="1859238210"/>
    <x v="0"/>
    <s v="2348033122713"/>
    <s v="0xC43FED0EE4DAB923D730CE5061559DF2"/>
    <x v="9"/>
    <s v="1473"/>
    <x v="2"/>
    <x v="0"/>
    <n v="2000"/>
  </r>
  <r>
    <s v="1859238237"/>
    <x v="0"/>
    <s v="2349064692076"/>
    <s v="0xFDD3E7B95F79962525252FD8834D08C1"/>
    <x v="10"/>
    <s v="783"/>
    <x v="3"/>
    <x v="0"/>
    <n v="3000"/>
  </r>
  <r>
    <s v="1859238238"/>
    <x v="0"/>
    <s v="2348163711852"/>
    <s v="0xF1AEE35585C160139B4EF3F30DF58836"/>
    <x v="11"/>
    <s v="104"/>
    <x v="1"/>
    <x v="1"/>
    <n v="10400"/>
  </r>
  <r>
    <s v="1859238263"/>
    <x v="0"/>
    <s v="2348032101234"/>
    <s v="0xA5C6B9AE7A828D9D3E088E69DDE1F59E"/>
    <x v="12"/>
    <s v="104"/>
    <x v="1"/>
    <x v="1"/>
    <n v="6200"/>
  </r>
  <r>
    <s v="1859238333"/>
    <x v="0"/>
    <s v="2348136860444"/>
    <s v="0x5F5F16763CED395AD7ED5EC93BB05C32"/>
    <x v="13"/>
    <s v="104"/>
    <x v="1"/>
    <x v="1"/>
    <n v="10400"/>
  </r>
  <r>
    <s v="1859238451"/>
    <x v="0"/>
    <s v="2347068755614"/>
    <s v="0xF8C8C3EC53B3ABA8130FD1A168FC8842"/>
    <x v="14"/>
    <s v="1473"/>
    <x v="2"/>
    <x v="0"/>
    <n v="900"/>
  </r>
  <r>
    <s v="1859238646"/>
    <x v="0"/>
    <s v="08084999422"/>
    <s v="0x7C12B25744DB0F9B755E16D8F0DD5351"/>
    <x v="15"/>
    <s v="1473"/>
    <x v="2"/>
    <x v="0"/>
    <n v="5000"/>
  </r>
  <r>
    <s v="1859238678"/>
    <x v="0"/>
    <s v="2348036645238"/>
    <s v="0x7FF5A7B99D39FCC02E3D5A13C1001D7D"/>
    <x v="16"/>
    <s v="766"/>
    <x v="0"/>
    <x v="0"/>
    <n v="500"/>
  </r>
  <r>
    <s v="1859238786"/>
    <x v="0"/>
    <s v="2348030774656"/>
    <s v="0x524A505D121C1E502B1FA6C52F40F0DF"/>
    <x v="17"/>
    <s v="104"/>
    <x v="1"/>
    <x v="1"/>
    <n v="14900"/>
  </r>
  <r>
    <s v="1859238806"/>
    <x v="0"/>
    <s v="08035520482"/>
    <s v="0xEC65C41D239DE47FDC55ACE2F35097A9"/>
    <x v="18"/>
    <s v="104"/>
    <x v="1"/>
    <x v="1"/>
    <n v="20900"/>
  </r>
  <r>
    <s v="1859238808"/>
    <x v="0"/>
    <s v="2349064692076"/>
    <s v="0xFDD3E7B95F79962525252FD8834D08C1"/>
    <x v="10"/>
    <s v="783"/>
    <x v="3"/>
    <x v="0"/>
    <n v="3000"/>
  </r>
  <r>
    <s v="1859239116"/>
    <x v="0"/>
    <s v="07061027832"/>
    <s v="0x3874710C5EB2B81D126F495367B85EDB"/>
    <x v="19"/>
    <s v="766"/>
    <x v="0"/>
    <x v="0"/>
    <n v="1500"/>
  </r>
  <r>
    <s v="1859239163"/>
    <x v="0"/>
    <s v="2349028109055"/>
    <s v="0x99583F8BE0DF018CD65AAA310EDB619D"/>
    <x v="20"/>
    <s v="104"/>
    <x v="1"/>
    <x v="1"/>
    <n v="1850"/>
  </r>
  <r>
    <s v="1859239234"/>
    <x v="0"/>
    <s v="07035708309"/>
    <s v="0x47206AAAF62FBF04592B215CE73CF531"/>
    <x v="21"/>
    <s v="766"/>
    <x v="0"/>
    <x v="0"/>
    <n v="2000"/>
  </r>
  <r>
    <s v="1859239244"/>
    <x v="0"/>
    <s v="07068436919"/>
    <s v="0x384A4C66E55C066803D4CF25B27A7455"/>
    <x v="22"/>
    <s v="1473"/>
    <x v="2"/>
    <x v="0"/>
    <n v="40000"/>
  </r>
  <r>
    <s v="1859239300"/>
    <x v="0"/>
    <s v="2348030774656"/>
    <s v="0x524A505D121C1E502B1FA6C52F40F0DF"/>
    <x v="17"/>
    <s v="104"/>
    <x v="1"/>
    <x v="1"/>
    <n v="14900"/>
  </r>
  <r>
    <s v="1859239422"/>
    <x v="0"/>
    <s v="2348029037030"/>
    <s v="0xC57D3B16D35A6E7EE7DE49A2D91E23A4"/>
    <x v="23"/>
    <s v="766"/>
    <x v="0"/>
    <x v="0"/>
    <n v="1000"/>
  </r>
  <r>
    <s v="1859239522"/>
    <x v="0"/>
    <s v="2349053539859"/>
    <s v="0x3C9F57AFEA199B3C652A72B8531BD169"/>
    <x v="24"/>
    <s v="766"/>
    <x v="0"/>
    <x v="0"/>
    <n v="1200"/>
  </r>
  <r>
    <s v="1859239571"/>
    <x v="0"/>
    <s v="2348035501119"/>
    <s v="0xDE263178D96F12CB3F880B75DEA78641"/>
    <x v="25"/>
    <s v="104"/>
    <x v="1"/>
    <x v="1"/>
    <n v="7900"/>
  </r>
  <r>
    <s v="1859239633"/>
    <x v="0"/>
    <s v="2348033122713"/>
    <s v="0xC43FED0EE4DAB923D730CE5061559DF2"/>
    <x v="9"/>
    <s v="1473"/>
    <x v="2"/>
    <x v="0"/>
    <n v="3000"/>
  </r>
  <r>
    <s v="1859239793"/>
    <x v="0"/>
    <s v="09030424415"/>
    <s v="0x96152D05E2494B289D3CD488B983B76D"/>
    <x v="26"/>
    <s v="784"/>
    <x v="4"/>
    <x v="0"/>
    <n v="1000"/>
  </r>
  <r>
    <s v="1859239826"/>
    <x v="0"/>
    <s v="07061027832"/>
    <s v="0x3874710C5EB2B81D126F495367B85EDB"/>
    <x v="19"/>
    <s v="766"/>
    <x v="0"/>
    <x v="0"/>
    <n v="1500"/>
  </r>
  <r>
    <s v="1859240045"/>
    <x v="0"/>
    <s v="2348095900205"/>
    <s v="0x4F2DC47D1B0797756E5ACE9E5314D94E"/>
    <x v="27"/>
    <s v="104"/>
    <x v="1"/>
    <x v="1"/>
    <n v="2565"/>
  </r>
  <r>
    <s v="1859240157"/>
    <x v="0"/>
    <s v="2348187871827"/>
    <s v="0x362ED23CD5F8062BCD2D6DA26E9F661E"/>
    <x v="28"/>
    <s v="766"/>
    <x v="0"/>
    <x v="0"/>
    <n v="5000"/>
  </r>
  <r>
    <s v="1859240216"/>
    <x v="0"/>
    <s v="2348081156064"/>
    <s v="0x0CB79A130826CE4A221B4491478EF1E3"/>
    <x v="29"/>
    <s v="766"/>
    <x v="0"/>
    <x v="0"/>
    <n v="1000"/>
  </r>
  <r>
    <s v="1859240262"/>
    <x v="0"/>
    <s v="08188903733"/>
    <s v="0x95A14A611F88D11074877F7905338003"/>
    <x v="30"/>
    <s v="766"/>
    <x v="0"/>
    <x v="0"/>
    <n v="7900"/>
  </r>
  <r>
    <s v="1859240292"/>
    <x v="0"/>
    <s v="08028485628"/>
    <s v="0x38D41BA6BB1DE7AC6EA6CA484CAFCCAE"/>
    <x v="31"/>
    <s v="766"/>
    <x v="0"/>
    <x v="0"/>
    <n v="5000"/>
  </r>
  <r>
    <s v="1859240496"/>
    <x v="0"/>
    <s v="2348066722665"/>
    <s v="0x0A084B4AD1F7D637696EBC8DA4BE8483"/>
    <x v="32"/>
    <s v="766"/>
    <x v="0"/>
    <x v="0"/>
    <n v="500"/>
  </r>
  <r>
    <s v="1859240762"/>
    <x v="0"/>
    <s v="08135080835"/>
    <s v="0xF1ECC08DAAF73484E16AD8941FBCC212"/>
    <x v="33"/>
    <s v="766"/>
    <x v="0"/>
    <x v="0"/>
    <n v="3000"/>
  </r>
  <r>
    <s v="1859240825"/>
    <x v="0"/>
    <s v="2347037529494"/>
    <s v="0x76219D11CB5FB0AB0FB4D118B8B7C5FD"/>
    <x v="34"/>
    <s v="766"/>
    <x v="0"/>
    <x v="0"/>
    <n v="1000"/>
  </r>
  <r>
    <s v="1859240872"/>
    <x v="0"/>
    <s v="08033049324"/>
    <s v="0x5869CC054931D0374EBAC95E6FB7099C"/>
    <x v="35"/>
    <s v="1473"/>
    <x v="2"/>
    <x v="0"/>
    <n v="3000"/>
  </r>
  <r>
    <s v="1859240899"/>
    <x v="0"/>
    <s v="2348036281492"/>
    <s v="0xBB2020B6BC722956DE60A4EA7737594B"/>
    <x v="36"/>
    <s v="1473"/>
    <x v="2"/>
    <x v="0"/>
    <n v="1000"/>
  </r>
  <r>
    <s v="1859240928"/>
    <x v="0"/>
    <s v="2348142791238"/>
    <s v="0xCED4354A8EB867D37A98D42FB2CF06A1"/>
    <x v="37"/>
    <s v="783"/>
    <x v="3"/>
    <x v="0"/>
    <n v="11000"/>
  </r>
  <r>
    <s v="1859241278"/>
    <x v="0"/>
    <s v="08145319315"/>
    <s v="0xC8DA2D82725D0A0D46AC323EB833760A"/>
    <x v="38"/>
    <s v="766"/>
    <x v="0"/>
    <x v="0"/>
    <n v="200"/>
  </r>
  <r>
    <s v="1859241356"/>
    <x v="0"/>
    <s v="2348023397450"/>
    <s v="0xBA8898677171A6367202D7389C062A6F"/>
    <x v="39"/>
    <s v="766"/>
    <x v="0"/>
    <x v="0"/>
    <n v="5000"/>
  </r>
  <r>
    <s v="1859241421"/>
    <x v="0"/>
    <s v="07031249113"/>
    <s v="0x376CA3D5375E26778E2DFB39BA274486"/>
    <x v="40"/>
    <s v="766"/>
    <x v="0"/>
    <x v="0"/>
    <n v="2000"/>
  </r>
  <r>
    <s v="1859241485"/>
    <x v="0"/>
    <s v="08069708235"/>
    <s v="0x265DF2BFAE15BBF77448A56F3E71D5C6"/>
    <x v="41"/>
    <s v="783"/>
    <x v="3"/>
    <x v="0"/>
    <n v="400"/>
  </r>
  <r>
    <s v="1859241514"/>
    <x v="0"/>
    <s v="08032594100"/>
    <s v="0xAFDF181B8DD2B395E065F2EA771A8FFA"/>
    <x v="42"/>
    <s v="783"/>
    <x v="3"/>
    <x v="0"/>
    <n v="2500"/>
  </r>
  <r>
    <s v="1859241855"/>
    <x v="0"/>
    <s v="09061983442"/>
    <s v="0x405932A082E58261AD83C3279B4278A3"/>
    <x v="43"/>
    <s v="766"/>
    <x v="0"/>
    <x v="0"/>
    <n v="3000"/>
  </r>
  <r>
    <s v="1859241859"/>
    <x v="0"/>
    <s v="2347014441957"/>
    <s v="0xC2EA5372A54839D1C51A0D6233ABBF2D"/>
    <x v="44"/>
    <s v="766"/>
    <x v="0"/>
    <x v="0"/>
    <n v="3000"/>
  </r>
  <r>
    <s v="1859242020"/>
    <x v="0"/>
    <s v="08137618705"/>
    <s v="0x2FEAA89827ABAE5FBF405D56C5639061"/>
    <x v="45"/>
    <s v="1473"/>
    <x v="2"/>
    <x v="0"/>
    <n v="2400"/>
  </r>
  <r>
    <s v="1859242131"/>
    <x v="0"/>
    <s v="2348116587700"/>
    <s v="0x74783729208CBB36DB3C470B3CF68DA8"/>
    <x v="46"/>
    <s v="783"/>
    <x v="3"/>
    <x v="0"/>
    <n v="2000"/>
  </r>
  <r>
    <s v="1859242137"/>
    <x v="0"/>
    <s v="2348064003069"/>
    <s v="0x29909485BE982B7157BBD573E2D47D89"/>
    <x v="47"/>
    <s v="783"/>
    <x v="3"/>
    <x v="0"/>
    <n v="1000"/>
  </r>
  <r>
    <s v="1859242163"/>
    <x v="0"/>
    <s v="2348035809110"/>
    <s v="0xBC12969B3E18F43869A439B14379F91C"/>
    <x v="48"/>
    <s v="783"/>
    <x v="3"/>
    <x v="0"/>
    <n v="2000"/>
  </r>
  <r>
    <s v="1859242201"/>
    <x v="0"/>
    <s v="2348062071924"/>
    <s v="0x72E8CF12A825305AE5255D6D6685D7F1"/>
    <x v="49"/>
    <s v="783"/>
    <x v="3"/>
    <x v="0"/>
    <n v="2000"/>
  </r>
  <r>
    <s v="1859242246"/>
    <x v="0"/>
    <s v="2348159568852"/>
    <s v="0x1F30F7D1D2C0F3C5E6FB3BF362F4C6E8"/>
    <x v="50"/>
    <s v="766"/>
    <x v="0"/>
    <x v="0"/>
    <n v="1500"/>
  </r>
  <r>
    <s v="1859242321"/>
    <x v="0"/>
    <s v="08060811638"/>
    <s v="0x934E9B1DAC67A78BD9BC68C50816A7E0"/>
    <x v="51"/>
    <s v="766"/>
    <x v="0"/>
    <x v="0"/>
    <n v="5000"/>
  </r>
  <r>
    <s v="1859242325"/>
    <x v="0"/>
    <s v="2348169262953"/>
    <s v="0x0D77E2E33AC9C474F420A43B6065B81F"/>
    <x v="52"/>
    <s v="1473"/>
    <x v="2"/>
    <x v="0"/>
    <n v="10000"/>
  </r>
  <r>
    <s v="1859242420"/>
    <x v="0"/>
    <s v="08052085714"/>
    <s v="0x54BBB13CE5443CA81C715553E74EB897"/>
    <x v="53"/>
    <s v="766"/>
    <x v="0"/>
    <x v="0"/>
    <n v="1000"/>
  </r>
  <r>
    <s v="1859242710"/>
    <x v="0"/>
    <s v="2348033437820"/>
    <s v="0xBD11A81CD271D15AFC9F9AEBB27978AD"/>
    <x v="54"/>
    <s v="766"/>
    <x v="0"/>
    <x v="0"/>
    <n v="2000"/>
  </r>
  <r>
    <s v="1859242714"/>
    <x v="0"/>
    <s v="08032710537"/>
    <s v="0x9E6BF72899A1B73268420DAEF75E2157"/>
    <x v="55"/>
    <s v="783"/>
    <x v="3"/>
    <x v="0"/>
    <n v="5000"/>
  </r>
  <r>
    <s v="1859242717"/>
    <x v="0"/>
    <s v="2348023397450"/>
    <s v="0xBA8898677171A6367202D7389C062A6F"/>
    <x v="39"/>
    <s v="766"/>
    <x v="0"/>
    <x v="0"/>
    <n v="5500"/>
  </r>
  <r>
    <s v="1859243053"/>
    <x v="0"/>
    <s v="2349084818166"/>
    <s v="0x8A8370E3B6896AFAC14270320BB8975D"/>
    <x v="56"/>
    <s v="783"/>
    <x v="3"/>
    <x v="0"/>
    <n v="1000"/>
  </r>
  <r>
    <s v="1859243087"/>
    <x v="0"/>
    <s v="08065379788"/>
    <s v="0x23169B2E3510FC3D6E9C36DBF2FC48E8"/>
    <x v="57"/>
    <s v="1473"/>
    <x v="2"/>
    <x v="0"/>
    <n v="1000"/>
  </r>
  <r>
    <s v="1859243116"/>
    <x v="0"/>
    <s v="09132157356"/>
    <s v="0xCDF0FFFA112028CB18D3A848B4655DAC"/>
    <x v="58"/>
    <s v="766"/>
    <x v="0"/>
    <x v="0"/>
    <n v="900"/>
  </r>
  <r>
    <s v="1859243223"/>
    <x v="0"/>
    <s v="2348061247386"/>
    <s v="0x8B1B3EF27C955AAD122E9E2CC0A99EF4"/>
    <x v="59"/>
    <s v="783"/>
    <x v="3"/>
    <x v="0"/>
    <n v="3000"/>
  </r>
  <r>
    <s v="1859243267"/>
    <x v="0"/>
    <s v="2347065282004"/>
    <s v="0x98E20A009B9EE81C99CCBD23D042386B"/>
    <x v="60"/>
    <s v="766"/>
    <x v="0"/>
    <x v="0"/>
    <n v="1500"/>
  </r>
  <r>
    <s v="1859243317"/>
    <x v="0"/>
    <s v="2348021403494"/>
    <s v="0x8AFEF9A5CF41262C0E43380E3CF8B669"/>
    <x v="61"/>
    <s v="783"/>
    <x v="3"/>
    <x v="0"/>
    <n v="1000"/>
  </r>
  <r>
    <s v="1859243531"/>
    <x v="0"/>
    <s v="2348088189802"/>
    <s v="0x7E14F97E66CF43A7F96E3F02EAF9F823"/>
    <x v="62"/>
    <s v="104"/>
    <x v="1"/>
    <x v="1"/>
    <n v="10400"/>
  </r>
  <r>
    <s v="1859243668"/>
    <x v="0"/>
    <s v="2348023910281"/>
    <s v="0x526EB57C02832C8BA3688E9FF3D0323A"/>
    <x v="63"/>
    <s v="1473"/>
    <x v="2"/>
    <x v="0"/>
    <n v="3900"/>
  </r>
  <r>
    <s v="1859243704"/>
    <x v="0"/>
    <s v="2348035216069"/>
    <s v="0x649F5C4F5E8E5F29651545BB4A53A577"/>
    <x v="64"/>
    <s v="766"/>
    <x v="0"/>
    <x v="0"/>
    <n v="1000"/>
  </r>
  <r>
    <s v="1859243745"/>
    <x v="0"/>
    <s v="2348067488637"/>
    <s v="0x9069F7981821F24B7606BAAF78E661B2"/>
    <x v="65"/>
    <s v="1473"/>
    <x v="2"/>
    <x v="0"/>
    <n v="2000"/>
  </r>
  <r>
    <s v="1859243872"/>
    <x v="0"/>
    <s v="08052085714"/>
    <s v="0x54BBB13CE5443CA81C715553E74EB897"/>
    <x v="53"/>
    <s v="766"/>
    <x v="0"/>
    <x v="0"/>
    <n v="1200"/>
  </r>
  <r>
    <s v="1859243899"/>
    <x v="0"/>
    <s v="08022213130"/>
    <s v="0x053E6DE89C4A9AC7EA2CFDEA2EFE7F00"/>
    <x v="66"/>
    <s v="766"/>
    <x v="0"/>
    <x v="0"/>
    <n v="1000"/>
  </r>
  <r>
    <s v="1859243985"/>
    <x v="0"/>
    <s v="2348080543791"/>
    <s v="0xCC910F3ACCB9D9B4B2C0BA612BAC702F"/>
    <x v="67"/>
    <s v="104"/>
    <x v="1"/>
    <x v="1"/>
    <n v="12400"/>
  </r>
  <r>
    <s v="1859244209"/>
    <x v="0"/>
    <s v="08026566555"/>
    <s v="0x313E99781A968A1FF6864E32FE1A8A61"/>
    <x v="68"/>
    <s v="766"/>
    <x v="0"/>
    <x v="0"/>
    <n v="2000"/>
  </r>
  <r>
    <s v="1859244279"/>
    <x v="0"/>
    <s v="2348034234020"/>
    <s v="0xF6475566FD61C94D7E8A585270F71939"/>
    <x v="69"/>
    <s v="104"/>
    <x v="1"/>
    <x v="1"/>
    <n v="4615"/>
  </r>
  <r>
    <s v="1859244329"/>
    <x v="0"/>
    <s v="2348036703395"/>
    <s v="0x1F429DCFEC89FC90C0319B0063F40D20"/>
    <x v="70"/>
    <s v="766"/>
    <x v="0"/>
    <x v="0"/>
    <n v="1000"/>
  </r>
  <r>
    <s v="1859244452"/>
    <x v="0"/>
    <s v="2348035809110"/>
    <s v="0xBC12969B3E18F43869A439B14379F91C"/>
    <x v="48"/>
    <s v="783"/>
    <x v="3"/>
    <x v="0"/>
    <n v="2000"/>
  </r>
  <r>
    <s v="1859244465"/>
    <x v="0"/>
    <s v="08036777310"/>
    <s v="0xC1204FD11BE110BFFF4C1C6B66BE4700"/>
    <x v="71"/>
    <s v="766"/>
    <x v="0"/>
    <x v="0"/>
    <n v="1000"/>
  </r>
  <r>
    <s v="1859244467"/>
    <x v="0"/>
    <s v="2349053539859"/>
    <s v="0x3C9F57AFEA199B3C652A72B8531BD169"/>
    <x v="24"/>
    <s v="766"/>
    <x v="0"/>
    <x v="0"/>
    <n v="500"/>
  </r>
  <r>
    <s v="1859244505"/>
    <x v="0"/>
    <s v="2348023023326"/>
    <s v="0xE26A4B458454E5C382CF9C9072AE5EF4"/>
    <x v="72"/>
    <s v="783"/>
    <x v="3"/>
    <x v="0"/>
    <n v="1000"/>
  </r>
  <r>
    <s v="1859244527"/>
    <x v="0"/>
    <s v="2348022262004"/>
    <s v="0xB3B3C218AD27AB4F17371C4A2CE97A6C"/>
    <x v="73"/>
    <s v="766"/>
    <x v="0"/>
    <x v="0"/>
    <n v="5000"/>
  </r>
  <r>
    <s v="1859244643"/>
    <x v="0"/>
    <s v="2348169262953"/>
    <s v="0x0D77E2E33AC9C474F420A43B6065B81F"/>
    <x v="52"/>
    <s v="1473"/>
    <x v="2"/>
    <x v="0"/>
    <n v="50000"/>
  </r>
  <r>
    <s v="1859244700"/>
    <x v="0"/>
    <s v="08178424464"/>
    <s v="0x868505159CE4A60B10271675295B68DD"/>
    <x v="74"/>
    <s v="766"/>
    <x v="0"/>
    <x v="0"/>
    <n v="1000"/>
  </r>
  <r>
    <s v="1859244716"/>
    <x v="0"/>
    <s v="2348023229493"/>
    <s v="0x2C086EB5F32DA895B966913DD52F3AAE"/>
    <x v="75"/>
    <s v="766"/>
    <x v="0"/>
    <x v="0"/>
    <n v="5000"/>
  </r>
  <r>
    <s v="1859244743"/>
    <x v="0"/>
    <s v="08188862150"/>
    <s v="0x27CBAE2F0031AB3AC940FEF9E192B477"/>
    <x v="76"/>
    <s v="766"/>
    <x v="0"/>
    <x v="0"/>
    <n v="1000"/>
  </r>
  <r>
    <s v="1859244763"/>
    <x v="0"/>
    <s v="2348027399138"/>
    <s v="0xA4B85F6BF9C2B60E61783B57317F4A2C"/>
    <x v="77"/>
    <s v="1473"/>
    <x v="2"/>
    <x v="0"/>
    <n v="3000"/>
  </r>
  <r>
    <s v="1859244793"/>
    <x v="0"/>
    <s v="2348056163143"/>
    <s v="0x298678BF7D4B2072AD194AEADCD15120"/>
    <x v="78"/>
    <s v="766"/>
    <x v="0"/>
    <x v="0"/>
    <n v="5000"/>
  </r>
  <r>
    <s v="1859244886"/>
    <x v="0"/>
    <s v="07033225648"/>
    <s v="0x9D894505662814A67F73CC0B14E68264"/>
    <x v="79"/>
    <s v="104"/>
    <x v="1"/>
    <x v="1"/>
    <n v="10400"/>
  </r>
  <r>
    <s v="1859245047"/>
    <x v="0"/>
    <s v="08188652842"/>
    <s v="0x35341A68288A2212BB457A2879AA8673"/>
    <x v="80"/>
    <s v="766"/>
    <x v="0"/>
    <x v="0"/>
    <n v="2000"/>
  </r>
  <r>
    <s v="1859245116"/>
    <x v="0"/>
    <s v="2348114866627"/>
    <s v="0x2EEE0EF0DEAF19718C167A5BF18C82AD"/>
    <x v="81"/>
    <s v="766"/>
    <x v="0"/>
    <x v="0"/>
    <n v="550"/>
  </r>
  <r>
    <s v="1859245120"/>
    <x v="0"/>
    <s v="2348023397450"/>
    <s v="0xBA8898677171A6367202D7389C062A6F"/>
    <x v="39"/>
    <s v="766"/>
    <x v="0"/>
    <x v="0"/>
    <n v="5000"/>
  </r>
  <r>
    <s v="1859245278"/>
    <x v="0"/>
    <s v="2348178536719"/>
    <s v="0x850CDD19B496D56CD3F5F6F14C5E6368"/>
    <x v="82"/>
    <s v="766"/>
    <x v="0"/>
    <x v="0"/>
    <n v="13000"/>
  </r>
  <r>
    <s v="1859245365"/>
    <x v="0"/>
    <s v="2348121652259"/>
    <s v="0xAA341B7E3BAD893418C5CFCF00A57A63"/>
    <x v="83"/>
    <s v="104"/>
    <x v="1"/>
    <x v="1"/>
    <n v="8100"/>
  </r>
  <r>
    <s v="1859245634"/>
    <x v="0"/>
    <s v="08066657742"/>
    <s v="0x4A9EC96C8AD1DD6C2770FBE3CA8D4A77"/>
    <x v="84"/>
    <s v="508"/>
    <x v="5"/>
    <x v="2"/>
    <n v="500"/>
  </r>
  <r>
    <s v="1859245731"/>
    <x v="0"/>
    <s v="08091484711"/>
    <s v="0x7D569CE751E83CB4ACBE3B4F64C5D9A6"/>
    <x v="85"/>
    <s v="766"/>
    <x v="0"/>
    <x v="0"/>
    <n v="5000"/>
  </r>
  <r>
    <s v="1859245743"/>
    <x v="0"/>
    <s v="08174142028"/>
    <s v="0x0A51F313767C0C0993F057468D36F995"/>
    <x v="86"/>
    <s v="766"/>
    <x v="0"/>
    <x v="0"/>
    <n v="10000"/>
  </r>
  <r>
    <s v="1859245750"/>
    <x v="0"/>
    <s v="2347066517258"/>
    <s v="0xF6FDCB3C316F420D4E6489562614DDCF"/>
    <x v="87"/>
    <s v="766"/>
    <x v="0"/>
    <x v="0"/>
    <n v="790"/>
  </r>
  <r>
    <s v="1859245837"/>
    <x v="0"/>
    <s v="2347035105951"/>
    <s v="0x14EC42CEFE34752E9AE7FFEBF4987F49"/>
    <x v="88"/>
    <s v="767"/>
    <x v="6"/>
    <x v="0"/>
    <n v="400"/>
  </r>
  <r>
    <s v="1859245881"/>
    <x v="0"/>
    <s v="07065860834"/>
    <s v="0x086C82D519C567A67A5F07BF7BA66899"/>
    <x v="89"/>
    <s v="1473"/>
    <x v="2"/>
    <x v="0"/>
    <n v="1000"/>
  </r>
  <r>
    <s v="1859245887"/>
    <x v="0"/>
    <s v="08100494914"/>
    <s v="0x35C7ABF3C66839C41649EF0502811EEC"/>
    <x v="90"/>
    <s v="766"/>
    <x v="0"/>
    <x v="0"/>
    <n v="20000"/>
  </r>
  <r>
    <s v="1859245989"/>
    <x v="0"/>
    <s v="2347036833262"/>
    <s v="0x07FBAB5E3523B6161F7353A30A6E512A"/>
    <x v="91"/>
    <s v="1473"/>
    <x v="2"/>
    <x v="0"/>
    <n v="1500"/>
  </r>
  <r>
    <s v="1859246085"/>
    <x v="0"/>
    <s v="2348143253497"/>
    <s v="0x9D1670BB3982330AAF54D57FABA91B42"/>
    <x v="92"/>
    <s v="766"/>
    <x v="0"/>
    <x v="0"/>
    <n v="500"/>
  </r>
  <r>
    <s v="1859246111"/>
    <x v="0"/>
    <s v="2349024318418"/>
    <s v="0xF76BE77E716D417C0E1E8CE78F43B19B"/>
    <x v="93"/>
    <s v="1473"/>
    <x v="2"/>
    <x v="0"/>
    <n v="5000"/>
  </r>
  <r>
    <s v="1859246255"/>
    <x v="0"/>
    <s v="07066728006"/>
    <s v="0xD7A64034C7C99B791A333A5CDE55FF90"/>
    <x v="94"/>
    <s v="784"/>
    <x v="4"/>
    <x v="0"/>
    <n v="4000"/>
  </r>
  <r>
    <s v="1859246483"/>
    <x v="0"/>
    <s v="08056044434"/>
    <s v="0x3E931BD963875E129B8FFC66DB7B28B8"/>
    <x v="95"/>
    <s v="104"/>
    <x v="1"/>
    <x v="1"/>
    <n v="4615"/>
  </r>
  <r>
    <s v="1859246542"/>
    <x v="0"/>
    <s v="2348036703395"/>
    <s v="0x1F429DCFEC89FC90C0319B0063F40D20"/>
    <x v="70"/>
    <s v="766"/>
    <x v="0"/>
    <x v="0"/>
    <n v="500"/>
  </r>
  <r>
    <s v="1859246619"/>
    <x v="0"/>
    <s v="2348135992292"/>
    <s v="0x0C31CD891393F496B8A76A16E110A03D"/>
    <x v="96"/>
    <s v="766"/>
    <x v="0"/>
    <x v="0"/>
    <n v="1000"/>
  </r>
  <r>
    <s v="1859246627"/>
    <x v="0"/>
    <s v="2349084818166"/>
    <s v="0x8A8370E3B6896AFAC14270320BB8975D"/>
    <x v="56"/>
    <s v="783"/>
    <x v="3"/>
    <x v="0"/>
    <n v="500"/>
  </r>
  <r>
    <s v="1859246765"/>
    <x v="0"/>
    <s v="08035841080"/>
    <s v="0x398F635B0F6AAB3F04B1BF2DFCE30499"/>
    <x v="97"/>
    <s v="766"/>
    <x v="0"/>
    <x v="0"/>
    <n v="500"/>
  </r>
  <r>
    <s v="1859246770"/>
    <x v="0"/>
    <s v="2348022222746"/>
    <s v="0xB5708DA94124BE3ED13243E57F813F40"/>
    <x v="98"/>
    <s v="104"/>
    <x v="1"/>
    <x v="1"/>
    <n v="6870"/>
  </r>
  <r>
    <s v="1859246894"/>
    <x v="0"/>
    <s v="2348067445084"/>
    <s v="0x6C0DF068A38A0EE1375A86CB44962EC0"/>
    <x v="99"/>
    <s v="766"/>
    <x v="0"/>
    <x v="0"/>
    <n v="5000"/>
  </r>
  <r>
    <s v="1859246905"/>
    <x v="0"/>
    <s v="2349057334071"/>
    <s v="0x599B39573DFF9C2027C193FEC88555D9"/>
    <x v="100"/>
    <s v="783"/>
    <x v="3"/>
    <x v="0"/>
    <n v="2000"/>
  </r>
  <r>
    <s v="1859246917"/>
    <x v="0"/>
    <s v="08068059109"/>
    <s v="0x9F63D7B3EFC004A4A1AEA4C14E670AE5"/>
    <x v="101"/>
    <s v="766"/>
    <x v="0"/>
    <x v="0"/>
    <n v="1800"/>
  </r>
  <r>
    <s v="1859246923"/>
    <x v="0"/>
    <s v="2347018987605"/>
    <s v="0xE84942DB4AC7E408AE04158C359AA465"/>
    <x v="102"/>
    <s v="783"/>
    <x v="3"/>
    <x v="0"/>
    <n v="1000"/>
  </r>
  <r>
    <s v="1859246934"/>
    <x v="0"/>
    <s v="2348028430677"/>
    <s v="0x55A37CAB999615550B20706CF596AA5F"/>
    <x v="103"/>
    <s v="766"/>
    <x v="0"/>
    <x v="0"/>
    <n v="900"/>
  </r>
  <r>
    <s v="1859246948"/>
    <x v="0"/>
    <s v="2348171904031"/>
    <s v="0xD7580F5CED5BF705988D9EE60505C3F8"/>
    <x v="104"/>
    <s v="1473"/>
    <x v="2"/>
    <x v="0"/>
    <n v="20000"/>
  </r>
  <r>
    <s v="1859247117"/>
    <x v="0"/>
    <s v="2348188876666"/>
    <s v="0xEAE9CC5A892DF8DA23D5B8DD34141F7B"/>
    <x v="105"/>
    <s v="766"/>
    <x v="0"/>
    <x v="0"/>
    <n v="5000"/>
  </r>
  <r>
    <s v="1859247135"/>
    <x v="0"/>
    <s v="2349090018066"/>
    <s v="0xD855C9D0D6ADE214988E9F449D0FFB45"/>
    <x v="106"/>
    <s v="766"/>
    <x v="0"/>
    <x v="0"/>
    <n v="1000"/>
  </r>
  <r>
    <s v="1859247150"/>
    <x v="0"/>
    <s v="2348116587700"/>
    <s v="0x74783729208CBB36DB3C470B3CF68DA8"/>
    <x v="46"/>
    <s v="783"/>
    <x v="3"/>
    <x v="0"/>
    <n v="2000"/>
  </r>
  <r>
    <s v="1859247160"/>
    <x v="0"/>
    <s v="2347067041548"/>
    <s v="0x67BE8571D2452DA1AC90DDBD156B407A"/>
    <x v="107"/>
    <s v="766"/>
    <x v="0"/>
    <x v="0"/>
    <n v="4000"/>
  </r>
  <r>
    <s v="1859247202"/>
    <x v="0"/>
    <s v="07030069550"/>
    <s v="0x0B2B48A056C3ED01F20712AB1D6346FB"/>
    <x v="108"/>
    <s v="766"/>
    <x v="0"/>
    <x v="0"/>
    <n v="900"/>
  </r>
  <r>
    <s v="1859247403"/>
    <x v="0"/>
    <s v="2347087307468"/>
    <s v="0x0EB4D0AA13110FD852D6830EC5F161A9"/>
    <x v="109"/>
    <s v="783"/>
    <x v="3"/>
    <x v="0"/>
    <n v="1000"/>
  </r>
  <r>
    <s v="1859247516"/>
    <x v="0"/>
    <s v="2348137033792"/>
    <s v="0x533A1284DC40FBB48BA264537CF358FC"/>
    <x v="110"/>
    <s v="783"/>
    <x v="3"/>
    <x v="0"/>
    <n v="900"/>
  </r>
  <r>
    <s v="1859247556"/>
    <x v="0"/>
    <s v="2347031635224"/>
    <s v="0x3E520E3F4AAD72FE64E9DF6E7CBDC847"/>
    <x v="111"/>
    <s v="508"/>
    <x v="5"/>
    <x v="2"/>
    <n v="2000"/>
  </r>
  <r>
    <s v="1859247560"/>
    <x v="0"/>
    <s v="09018480264"/>
    <s v="0xB8EED05F294B3DEB39707AB0EC702A4E"/>
    <x v="112"/>
    <s v="766"/>
    <x v="0"/>
    <x v="0"/>
    <n v="2000"/>
  </r>
  <r>
    <s v="1859247584"/>
    <x v="0"/>
    <s v="2348116587700"/>
    <s v="0x74783729208CBB36DB3C470B3CF68DA8"/>
    <x v="46"/>
    <s v="783"/>
    <x v="3"/>
    <x v="0"/>
    <n v="2000"/>
  </r>
  <r>
    <s v="1859247657"/>
    <x v="0"/>
    <s v="2348168371218"/>
    <s v="0xF2691EF8817CFCAB5F4498E0123C5BD4"/>
    <x v="113"/>
    <s v="766"/>
    <x v="0"/>
    <x v="0"/>
    <n v="5000"/>
  </r>
  <r>
    <s v="1859247770"/>
    <x v="0"/>
    <n v="234812986"/>
    <s v="0xBE6A0C345D365AFBF1748E31E72DA1A0"/>
    <x v="114"/>
    <s v="766"/>
    <x v="0"/>
    <x v="0"/>
    <n v="2000"/>
  </r>
  <r>
    <s v="1859247900"/>
    <x v="0"/>
    <s v="2348128965546"/>
    <s v="0xC05EB89C96AFDDF9706E439F3F98A968"/>
    <x v="115"/>
    <s v="508"/>
    <x v="5"/>
    <x v="2"/>
    <n v="2000"/>
  </r>
  <r>
    <s v="1859247902"/>
    <x v="0"/>
    <s v="2349071134096"/>
    <s v="0x305C28FED23DEA246C6915855698E01D"/>
    <x v="116"/>
    <s v="766"/>
    <x v="0"/>
    <x v="0"/>
    <n v="1500"/>
  </r>
  <r>
    <s v="1859247962"/>
    <x v="0"/>
    <s v="2347030986708"/>
    <s v="0x53E927C4A8CA555B03E71AB060CD1B43"/>
    <x v="117"/>
    <s v="783"/>
    <x v="3"/>
    <x v="0"/>
    <n v="4000"/>
  </r>
  <r>
    <s v="1859248269"/>
    <x v="0"/>
    <s v="2347033693657"/>
    <s v="0x61852C29D23B7B2CCBE823B09F0B5554"/>
    <x v="118"/>
    <s v="784"/>
    <x v="4"/>
    <x v="0"/>
    <n v="7000"/>
  </r>
  <r>
    <s v="1859248272"/>
    <x v="0"/>
    <s v="09025690197"/>
    <s v="0xF4E92793C8831985A2E4ED8477909C88"/>
    <x v="119"/>
    <s v="783"/>
    <x v="3"/>
    <x v="0"/>
    <n v="2000"/>
  </r>
  <r>
    <s v="1859248440"/>
    <x v="0"/>
    <s v="2348106985251"/>
    <s v="0xCE8585AD7FA12D21D3D718E23C036850"/>
    <x v="120"/>
    <s v="766"/>
    <x v="0"/>
    <x v="0"/>
    <n v="3000"/>
  </r>
  <r>
    <s v="1859248482"/>
    <x v="0"/>
    <s v="2348034148290"/>
    <s v="0x08CE70FA70B5AC0A55C0FC4AA48B0709"/>
    <x v="121"/>
    <s v="783"/>
    <x v="3"/>
    <x v="0"/>
    <n v="1500"/>
  </r>
  <r>
    <s v="1859248693"/>
    <x v="0"/>
    <s v="2348175478796"/>
    <s v="0x91A78BFB004F7A13B143861E84398368"/>
    <x v="122"/>
    <s v="1473"/>
    <x v="2"/>
    <x v="0"/>
    <n v="15000"/>
  </r>
  <r>
    <s v="1859249080"/>
    <x v="0"/>
    <s v="2348033374072"/>
    <s v="0x781D7180A33695AEACE8201B65F51BCE"/>
    <x v="123"/>
    <s v="1473"/>
    <x v="2"/>
    <x v="0"/>
    <n v="20000"/>
  </r>
  <r>
    <s v="1859249179"/>
    <x v="0"/>
    <s v="2348139293521"/>
    <s v="0x78A11106FA31023E1BCD19F39A3AED69"/>
    <x v="124"/>
    <s v="783"/>
    <x v="3"/>
    <x v="0"/>
    <n v="3000"/>
  </r>
  <r>
    <s v="1859249472"/>
    <x v="0"/>
    <s v="08139299450"/>
    <s v="0x7D7D72663627C2CEA5BDF80502FE6190"/>
    <x v="125"/>
    <s v="766"/>
    <x v="0"/>
    <x v="0"/>
    <n v="800"/>
  </r>
  <r>
    <s v="1859249687"/>
    <x v="0"/>
    <s v="09037860916"/>
    <s v="0x71D79533151FE523348447DF7E982E1F"/>
    <x v="126"/>
    <s v="766"/>
    <x v="0"/>
    <x v="0"/>
    <n v="500"/>
  </r>
  <r>
    <s v="1859249704"/>
    <x v="0"/>
    <s v="2348035809110"/>
    <s v="0xBC12969B3E18F43869A439B14379F91C"/>
    <x v="48"/>
    <s v="783"/>
    <x v="3"/>
    <x v="0"/>
    <n v="2000"/>
  </r>
  <r>
    <s v="1859249831"/>
    <x v="0"/>
    <s v="2349032660188"/>
    <s v="0xA52756BA28BD41F0092222F5FB9D6B42"/>
    <x v="127"/>
    <s v="766"/>
    <x v="0"/>
    <x v="0"/>
    <n v="2000"/>
  </r>
  <r>
    <s v="1859249860"/>
    <x v="0"/>
    <s v="2348020625156"/>
    <s v="0xDFE3FECB7C3A8B674BD6EAB47DF97638"/>
    <x v="128"/>
    <s v="104"/>
    <x v="1"/>
    <x v="1"/>
    <n v="1850"/>
  </r>
  <r>
    <s v="1859249971"/>
    <x v="0"/>
    <s v="08146488839"/>
    <s v="0xBEEE881B0806B58DE2B1878BD8E3B5C9"/>
    <x v="129"/>
    <s v="783"/>
    <x v="3"/>
    <x v="0"/>
    <n v="5000"/>
  </r>
  <r>
    <s v="1859250042"/>
    <x v="0"/>
    <s v="08063054400"/>
    <s v="0x7FC174CDCA6707D4ACCDBA4528514E69"/>
    <x v="130"/>
    <s v="784"/>
    <x v="4"/>
    <x v="0"/>
    <n v="5000"/>
  </r>
  <r>
    <s v="1859250040"/>
    <x v="0"/>
    <s v="08168877551"/>
    <s v="0x86E525F968B6561D4A5B1FD113E801C3"/>
    <x v="131"/>
    <s v="766"/>
    <x v="0"/>
    <x v="0"/>
    <n v="5000"/>
  </r>
  <r>
    <s v="1859250052"/>
    <x v="0"/>
    <s v="08168877551"/>
    <s v="0x86E525F968B6561D4A5B1FD113E801C3"/>
    <x v="131"/>
    <s v="766"/>
    <x v="0"/>
    <x v="0"/>
    <n v="5000"/>
  </r>
  <r>
    <s v="1859250128"/>
    <x v="0"/>
    <s v="2348061257164"/>
    <s v="0xD0CCA24AE84DB459DBA4A94FC4877B4F"/>
    <x v="132"/>
    <s v="783"/>
    <x v="3"/>
    <x v="0"/>
    <n v="15000"/>
  </r>
  <r>
    <s v="1859250212"/>
    <x v="0"/>
    <s v="2349038131512"/>
    <s v="0x9DEBD2253153ED63123B4D8BCC67818D"/>
    <x v="133"/>
    <s v="766"/>
    <x v="0"/>
    <x v="0"/>
    <n v="4000"/>
  </r>
  <r>
    <s v="1859250375"/>
    <x v="0"/>
    <s v="2348035318463"/>
    <s v="0x8322B2A8D2E0530D54739063AE7ECE6E"/>
    <x v="134"/>
    <s v="202"/>
    <x v="7"/>
    <x v="3"/>
    <n v="700"/>
  </r>
  <r>
    <s v="1859250651"/>
    <x v="0"/>
    <s v="2348033381220"/>
    <s v="0x416A1C71EAAF7BF4DA89EB16006E5CC2"/>
    <x v="135"/>
    <s v="104"/>
    <x v="1"/>
    <x v="1"/>
    <n v="14900"/>
  </r>
  <r>
    <s v="1859250955"/>
    <x v="0"/>
    <s v="2348023219423"/>
    <s v="0xC4E109C3174F5A345125112ED4DBFD8F"/>
    <x v="136"/>
    <s v="104"/>
    <x v="1"/>
    <x v="1"/>
    <n v="4615"/>
  </r>
  <r>
    <s v="1859251425"/>
    <x v="0"/>
    <s v="2348037128290"/>
    <s v="0x47941830EA1F07DB81BFD34B8D24F405"/>
    <x v="137"/>
    <s v="104"/>
    <x v="1"/>
    <x v="1"/>
    <n v="10400"/>
  </r>
  <r>
    <s v="1859251439"/>
    <x v="0"/>
    <s v="2348035318463"/>
    <s v="0x8322B2A8D2E0530D54739063AE7ECE6E"/>
    <x v="134"/>
    <s v="202"/>
    <x v="7"/>
    <x v="3"/>
    <n v="900"/>
  </r>
  <r>
    <s v="1859251757"/>
    <x v="0"/>
    <s v="2348037128290"/>
    <s v="0x47941830EA1F07DB81BFD34B8D24F405"/>
    <x v="137"/>
    <s v="104"/>
    <x v="1"/>
    <x v="1"/>
    <n v="10400"/>
  </r>
  <r>
    <s v="1859251794"/>
    <x v="0"/>
    <s v="08055576313"/>
    <s v="0xBC81F15011D6DAA1F1B1722BE68F0BFE"/>
    <x v="138"/>
    <s v="104"/>
    <x v="1"/>
    <x v="1"/>
    <n v="20900"/>
  </r>
  <r>
    <s v="1859252206"/>
    <x v="0"/>
    <s v="08168135893"/>
    <s v="0xE733280037C0A13A5134F4FA3D89A0D3"/>
    <x v="139"/>
    <s v="104"/>
    <x v="1"/>
    <x v="1"/>
    <n v="20900"/>
  </r>
  <r>
    <s v="1859252352"/>
    <x v="0"/>
    <s v="09010544155"/>
    <s v="0xB133723D1E14EE67E499A0CA2AA60DBD"/>
    <x v="140"/>
    <s v="104"/>
    <x v="1"/>
    <x v="1"/>
    <n v="4615"/>
  </r>
  <r>
    <s v="1859252874"/>
    <x v="0"/>
    <s v="2348053191126"/>
    <s v="0x6FDA317114B2D2B658B62B0C27401610"/>
    <x v="141"/>
    <s v="104"/>
    <x v="1"/>
    <x v="1"/>
    <n v="5065"/>
  </r>
  <r>
    <s v="1859253517"/>
    <x v="0"/>
    <s v="07082976039"/>
    <s v="0x68D9947B9AF60BC98B103491EA7C9866"/>
    <x v="142"/>
    <s v="104"/>
    <x v="1"/>
    <x v="1"/>
    <n v="7900"/>
  </r>
  <r>
    <s v="1859253563"/>
    <x v="0"/>
    <s v="08130427468"/>
    <s v="0x5E417EA527A33DC50ABE40AC5B3B63A2"/>
    <x v="143"/>
    <s v="508"/>
    <x v="5"/>
    <x v="2"/>
    <n v="28000"/>
  </r>
  <r>
    <s v="1859253712"/>
    <x v="0"/>
    <s v="08033433808"/>
    <s v="0x8F97FB73A92108FC2FE46C34A642ABBA"/>
    <x v="144"/>
    <s v="104"/>
    <x v="1"/>
    <x v="1"/>
    <n v="4615"/>
  </r>
  <r>
    <s v="1859253824"/>
    <x v="0"/>
    <s v="2348024950294"/>
    <s v="0x948159D6200327B93D6F6AF654E5FC00"/>
    <x v="145"/>
    <s v="766"/>
    <x v="0"/>
    <x v="0"/>
    <n v="3000"/>
  </r>
  <r>
    <s v="1859253903"/>
    <x v="0"/>
    <s v="2348159568852"/>
    <s v="0x1F30F7D1D2C0F3C5E6FB3BF362F4C6E8"/>
    <x v="50"/>
    <s v="766"/>
    <x v="0"/>
    <x v="0"/>
    <n v="1000"/>
  </r>
  <r>
    <s v="1859254064"/>
    <x v="0"/>
    <s v="2348092184070"/>
    <s v="0xF0961ADBFEEA8156D5CA1984F0EDD722"/>
    <x v="146"/>
    <s v="766"/>
    <x v="0"/>
    <x v="0"/>
    <n v="1000"/>
  </r>
  <r>
    <s v="1859254071"/>
    <x v="0"/>
    <s v="2348182126524"/>
    <s v="0xDAF7349E4553506D6FAF746CC264DC00"/>
    <x v="147"/>
    <s v="766"/>
    <x v="0"/>
    <x v="0"/>
    <n v="500"/>
  </r>
  <r>
    <s v="1859254394"/>
    <x v="0"/>
    <s v="2348099956644"/>
    <s v="0xD3FD51A1371DBDFB3433723D7CA86749"/>
    <x v="148"/>
    <s v="766"/>
    <x v="0"/>
    <x v="0"/>
    <n v="5000"/>
  </r>
  <r>
    <s v="1859254534"/>
    <x v="0"/>
    <s v="08065970894"/>
    <s v="0x6CC24D9635FA186E41B93423739C15FF"/>
    <x v="149"/>
    <s v="766"/>
    <x v="0"/>
    <x v="0"/>
    <n v="10000"/>
  </r>
  <r>
    <s v="1859254547"/>
    <x v="0"/>
    <s v="2347064442373"/>
    <s v="0xD346F44D5AF613F460F158CF3C8C0759"/>
    <x v="150"/>
    <s v="766"/>
    <x v="0"/>
    <x v="0"/>
    <n v="1000"/>
  </r>
  <r>
    <s v="1859254572"/>
    <x v="0"/>
    <s v="2348023184839"/>
    <s v="0x564CFA366BFAE92C0C4BCBD289EC9821"/>
    <x v="151"/>
    <s v="766"/>
    <x v="0"/>
    <x v="0"/>
    <n v="5000"/>
  </r>
  <r>
    <s v="1859254575"/>
    <x v="0"/>
    <s v="08062906919"/>
    <s v="0x04AC9A138E6448CFEEB6C4F5A99A1733"/>
    <x v="152"/>
    <s v="766"/>
    <x v="0"/>
    <x v="0"/>
    <n v="3000"/>
  </r>
  <r>
    <s v="1859254745"/>
    <x v="0"/>
    <s v="08028562473"/>
    <s v="0x812FDFCF4EDFAAEFF5C9A14993D4EEB2"/>
    <x v="153"/>
    <s v="766"/>
    <x v="0"/>
    <x v="0"/>
    <n v="5000"/>
  </r>
  <r>
    <s v="1859254753"/>
    <x v="0"/>
    <s v="2348032006212"/>
    <s v="0xA2577A21F3537F60D1E60E472ABDB39E"/>
    <x v="154"/>
    <s v="766"/>
    <x v="0"/>
    <x v="0"/>
    <n v="5000"/>
  </r>
  <r>
    <s v="1859254801"/>
    <x v="0"/>
    <s v="07064179922"/>
    <s v="0xD2236DA12FE14FD84FFA3718618ADAF0"/>
    <x v="155"/>
    <s v="1473"/>
    <x v="2"/>
    <x v="0"/>
    <n v="500"/>
  </r>
  <r>
    <s v="1859255102"/>
    <x v="0"/>
    <s v="07068816494"/>
    <s v="0x13EA788C36BB9D1CF33A053003E343C0"/>
    <x v="156"/>
    <s v="783"/>
    <x v="3"/>
    <x v="0"/>
    <n v="1000"/>
  </r>
  <r>
    <s v="1859255506"/>
    <x v="0"/>
    <s v="08060390155"/>
    <s v="0x99D46A57FA07DC37CBB7753318D14FC3"/>
    <x v="157"/>
    <s v="767"/>
    <x v="6"/>
    <x v="0"/>
    <n v="5000"/>
  </r>
  <r>
    <s v="1859255515"/>
    <x v="0"/>
    <s v="08066289075"/>
    <s v="0xA6A5DAD336EF9A49CCB3948E0A0FC9B4"/>
    <x v="158"/>
    <s v="783"/>
    <x v="3"/>
    <x v="0"/>
    <n v="1000"/>
  </r>
  <r>
    <s v="1859255610"/>
    <x v="0"/>
    <s v="2348072800026"/>
    <s v="0x4CA7C2B3B2C7BF81DF1396368AE480CD"/>
    <x v="159"/>
    <s v="766"/>
    <x v="0"/>
    <x v="0"/>
    <n v="900"/>
  </r>
  <r>
    <s v="1859255623"/>
    <x v="0"/>
    <s v="2348038866596"/>
    <s v="0xE8456E846AF687C085B3ED796F3BE094"/>
    <x v="160"/>
    <s v="783"/>
    <x v="3"/>
    <x v="0"/>
    <n v="3800"/>
  </r>
  <r>
    <s v="1859255861"/>
    <x v="0"/>
    <s v="08032075698"/>
    <s v="0x34E5D6E5D863ACC8A0BCABC71DDF9A53"/>
    <x v="161"/>
    <s v="766"/>
    <x v="0"/>
    <x v="0"/>
    <n v="2000"/>
  </r>
  <r>
    <s v="1859256022"/>
    <x v="0"/>
    <s v="08038677183"/>
    <s v="0x1F0D8ABDB6EBF54E8BC1F99F196A5DEC"/>
    <x v="162"/>
    <s v="783"/>
    <x v="3"/>
    <x v="0"/>
    <n v="20000"/>
  </r>
  <r>
    <s v="1859256023"/>
    <x v="0"/>
    <s v="08060390155"/>
    <s v="0x99D46A57FA07DC37CBB7753318D14FC3"/>
    <x v="157"/>
    <s v="767"/>
    <x v="6"/>
    <x v="0"/>
    <n v="1000"/>
  </r>
  <r>
    <s v="1859256082"/>
    <x v="0"/>
    <s v="07060465789"/>
    <s v="0x55A178A8D67DEE3579B5485A92379242"/>
    <x v="163"/>
    <s v="1473"/>
    <x v="2"/>
    <x v="0"/>
    <n v="1000"/>
  </r>
  <r>
    <s v="1859256198"/>
    <x v="0"/>
    <s v="08079764649"/>
    <s v="0x96C89BBC765BAACCB1DACE049FFA2485"/>
    <x v="164"/>
    <s v="508"/>
    <x v="5"/>
    <x v="2"/>
    <n v="8800"/>
  </r>
  <r>
    <s v="1859256232"/>
    <x v="0"/>
    <s v="2347066239555"/>
    <s v="0x0B0E2C6AE67F43E165315B9960A0E707"/>
    <x v="165"/>
    <s v="766"/>
    <x v="0"/>
    <x v="0"/>
    <n v="2000"/>
  </r>
  <r>
    <s v="1859256655"/>
    <x v="0"/>
    <s v="08182567120"/>
    <s v="0xB640995F8F3F17444DCF201DDAC31381"/>
    <x v="166"/>
    <s v="508"/>
    <x v="5"/>
    <x v="2"/>
    <n v="900"/>
  </r>
  <r>
    <s v="1859257474"/>
    <x v="0"/>
    <s v="08052766752"/>
    <s v="0xB534A0734BA8215537A4CA8C0B0448F8"/>
    <x v="167"/>
    <s v="202"/>
    <x v="7"/>
    <x v="3"/>
    <n v="12790"/>
  </r>
  <r>
    <s v="1859258585"/>
    <x v="0"/>
    <s v="2349022962015"/>
    <s v="0xB1B81AA153AAAD6114E1FED64A7F9CEA"/>
    <x v="168"/>
    <s v="767"/>
    <x v="6"/>
    <x v="0"/>
    <n v="3000"/>
  </r>
  <r>
    <s v="1859258732"/>
    <x v="0"/>
    <s v="2348030898126"/>
    <s v="0xA3AEF84728BFB06C1913F3D4922EE6ED"/>
    <x v="169"/>
    <s v="783"/>
    <x v="3"/>
    <x v="0"/>
    <n v="500"/>
  </r>
  <r>
    <s v="1859258735"/>
    <x v="0"/>
    <s v="2349030365942"/>
    <s v="0x18C3F893F632375B78C99076361BFBDC"/>
    <x v="170"/>
    <s v="783"/>
    <x v="3"/>
    <x v="0"/>
    <n v="4000"/>
  </r>
  <r>
    <s v="1859258790"/>
    <x v="0"/>
    <s v="2348038414640"/>
    <s v="0xD32B9712B3701A17ED1E870A4F7E437D"/>
    <x v="171"/>
    <s v="1473"/>
    <x v="2"/>
    <x v="0"/>
    <n v="20000"/>
  </r>
  <r>
    <s v="1859258833"/>
    <x v="0"/>
    <s v="2348089198432"/>
    <s v="0x861C0F185820F77078EDF5839CDDABD4"/>
    <x v="172"/>
    <s v="766"/>
    <x v="0"/>
    <x v="0"/>
    <n v="1000"/>
  </r>
  <r>
    <s v="1859258924"/>
    <x v="0"/>
    <s v="08068167050"/>
    <s v="0xEB97BE911E22247CA1E25DD63DC886B5"/>
    <x v="173"/>
    <s v="783"/>
    <x v="3"/>
    <x v="0"/>
    <n v="3000"/>
  </r>
  <r>
    <s v="1859258960"/>
    <x v="0"/>
    <s v="2348039305236"/>
    <s v="0x0E3FA5A100F0E9D5B206FD7EFCF475D3"/>
    <x v="174"/>
    <s v="783"/>
    <x v="3"/>
    <x v="0"/>
    <n v="3000"/>
  </r>
  <r>
    <s v="1859259005"/>
    <x v="0"/>
    <s v="2348163864798"/>
    <s v="0x4940DFACE92A524796BAE5240B3EC108"/>
    <x v="175"/>
    <s v="766"/>
    <x v="0"/>
    <x v="0"/>
    <n v="7000"/>
  </r>
  <r>
    <s v="1859259330"/>
    <x v="0"/>
    <s v="2348134594823"/>
    <s v="0xC91D1AFAA5C0EE1B90C440BB2A68357D"/>
    <x v="176"/>
    <s v="202"/>
    <x v="7"/>
    <x v="3"/>
    <n v="6500"/>
  </r>
  <r>
    <s v="1859259338"/>
    <x v="0"/>
    <s v="2348114269143"/>
    <s v="0x2B1D249074815B48203C364AFDAB0416"/>
    <x v="177"/>
    <s v="783"/>
    <x v="3"/>
    <x v="0"/>
    <n v="30000"/>
  </r>
  <r>
    <s v="1859259601"/>
    <x v="0"/>
    <s v="2348070347233"/>
    <s v="0x418C053883F5A618ECFE1D5479DC27CE"/>
    <x v="178"/>
    <s v="767"/>
    <x v="6"/>
    <x v="0"/>
    <n v="5000"/>
  </r>
  <r>
    <s v="1859259719"/>
    <x v="0"/>
    <s v="2348033302743"/>
    <s v="0x4384F704A01A9CE1D161B9F4CD3222E2"/>
    <x v="179"/>
    <s v="104"/>
    <x v="1"/>
    <x v="1"/>
    <n v="20900"/>
  </r>
  <r>
    <s v="1859259970"/>
    <x v="0"/>
    <s v="08069700260"/>
    <s v="0x80900DA93DD4803F5A4D573EA4359577"/>
    <x v="180"/>
    <s v="766"/>
    <x v="0"/>
    <x v="0"/>
    <n v="500"/>
  </r>
  <r>
    <s v="1859259981"/>
    <x v="0"/>
    <s v="2348131514117"/>
    <s v="0xA6BCEA3ACE59CCD5222F7F2C41F0D482"/>
    <x v="181"/>
    <s v="783"/>
    <x v="3"/>
    <x v="0"/>
    <n v="10000"/>
  </r>
  <r>
    <s v="1859260008"/>
    <x v="0"/>
    <s v="08033569170"/>
    <s v="0x92A9C4A370A13DC7BE4E4BC7AD159175"/>
    <x v="182"/>
    <s v="104"/>
    <x v="1"/>
    <x v="1"/>
    <n v="2565"/>
  </r>
  <r>
    <s v="1859260077"/>
    <x v="0"/>
    <s v="2347063437400"/>
    <s v="0x2C4B2E02F0C950C06F9E8AC5889F3B1D"/>
    <x v="183"/>
    <s v="783"/>
    <x v="3"/>
    <x v="0"/>
    <n v="900"/>
  </r>
  <r>
    <s v="1859260103"/>
    <x v="0"/>
    <s v="2347036929449"/>
    <s v="0xDD5D969367B29A292D6431E3D007717C"/>
    <x v="184"/>
    <s v="766"/>
    <x v="0"/>
    <x v="0"/>
    <n v="1000"/>
  </r>
  <r>
    <s v="1859260101"/>
    <x v="0"/>
    <s v="2348033062602"/>
    <s v="0x8D9481C5D7C0454A7FF65245BB5F2E4A"/>
    <x v="185"/>
    <s v="1473"/>
    <x v="2"/>
    <x v="0"/>
    <n v="20000"/>
  </r>
  <r>
    <s v="1859260188"/>
    <x v="0"/>
    <s v="08032098622"/>
    <s v="0xCB36DF85B3D24205B7413168114F23DE"/>
    <x v="186"/>
    <s v="104"/>
    <x v="1"/>
    <x v="1"/>
    <n v="2565"/>
  </r>
  <r>
    <s v="1859260572"/>
    <x v="0"/>
    <s v="2348103248971"/>
    <s v="0x8C3F80756486F31AED25FE3B08ACD3E5"/>
    <x v="187"/>
    <s v="104"/>
    <x v="1"/>
    <x v="1"/>
    <n v="12400"/>
  </r>
  <r>
    <s v="1859262036"/>
    <x v="0"/>
    <s v="2348033024014"/>
    <s v="0x4198D9683EB6C14A68AEF7CE091B741D"/>
    <x v="188"/>
    <s v="104"/>
    <x v="1"/>
    <x v="1"/>
    <n v="7900"/>
  </r>
  <r>
    <s v="1859262136"/>
    <x v="0"/>
    <s v="07065863208"/>
    <s v="0xB69DC47C0C5E01C69D8150F711D98AFE"/>
    <x v="189"/>
    <s v="104"/>
    <x v="1"/>
    <x v="1"/>
    <n v="10400"/>
  </r>
  <r>
    <s v="1859262168"/>
    <x v="0"/>
    <s v="2348034105369"/>
    <s v="0xC5483433C210C4C312149407E6CCE28E"/>
    <x v="190"/>
    <s v="104"/>
    <x v="1"/>
    <x v="1"/>
    <n v="2565"/>
  </r>
  <r>
    <s v="1859262431"/>
    <x v="0"/>
    <s v="2348164150709"/>
    <s v="0x8C3B6D0024BBCB530703881CF2C7BCEF"/>
    <x v="191"/>
    <s v="104"/>
    <x v="1"/>
    <x v="1"/>
    <n v="3260"/>
  </r>
  <r>
    <s v="1859262439"/>
    <x v="0"/>
    <s v="2348105698941"/>
    <s v="0xD905AC16B0B77AFA9AB401C12A97D950"/>
    <x v="192"/>
    <s v="104"/>
    <x v="1"/>
    <x v="1"/>
    <n v="4615"/>
  </r>
  <r>
    <s v="1859262674"/>
    <x v="0"/>
    <s v="2347055964474"/>
    <s v="0x2D95A43BB2E43C05B289E622525286CF"/>
    <x v="193"/>
    <s v="104"/>
    <x v="1"/>
    <x v="1"/>
    <n v="4615"/>
  </r>
  <r>
    <s v="1859262747"/>
    <x v="0"/>
    <s v="2348033615524"/>
    <s v="0x748E4D6B3CFBBFD848EDEABAD7FD4DC7"/>
    <x v="194"/>
    <s v="104"/>
    <x v="1"/>
    <x v="1"/>
    <n v="2565"/>
  </r>
  <r>
    <s v="1859262780"/>
    <x v="0"/>
    <s v="08160913525"/>
    <s v="0xA707D9FF50006CF7F32BC32200BD7605"/>
    <x v="195"/>
    <s v="104"/>
    <x v="1"/>
    <x v="1"/>
    <n v="2650"/>
  </r>
  <r>
    <s v="1859262793"/>
    <x v="0"/>
    <s v="2348034893474"/>
    <s v="0x049431869FAAE0A175858AEFFC8C9886"/>
    <x v="196"/>
    <s v="104"/>
    <x v="1"/>
    <x v="1"/>
    <n v="7900"/>
  </r>
  <r>
    <s v="1859263060"/>
    <x v="0"/>
    <s v="2347055964474"/>
    <s v="0x2D95A43BB2E43C05B289E622525286CF"/>
    <x v="193"/>
    <s v="104"/>
    <x v="1"/>
    <x v="1"/>
    <n v="4615"/>
  </r>
  <r>
    <s v="1859263484"/>
    <x v="0"/>
    <s v="2348072800026"/>
    <s v="0x4CA7C2B3B2C7BF81DF1396368AE480CD"/>
    <x v="159"/>
    <s v="766"/>
    <x v="0"/>
    <x v="0"/>
    <n v="500"/>
  </r>
  <r>
    <s v="1859263718"/>
    <x v="0"/>
    <s v="2348031337172"/>
    <s v="0xC7BBF30B468806373141CCDFA7E14184"/>
    <x v="197"/>
    <s v="766"/>
    <x v="0"/>
    <x v="0"/>
    <n v="1000"/>
  </r>
  <r>
    <s v="1859263849"/>
    <x v="0"/>
    <s v="2347084171753"/>
    <s v="0xD4974FADACC639966ACA130E38F31CD4"/>
    <x v="198"/>
    <s v="766"/>
    <x v="0"/>
    <x v="0"/>
    <n v="500"/>
  </r>
  <r>
    <s v="1859264281"/>
    <x v="0"/>
    <s v="08036547564"/>
    <s v="0x36882BC353306BE6B80C4C0E9E05E861"/>
    <x v="199"/>
    <s v="766"/>
    <x v="0"/>
    <x v="0"/>
    <n v="300"/>
  </r>
  <r>
    <s v="1859264629"/>
    <x v="0"/>
    <s v="08105757222"/>
    <s v="0x155E8D8AF2324110A40AF5C2DEA2076B"/>
    <x v="200"/>
    <s v="783"/>
    <x v="3"/>
    <x v="0"/>
    <n v="8000"/>
  </r>
  <r>
    <s v="1859264638"/>
    <x v="0"/>
    <s v="08143588493"/>
    <s v="0x581D9D9DB8030A7971DE7FBA0D48E9E7"/>
    <x v="201"/>
    <s v="1473"/>
    <x v="2"/>
    <x v="0"/>
    <n v="10000"/>
  </r>
  <r>
    <s v="1859264762"/>
    <x v="0"/>
    <s v="08036547564"/>
    <s v="0x36882BC353306BE6B80C4C0E9E05E861"/>
    <x v="199"/>
    <s v="766"/>
    <x v="0"/>
    <x v="0"/>
    <n v="300"/>
  </r>
  <r>
    <s v="1859264763"/>
    <x v="0"/>
    <s v="2348068071347"/>
    <s v="0x1F1C969CF650FF556756EB4C067E216A"/>
    <x v="202"/>
    <s v="1473"/>
    <x v="2"/>
    <x v="0"/>
    <n v="5000"/>
  </r>
  <r>
    <s v="1859264929"/>
    <x v="0"/>
    <s v="2348060232537"/>
    <s v="0x7CF0FDF3983848FC19F61AD73DA646CA"/>
    <x v="203"/>
    <s v="766"/>
    <x v="0"/>
    <x v="0"/>
    <n v="1200"/>
  </r>
  <r>
    <s v="1859264960"/>
    <x v="0"/>
    <s v="08033510946"/>
    <s v="0x8FDE306425FF711DEF89C3F887988E09"/>
    <x v="204"/>
    <s v="1473"/>
    <x v="2"/>
    <x v="0"/>
    <n v="10000"/>
  </r>
  <r>
    <s v="1859264971"/>
    <x v="0"/>
    <s v="08134115904"/>
    <s v="0x14E4C9C1CBF4EDFB223201706115FDF1"/>
    <x v="205"/>
    <s v="766"/>
    <x v="0"/>
    <x v="0"/>
    <n v="2000"/>
  </r>
  <r>
    <s v="1859265022"/>
    <x v="0"/>
    <s v="2349099549214"/>
    <s v="0xD102071A720DE0ECF0C85F1ADDB0C284"/>
    <x v="206"/>
    <s v="1473"/>
    <x v="2"/>
    <x v="0"/>
    <n v="5000"/>
  </r>
  <r>
    <s v="1859265328"/>
    <x v="0"/>
    <s v="2348033513210"/>
    <s v="0xA1F65C4221BB48DF686D3A8A61631562"/>
    <x v="207"/>
    <s v="783"/>
    <x v="3"/>
    <x v="0"/>
    <n v="1000"/>
  </r>
  <r>
    <s v="1859265797"/>
    <x v="0"/>
    <s v="8033220060"/>
    <s v="0x113DD3E6556B1FEAEEAA528469E60FE3"/>
    <x v="208"/>
    <s v="202"/>
    <x v="7"/>
    <x v="3"/>
    <n v="18940"/>
  </r>
  <r>
    <s v="1859267148"/>
    <x v="0"/>
    <s v="2348112360168"/>
    <s v="0xFFFA228ECFA4602C81067E59EE7C92E2"/>
    <x v="209"/>
    <s v="508"/>
    <x v="5"/>
    <x v="2"/>
    <n v="100"/>
  </r>
  <r>
    <s v="1859269099"/>
    <x v="0"/>
    <s v="08166899363"/>
    <s v="0x023EB903E4FE3005721B740198EAC9E8"/>
    <x v="210"/>
    <s v="508"/>
    <x v="5"/>
    <x v="2"/>
    <n v="7600"/>
  </r>
  <r>
    <s v="1859271823"/>
    <x v="0"/>
    <s v="2348133330256"/>
    <s v="0xC1108E8AEB38F67439CEB158FB7995F3"/>
    <x v="211"/>
    <s v="508"/>
    <x v="5"/>
    <x v="2"/>
    <n v="500"/>
  </r>
  <r>
    <s v="1859272029"/>
    <x v="0"/>
    <s v="08037191259"/>
    <s v="0x60BE3CC2DEF1498DBDE600FFE4EF2CBB"/>
    <x v="212"/>
    <s v="104"/>
    <x v="1"/>
    <x v="1"/>
    <n v="4615"/>
  </r>
  <r>
    <s v="1859272325"/>
    <x v="0"/>
    <s v="08037856752"/>
    <s v="0x1065932EBA20880D4FE2BC64A513ADBA"/>
    <x v="213"/>
    <s v="104"/>
    <x v="1"/>
    <x v="1"/>
    <n v="4615"/>
  </r>
  <r>
    <s v="1859272688"/>
    <x v="0"/>
    <s v="2348025509030"/>
    <s v="0xB142D4915689E1E704DA506F811DF6FF"/>
    <x v="214"/>
    <s v="104"/>
    <x v="1"/>
    <x v="1"/>
    <n v="2565"/>
  </r>
  <r>
    <s v="1859273039"/>
    <x v="0"/>
    <s v="2349025557955"/>
    <s v="0xD0285342A7AEDDD09DE2BCD9EBDB7B24"/>
    <x v="215"/>
    <s v="104"/>
    <x v="1"/>
    <x v="1"/>
    <n v="7900"/>
  </r>
  <r>
    <s v="1859273046"/>
    <x v="0"/>
    <s v="07033646466"/>
    <s v="0x48CF057EF5410766D050BC025436BAF9"/>
    <x v="216"/>
    <s v="104"/>
    <x v="1"/>
    <x v="1"/>
    <n v="2565"/>
  </r>
  <r>
    <s v="1859273079"/>
    <x v="0"/>
    <s v="104168307511"/>
    <s v="0x5FDB376E213743191831AA53CF2A1AEC"/>
    <x v="217"/>
    <s v="104"/>
    <x v="1"/>
    <x v="1"/>
    <n v="2565"/>
  </r>
  <r>
    <s v="1859273298"/>
    <x v="0"/>
    <s v="2348133032153"/>
    <s v="0x32918D61A56C727C98823ED50511D88A"/>
    <x v="218"/>
    <s v="104"/>
    <x v="1"/>
    <x v="1"/>
    <n v="4615"/>
  </r>
  <r>
    <s v="1859273695"/>
    <x v="0"/>
    <s v="2348165606722"/>
    <s v="0x91C281E2E46F38F82B89B938176ABAFE"/>
    <x v="219"/>
    <s v="104"/>
    <x v="1"/>
    <x v="1"/>
    <n v="2565"/>
  </r>
  <r>
    <s v="1859273712"/>
    <x v="0"/>
    <s v="08020502092"/>
    <s v="0x0994FAF745E9D361CEE421E6269AB051"/>
    <x v="220"/>
    <s v="104"/>
    <x v="1"/>
    <x v="1"/>
    <n v="7900"/>
  </r>
  <r>
    <s v="1859273970"/>
    <x v="0"/>
    <s v="08037247338"/>
    <s v="0xC6102AD7C4FA572496E1F6A1E65DD74E"/>
    <x v="221"/>
    <s v="104"/>
    <x v="1"/>
    <x v="1"/>
    <n v="2565"/>
  </r>
  <r>
    <s v="1859274515"/>
    <x v="0"/>
    <s v="08056462076"/>
    <s v="0xF83F42454BA1B1AF9E0D0107E2CCACFF"/>
    <x v="222"/>
    <s v="104"/>
    <x v="1"/>
    <x v="1"/>
    <n v="2565"/>
  </r>
  <r>
    <s v="1859274600"/>
    <x v="0"/>
    <s v="08038203010"/>
    <s v="0xAD26144DAD47B66A84AEB4AA566046FF"/>
    <x v="223"/>
    <s v="104"/>
    <x v="1"/>
    <x v="1"/>
    <n v="7900"/>
  </r>
  <r>
    <s v="1859274602"/>
    <x v="0"/>
    <s v="08032331389"/>
    <s v="0xBF9CFD26C54E69754EA52E15D1A6494B"/>
    <x v="224"/>
    <s v="104"/>
    <x v="1"/>
    <x v="1"/>
    <n v="7900"/>
  </r>
  <r>
    <s v="1859275396"/>
    <x v="0"/>
    <s v="08033725910"/>
    <s v="0x782F894C73AE4EBD1E01AD08240DF82A"/>
    <x v="225"/>
    <s v="104"/>
    <x v="1"/>
    <x v="1"/>
    <n v="10400"/>
  </r>
  <r>
    <s v="1859275411"/>
    <x v="0"/>
    <s v="08033194287"/>
    <s v="0x2DAAC9176F6CBF649E1EBF8F8825DEED"/>
    <x v="226"/>
    <s v="104"/>
    <x v="1"/>
    <x v="1"/>
    <n v="7900"/>
  </r>
  <r>
    <s v="1859275623"/>
    <x v="0"/>
    <s v="08067228800"/>
    <s v="0xCB109562235B26386C189C3A6FBBC78C"/>
    <x v="227"/>
    <s v="104"/>
    <x v="1"/>
    <x v="1"/>
    <n v="2565"/>
  </r>
  <r>
    <s v="1859275839"/>
    <x v="0"/>
    <s v="08145286059"/>
    <s v="0xA31496CB37AE3B2549C657502ACDD030"/>
    <x v="228"/>
    <s v="104"/>
    <x v="1"/>
    <x v="1"/>
    <n v="7900"/>
  </r>
  <r>
    <s v="1859275855"/>
    <x v="0"/>
    <s v="08033194287"/>
    <s v="0x2DAAC9176F6CBF649E1EBF8F8825DEED"/>
    <x v="226"/>
    <s v="104"/>
    <x v="1"/>
    <x v="1"/>
    <n v="7900"/>
  </r>
  <r>
    <s v="1859276114"/>
    <x v="0"/>
    <s v="2348058718670"/>
    <s v="0xFB6DA74B374EC437F61265EC66E898BB"/>
    <x v="229"/>
    <s v="104"/>
    <x v="1"/>
    <x v="1"/>
    <n v="7900"/>
  </r>
  <r>
    <s v="1859276141"/>
    <x v="0"/>
    <s v="08165466207"/>
    <s v="0xD36763B16A64F65925A788F875315D97"/>
    <x v="230"/>
    <s v="508"/>
    <x v="5"/>
    <x v="2"/>
    <n v="2000"/>
  </r>
  <r>
    <s v="1859276491"/>
    <x v="0"/>
    <s v="2348066231075"/>
    <s v="0x24B185871AAD76789E3E6481FE429855"/>
    <x v="231"/>
    <s v="104"/>
    <x v="1"/>
    <x v="1"/>
    <n v="4615"/>
  </r>
  <r>
    <s v="1859278135"/>
    <x v="0"/>
    <s v="08166899363"/>
    <s v="0x023EB903E4FE3005721B740198EAC9E8"/>
    <x v="210"/>
    <s v="508"/>
    <x v="5"/>
    <x v="2"/>
    <n v="4300"/>
  </r>
  <r>
    <s v="1859278179"/>
    <x v="0"/>
    <s v="2348054467320"/>
    <s v="0x363B7BB5D36301B7222ABA0ED652E5A7"/>
    <x v="232"/>
    <s v="508"/>
    <x v="5"/>
    <x v="2"/>
    <n v="500"/>
  </r>
  <r>
    <s v="1859279368"/>
    <x v="0"/>
    <s v="08166899363"/>
    <s v="0x023EB903E4FE3005721B740198EAC9E8"/>
    <x v="210"/>
    <s v="508"/>
    <x v="5"/>
    <x v="2"/>
    <n v="9300"/>
  </r>
  <r>
    <s v="1859279405"/>
    <x v="0"/>
    <s v="08061217762"/>
    <s v="0x8CA4247651F83561E3BB73E884C0A408"/>
    <x v="233"/>
    <s v="202"/>
    <x v="7"/>
    <x v="3"/>
    <n v="6000"/>
  </r>
  <r>
    <s v="1859279966"/>
    <x v="0"/>
    <s v="08022228642"/>
    <s v="0x46C0544B3CA59433A01F876F8BC48980"/>
    <x v="234"/>
    <s v="202"/>
    <x v="7"/>
    <x v="3"/>
    <n v="8700"/>
  </r>
  <r>
    <s v="1859280271"/>
    <x v="0"/>
    <s v="07037493483"/>
    <s v="0x5D0C1BF985FB162C9B35E958481529F2"/>
    <x v="235"/>
    <s v="104"/>
    <x v="1"/>
    <x v="1"/>
    <n v="7900"/>
  </r>
  <r>
    <s v="1859280926"/>
    <x v="0"/>
    <s v="08036772482"/>
    <s v="0xEC62187576E72090E80EC175C74C2338"/>
    <x v="236"/>
    <s v="104"/>
    <x v="1"/>
    <x v="1"/>
    <n v="2565"/>
  </r>
  <r>
    <s v="1859280979"/>
    <x v="0"/>
    <s v="2348022937638"/>
    <s v="0x59F75D756C0014D8EBAF887315A62069"/>
    <x v="237"/>
    <s v="104"/>
    <x v="1"/>
    <x v="1"/>
    <n v="7900"/>
  </r>
  <r>
    <s v="1859281318"/>
    <x v="0"/>
    <s v="2348037614288"/>
    <s v="0xBA1E7E87C830A462EB3768F1464F032F"/>
    <x v="238"/>
    <s v="104"/>
    <x v="1"/>
    <x v="1"/>
    <n v="2565"/>
  </r>
  <r>
    <s v="1859281558"/>
    <x v="0"/>
    <s v="08083687434"/>
    <s v="0xB8608AE62BD0395A346D1C2B932F8EE1"/>
    <x v="239"/>
    <s v="104"/>
    <x v="1"/>
    <x v="1"/>
    <n v="2565"/>
  </r>
  <r>
    <s v="1859281636"/>
    <x v="0"/>
    <s v="08139554699"/>
    <s v="0x1E0FCD0F1900CE938C01BA8BB023F82A"/>
    <x v="240"/>
    <s v="104"/>
    <x v="1"/>
    <x v="1"/>
    <n v="4615"/>
  </r>
  <r>
    <s v="1859282163"/>
    <x v="0"/>
    <s v="2348067276240"/>
    <s v="0xCEA62C4415B121DF50F1463A0573929C"/>
    <x v="241"/>
    <s v="104"/>
    <x v="1"/>
    <x v="1"/>
    <n v="2565"/>
  </r>
  <r>
    <s v="1859282178"/>
    <x v="0"/>
    <s v="2348036485314"/>
    <s v="0x0CC4CCBA788E2A4C721853F816282EBB"/>
    <x v="242"/>
    <s v="104"/>
    <x v="1"/>
    <x v="1"/>
    <n v="7900"/>
  </r>
  <r>
    <s v="1859282179"/>
    <x v="0"/>
    <s v="08105674424"/>
    <s v="0xAC6A91F403E33BA63922F6F6880B52DF"/>
    <x v="243"/>
    <s v="104"/>
    <x v="1"/>
    <x v="1"/>
    <n v="4615"/>
  </r>
  <r>
    <s v="1859282309"/>
    <x v="0"/>
    <s v="2348035789770"/>
    <s v="0x8A137A919D76BA01648C737E02468801"/>
    <x v="244"/>
    <s v="104"/>
    <x v="1"/>
    <x v="1"/>
    <n v="14900"/>
  </r>
  <r>
    <s v="1859282331"/>
    <x v="0"/>
    <s v="08102704116"/>
    <s v="0xC2B985D22B42094C06D0523B6617ACD1"/>
    <x v="245"/>
    <s v="104"/>
    <x v="1"/>
    <x v="1"/>
    <n v="4615"/>
  </r>
  <r>
    <s v="1859282361"/>
    <x v="0"/>
    <s v="2348034575990"/>
    <s v="0x0A092DE6C056F30AF428216A584EA9BF"/>
    <x v="246"/>
    <s v="104"/>
    <x v="1"/>
    <x v="1"/>
    <n v="14900"/>
  </r>
  <r>
    <s v="1859282451"/>
    <x v="0"/>
    <s v="2348037171009"/>
    <s v="0x968C78354DA2C32551E5E049CBAC4893"/>
    <x v="247"/>
    <s v="202"/>
    <x v="7"/>
    <x v="3"/>
    <n v="6500"/>
  </r>
  <r>
    <s v="1859282478"/>
    <x v="0"/>
    <s v="2348100007770"/>
    <s v="0xBA3DAC429BDB580BAF7449E1C286F711"/>
    <x v="248"/>
    <s v="104"/>
    <x v="1"/>
    <x v="1"/>
    <n v="20900"/>
  </r>
  <r>
    <s v="1859282563"/>
    <x v="0"/>
    <s v="2348023219423"/>
    <s v="0xC4E109C3174F5A345125112ED4DBFD8F"/>
    <x v="136"/>
    <s v="104"/>
    <x v="1"/>
    <x v="1"/>
    <n v="4615"/>
  </r>
  <r>
    <s v="1859282960"/>
    <x v="0"/>
    <s v="2348035276877"/>
    <s v="0x5D7A0F91DF25301687B6FA05F8187457"/>
    <x v="249"/>
    <s v="104"/>
    <x v="1"/>
    <x v="1"/>
    <n v="20900"/>
  </r>
  <r>
    <s v="1859283082"/>
    <x v="0"/>
    <s v="08037061506"/>
    <s v="0x469AC9EB8FB31435AFF77440D14B6712"/>
    <x v="250"/>
    <s v="104"/>
    <x v="1"/>
    <x v="1"/>
    <n v="2565"/>
  </r>
  <r>
    <s v="1859283104"/>
    <x v="0"/>
    <s v="08108313381"/>
    <s v="0x2A00B3CB89970A2151896C3888A6944F"/>
    <x v="251"/>
    <s v="104"/>
    <x v="1"/>
    <x v="1"/>
    <n v="7900"/>
  </r>
  <r>
    <s v="1859283648"/>
    <x v="0"/>
    <s v="2348035376556"/>
    <s v="0x1910C5088CF6B3D6450280B0242D4484"/>
    <x v="252"/>
    <s v="104"/>
    <x v="1"/>
    <x v="1"/>
    <n v="7900"/>
  </r>
  <r>
    <s v="1859283703"/>
    <x v="0"/>
    <s v="2348119019495"/>
    <s v="0xB7E9539B58AF724DF2AA179D405D8BEE"/>
    <x v="253"/>
    <s v="104"/>
    <x v="1"/>
    <x v="1"/>
    <n v="2565"/>
  </r>
  <r>
    <s v="1859284135"/>
    <x v="0"/>
    <s v="2347061937850"/>
    <s v="0x9097E780AE8A9DAB1BEA3C37490A982E"/>
    <x v="254"/>
    <s v="104"/>
    <x v="1"/>
    <x v="1"/>
    <n v="7115"/>
  </r>
  <r>
    <s v="1859284501"/>
    <x v="0"/>
    <s v="2348098761357"/>
    <s v="0x50CA12A3D89FAD5ECA1882565B5C5C6C"/>
    <x v="255"/>
    <s v="104"/>
    <x v="1"/>
    <x v="1"/>
    <n v="2500"/>
  </r>
  <r>
    <s v="1859284559"/>
    <x v="0"/>
    <s v="2348023281471"/>
    <s v="0x97913AD4AC615D8429158AA3E1C287EE"/>
    <x v="256"/>
    <s v="508"/>
    <x v="5"/>
    <x v="2"/>
    <n v="5000"/>
  </r>
  <r>
    <s v="1859288702"/>
    <x v="0"/>
    <s v="2348092826888"/>
    <s v="0xFB3132B7CC8BAB3658D32BA63F4B9813"/>
    <x v="257"/>
    <s v="104"/>
    <x v="1"/>
    <x v="1"/>
    <n v="2500"/>
  </r>
  <r>
    <s v="1859289162"/>
    <x v="0"/>
    <s v="2347034423160"/>
    <s v="0x4C3E6991CBC8CF98865E92F08FBAF079"/>
    <x v="258"/>
    <s v="104"/>
    <x v="1"/>
    <x v="1"/>
    <n v="12400"/>
  </r>
  <r>
    <s v="1859289291"/>
    <x v="0"/>
    <s v="08080248886"/>
    <s v="0xE30E1F75FB61196F77EF6E3B1CAC05A9"/>
    <x v="259"/>
    <s v="104"/>
    <x v="1"/>
    <x v="1"/>
    <n v="20900"/>
  </r>
  <r>
    <s v="1859289490"/>
    <x v="0"/>
    <s v="2348033226972"/>
    <s v="0xF5F66FE22E2640D9AA5083F7FB79C997"/>
    <x v="260"/>
    <s v="104"/>
    <x v="1"/>
    <x v="1"/>
    <n v="14900"/>
  </r>
  <r>
    <s v="1859289580"/>
    <x v="0"/>
    <s v="2347034423160"/>
    <s v="0x4C3E6991CBC8CF98865E92F08FBAF079"/>
    <x v="258"/>
    <s v="104"/>
    <x v="1"/>
    <x v="1"/>
    <n v="12400"/>
  </r>
  <r>
    <s v="1859290479"/>
    <x v="0"/>
    <s v="08080248886"/>
    <s v="0xE30E1F75FB61196F77EF6E3B1CAC05A9"/>
    <x v="259"/>
    <s v="104"/>
    <x v="1"/>
    <x v="1"/>
    <n v="18400"/>
  </r>
  <r>
    <s v="1859290777"/>
    <x v="0"/>
    <s v="08033247553"/>
    <s v="0x40DC4C95684239FF80C2F190170E460C"/>
    <x v="261"/>
    <s v="104"/>
    <x v="1"/>
    <x v="1"/>
    <n v="4615"/>
  </r>
  <r>
    <s v="1859291123"/>
    <x v="0"/>
    <s v="08059459564"/>
    <s v="0x8A9BDE979120D127B80DCFEFF43FD4A7"/>
    <x v="262"/>
    <s v="104"/>
    <x v="1"/>
    <x v="1"/>
    <n v="14900"/>
  </r>
  <r>
    <s v="1859291284"/>
    <x v="0"/>
    <s v="08023656118"/>
    <s v="0x7430CDB024A6AEBCB42DAE49E2E567BB"/>
    <x v="263"/>
    <s v="104"/>
    <x v="1"/>
    <x v="1"/>
    <n v="18400"/>
  </r>
  <r>
    <s v="1859291343"/>
    <x v="0"/>
    <s v="07068422293"/>
    <s v="0xE2D41BBDBA3965483412ABF8A62D9064"/>
    <x v="264"/>
    <s v="104"/>
    <x v="1"/>
    <x v="1"/>
    <n v="7900"/>
  </r>
  <r>
    <s v="1859291599"/>
    <x v="0"/>
    <s v="2348032768446"/>
    <s v="0x9C504A98DF52720986CA9A90AC08DA91"/>
    <x v="265"/>
    <s v="104"/>
    <x v="1"/>
    <x v="1"/>
    <n v="2500"/>
  </r>
  <r>
    <s v="1859291647"/>
    <x v="0"/>
    <s v="08076429322"/>
    <s v="0x4196FC2EE822032E343DE72F44A3390F"/>
    <x v="266"/>
    <s v="104"/>
    <x v="1"/>
    <x v="1"/>
    <n v="16000"/>
  </r>
  <r>
    <s v="1859297121"/>
    <x v="0"/>
    <s v="08050966382"/>
    <s v="0x40AB22924BEDE381A2553046730E4542"/>
    <x v="267"/>
    <s v="667"/>
    <x v="8"/>
    <x v="4"/>
    <n v="58484"/>
  </r>
  <r>
    <s v="1859302217"/>
    <x v="0"/>
    <s v="2348074596155"/>
    <s v="0xF26E0D70AFB5E00B2E47AB46C707D181"/>
    <x v="268"/>
    <s v="508"/>
    <x v="5"/>
    <x v="2"/>
    <n v="900"/>
  </r>
  <r>
    <s v="1859302582"/>
    <x v="0"/>
    <s v="2348052751624"/>
    <s v="0x513EFE92A3AB5AA38F146A397C28CFA0"/>
    <x v="269"/>
    <s v="508"/>
    <x v="5"/>
    <x v="2"/>
    <n v="3000"/>
  </r>
  <r>
    <s v="1859307295"/>
    <x v="0"/>
    <s v="2349020906016"/>
    <s v="0xA00CD4CA024A02B59E98C15C16A68B0D"/>
    <x v="270"/>
    <s v="202"/>
    <x v="7"/>
    <x v="3"/>
    <n v="26000"/>
  </r>
  <r>
    <s v="1859321194"/>
    <x v="0"/>
    <s v="2348033008042"/>
    <s v="0x9CF05C8D5341EC43A4E32ADFBAE39B3B"/>
    <x v="271"/>
    <s v="202"/>
    <x v="7"/>
    <x v="3"/>
    <n v="13500"/>
  </r>
  <r>
    <s v="1859321499"/>
    <x v="0"/>
    <s v="268184"/>
    <s v="0xB90794BE7EA324C7EBD1E998E69615D7"/>
    <x v="272"/>
    <s v="508"/>
    <x v="5"/>
    <x v="2"/>
    <n v="30000"/>
  </r>
  <r>
    <s v="1859321916"/>
    <x v="0"/>
    <s v="08125808712"/>
    <s v="0xC855252BE3912DE6EFFD9D8BB0F2F5A1"/>
    <x v="273"/>
    <s v="508"/>
    <x v="5"/>
    <x v="2"/>
    <n v="450000"/>
  </r>
  <r>
    <s v="1859323140"/>
    <x v="0"/>
    <s v="2348050208897"/>
    <s v="0xFE3E86354DC382045A0089D017E4D483"/>
    <x v="274"/>
    <s v="508"/>
    <x v="5"/>
    <x v="2"/>
    <n v="2000"/>
  </r>
  <r>
    <s v="1859326252"/>
    <x v="0"/>
    <s v="405089"/>
    <s v="0x9666D88EBCDD928B26507A29F5B8E1F1"/>
    <x v="275"/>
    <s v="508"/>
    <x v="5"/>
    <x v="2"/>
    <n v="40000"/>
  </r>
  <r>
    <s v="1859341073"/>
    <x v="0"/>
    <s v="2348157904925"/>
    <s v="0xF5B64A2B87487A308F333485F61E0798"/>
    <x v="276"/>
    <s v="508"/>
    <x v="5"/>
    <x v="2"/>
    <n v="2000"/>
  </r>
  <r>
    <s v="1859351635"/>
    <x v="0"/>
    <s v="08076668585"/>
    <s v="0x5857A2533C9CBB754917911DEAFB1830"/>
    <x v="277"/>
    <s v="202"/>
    <x v="7"/>
    <x v="3"/>
    <n v="1500"/>
  </r>
  <r>
    <s v="1859356580"/>
    <x v="0"/>
    <s v="08032036147"/>
    <s v="0x5163AC079B87AC33E407BF0C2A6D42A9"/>
    <x v="278"/>
    <s v="202"/>
    <x v="7"/>
    <x v="3"/>
    <n v="25000"/>
  </r>
  <r>
    <s v="1859359593"/>
    <x v="0"/>
    <s v="09099741251"/>
    <s v="0xABCB98456641E7C434CE5466E198DCF3"/>
    <x v="279"/>
    <s v="202"/>
    <x v="7"/>
    <x v="3"/>
    <n v="5000"/>
  </r>
  <r>
    <s v="1859363522"/>
    <x v="0"/>
    <s v="2348077796713"/>
    <s v="0x2CC6B8BA1F488DC0F25EA28A72D92FE7"/>
    <x v="280"/>
    <s v="202"/>
    <x v="7"/>
    <x v="3"/>
    <n v="25000"/>
  </r>
  <r>
    <s v="1859379514"/>
    <x v="0"/>
    <s v="08080242545"/>
    <s v="0x66439D65D89491395A38AB2324754015"/>
    <x v="281"/>
    <s v="508"/>
    <x v="5"/>
    <x v="2"/>
    <n v="1000"/>
  </r>
  <r>
    <s v="1859380496"/>
    <x v="0"/>
    <s v="2347030109099"/>
    <s v="0x2024F6CC325B7696D968E46647CFD6D5"/>
    <x v="282"/>
    <s v="202"/>
    <x v="7"/>
    <x v="3"/>
    <n v="9000"/>
  </r>
  <r>
    <s v="1859383791"/>
    <x v="0"/>
    <s v="07062546585"/>
    <s v="0x360842F46F538DB191089F39FF9E94F5"/>
    <x v="283"/>
    <s v="508"/>
    <x v="5"/>
    <x v="2"/>
    <n v="30000"/>
  </r>
  <r>
    <s v="1859384744"/>
    <x v="0"/>
    <s v="2348094335896"/>
    <s v="0xFDFDE5D80EE4705D88F37BD70115D65C"/>
    <x v="284"/>
    <s v="667"/>
    <x v="8"/>
    <x v="4"/>
    <n v="60451"/>
  </r>
  <r>
    <s v="1859390191"/>
    <x v="0"/>
    <s v="2348094335896"/>
    <s v="0xFDFDE5D80EE4705D88F37BD70115D65C"/>
    <x v="284"/>
    <s v="667"/>
    <x v="8"/>
    <x v="4"/>
    <n v="60451"/>
  </r>
  <r>
    <s v="1859394047"/>
    <x v="0"/>
    <s v="2348063059655"/>
    <s v="0x1C887BCAEC66F9F06DC15F79ECA3A6C9"/>
    <x v="285"/>
    <s v="667"/>
    <x v="8"/>
    <x v="4"/>
    <n v="78593"/>
  </r>
  <r>
    <s v="1859395271"/>
    <x v="0"/>
    <s v="08164007026"/>
    <s v="0x05E65A1B8399422D846E35CEBAFC96BF"/>
    <x v="286"/>
    <s v="508"/>
    <x v="5"/>
    <x v="2"/>
    <n v="1000"/>
  </r>
  <r>
    <s v="1859401377"/>
    <x v="0"/>
    <s v="2348060455909"/>
    <s v="0xA5B067651D155234B101CF3BC16F5B02"/>
    <x v="287"/>
    <s v="508"/>
    <x v="5"/>
    <x v="2"/>
    <n v="15200"/>
  </r>
  <r>
    <s v="1859412140"/>
    <x v="0"/>
    <s v="08092053218"/>
    <s v="0xFC0EB879506EF3CD4355B131ECCD0130"/>
    <x v="288"/>
    <s v="508"/>
    <x v="5"/>
    <x v="2"/>
    <n v="20000"/>
  </r>
  <r>
    <s v="1859416044"/>
    <x v="0"/>
    <s v="08029849021"/>
    <s v="0x736EA6C763BC55631509600FA9A8AF75"/>
    <x v="289"/>
    <s v="202"/>
    <x v="7"/>
    <x v="3"/>
    <n v="25000"/>
  </r>
  <r>
    <s v="1859418812"/>
    <x v="0"/>
    <s v="09034798309"/>
    <s v="0xB22666F1A8CDEF46F77B5971F7148AEC"/>
    <x v="290"/>
    <s v="508"/>
    <x v="5"/>
    <x v="2"/>
    <n v="2000"/>
  </r>
  <r>
    <s v="1859419684"/>
    <x v="0"/>
    <s v="2348166564898"/>
    <s v="0x43C869EC52A598DD391CCB5E74378F7B"/>
    <x v="291"/>
    <s v="508"/>
    <x v="5"/>
    <x v="2"/>
    <n v="10000"/>
  </r>
  <r>
    <s v="1859423599"/>
    <x v="0"/>
    <s v="2348147386949"/>
    <s v="0xAB21B108C1846C3897A612159771C392"/>
    <x v="292"/>
    <s v="508"/>
    <x v="5"/>
    <x v="2"/>
    <n v="200"/>
  </r>
  <r>
    <s v="1859426704"/>
    <x v="0"/>
    <s v="09072227632"/>
    <s v="0xEFD2612AC157A401D7C020713A22388C"/>
    <x v="293"/>
    <s v="508"/>
    <x v="5"/>
    <x v="2"/>
    <n v="10000"/>
  </r>
  <r>
    <s v="1859434220"/>
    <x v="0"/>
    <s v="07062158917"/>
    <s v="0x3684543E7FEB27FDEC56CEF53252C69C"/>
    <x v="294"/>
    <s v="202"/>
    <x v="7"/>
    <x v="3"/>
    <n v="2200"/>
  </r>
  <r>
    <s v="1859434954"/>
    <x v="0"/>
    <s v="09067120893"/>
    <s v="0xE9EE0CE26B967EB035D9AD4F714623B9"/>
    <x v="295"/>
    <s v="508"/>
    <x v="5"/>
    <x v="2"/>
    <n v="4000"/>
  </r>
  <r>
    <s v="1859439463"/>
    <x v="0"/>
    <s v="09067120893"/>
    <s v="0xE9EE0CE26B967EB035D9AD4F714623B9"/>
    <x v="295"/>
    <s v="508"/>
    <x v="5"/>
    <x v="2"/>
    <n v="4000"/>
  </r>
  <r>
    <s v="1859457019"/>
    <x v="0"/>
    <s v="08128887352"/>
    <s v="0x2EF942721E3D33B24E3B71C47116F288"/>
    <x v="296"/>
    <s v="508"/>
    <x v="5"/>
    <x v="2"/>
    <n v="28000"/>
  </r>
  <r>
    <s v="1859467070"/>
    <x v="0"/>
    <s v="08178059645"/>
    <s v="0xFD4AFAB4DA605D9A04224A659F0BA929"/>
    <x v="297"/>
    <s v="508"/>
    <x v="5"/>
    <x v="2"/>
    <n v="50000"/>
  </r>
  <r>
    <s v="1859469214"/>
    <x v="0"/>
    <s v="2347065594160"/>
    <s v="0x679D7FA2999FEE882526DED389D48843"/>
    <x v="298"/>
    <s v="508"/>
    <x v="5"/>
    <x v="2"/>
    <n v="500"/>
  </r>
  <r>
    <s v="1859481958"/>
    <x v="0"/>
    <s v="08085470408"/>
    <s v="0xA618AE7A653694311D1610FDCBB45A79"/>
    <x v="299"/>
    <s v="202"/>
    <x v="7"/>
    <x v="3"/>
    <n v="2560"/>
  </r>
  <r>
    <s v="1859485583"/>
    <x v="0"/>
    <s v="07033148153"/>
    <s v="0x5B5BBC9673D26C4767D909B29C2C7933"/>
    <x v="300"/>
    <s v="508"/>
    <x v="5"/>
    <x v="2"/>
    <n v="20000"/>
  </r>
  <r>
    <s v="1859488409"/>
    <x v="0"/>
    <s v="08025578213"/>
    <s v="0xA12D6C1603871CA5942B48D2ADE439A6"/>
    <x v="301"/>
    <s v="202"/>
    <x v="7"/>
    <x v="3"/>
    <n v="8500"/>
  </r>
  <r>
    <s v="1859494626"/>
    <x v="0"/>
    <s v="2342348158202101"/>
    <s v="0xB0DC443A99A51501FA790F7A118E9D9C"/>
    <x v="302"/>
    <s v="508"/>
    <x v="5"/>
    <x v="2"/>
    <n v="2000"/>
  </r>
  <r>
    <s v="1859496464"/>
    <x v="0"/>
    <s v="07035923197"/>
    <s v="0x548877EA82F18AFD914D830E57DA41E9"/>
    <x v="303"/>
    <s v="202"/>
    <x v="7"/>
    <x v="3"/>
    <n v="8900"/>
  </r>
  <r>
    <s v="1859499486"/>
    <x v="0"/>
    <s v="08037159491"/>
    <s v="0xB75F0BB7F08AF1993B2CF6CF3D38DAF7"/>
    <x v="304"/>
    <s v="202"/>
    <x v="7"/>
    <x v="3"/>
    <n v="8710"/>
  </r>
  <r>
    <s v="1859504157"/>
    <x v="0"/>
    <s v="08025578213"/>
    <s v="0xA12D6C1603871CA5942B48D2ADE439A6"/>
    <x v="301"/>
    <s v="202"/>
    <x v="7"/>
    <x v="3"/>
    <n v="200"/>
  </r>
  <r>
    <s v="1859509508"/>
    <x v="0"/>
    <s v="08055255152"/>
    <s v="0x4ED3B0E0548B275E8D6DF51626E2980E"/>
    <x v="305"/>
    <s v="202"/>
    <x v="7"/>
    <x v="3"/>
    <n v="14000"/>
  </r>
  <r>
    <s v="1859511003"/>
    <x v="0"/>
    <s v="2347035163132"/>
    <s v="0xD9CDF778840DD612584B3012A116B6EB"/>
    <x v="306"/>
    <s v="202"/>
    <x v="7"/>
    <x v="3"/>
    <n v="25000"/>
  </r>
  <r>
    <s v="1859512698"/>
    <x v="0"/>
    <s v="08056228897"/>
    <s v="0xB2AC3D7CCC09E4670D7A0096FBB6D547"/>
    <x v="307"/>
    <s v="202"/>
    <x v="7"/>
    <x v="3"/>
    <n v="7000"/>
  </r>
  <r>
    <s v="1859518255"/>
    <x v="0"/>
    <s v="2347030696640"/>
    <s v="0xAA77595FDB396888EA11F9A568D7A35E"/>
    <x v="308"/>
    <s v="508"/>
    <x v="5"/>
    <x v="2"/>
    <n v="20000"/>
  </r>
  <r>
    <s v="1859525431"/>
    <x v="0"/>
    <s v="2348052751624"/>
    <s v="0x513EFE92A3AB5AA38F146A397C28CFA0"/>
    <x v="269"/>
    <s v="508"/>
    <x v="5"/>
    <x v="2"/>
    <n v="10000"/>
  </r>
  <r>
    <s v="1859527925"/>
    <x v="0"/>
    <s v="2347030629852"/>
    <s v="0x080A815BB059911C1E51E4377989229B"/>
    <x v="309"/>
    <s v="508"/>
    <x v="5"/>
    <x v="2"/>
    <n v="10000"/>
  </r>
  <r>
    <s v="1859531942"/>
    <x v="0"/>
    <s v="08136039002"/>
    <s v="0xD73258149F7FF29A38CDFAB06E4B7244"/>
    <x v="310"/>
    <s v="508"/>
    <x v="5"/>
    <x v="2"/>
    <n v="4900"/>
  </r>
  <r>
    <s v="1859532953"/>
    <x v="0"/>
    <s v="08105751046"/>
    <s v="0xF614355F346AAEE17AA96E68C10C81E2"/>
    <x v="311"/>
    <s v="508"/>
    <x v="5"/>
    <x v="2"/>
    <n v="20000"/>
  </r>
  <r>
    <s v="1859533895"/>
    <x v="0"/>
    <s v="08033034914"/>
    <s v="0xEEDA720BA5EA2F023B24EBB6D3D68DE8"/>
    <x v="312"/>
    <s v="202"/>
    <x v="7"/>
    <x v="3"/>
    <n v="13300"/>
  </r>
  <r>
    <s v="1859541816"/>
    <x v="0"/>
    <s v="07062356027"/>
    <s v="0x08E85AD0BA2D2A7E81284033A865F6F6"/>
    <x v="313"/>
    <s v="202"/>
    <x v="7"/>
    <x v="3"/>
    <n v="25000"/>
  </r>
  <r>
    <s v="1859544271"/>
    <x v="0"/>
    <s v="2347065037411"/>
    <s v="0x5FE763B91C2100E7C3A0556EF21287F5"/>
    <x v="314"/>
    <s v="508"/>
    <x v="5"/>
    <x v="2"/>
    <n v="350"/>
  </r>
  <r>
    <s v="1859546649"/>
    <x v="0"/>
    <s v="08023074890"/>
    <s v="0x686883B2251164A8B5EF27FB4B9199D5"/>
    <x v="315"/>
    <s v="202"/>
    <x v="7"/>
    <x v="3"/>
    <n v="3600"/>
  </r>
  <r>
    <s v="1859550473"/>
    <x v="0"/>
    <s v="2347057700815"/>
    <s v="0x075E891717951939DD66C4298AD4C6A8"/>
    <x v="316"/>
    <s v="508"/>
    <x v="5"/>
    <x v="2"/>
    <n v="200"/>
  </r>
  <r>
    <s v="1859553321"/>
    <x v="0"/>
    <s v="2348084774886"/>
    <s v="0xDD6D7DC467C0985092A2CE4299C64D1B"/>
    <x v="317"/>
    <s v="202"/>
    <x v="7"/>
    <x v="3"/>
    <n v="1900"/>
  </r>
  <r>
    <s v="1859556729"/>
    <x v="0"/>
    <s v="2349017037872"/>
    <s v="0xAFD98C8E4AB474B5069540601A361867"/>
    <x v="318"/>
    <s v="508"/>
    <x v="5"/>
    <x v="2"/>
    <n v="20000"/>
  </r>
  <r>
    <s v="1859558677"/>
    <x v="0"/>
    <s v="2347035163132"/>
    <s v="0xD9CDF778840DD612584B3012A116B6EB"/>
    <x v="306"/>
    <s v="202"/>
    <x v="7"/>
    <x v="3"/>
    <n v="2500"/>
  </r>
  <r>
    <s v="1859564788"/>
    <x v="0"/>
    <s v="08025268432"/>
    <s v="0xB60AB1832F4E24029F7C0A96A2CF43A1"/>
    <x v="319"/>
    <s v="202"/>
    <x v="7"/>
    <x v="3"/>
    <n v="2500"/>
  </r>
  <r>
    <s v="1859565058"/>
    <x v="0"/>
    <s v="08055164202"/>
    <s v="0xF791EE232331A0DAABA0C292AF13A52F"/>
    <x v="320"/>
    <s v="202"/>
    <x v="7"/>
    <x v="3"/>
    <n v="25000"/>
  </r>
  <r>
    <s v="1859565154"/>
    <x v="0"/>
    <s v="08129431528"/>
    <s v="0x2EA420397A18EBA069E98F5ADAA8CEED"/>
    <x v="321"/>
    <s v="508"/>
    <x v="5"/>
    <x v="2"/>
    <n v="5000"/>
  </r>
  <r>
    <s v="1859569772"/>
    <x v="0"/>
    <s v="2347033289790"/>
    <s v="0x02F484F0C863F0B2B0616D59D19C2D4C"/>
    <x v="322"/>
    <s v="508"/>
    <x v="5"/>
    <x v="2"/>
    <n v="20000"/>
  </r>
  <r>
    <s v="1859576356"/>
    <x v="0"/>
    <s v="08067932757"/>
    <s v="0xEB416F069B3DF096E13E05F9CC646AB9"/>
    <x v="323"/>
    <s v="508"/>
    <x v="5"/>
    <x v="2"/>
    <n v="20000"/>
  </r>
  <r>
    <s v="1859579973"/>
    <x v="0"/>
    <s v="08061179557"/>
    <s v="0x58E72E9A0E4C9708F681C229CAE8E0AE"/>
    <x v="324"/>
    <s v="202"/>
    <x v="7"/>
    <x v="3"/>
    <n v="6000"/>
  </r>
  <r>
    <s v="1859589321"/>
    <x v="0"/>
    <s v="2347068575391"/>
    <s v="0xFE3F6529CFC8CA92D375D0DD386B8BFE"/>
    <x v="325"/>
    <s v="202"/>
    <x v="7"/>
    <x v="3"/>
    <n v="8750"/>
  </r>
  <r>
    <s v="1859591858"/>
    <x v="0"/>
    <s v="2349056454826"/>
    <s v="0xC03F7266A7F5768E26E3E4A51A843D79"/>
    <x v="326"/>
    <s v="508"/>
    <x v="5"/>
    <x v="2"/>
    <n v="3900"/>
  </r>
  <r>
    <s v="1859597322"/>
    <x v="0"/>
    <s v="2348100881274"/>
    <s v="0x616FF2378D48B8266F7E52B7AAE4F630"/>
    <x v="327"/>
    <s v="508"/>
    <x v="5"/>
    <x v="2"/>
    <n v="2000"/>
  </r>
  <r>
    <s v="1859599146"/>
    <x v="0"/>
    <s v="08029452426"/>
    <s v="0x0DD03DFD36A337202B1E982059D5CFFC"/>
    <x v="328"/>
    <s v="202"/>
    <x v="7"/>
    <x v="3"/>
    <n v="8800"/>
  </r>
  <r>
    <s v="1859601273"/>
    <x v="0"/>
    <s v="08029452426"/>
    <s v="0x0DD03DFD36A337202B1E982059D5CFFC"/>
    <x v="328"/>
    <s v="202"/>
    <x v="7"/>
    <x v="3"/>
    <n v="8800"/>
  </r>
  <r>
    <s v="1859605188"/>
    <x v="0"/>
    <s v="2349036535736"/>
    <s v="0xA4ADC870C9655BC3EC618D0D01CC9C16"/>
    <x v="329"/>
    <s v="508"/>
    <x v="5"/>
    <x v="2"/>
    <n v="90000"/>
  </r>
  <r>
    <s v="1859608243"/>
    <x v="0"/>
    <s v="2348023647571"/>
    <s v="0xD58C6C4BCA28173D372651750F28CD7D"/>
    <x v="330"/>
    <s v="202"/>
    <x v="7"/>
    <x v="3"/>
    <n v="25000"/>
  </r>
  <r>
    <s v="1859608584"/>
    <x v="0"/>
    <s v="2349084423832"/>
    <s v="0x5760C9584844DC4324D70F63A5D9955D"/>
    <x v="331"/>
    <s v="202"/>
    <x v="7"/>
    <x v="3"/>
    <n v="11000"/>
  </r>
  <r>
    <s v="1859617259"/>
    <x v="0"/>
    <s v="08037399573"/>
    <s v="0x9949AB14E76BF589DFF92D6F8A808587"/>
    <x v="332"/>
    <s v="111"/>
    <x v="9"/>
    <x v="3"/>
    <n v="25800"/>
  </r>
  <r>
    <s v="1859618419"/>
    <x v="0"/>
    <s v="07066265671"/>
    <s v="0x7FAD8FA50EE70148AA9BB53F3D14A646"/>
    <x v="333"/>
    <s v="508"/>
    <x v="5"/>
    <x v="2"/>
    <n v="4000"/>
  </r>
  <r>
    <s v="1859623432"/>
    <x v="0"/>
    <s v="08066451328"/>
    <s v="0xBC448CD6A93CC1E00E26AC0248E7F466"/>
    <x v="334"/>
    <s v="508"/>
    <x v="5"/>
    <x v="2"/>
    <n v="11000"/>
  </r>
  <r>
    <s v="1859628035"/>
    <x v="0"/>
    <s v="2348183006119"/>
    <s v="0x42A3D6D006E723C408B9A3BC68DE0B89"/>
    <x v="335"/>
    <s v="202"/>
    <x v="7"/>
    <x v="3"/>
    <n v="26000"/>
  </r>
  <r>
    <s v="1859628438"/>
    <x v="0"/>
    <s v="2348161219207"/>
    <s v="0x4BCBCD520A455F5E5A410BF3BB140C27"/>
    <x v="336"/>
    <s v="202"/>
    <x v="7"/>
    <x v="3"/>
    <n v="2040"/>
  </r>
  <r>
    <s v="1859632302"/>
    <x v="0"/>
    <s v="2347032949425"/>
    <s v="0xAE01A7141FA695028D1AC956C37671AD"/>
    <x v="337"/>
    <s v="508"/>
    <x v="5"/>
    <x v="2"/>
    <n v="20000"/>
  </r>
  <r>
    <s v="1859638675"/>
    <x v="0"/>
    <s v="07030856343"/>
    <s v="0xC979ABC701ED20732BE1FC2FF9316C74"/>
    <x v="338"/>
    <s v="508"/>
    <x v="5"/>
    <x v="2"/>
    <n v="20000"/>
  </r>
  <r>
    <s v="1859648182"/>
    <x v="0"/>
    <s v="08037383457"/>
    <s v="0xE62F911DE3D541AA5186ABA3A57CA117"/>
    <x v="339"/>
    <s v="508"/>
    <x v="5"/>
    <x v="2"/>
    <n v="50000"/>
  </r>
  <r>
    <s v="1859648591"/>
    <x v="0"/>
    <s v="2349015882615"/>
    <s v="0xDA4BA708709D4EDFC2D4A3C227FF0E65"/>
    <x v="340"/>
    <s v="202"/>
    <x v="7"/>
    <x v="3"/>
    <n v="9000"/>
  </r>
  <r>
    <s v="1859652426"/>
    <x v="0"/>
    <s v="2348033000116"/>
    <s v="0x57949A7656E417D030660B492D4E103C"/>
    <x v="341"/>
    <s v="202"/>
    <x v="7"/>
    <x v="3"/>
    <n v="25000"/>
  </r>
  <r>
    <s v="1859652604"/>
    <x v="0"/>
    <s v="08039549844"/>
    <s v="0xA6528943CBC71308A0EA22D1EED8629F"/>
    <x v="342"/>
    <s v="508"/>
    <x v="5"/>
    <x v="2"/>
    <n v="5900"/>
  </r>
  <r>
    <s v="1859655559"/>
    <x v="0"/>
    <s v="2348051228386"/>
    <s v="0xE48B5D42ECE07CEC680D9F94543E18A4"/>
    <x v="343"/>
    <s v="508"/>
    <x v="5"/>
    <x v="2"/>
    <n v="10000"/>
  </r>
  <r>
    <s v="1859659135"/>
    <x v="0"/>
    <s v="2349064108182"/>
    <s v="0xB2FA552A5B942591CB6AB5418CEDF266"/>
    <x v="344"/>
    <s v="202"/>
    <x v="7"/>
    <x v="3"/>
    <n v="30000"/>
  </r>
  <r>
    <s v="1859670788"/>
    <x v="0"/>
    <s v="08063179655"/>
    <s v="0xA1D6C9EFB3D5E4DEB7039ED6249AFF52"/>
    <x v="345"/>
    <s v="202"/>
    <x v="7"/>
    <x v="3"/>
    <n v="7000"/>
  </r>
  <r>
    <s v="1859677970"/>
    <x v="0"/>
    <s v="08158027533"/>
    <s v="0xFFA2078FC7A02F1B39163E036AED7E46"/>
    <x v="346"/>
    <s v="508"/>
    <x v="5"/>
    <x v="2"/>
    <n v="2000"/>
  </r>
  <r>
    <s v="1859681101"/>
    <x v="0"/>
    <s v="08120353680"/>
    <s v="0x58A331EEDF6B1BD010D5D0C187EBE377"/>
    <x v="347"/>
    <s v="508"/>
    <x v="5"/>
    <x v="2"/>
    <n v="20000"/>
  </r>
  <r>
    <s v="1859684934"/>
    <x v="0"/>
    <s v="null"/>
    <s v="0x725C9112A446F935BF194391B82BB401"/>
    <x v="348"/>
    <s v="508"/>
    <x v="5"/>
    <x v="2"/>
    <n v="2000"/>
  </r>
  <r>
    <s v="1859686130"/>
    <x v="0"/>
    <s v="07035914679"/>
    <s v="0x65ACEAD6F0BE872CE07AAD835C97FB6A"/>
    <x v="349"/>
    <s v="508"/>
    <x v="5"/>
    <x v="2"/>
    <n v="9900"/>
  </r>
  <r>
    <s v="1859687447"/>
    <x v="0"/>
    <s v="null"/>
    <s v="0x725C9112A446F935BF194391B82BB401"/>
    <x v="348"/>
    <s v="508"/>
    <x v="5"/>
    <x v="2"/>
    <n v="2000"/>
  </r>
  <r>
    <s v="1859687747"/>
    <x v="0"/>
    <s v="07065977961"/>
    <s v="0xCB463A454CD49ACE9DC4B33EF3F95DBB"/>
    <x v="350"/>
    <s v="202"/>
    <x v="7"/>
    <x v="3"/>
    <n v="100000"/>
  </r>
  <r>
    <s v="1859704867"/>
    <x v="0"/>
    <s v="08075829636"/>
    <s v="0x82413FDDBA330CE4DFF8F052344AC539"/>
    <x v="351"/>
    <s v="508"/>
    <x v="5"/>
    <x v="2"/>
    <n v="10000"/>
  </r>
  <r>
    <s v="1859706717"/>
    <x v="0"/>
    <s v="2348063759371"/>
    <s v="0x7C87AF56F33C2C48FD821D9B55044ABE"/>
    <x v="352"/>
    <s v="508"/>
    <x v="5"/>
    <x v="2"/>
    <n v="500"/>
  </r>
  <r>
    <s v="1859718083"/>
    <x v="0"/>
    <s v="2347039225005"/>
    <s v="0xDF527A24BEBF10DC18D88F4A7D9054EA"/>
    <x v="353"/>
    <s v="202"/>
    <x v="7"/>
    <x v="3"/>
    <n v="22520"/>
  </r>
  <r>
    <s v="1859719486"/>
    <x v="0"/>
    <s v="08158027533"/>
    <s v="0xFFA2078FC7A02F1B39163E036AED7E46"/>
    <x v="346"/>
    <s v="508"/>
    <x v="5"/>
    <x v="2"/>
    <n v="3000"/>
  </r>
  <r>
    <s v="1859732205"/>
    <x v="0"/>
    <s v="2348160480324"/>
    <s v="0xF7FA7F143551900B304A3A40A688CC90"/>
    <x v="354"/>
    <s v="508"/>
    <x v="5"/>
    <x v="2"/>
    <n v="20000"/>
  </r>
  <r>
    <s v="1859749036"/>
    <x v="0"/>
    <s v="08027069841"/>
    <s v="0x515BE3DC0D1C9CAF0601E50BC79B19A0"/>
    <x v="355"/>
    <s v="202"/>
    <x v="7"/>
    <x v="3"/>
    <n v="9000"/>
  </r>
  <r>
    <s v="1859763331"/>
    <x v="0"/>
    <s v="08098731120"/>
    <s v="0xB0B2A6E0F5C91AFE290241AFBECAD838"/>
    <x v="356"/>
    <s v="111"/>
    <x v="9"/>
    <x v="3"/>
    <n v="17200"/>
  </r>
  <r>
    <s v="1859763785"/>
    <x v="0"/>
    <s v="2347080738614"/>
    <s v="0x8EA0D41BEFACD74EB2BAE1ABE02323B6"/>
    <x v="357"/>
    <s v="202"/>
    <x v="7"/>
    <x v="3"/>
    <n v="8710"/>
  </r>
  <r>
    <s v="1859764266"/>
    <x v="0"/>
    <s v="2348025764707"/>
    <s v="0x40E82373C5659DE6AD39D35A205F1B4B"/>
    <x v="358"/>
    <s v="508"/>
    <x v="5"/>
    <x v="2"/>
    <n v="1400"/>
  </r>
  <r>
    <s v="1859794930"/>
    <x v="0"/>
    <s v="08039549844"/>
    <s v="0xA6528943CBC71308A0EA22D1EED8629F"/>
    <x v="342"/>
    <s v="508"/>
    <x v="5"/>
    <x v="2"/>
    <n v="10300"/>
  </r>
  <r>
    <s v="1859796865"/>
    <x v="0"/>
    <s v="08026940948"/>
    <s v="0x898365CF7B23FFD68116143168030B4A"/>
    <x v="359"/>
    <s v="202"/>
    <x v="7"/>
    <x v="3"/>
    <n v="4000"/>
  </r>
  <r>
    <s v="1859815422"/>
    <x v="0"/>
    <s v="08094237015"/>
    <s v="0xD25B9271C000485963FF2E01A19F96A1"/>
    <x v="360"/>
    <s v="202"/>
    <x v="7"/>
    <x v="3"/>
    <n v="4500"/>
  </r>
  <r>
    <s v="1859832116"/>
    <x v="0"/>
    <s v="08037371738"/>
    <s v="0xEB1C0A680D8ADCEEA99FC55B7569D8BE"/>
    <x v="361"/>
    <s v="202"/>
    <x v="7"/>
    <x v="3"/>
    <n v="17930"/>
  </r>
  <r>
    <s v="1859848382"/>
    <x v="0"/>
    <s v="08033074562"/>
    <s v="0x369F7BABCB42994039F42D2FBBD37689"/>
    <x v="362"/>
    <s v="202"/>
    <x v="7"/>
    <x v="3"/>
    <n v="200000"/>
  </r>
  <r>
    <s v="1859866707"/>
    <x v="0"/>
    <s v="2348080587798"/>
    <s v="0xCD1FAA543F39DF471879A8248552A7C2"/>
    <x v="363"/>
    <s v="508"/>
    <x v="5"/>
    <x v="2"/>
    <n v="14000"/>
  </r>
  <r>
    <s v="1859881728"/>
    <x v="0"/>
    <s v="08099451611"/>
    <s v="0x1D34419AD480D154D83B55AEDFF13519"/>
    <x v="364"/>
    <s v="202"/>
    <x v="7"/>
    <x v="3"/>
    <n v="8710"/>
  </r>
  <r>
    <s v="1859884434"/>
    <x v="0"/>
    <s v="08064459425"/>
    <s v="0x78ED1C62B8F38D462CB0C381F4C431EA"/>
    <x v="365"/>
    <s v="508"/>
    <x v="5"/>
    <x v="2"/>
    <n v="270"/>
  </r>
  <r>
    <s v="1859884689"/>
    <x v="0"/>
    <s v="08023338802"/>
    <s v="0x5FDD79CF38B0575B5735AF028382D1BE"/>
    <x v="366"/>
    <s v="202"/>
    <x v="7"/>
    <x v="3"/>
    <n v="10800"/>
  </r>
  <r>
    <s v="1859916075"/>
    <x v="0"/>
    <s v="2348172014763"/>
    <s v="0x72FA78E059752B893FC39970D6F4E4E1"/>
    <x v="367"/>
    <s v="202"/>
    <x v="7"/>
    <x v="3"/>
    <n v="8200"/>
  </r>
  <r>
    <s v="1859916537"/>
    <x v="0"/>
    <s v="08020722372"/>
    <s v="0x785DC26A3AAB57F5A45BB5135E6E7E4C"/>
    <x v="368"/>
    <s v="202"/>
    <x v="7"/>
    <x v="3"/>
    <n v="6000"/>
  </r>
  <r>
    <s v="1900682696"/>
    <x v="1"/>
    <s v="07056872144"/>
    <s v="0x78A6CB92599502EB1C812A01E834AB3D"/>
    <x v="369"/>
    <s v="1473"/>
    <x v="2"/>
    <x v="0"/>
    <n v="1000"/>
  </r>
  <r>
    <s v="1900683051"/>
    <x v="1"/>
    <s v="2348099444482"/>
    <s v="0x8E28B696186E3691422015D71D3BDD7B"/>
    <x v="370"/>
    <s v="766"/>
    <x v="0"/>
    <x v="0"/>
    <n v="30000"/>
  </r>
  <r>
    <s v="1900683172"/>
    <x v="1"/>
    <s v="2348059762802"/>
    <s v="0xC688DD6F0F26F4C6552EFA2B85604C0C"/>
    <x v="371"/>
    <s v="1473"/>
    <x v="2"/>
    <x v="0"/>
    <n v="7500"/>
  </r>
  <r>
    <s v="1900683263"/>
    <x v="1"/>
    <s v="2348060617525"/>
    <s v="0x17AB83A4E7CB0FDB0055B4DDBDF45A64"/>
    <x v="372"/>
    <s v="766"/>
    <x v="0"/>
    <x v="0"/>
    <n v="7000"/>
  </r>
  <r>
    <s v="1900683270"/>
    <x v="1"/>
    <s v="2348068236174"/>
    <s v="0x3D26BC25484DE509198CED4B13850C22"/>
    <x v="373"/>
    <s v="1473"/>
    <x v="2"/>
    <x v="0"/>
    <n v="20000"/>
  </r>
  <r>
    <s v="1900683398"/>
    <x v="1"/>
    <s v="08067237147"/>
    <s v="0xFC2D25F085FEE86AFA06E53D64DED28B"/>
    <x v="374"/>
    <s v="784"/>
    <x v="4"/>
    <x v="0"/>
    <n v="4000"/>
  </r>
  <r>
    <s v="1900683420"/>
    <x v="1"/>
    <s v="2348106508286"/>
    <s v="0x787F05E41FF1B12CFF142276EE2B8A93"/>
    <x v="375"/>
    <s v="766"/>
    <x v="0"/>
    <x v="0"/>
    <n v="1000"/>
  </r>
  <r>
    <s v="1900683511"/>
    <x v="1"/>
    <s v="08034539373"/>
    <s v="0x7609B2C8E21B63440CAD6B22CA4A3CC7"/>
    <x v="376"/>
    <s v="1473"/>
    <x v="2"/>
    <x v="0"/>
    <n v="30000"/>
  </r>
  <r>
    <s v="1900683666"/>
    <x v="1"/>
    <s v="08034008691"/>
    <s v="0x15FB566F5BDF8918F53C9ED34593459A"/>
    <x v="377"/>
    <s v="1473"/>
    <x v="2"/>
    <x v="0"/>
    <n v="5000"/>
  </r>
  <r>
    <s v="1900683695"/>
    <x v="1"/>
    <s v="2348085858757"/>
    <s v="0xE213A19CE76AEEB5D351359941F82609"/>
    <x v="378"/>
    <s v="766"/>
    <x v="0"/>
    <x v="0"/>
    <n v="15000"/>
  </r>
  <r>
    <s v="1900683721"/>
    <x v="1"/>
    <s v="2347032314263"/>
    <s v="0x4335755551148AC0B17C83089A42477F"/>
    <x v="379"/>
    <s v="1473"/>
    <x v="2"/>
    <x v="0"/>
    <n v="2000"/>
  </r>
  <r>
    <s v="1900683744"/>
    <x v="1"/>
    <s v="2348034061857"/>
    <s v="0xDC003E4574F299F58F0FE96BD50262B7"/>
    <x v="380"/>
    <s v="1473"/>
    <x v="2"/>
    <x v="0"/>
    <n v="5000"/>
  </r>
  <r>
    <s v="1900684706"/>
    <x v="1"/>
    <s v="2349023857774"/>
    <s v="0x049360B9E1B9B3367E3FA3A60BD101E8"/>
    <x v="381"/>
    <s v="508"/>
    <x v="5"/>
    <x v="2"/>
    <n v="1000"/>
  </r>
  <r>
    <s v="1900684836"/>
    <x v="1"/>
    <s v="2348023131235"/>
    <s v="0x30E307569B124703739AC594EACD32D0"/>
    <x v="382"/>
    <s v="766"/>
    <x v="0"/>
    <x v="0"/>
    <n v="100000"/>
  </r>
  <r>
    <s v="1900685133"/>
    <x v="1"/>
    <s v="08147651854"/>
    <s v="0x6D457666153939D10867E37E654CC5E9"/>
    <x v="383"/>
    <s v="783"/>
    <x v="3"/>
    <x v="0"/>
    <n v="2000"/>
  </r>
  <r>
    <s v="1900685223"/>
    <x v="1"/>
    <s v="2347036699011"/>
    <s v="0x75B9A2F346FEA2DD0E0975D08946EC58"/>
    <x v="384"/>
    <s v="508"/>
    <x v="5"/>
    <x v="2"/>
    <n v="13000"/>
  </r>
  <r>
    <s v="1900685448"/>
    <x v="1"/>
    <s v="2347064265859"/>
    <s v="0x708725425E26A15898CF60843A3749CA"/>
    <x v="385"/>
    <s v="784"/>
    <x v="4"/>
    <x v="0"/>
    <n v="600"/>
  </r>
  <r>
    <s v="1900685611"/>
    <x v="1"/>
    <s v="2348021140460"/>
    <s v="0xE1A6FB2888AB052417F190D554A632CE"/>
    <x v="386"/>
    <s v="784"/>
    <x v="4"/>
    <x v="0"/>
    <n v="900"/>
  </r>
  <r>
    <s v="1900685758"/>
    <x v="1"/>
    <s v="2349076373118"/>
    <s v="0x5DB22360A1BC2CFB284FCE88509C9AB1"/>
    <x v="387"/>
    <s v="766"/>
    <x v="0"/>
    <x v="0"/>
    <n v="1000"/>
  </r>
  <r>
    <s v="1900685888"/>
    <x v="1"/>
    <s v="08099451144"/>
    <s v="0xC7496CE8F09A702A43E29C86CF234F1F"/>
    <x v="388"/>
    <s v="766"/>
    <x v="0"/>
    <x v="0"/>
    <n v="5000"/>
  </r>
  <r>
    <s v="1900686284"/>
    <x v="1"/>
    <s v="08034027844"/>
    <s v="0x2E0DC19F9B4EBF21D226B08E1F1BB023"/>
    <x v="389"/>
    <s v="766"/>
    <x v="0"/>
    <x v="0"/>
    <n v="5000"/>
  </r>
  <r>
    <s v="1900686384"/>
    <x v="1"/>
    <s v="2349068138914"/>
    <s v="0xBF7206F3AA95A0BE81A29F16CE97B0AA"/>
    <x v="390"/>
    <s v="1473"/>
    <x v="2"/>
    <x v="0"/>
    <n v="2000"/>
  </r>
  <r>
    <s v="1900686404"/>
    <x v="1"/>
    <s v="07051000118"/>
    <s v="0x08A7A7527E2E64AB1290E47A7B575DCA"/>
    <x v="391"/>
    <s v="1473"/>
    <x v="2"/>
    <x v="0"/>
    <n v="75000"/>
  </r>
  <r>
    <s v="1900686789"/>
    <x v="1"/>
    <s v="2348039436773"/>
    <s v="0x9416B38FE5BC76C0E4E2DDFBBA7E6226"/>
    <x v="392"/>
    <s v="1473"/>
    <x v="2"/>
    <x v="0"/>
    <n v="5000"/>
  </r>
  <r>
    <s v="1900686824"/>
    <x v="1"/>
    <s v="09076566511"/>
    <s v="0x19BF51D7AEEBE68CA2BAA3084FC26D5C"/>
    <x v="393"/>
    <s v="766"/>
    <x v="0"/>
    <x v="0"/>
    <n v="10000"/>
  </r>
  <r>
    <s v="1900686900"/>
    <x v="1"/>
    <s v="2348184630133"/>
    <s v="0x7E83CB4A52B2E2F1D20B563247FAB26D"/>
    <x v="394"/>
    <s v="766"/>
    <x v="0"/>
    <x v="0"/>
    <n v="400"/>
  </r>
  <r>
    <s v="1900686985"/>
    <x v="1"/>
    <s v="08023406914"/>
    <s v="0x54838FB18F0E5E4EB8C240203EF94BF6"/>
    <x v="395"/>
    <s v="1473"/>
    <x v="2"/>
    <x v="0"/>
    <n v="20000"/>
  </r>
  <r>
    <s v="1900686994"/>
    <x v="1"/>
    <s v="2348039477370"/>
    <s v="0xF2BA0254F7275DB5ADCF470C21BAB9AE"/>
    <x v="396"/>
    <s v="766"/>
    <x v="0"/>
    <x v="0"/>
    <n v="3000"/>
  </r>
  <r>
    <s v="1900687090"/>
    <x v="1"/>
    <s v="07062948660"/>
    <s v="0x2E177C1118C89F4A38D219C9856A374A"/>
    <x v="397"/>
    <s v="766"/>
    <x v="0"/>
    <x v="0"/>
    <n v="25000"/>
  </r>
  <r>
    <s v="1900687101"/>
    <x v="1"/>
    <s v="2348037114337"/>
    <s v="0x6929EBBB1C7696997AD2AAB4D57B7C50"/>
    <x v="398"/>
    <s v="1473"/>
    <x v="2"/>
    <x v="0"/>
    <n v="3000"/>
  </r>
  <r>
    <s v="1900687223"/>
    <x v="1"/>
    <s v="08100214018"/>
    <s v="0xA984E3E4081A2136AD3F9A7C5B3DF844"/>
    <x v="399"/>
    <s v="508"/>
    <x v="5"/>
    <x v="2"/>
    <n v="5000"/>
  </r>
  <r>
    <s v="1900687305"/>
    <x v="1"/>
    <s v="2349091174885"/>
    <s v="0x669F2C433D67D14BA85F822F8454667F"/>
    <x v="400"/>
    <s v="1473"/>
    <x v="2"/>
    <x v="0"/>
    <n v="3000"/>
  </r>
  <r>
    <s v="1900687389"/>
    <x v="1"/>
    <s v="2348053055586"/>
    <s v="0x4F4F9C900311E7D9B2F4EB76E9426D49"/>
    <x v="401"/>
    <s v="766"/>
    <x v="0"/>
    <x v="0"/>
    <n v="10000"/>
  </r>
  <r>
    <s v="1900687509"/>
    <x v="1"/>
    <s v="08067865701"/>
    <s v="0xE934790E1A771B438B5F43FE780E12B3"/>
    <x v="402"/>
    <s v="784"/>
    <x v="4"/>
    <x v="0"/>
    <n v="1000"/>
  </r>
  <r>
    <s v="1900687714"/>
    <x v="1"/>
    <s v="2349038317201"/>
    <s v="0x013E4B5681BB1DDD705EC0254623EB5C"/>
    <x v="403"/>
    <s v="1473"/>
    <x v="2"/>
    <x v="0"/>
    <n v="5000"/>
  </r>
  <r>
    <s v="1900687717"/>
    <x v="1"/>
    <s v="2348063398503"/>
    <s v="0xA75D37C6D9222B18673B3EF619E76677"/>
    <x v="404"/>
    <s v="1473"/>
    <x v="2"/>
    <x v="0"/>
    <n v="5000"/>
  </r>
  <r>
    <s v="1900688142"/>
    <x v="1"/>
    <s v="2348030752786"/>
    <s v="0x670625BC2BBA826BEF509815F4E3D1ED"/>
    <x v="405"/>
    <s v="1473"/>
    <x v="2"/>
    <x v="0"/>
    <n v="3000"/>
  </r>
  <r>
    <s v="1900688175"/>
    <x v="1"/>
    <s v="07084967927"/>
    <s v="0x56440D07F5BFB081B7B624958A35B39D"/>
    <x v="406"/>
    <s v="766"/>
    <x v="0"/>
    <x v="0"/>
    <n v="2000"/>
  </r>
  <r>
    <s v="1900688480"/>
    <x v="1"/>
    <s v="2348060653832"/>
    <s v="0x25312B2666ABA06169A877DE96B27216"/>
    <x v="407"/>
    <s v="766"/>
    <x v="0"/>
    <x v="0"/>
    <n v="500"/>
  </r>
  <r>
    <s v="1900688559"/>
    <x v="1"/>
    <s v="08160229178"/>
    <s v="0x99115B041719D7696A957EBD7DE65342"/>
    <x v="408"/>
    <s v="783"/>
    <x v="3"/>
    <x v="0"/>
    <n v="1000"/>
  </r>
  <r>
    <s v="1900688572"/>
    <x v="1"/>
    <s v="2348064164413"/>
    <s v="0x4912445CD0A06047F1513D7D35DD2605"/>
    <x v="409"/>
    <s v="767"/>
    <x v="6"/>
    <x v="0"/>
    <n v="2000"/>
  </r>
  <r>
    <s v="1900688643"/>
    <x v="1"/>
    <s v="07033933543"/>
    <s v="0x4299AD5A7B0880146429BC729E6E2468"/>
    <x v="410"/>
    <s v="766"/>
    <x v="0"/>
    <x v="0"/>
    <n v="1500"/>
  </r>
  <r>
    <s v="1900688644"/>
    <x v="1"/>
    <s v="2348165394162"/>
    <s v="0x92D6DA98A7BC5CF7ACBCE543E6D5D28C"/>
    <x v="411"/>
    <s v="783"/>
    <x v="3"/>
    <x v="0"/>
    <n v="900"/>
  </r>
  <r>
    <s v="1900688756"/>
    <x v="1"/>
    <s v="2348095715895"/>
    <s v="0x4BEC97A330D86ABBE6D126979125F10B"/>
    <x v="412"/>
    <s v="1473"/>
    <x v="2"/>
    <x v="0"/>
    <n v="1000"/>
  </r>
  <r>
    <s v="1900688793"/>
    <x v="1"/>
    <s v="2348107109794"/>
    <s v="0x432957C59CFBC776A2316C2D9F7B1726"/>
    <x v="413"/>
    <s v="766"/>
    <x v="0"/>
    <x v="0"/>
    <n v="2000"/>
  </r>
  <r>
    <s v="1900688828"/>
    <x v="1"/>
    <s v="08130620576"/>
    <s v="0xA22789DB24AF294D6368DB762B87ABC8"/>
    <x v="414"/>
    <s v="783"/>
    <x v="3"/>
    <x v="0"/>
    <n v="1000"/>
  </r>
  <r>
    <s v="1900688836"/>
    <x v="1"/>
    <s v="2348164143815"/>
    <s v="0x3D74796BB2DD49B4EB06CC6561C1703E"/>
    <x v="415"/>
    <s v="766"/>
    <x v="0"/>
    <x v="0"/>
    <n v="5000"/>
  </r>
  <r>
    <s v="1900689045"/>
    <x v="1"/>
    <s v="09036578528"/>
    <s v="0x4247B2D4B2A5C52B754AEC52CFDCD58E"/>
    <x v="416"/>
    <s v="783"/>
    <x v="3"/>
    <x v="0"/>
    <n v="1000"/>
  </r>
  <r>
    <s v="1900689239"/>
    <x v="1"/>
    <s v="2348185532954"/>
    <s v="0x6F7531BB1EB0849F3D14468F6596BA36"/>
    <x v="417"/>
    <s v="766"/>
    <x v="0"/>
    <x v="0"/>
    <n v="1000"/>
  </r>
  <r>
    <s v="1900689304"/>
    <x v="1"/>
    <s v="08107704416"/>
    <s v="0xE8471269D942C49A92BE68D225B441D2"/>
    <x v="418"/>
    <s v="1473"/>
    <x v="2"/>
    <x v="0"/>
    <n v="3000"/>
  </r>
  <r>
    <s v="1900689835"/>
    <x v="1"/>
    <s v="2348037928074"/>
    <s v="0xCD16A37E77F9CEC2CDB12BB3AB362EAE"/>
    <x v="419"/>
    <s v="766"/>
    <x v="0"/>
    <x v="0"/>
    <n v="5000"/>
  </r>
  <r>
    <s v="1900689858"/>
    <x v="1"/>
    <s v="NA"/>
    <s v="0x2EF42E7207A76A6E37BEAE9DDED98A5A"/>
    <x v="420"/>
    <s v="783"/>
    <x v="3"/>
    <x v="0"/>
    <n v="2000"/>
  </r>
  <r>
    <s v="1900690173"/>
    <x v="1"/>
    <s v="2349071134096"/>
    <s v="0x305C28FED23DEA246C6915855698E01D"/>
    <x v="116"/>
    <s v="766"/>
    <x v="0"/>
    <x v="0"/>
    <n v="2000"/>
  </r>
  <r>
    <s v="1900690360"/>
    <x v="1"/>
    <s v="2347035017111"/>
    <s v="0xD786AD1D16E0730A84970268AC66B861"/>
    <x v="421"/>
    <s v="667"/>
    <x v="8"/>
    <x v="4"/>
    <n v="50282"/>
  </r>
  <r>
    <s v="1900690372"/>
    <x v="1"/>
    <s v="2348023039539"/>
    <s v="0xC99F660D89F3ABB90FA1D7FED1F913F2"/>
    <x v="422"/>
    <s v="1473"/>
    <x v="2"/>
    <x v="0"/>
    <n v="20000"/>
  </r>
  <r>
    <s v="1900690444"/>
    <x v="1"/>
    <s v="08126814094"/>
    <s v="0xC2B94482EF1A90C37AA269DE15245D5F"/>
    <x v="423"/>
    <s v="508"/>
    <x v="5"/>
    <x v="2"/>
    <n v="1500"/>
  </r>
  <r>
    <s v="1900690758"/>
    <x v="1"/>
    <s v="08023349298"/>
    <s v="0x714797E19FCEACF47775D89A255F8781"/>
    <x v="424"/>
    <s v="766"/>
    <x v="0"/>
    <x v="0"/>
    <n v="5100"/>
  </r>
  <r>
    <s v="1900690930"/>
    <x v="1"/>
    <s v="08181977155"/>
    <s v="0x842008F58EA99349B666C490E4B10917"/>
    <x v="425"/>
    <s v="766"/>
    <x v="0"/>
    <x v="0"/>
    <n v="2000"/>
  </r>
  <r>
    <s v="1900691070"/>
    <x v="1"/>
    <s v="2348030648124"/>
    <s v="0x8CE0FD85BB471229DD6E42F4613A8D8F"/>
    <x v="426"/>
    <s v="508"/>
    <x v="5"/>
    <x v="2"/>
    <n v="1600"/>
  </r>
  <r>
    <s v="1900691217"/>
    <x v="1"/>
    <s v="2348026800420"/>
    <s v="0x2ED04AD855BDC1B3A91EF1F82EE968D5"/>
    <x v="427"/>
    <s v="1473"/>
    <x v="2"/>
    <x v="0"/>
    <n v="1000"/>
  </r>
  <r>
    <s v="1900691281"/>
    <x v="1"/>
    <s v="2348182789392"/>
    <s v="0xD9D1AC8CE4CAB7C24FAEEB639054107C"/>
    <x v="428"/>
    <s v="766"/>
    <x v="0"/>
    <x v="0"/>
    <n v="1000"/>
  </r>
  <r>
    <s v="1900691746"/>
    <x v="1"/>
    <s v="2348155555898"/>
    <s v="0x2EBC680AF9DB2EF817696C0740478DD2"/>
    <x v="429"/>
    <s v="202"/>
    <x v="7"/>
    <x v="3"/>
    <n v="25000"/>
  </r>
  <r>
    <s v="1900691751"/>
    <x v="1"/>
    <s v="08114543421"/>
    <s v="0x920B668C44F71902EBE28331DA29886B"/>
    <x v="430"/>
    <s v="1473"/>
    <x v="2"/>
    <x v="0"/>
    <n v="2000"/>
  </r>
  <r>
    <s v="1900691823"/>
    <x v="1"/>
    <s v="2348107109794"/>
    <s v="0x432957C59CFBC776A2316C2D9F7B1726"/>
    <x v="413"/>
    <s v="766"/>
    <x v="0"/>
    <x v="0"/>
    <n v="2000"/>
  </r>
  <r>
    <s v="1900691833"/>
    <x v="1"/>
    <s v="2348137105984"/>
    <s v="0x010428B95BCABFA77B45D3FE8AE1A901"/>
    <x v="431"/>
    <s v="766"/>
    <x v="0"/>
    <x v="0"/>
    <n v="10000"/>
  </r>
  <r>
    <s v="1900691892"/>
    <x v="1"/>
    <s v="2348027330822"/>
    <s v="0x4E69856E5B9F9D236B097341B0856BD4"/>
    <x v="432"/>
    <s v="766"/>
    <x v="0"/>
    <x v="0"/>
    <n v="400"/>
  </r>
  <r>
    <s v="1900691971"/>
    <x v="1"/>
    <s v="08032267249"/>
    <s v="0x0FA88CEB265B18D77CFE9E29A76EA85D"/>
    <x v="433"/>
    <s v="766"/>
    <x v="0"/>
    <x v="0"/>
    <n v="2000"/>
  </r>
  <r>
    <s v="1900692092"/>
    <x v="1"/>
    <s v="07065908848"/>
    <s v="0x4B1D58BDCDD7CC041E79487FF23E13FC"/>
    <x v="434"/>
    <s v="766"/>
    <x v="0"/>
    <x v="0"/>
    <n v="900"/>
  </r>
  <r>
    <s v="1900692948"/>
    <x v="1"/>
    <s v="09039966246"/>
    <s v="0xCA0F8B8A336A6959E822FD82D79F3ECB"/>
    <x v="435"/>
    <s v="766"/>
    <x v="0"/>
    <x v="0"/>
    <n v="3000"/>
  </r>
  <r>
    <s v="1900693133"/>
    <x v="1"/>
    <s v="08181880617"/>
    <s v="0x74DC68D745F82CFF8640FD0193DB6FA3"/>
    <x v="436"/>
    <s v="766"/>
    <x v="0"/>
    <x v="0"/>
    <n v="1000"/>
  </r>
  <r>
    <s v="1900693187"/>
    <x v="1"/>
    <s v="08035891205"/>
    <s v="0x52BFB39ABE08D519FB4EDDF233E53054"/>
    <x v="437"/>
    <s v="766"/>
    <x v="0"/>
    <x v="0"/>
    <n v="10000"/>
  </r>
  <r>
    <s v="1900693203"/>
    <x v="1"/>
    <s v="2348038115511"/>
    <s v="0x74DE4A46BB2BBEF5E213FA64B31133E5"/>
    <x v="438"/>
    <s v="1473"/>
    <x v="2"/>
    <x v="0"/>
    <n v="2000"/>
  </r>
  <r>
    <s v="1900693267"/>
    <x v="1"/>
    <s v="2348165394162"/>
    <s v="0x92D6DA98A7BC5CF7ACBCE543E6D5D28C"/>
    <x v="411"/>
    <s v="783"/>
    <x v="3"/>
    <x v="0"/>
    <n v="1000"/>
  </r>
  <r>
    <s v="1900693582"/>
    <x v="1"/>
    <s v="2348036995828"/>
    <s v="0x2016089FAD70D3765AAC4C98E5E9DC9A"/>
    <x v="439"/>
    <s v="1473"/>
    <x v="2"/>
    <x v="0"/>
    <n v="1000"/>
  </r>
  <r>
    <s v="1900693751"/>
    <x v="1"/>
    <s v="2348036563647"/>
    <s v="0x20F49A478CB080B15286F782D9FA6217"/>
    <x v="440"/>
    <s v="1473"/>
    <x v="2"/>
    <x v="0"/>
    <n v="1500"/>
  </r>
  <r>
    <s v="1900693771"/>
    <x v="1"/>
    <s v="08053106528"/>
    <s v="0xFE35EF064E055D360C0B3D2D2B652CA6"/>
    <x v="441"/>
    <s v="1473"/>
    <x v="2"/>
    <x v="0"/>
    <n v="500"/>
  </r>
  <r>
    <s v="1900693808"/>
    <x v="1"/>
    <s v="2348137845074"/>
    <s v="0x6D487B4E6381236796078035B04639B1"/>
    <x v="442"/>
    <s v="766"/>
    <x v="0"/>
    <x v="0"/>
    <n v="500"/>
  </r>
  <r>
    <s v="1900693969"/>
    <x v="1"/>
    <s v="2348145719079"/>
    <s v="0xEA2804BEBF974D1685CC8A72D0C07645"/>
    <x v="443"/>
    <s v="766"/>
    <x v="0"/>
    <x v="0"/>
    <n v="1000"/>
  </r>
  <r>
    <s v="1900694066"/>
    <x v="1"/>
    <s v="08132272943"/>
    <s v="0x7270EC283A6AB33A9F2760B84A938A9F"/>
    <x v="444"/>
    <s v="783"/>
    <x v="3"/>
    <x v="0"/>
    <n v="2000"/>
  </r>
  <r>
    <s v="1900694177"/>
    <x v="1"/>
    <s v="08053106528"/>
    <s v="0xFE35EF064E055D360C0B3D2D2B652CA6"/>
    <x v="441"/>
    <s v="1473"/>
    <x v="2"/>
    <x v="0"/>
    <n v="5000"/>
  </r>
  <r>
    <s v="1900694280"/>
    <x v="1"/>
    <s v="2349072627082"/>
    <s v="0x283E9048D2D0C2959E3B0F5123A48989"/>
    <x v="445"/>
    <s v="1473"/>
    <x v="2"/>
    <x v="0"/>
    <n v="3000"/>
  </r>
  <r>
    <s v="1900694519"/>
    <x v="1"/>
    <s v="2348145719079"/>
    <s v="0xEA2804BEBF974D1685CC8A72D0C07645"/>
    <x v="443"/>
    <s v="766"/>
    <x v="0"/>
    <x v="0"/>
    <n v="1000"/>
  </r>
  <r>
    <s v="1900694794"/>
    <x v="1"/>
    <s v="2348179593969"/>
    <s v="0x6B69A88F61FF266A7BE637ECB0BF9DD6"/>
    <x v="446"/>
    <s v="1473"/>
    <x v="2"/>
    <x v="0"/>
    <n v="2000"/>
  </r>
  <r>
    <s v="1900695085"/>
    <x v="1"/>
    <s v="2348063398503"/>
    <s v="0xA75D37C6D9222B18673B3EF619E76677"/>
    <x v="404"/>
    <s v="1473"/>
    <x v="2"/>
    <x v="0"/>
    <n v="5000"/>
  </r>
  <r>
    <s v="1900695272"/>
    <x v="1"/>
    <s v="07039486977"/>
    <s v="0x7895F5FF94D05F6DC0EE45FD70673FD6"/>
    <x v="447"/>
    <s v="767"/>
    <x v="6"/>
    <x v="0"/>
    <n v="2000"/>
  </r>
  <r>
    <s v="1900695316"/>
    <x v="1"/>
    <s v="2348035069841"/>
    <s v="0x1659212DBCC7D07FE7B2A0EA83F04280"/>
    <x v="448"/>
    <s v="766"/>
    <x v="0"/>
    <x v="0"/>
    <n v="5000"/>
  </r>
  <r>
    <s v="1900695493"/>
    <x v="1"/>
    <s v="2348133004731"/>
    <s v="0x5F4B8DB3CEB72FBDCDB5C13AEBD31785"/>
    <x v="449"/>
    <s v="1473"/>
    <x v="2"/>
    <x v="0"/>
    <n v="5000"/>
  </r>
  <r>
    <s v="1900695533"/>
    <x v="1"/>
    <s v="07044237600"/>
    <s v="0x58186DD88359295DD4B66AB1A1ADE9F9"/>
    <x v="450"/>
    <s v="766"/>
    <x v="0"/>
    <x v="0"/>
    <n v="1000"/>
  </r>
  <r>
    <s v="1900695604"/>
    <x v="1"/>
    <s v="2348133004731"/>
    <s v="0x5F4B8DB3CEB72FBDCDB5C13AEBD31785"/>
    <x v="449"/>
    <s v="1473"/>
    <x v="2"/>
    <x v="0"/>
    <n v="5000"/>
  </r>
  <r>
    <s v="1900695718"/>
    <x v="1"/>
    <s v="2348133004731"/>
    <s v="0x5F4B8DB3CEB72FBDCDB5C13AEBD31785"/>
    <x v="449"/>
    <s v="1473"/>
    <x v="2"/>
    <x v="0"/>
    <n v="5000"/>
  </r>
  <r>
    <s v="1900695884"/>
    <x v="1"/>
    <s v="2348133004731"/>
    <s v="0x5F4B8DB3CEB72FBDCDB5C13AEBD31785"/>
    <x v="449"/>
    <s v="1473"/>
    <x v="2"/>
    <x v="0"/>
    <n v="5000"/>
  </r>
  <r>
    <s v="1900695902"/>
    <x v="1"/>
    <s v="2348066245863"/>
    <s v="0x6CBC2D398279B9BAE3E5D484741079B5"/>
    <x v="451"/>
    <s v="202"/>
    <x v="7"/>
    <x v="3"/>
    <n v="23000"/>
  </r>
  <r>
    <s v="1900695959"/>
    <x v="1"/>
    <s v="2348133004731"/>
    <s v="0x5F4B8DB3CEB72FBDCDB5C13AEBD31785"/>
    <x v="449"/>
    <s v="1473"/>
    <x v="2"/>
    <x v="0"/>
    <n v="5000"/>
  </r>
  <r>
    <s v="1900696227"/>
    <x v="1"/>
    <s v="2348148709306"/>
    <s v="0xBE6EE3E9F51B4043734B9A232A465410"/>
    <x v="452"/>
    <s v="766"/>
    <x v="0"/>
    <x v="0"/>
    <n v="300"/>
  </r>
  <r>
    <s v="1900696256"/>
    <x v="1"/>
    <s v="08037541010"/>
    <s v="0xD2E62CC823A9338A57038E489AEE8E72"/>
    <x v="453"/>
    <s v="1473"/>
    <x v="2"/>
    <x v="0"/>
    <n v="25000"/>
  </r>
  <r>
    <s v="1900696831"/>
    <x v="1"/>
    <s v="07031041169"/>
    <s v="0x2C27D946AA7A869C887AC6D4FAD5C039"/>
    <x v="454"/>
    <s v="1473"/>
    <x v="2"/>
    <x v="0"/>
    <n v="1000"/>
  </r>
  <r>
    <s v="1900697079"/>
    <x v="1"/>
    <s v="2348132197292"/>
    <s v="0x5631669FF7B939F57F11774533403E75"/>
    <x v="455"/>
    <s v="1473"/>
    <x v="2"/>
    <x v="0"/>
    <n v="4000"/>
  </r>
  <r>
    <s v="1900697083"/>
    <x v="1"/>
    <s v="08067164484"/>
    <s v="0x460511BF05F8B4CFC7F22848B404D92A"/>
    <x v="456"/>
    <s v="1473"/>
    <x v="2"/>
    <x v="0"/>
    <n v="3000"/>
  </r>
  <r>
    <s v="1900697258"/>
    <x v="1"/>
    <s v="08033502377"/>
    <s v="0x9EED972050A90D2A5D001490C676D925"/>
    <x v="457"/>
    <s v="1473"/>
    <x v="2"/>
    <x v="0"/>
    <n v="20000"/>
  </r>
  <r>
    <s v="1900697683"/>
    <x v="1"/>
    <s v="08036105028"/>
    <s v="0xD3C155522D03F1A6D74CE7AC7BB3733D"/>
    <x v="458"/>
    <s v="766"/>
    <x v="0"/>
    <x v="0"/>
    <n v="2000"/>
  </r>
  <r>
    <s v="1900697820"/>
    <x v="1"/>
    <s v="2348140399110"/>
    <s v="0xAC3263C06F76AB8699435205CAB3E160"/>
    <x v="459"/>
    <s v="784"/>
    <x v="4"/>
    <x v="0"/>
    <n v="200"/>
  </r>
  <r>
    <s v="1900698150"/>
    <x v="1"/>
    <s v="08039389775"/>
    <s v="0xDA19C90EFE9F7EF162B73818A948E079"/>
    <x v="460"/>
    <s v="104"/>
    <x v="1"/>
    <x v="1"/>
    <n v="2565"/>
  </r>
  <r>
    <s v="1900698191"/>
    <x v="1"/>
    <s v="2348103558811"/>
    <s v="0x51E9926BDCEF6CF761BFEE6F9D20930D"/>
    <x v="461"/>
    <s v="784"/>
    <x v="4"/>
    <x v="0"/>
    <n v="1000"/>
  </r>
  <r>
    <s v="1900698200"/>
    <x v="1"/>
    <s v="07032769904"/>
    <s v="0xAF386BA11B9D267A2D8FDC645BEFE7BF"/>
    <x v="462"/>
    <s v="766"/>
    <x v="0"/>
    <x v="0"/>
    <n v="1000"/>
  </r>
  <r>
    <s v="1900698263"/>
    <x v="1"/>
    <s v="2349024660819"/>
    <s v="0xE78AD020A478129735B31B8E4FC66865"/>
    <x v="463"/>
    <s v="104"/>
    <x v="1"/>
    <x v="1"/>
    <n v="12400"/>
  </r>
  <r>
    <s v="1900698268"/>
    <x v="1"/>
    <s v="08033348916"/>
    <s v="0x100BB280B83BAEC03CEE9A5879CD692F"/>
    <x v="464"/>
    <s v="784"/>
    <x v="4"/>
    <x v="0"/>
    <n v="2000"/>
  </r>
  <r>
    <s v="1900698319"/>
    <x v="1"/>
    <s v="2348070324566"/>
    <s v="0xFCFC923C9F506666F27367737EB6068C"/>
    <x v="465"/>
    <s v="104"/>
    <x v="1"/>
    <x v="1"/>
    <n v="14900"/>
  </r>
  <r>
    <s v="1900698351"/>
    <x v="1"/>
    <s v="2349137497462"/>
    <s v="0xC55FB7CBBE792FCF6FE249FBE7750565"/>
    <x v="466"/>
    <s v="766"/>
    <x v="0"/>
    <x v="0"/>
    <n v="500"/>
  </r>
  <r>
    <s v="1900698513"/>
    <x v="1"/>
    <s v="2348023148740"/>
    <s v="0x764972FA8438E8E8561C57F95C669BA3"/>
    <x v="467"/>
    <s v="104"/>
    <x v="1"/>
    <x v="1"/>
    <n v="4615"/>
  </r>
  <r>
    <s v="1900698520"/>
    <x v="1"/>
    <s v="2348070367520"/>
    <s v="0xB7D3E6AC34FEC81C83AF563BF4DB7AD4"/>
    <x v="468"/>
    <s v="1473"/>
    <x v="2"/>
    <x v="0"/>
    <n v="20000"/>
  </r>
  <r>
    <s v="1900698589"/>
    <x v="1"/>
    <s v="2348188337442"/>
    <s v="0x89708010D8D8CA6E9E44D046256FBB18"/>
    <x v="469"/>
    <s v="1473"/>
    <x v="2"/>
    <x v="0"/>
    <n v="12500"/>
  </r>
  <r>
    <s v="1900698706"/>
    <x v="1"/>
    <s v="08036128080"/>
    <s v="0x73BE56DA27281842A8D586D6795337CB"/>
    <x v="470"/>
    <s v="104"/>
    <x v="1"/>
    <x v="1"/>
    <n v="7900"/>
  </r>
  <r>
    <s v="1900698737"/>
    <x v="1"/>
    <s v="2347039396539"/>
    <s v="0xAA3FB83656DEA288944BD507DB4D1D0E"/>
    <x v="471"/>
    <s v="766"/>
    <x v="0"/>
    <x v="0"/>
    <n v="2000"/>
  </r>
  <r>
    <s v="1900699076"/>
    <x v="1"/>
    <s v="2348133004731"/>
    <s v="0x5F4B8DB3CEB72FBDCDB5C13AEBD31785"/>
    <x v="449"/>
    <s v="1473"/>
    <x v="2"/>
    <x v="0"/>
    <n v="5000"/>
  </r>
  <r>
    <s v="1900699087"/>
    <x v="1"/>
    <s v="08036128080"/>
    <s v="0x73BE56DA27281842A8D586D6795337CB"/>
    <x v="470"/>
    <s v="104"/>
    <x v="1"/>
    <x v="1"/>
    <n v="7900"/>
  </r>
  <r>
    <s v="1900699386"/>
    <x v="1"/>
    <s v="08038700955"/>
    <s v="0x867B47FFBAE828C2CAA519E93591EF84"/>
    <x v="472"/>
    <s v="1473"/>
    <x v="2"/>
    <x v="0"/>
    <n v="10000"/>
  </r>
  <r>
    <s v="1900699446"/>
    <x v="1"/>
    <s v="2348033040342"/>
    <s v="0x25D415734959F1CF80034749882EE82D"/>
    <x v="473"/>
    <s v="1473"/>
    <x v="2"/>
    <x v="0"/>
    <n v="150000"/>
  </r>
  <r>
    <s v="1900699782"/>
    <x v="1"/>
    <s v="08037001515"/>
    <s v="0xB0DE54EEED798C6C39C9A062818886D3"/>
    <x v="474"/>
    <s v="104"/>
    <x v="1"/>
    <x v="1"/>
    <n v="20900"/>
  </r>
  <r>
    <s v="1900699824"/>
    <x v="1"/>
    <s v="2349091512869"/>
    <s v="0x3DB5F7AE4227FFD30E551B658322BB8A"/>
    <x v="475"/>
    <s v="766"/>
    <x v="0"/>
    <x v="0"/>
    <n v="500"/>
  </r>
  <r>
    <s v="1900699860"/>
    <x v="1"/>
    <s v="08081227392"/>
    <s v="0x6EA57A5F0DFE84826A20CDB0FC67D3F9"/>
    <x v="476"/>
    <s v="508"/>
    <x v="5"/>
    <x v="2"/>
    <n v="3800"/>
  </r>
  <r>
    <s v="1900699891"/>
    <x v="1"/>
    <s v="2348034886364"/>
    <s v="0x9AAE80AFD532DBDDC14F3D6D9ED2FFC0"/>
    <x v="477"/>
    <s v="783"/>
    <x v="3"/>
    <x v="0"/>
    <n v="500"/>
  </r>
  <r>
    <s v="1900699922"/>
    <x v="1"/>
    <s v="08083974458"/>
    <s v="0x5A315FD68349E190BE9EF6249B72EB2B"/>
    <x v="478"/>
    <s v="766"/>
    <x v="0"/>
    <x v="0"/>
    <n v="500"/>
  </r>
  <r>
    <s v="1900699969"/>
    <x v="1"/>
    <s v="2348023266298"/>
    <s v="0xD055D175CA916530E9B163569906E198"/>
    <x v="479"/>
    <s v="1473"/>
    <x v="2"/>
    <x v="0"/>
    <n v="3000"/>
  </r>
  <r>
    <s v="1900700093"/>
    <x v="1"/>
    <s v="2349018545526"/>
    <s v="0x6E7DD4829E65F33BC37C7FD22309839A"/>
    <x v="480"/>
    <s v="1473"/>
    <x v="2"/>
    <x v="0"/>
    <n v="2000"/>
  </r>
  <r>
    <s v="1900700107"/>
    <x v="1"/>
    <s v="07035228751"/>
    <s v="0x3217796032EE60A5026ABFD166EAA86D"/>
    <x v="481"/>
    <s v="508"/>
    <x v="5"/>
    <x v="2"/>
    <n v="10000"/>
  </r>
  <r>
    <s v="1900700203"/>
    <x v="1"/>
    <s v="2349130097796"/>
    <s v="0xA3AFD533AC80C2A8D3845B337ADE75EF"/>
    <x v="482"/>
    <s v="508"/>
    <x v="5"/>
    <x v="2"/>
    <n v="8000"/>
  </r>
  <r>
    <s v="1900700380"/>
    <x v="1"/>
    <s v="2348037887707"/>
    <s v="0xC323BD0942F2629BC147A18F7B85CAD4"/>
    <x v="483"/>
    <s v="766"/>
    <x v="0"/>
    <x v="0"/>
    <n v="1000"/>
  </r>
  <r>
    <s v="1900700389"/>
    <x v="1"/>
    <s v="2348079217065"/>
    <s v="0x1D233FEAC7A6E7E69E2068AA561DD383"/>
    <x v="484"/>
    <s v="1473"/>
    <x v="2"/>
    <x v="0"/>
    <n v="5000"/>
  </r>
  <r>
    <s v="1900700421"/>
    <x v="1"/>
    <s v="2348067326354"/>
    <s v="0x127C20163BDFF33C82DF83ADB5841DF8"/>
    <x v="485"/>
    <s v="766"/>
    <x v="0"/>
    <x v="0"/>
    <n v="10000"/>
  </r>
  <r>
    <s v="1900700623"/>
    <x v="1"/>
    <s v="08078217777"/>
    <s v="0x8CEB72828285BEF989807F4CCF901CE3"/>
    <x v="486"/>
    <s v="1473"/>
    <x v="2"/>
    <x v="0"/>
    <n v="1900"/>
  </r>
  <r>
    <s v="1900700645"/>
    <x v="1"/>
    <s v="2349018545526"/>
    <s v="0x6E7DD4829E65F33BC37C7FD22309839A"/>
    <x v="480"/>
    <s v="1473"/>
    <x v="2"/>
    <x v="0"/>
    <n v="2000"/>
  </r>
  <r>
    <s v="1900700689"/>
    <x v="1"/>
    <s v="2348032865375"/>
    <s v="0x13D7CED9773E465333B645C1F37AE7AC"/>
    <x v="487"/>
    <s v="766"/>
    <x v="0"/>
    <x v="0"/>
    <n v="4000"/>
  </r>
  <r>
    <s v="1900700702"/>
    <x v="1"/>
    <s v="2348184050377"/>
    <s v="0x84652D829D4D16DF80287F5E1C290773"/>
    <x v="488"/>
    <s v="766"/>
    <x v="0"/>
    <x v="0"/>
    <n v="500"/>
  </r>
  <r>
    <s v="1900700750"/>
    <x v="1"/>
    <s v="2347046194996"/>
    <s v="0x74713B570471A29744B68AC744E2C75C"/>
    <x v="489"/>
    <s v="766"/>
    <x v="0"/>
    <x v="0"/>
    <n v="3000"/>
  </r>
  <r>
    <s v="1900700759"/>
    <x v="1"/>
    <s v="08063537634"/>
    <s v="0xE3B9152B880EF88B56FFCD93958D31D7"/>
    <x v="490"/>
    <s v="766"/>
    <x v="0"/>
    <x v="0"/>
    <n v="3000"/>
  </r>
  <r>
    <s v="1900700873"/>
    <x v="1"/>
    <s v="2348033183853"/>
    <s v="0xE9C68D34ACE7F76D7F2D6A9AABDA7B4B"/>
    <x v="491"/>
    <s v="1473"/>
    <x v="2"/>
    <x v="0"/>
    <n v="5000"/>
  </r>
  <r>
    <s v="1900701077"/>
    <x v="1"/>
    <s v="2348032790782"/>
    <s v="0xDA11ECE2594388F1C5BBD6830D1CF80E"/>
    <x v="492"/>
    <s v="1473"/>
    <x v="2"/>
    <x v="0"/>
    <n v="20000"/>
  </r>
  <r>
    <s v="1900701118"/>
    <x v="1"/>
    <s v="08036128080"/>
    <s v="0x73BE56DA27281842A8D586D6795337CB"/>
    <x v="470"/>
    <s v="104"/>
    <x v="1"/>
    <x v="1"/>
    <n v="7900"/>
  </r>
  <r>
    <s v="1900701386"/>
    <x v="1"/>
    <s v="2348123286474"/>
    <s v="0x99B67DA36491919234BF109D35F01B53"/>
    <x v="493"/>
    <s v="783"/>
    <x v="3"/>
    <x v="0"/>
    <n v="2000"/>
  </r>
  <r>
    <s v="1900701635"/>
    <x v="1"/>
    <s v="2348027440313"/>
    <s v="0x39A1B5CB92684BC511F0864EBCC516D4"/>
    <x v="494"/>
    <s v="1473"/>
    <x v="2"/>
    <x v="0"/>
    <n v="4000"/>
  </r>
  <r>
    <s v="1900701708"/>
    <x v="1"/>
    <s v="2349018545526"/>
    <s v="0x6E7DD4829E65F33BC37C7FD22309839A"/>
    <x v="480"/>
    <s v="1473"/>
    <x v="2"/>
    <x v="0"/>
    <n v="2000"/>
  </r>
  <r>
    <s v="1900701803"/>
    <x v="1"/>
    <s v="07061195223"/>
    <s v="0x34727F89ECBA9159B43F9190811FE6BB"/>
    <x v="495"/>
    <s v="1473"/>
    <x v="2"/>
    <x v="0"/>
    <n v="5000"/>
  </r>
  <r>
    <s v="1900701906"/>
    <x v="1"/>
    <s v="08039116376"/>
    <s v="0x3C611E8F70839EA299219FF48E8E10B6"/>
    <x v="496"/>
    <s v="783"/>
    <x v="3"/>
    <x v="0"/>
    <n v="3000"/>
  </r>
  <r>
    <s v="1900701977"/>
    <x v="1"/>
    <s v="08161516454"/>
    <s v="0x3A2871144D35D1448BBC302F1F59E27D"/>
    <x v="497"/>
    <s v="783"/>
    <x v="3"/>
    <x v="0"/>
    <n v="2000"/>
  </r>
  <r>
    <s v="1900701990"/>
    <x v="1"/>
    <s v="07034548409"/>
    <s v="0x8547495A9AA69239F08909DB4C256C9C"/>
    <x v="498"/>
    <s v="766"/>
    <x v="0"/>
    <x v="0"/>
    <n v="10000"/>
  </r>
  <r>
    <s v="1900702079"/>
    <x v="1"/>
    <s v="2348038071562"/>
    <s v="0x75A5B8896CD45C9C6BA8012895318A8A"/>
    <x v="499"/>
    <s v="766"/>
    <x v="0"/>
    <x v="0"/>
    <n v="5000"/>
  </r>
  <r>
    <s v="1900702119"/>
    <x v="1"/>
    <s v="null"/>
    <s v="0x725C9112A446F935BF194391B82BB401"/>
    <x v="348"/>
    <s v="766"/>
    <x v="0"/>
    <x v="0"/>
    <n v="2000"/>
  </r>
  <r>
    <s v="1900702157"/>
    <x v="1"/>
    <s v="2348036703395"/>
    <s v="0x1F429DCFEC89FC90C0319B0063F40D20"/>
    <x v="70"/>
    <s v="766"/>
    <x v="0"/>
    <x v="0"/>
    <n v="2000"/>
  </r>
  <r>
    <s v="1900702239"/>
    <x v="1"/>
    <s v="2348107693236"/>
    <s v="0xB9B7A72B528BBA9CC09672AC1C3E8D5B"/>
    <x v="500"/>
    <s v="783"/>
    <x v="3"/>
    <x v="0"/>
    <n v="2000"/>
  </r>
  <r>
    <s v="1900702246"/>
    <x v="1"/>
    <s v="2348027303330"/>
    <s v="0xDD28461A57F6202E427E23AFB395BD04"/>
    <x v="501"/>
    <s v="766"/>
    <x v="0"/>
    <x v="0"/>
    <n v="2000"/>
  </r>
  <r>
    <s v="1900702370"/>
    <x v="1"/>
    <s v="2347032451537"/>
    <s v="0x59D83406DBE379A3B281CE7B55A12DFB"/>
    <x v="502"/>
    <s v="766"/>
    <x v="0"/>
    <x v="0"/>
    <n v="2000"/>
  </r>
  <r>
    <s v="1900702381"/>
    <x v="1"/>
    <s v="2348125246828"/>
    <s v="0xF240A8071145E5CA38595F8B1AF291D8"/>
    <x v="503"/>
    <s v="1473"/>
    <x v="2"/>
    <x v="0"/>
    <n v="2000"/>
  </r>
  <r>
    <s v="1900702505"/>
    <x v="1"/>
    <s v="2349029165050"/>
    <s v="0x4BBBAA0D9EEE13FBEA047679CB6C7569"/>
    <x v="504"/>
    <s v="766"/>
    <x v="0"/>
    <x v="0"/>
    <n v="2500"/>
  </r>
  <r>
    <s v="1900702528"/>
    <x v="1"/>
    <s v="2349060008559"/>
    <s v="0x8779742811417C88334C984A445DA44C"/>
    <x v="505"/>
    <s v="766"/>
    <x v="0"/>
    <x v="0"/>
    <n v="3000"/>
  </r>
  <r>
    <s v="1900703284"/>
    <x v="1"/>
    <s v="2348033295140"/>
    <s v="0x6C8C677EDC4A9F24C3C24538AF2206E7"/>
    <x v="506"/>
    <s v="766"/>
    <x v="0"/>
    <x v="0"/>
    <n v="10000"/>
  </r>
  <r>
    <s v="1900703473"/>
    <x v="1"/>
    <s v="2348089254924"/>
    <s v="0x4CD075174C868B237979FEC1F35E20DA"/>
    <x v="507"/>
    <s v="783"/>
    <x v="3"/>
    <x v="0"/>
    <n v="1000"/>
  </r>
  <r>
    <s v="1900703532"/>
    <x v="1"/>
    <s v="2348066602385"/>
    <s v="0x80BC934340BD88B9FE303668C9475852"/>
    <x v="508"/>
    <s v="766"/>
    <x v="0"/>
    <x v="0"/>
    <n v="5000"/>
  </r>
  <r>
    <s v="1900703533"/>
    <x v="1"/>
    <s v="2349024175634"/>
    <s v="0x131A7DB196802FE9D34B3CA07DD8FCAC"/>
    <x v="509"/>
    <s v="766"/>
    <x v="0"/>
    <x v="0"/>
    <n v="1000"/>
  </r>
  <r>
    <s v="1900703589"/>
    <x v="1"/>
    <s v="2348118167711"/>
    <s v="0x86674D1C4534E93782360B2E8227CC84"/>
    <x v="510"/>
    <s v="508"/>
    <x v="5"/>
    <x v="2"/>
    <n v="100000"/>
  </r>
  <r>
    <s v="1900703605"/>
    <x v="1"/>
    <s v="08033012219"/>
    <s v="0x457A62CBE528583DE4A90996FBFEA317"/>
    <x v="511"/>
    <s v="1473"/>
    <x v="2"/>
    <x v="0"/>
    <n v="10000"/>
  </r>
  <r>
    <s v="1900703753"/>
    <x v="1"/>
    <s v="2347084650558"/>
    <s v="0x1933AC3069AEB35722DA6AD121087A69"/>
    <x v="512"/>
    <s v="766"/>
    <x v="0"/>
    <x v="0"/>
    <n v="110"/>
  </r>
  <r>
    <s v="1900703855"/>
    <x v="1"/>
    <s v="2348027303330"/>
    <s v="0xDD28461A57F6202E427E23AFB395BD04"/>
    <x v="501"/>
    <s v="766"/>
    <x v="0"/>
    <x v="0"/>
    <n v="2000"/>
  </r>
  <r>
    <s v="1900704008"/>
    <x v="1"/>
    <s v="2348132746788"/>
    <s v="0xF6D185D91ECDB7FB2CB57561758F8011"/>
    <x v="513"/>
    <s v="766"/>
    <x v="0"/>
    <x v="0"/>
    <n v="2000"/>
  </r>
  <r>
    <s v="1900704040"/>
    <x v="1"/>
    <s v="2348033124679"/>
    <s v="0x1325E06C27FEB4F6C938C5DCE7EA153E"/>
    <x v="514"/>
    <s v="1473"/>
    <x v="2"/>
    <x v="0"/>
    <n v="2000"/>
  </r>
  <r>
    <s v="1900704125"/>
    <x v="1"/>
    <s v="07088391800"/>
    <s v="0x77413239CE7967A2ABEF8E6C487A27A2"/>
    <x v="515"/>
    <s v="766"/>
    <x v="0"/>
    <x v="0"/>
    <n v="1000"/>
  </r>
  <r>
    <s v="1900704189"/>
    <x v="1"/>
    <s v="2348023199239"/>
    <s v="0x1017F81350217CBFFD4622FF5FA4CD6B"/>
    <x v="516"/>
    <s v="783"/>
    <x v="3"/>
    <x v="0"/>
    <n v="20000"/>
  </r>
  <r>
    <s v="1900704238"/>
    <x v="1"/>
    <s v="08033256794"/>
    <s v="0x7367963557E312CED32B6D3FF38FF063"/>
    <x v="517"/>
    <s v="766"/>
    <x v="0"/>
    <x v="0"/>
    <n v="2500"/>
  </r>
  <r>
    <s v="1900704264"/>
    <x v="1"/>
    <s v="08059928818"/>
    <s v="0x858810FCFED22DE8D6031DF5575E982B"/>
    <x v="518"/>
    <s v="1473"/>
    <x v="2"/>
    <x v="0"/>
    <n v="2000"/>
  </r>
  <r>
    <s v="1900704333"/>
    <x v="1"/>
    <s v="2348060832574"/>
    <s v="0xEF6D4A2CBF7D4793D471BDCBB3DAB553"/>
    <x v="519"/>
    <s v="766"/>
    <x v="0"/>
    <x v="0"/>
    <n v="5000"/>
  </r>
  <r>
    <s v="1900704615"/>
    <x v="1"/>
    <s v="2348138149628"/>
    <s v="0x917A5F47A80DCBF0E371BF1FEBE006F2"/>
    <x v="520"/>
    <s v="784"/>
    <x v="4"/>
    <x v="0"/>
    <n v="3300"/>
  </r>
  <r>
    <s v="1900704913"/>
    <x v="1"/>
    <s v="07052160305"/>
    <s v="0x302887B3F62789FA70DA5E76E273FDA5"/>
    <x v="521"/>
    <s v="1473"/>
    <x v="2"/>
    <x v="0"/>
    <n v="900"/>
  </r>
  <r>
    <s v="1900705140"/>
    <x v="1"/>
    <s v="2349037391547"/>
    <s v="0xF2B253B3F6A7D33A03733120BDC894AD"/>
    <x v="522"/>
    <s v="1473"/>
    <x v="2"/>
    <x v="0"/>
    <n v="5000"/>
  </r>
  <r>
    <s v="1900705240"/>
    <x v="1"/>
    <s v="2348096614651"/>
    <s v="0x243A1527404B04865299C1C5F9F3F16D"/>
    <x v="523"/>
    <s v="766"/>
    <x v="0"/>
    <x v="0"/>
    <n v="10000"/>
  </r>
  <r>
    <s v="1900705349"/>
    <x v="1"/>
    <s v="08026075448"/>
    <s v="0x3A02BFE34A07D2703FF991E22C3839B0"/>
    <x v="524"/>
    <s v="766"/>
    <x v="0"/>
    <x v="0"/>
    <n v="1000"/>
  </r>
  <r>
    <s v="1900705397"/>
    <x v="1"/>
    <s v="2348055762376"/>
    <s v="0x7C173C30A2625A8B01D5F69FF03553DB"/>
    <x v="525"/>
    <s v="1473"/>
    <x v="2"/>
    <x v="0"/>
    <n v="10000"/>
  </r>
  <r>
    <s v="1900705435"/>
    <x v="1"/>
    <s v="07034535080"/>
    <s v="0x8F3ED90329BCD3911771D5CAE513C950"/>
    <x v="526"/>
    <s v="783"/>
    <x v="3"/>
    <x v="0"/>
    <n v="3000"/>
  </r>
  <r>
    <s v="1900705701"/>
    <x v="1"/>
    <s v="2347032495554"/>
    <s v="0xC80F446BA9E8CFF43ED80B3818DB5974"/>
    <x v="527"/>
    <s v="766"/>
    <x v="0"/>
    <x v="0"/>
    <n v="5000"/>
  </r>
  <r>
    <s v="1900705749"/>
    <x v="1"/>
    <s v="2348023266298"/>
    <s v="0xD055D175CA916530E9B163569906E198"/>
    <x v="479"/>
    <s v="1473"/>
    <x v="2"/>
    <x v="0"/>
    <n v="3000"/>
  </r>
  <r>
    <s v="1900705901"/>
    <x v="1"/>
    <s v="2347056536632"/>
    <s v="0xA5FD6EA5BCC1BFE1C85526DB8686877F"/>
    <x v="528"/>
    <s v="1473"/>
    <x v="2"/>
    <x v="0"/>
    <n v="10000"/>
  </r>
  <r>
    <s v="1900705972"/>
    <x v="1"/>
    <s v="07066545128"/>
    <s v="0x421C34E048DB9DFD7C39C93E3400D320"/>
    <x v="529"/>
    <s v="1473"/>
    <x v="2"/>
    <x v="0"/>
    <n v="1200"/>
  </r>
  <r>
    <s v="1900705981"/>
    <x v="1"/>
    <s v="2348032324333"/>
    <s v="0x224BEAC3B2B6EDC215F26EA46D1A0020"/>
    <x v="530"/>
    <s v="1473"/>
    <x v="2"/>
    <x v="0"/>
    <n v="1000"/>
  </r>
  <r>
    <s v="1900708139"/>
    <x v="1"/>
    <s v="2348133912039"/>
    <s v="0x1F7C293579A2ED78F357C4082D48E121"/>
    <x v="531"/>
    <s v="508"/>
    <x v="5"/>
    <x v="2"/>
    <n v="3000"/>
  </r>
  <r>
    <s v="1900708875"/>
    <x v="1"/>
    <s v="2348133912039"/>
    <s v="0x1F7C293579A2ED78F357C4082D48E121"/>
    <x v="531"/>
    <s v="508"/>
    <x v="5"/>
    <x v="2"/>
    <n v="3000"/>
  </r>
  <r>
    <s v="1900709535"/>
    <x v="1"/>
    <s v="2347065944735"/>
    <s v="0x65DD5FF803CA66A244D54A7BD79D3C1C"/>
    <x v="532"/>
    <s v="508"/>
    <x v="5"/>
    <x v="2"/>
    <n v="150"/>
  </r>
  <r>
    <s v="1900709707"/>
    <x v="1"/>
    <s v="2348088805315"/>
    <s v="0x3A66DB532ED5383EA9AE85D08232A957"/>
    <x v="533"/>
    <s v="766"/>
    <x v="0"/>
    <x v="0"/>
    <n v="10000"/>
  </r>
  <r>
    <s v="1900710010"/>
    <x v="1"/>
    <s v="2348118167711"/>
    <s v="0x86674D1C4534E93782360B2E8227CC84"/>
    <x v="510"/>
    <s v="508"/>
    <x v="5"/>
    <x v="2"/>
    <n v="50000"/>
  </r>
  <r>
    <s v="1900710146"/>
    <x v="1"/>
    <s v="08065186983"/>
    <s v="0x32555022CE7F9374443BD82BA67DD45A"/>
    <x v="534"/>
    <s v="766"/>
    <x v="0"/>
    <x v="0"/>
    <n v="5000"/>
  </r>
  <r>
    <s v="1900710247"/>
    <x v="1"/>
    <s v="08096555511"/>
    <s v="0xCBECFE8202E78C4FA35A8A1BB226C389"/>
    <x v="535"/>
    <s v="766"/>
    <x v="0"/>
    <x v="0"/>
    <n v="1000"/>
  </r>
  <r>
    <s v="1900710342"/>
    <x v="1"/>
    <s v="2348066087998"/>
    <s v="0x72AE12D2962305059DD6D1D001E0C64B"/>
    <x v="536"/>
    <s v="1473"/>
    <x v="2"/>
    <x v="0"/>
    <n v="1000"/>
  </r>
  <r>
    <s v="1900710358"/>
    <x v="1"/>
    <s v="09026198560"/>
    <s v="0x33E45C2C282E35006C891E777D2CF509"/>
    <x v="537"/>
    <s v="766"/>
    <x v="0"/>
    <x v="0"/>
    <n v="5000"/>
  </r>
  <r>
    <s v="1900710380"/>
    <x v="1"/>
    <s v="08144327827"/>
    <s v="0xC843CBA371A275E30F7A62654405D1DB"/>
    <x v="538"/>
    <s v="783"/>
    <x v="3"/>
    <x v="0"/>
    <n v="3000"/>
  </r>
  <r>
    <s v="1900710552"/>
    <x v="1"/>
    <s v="2348153262588"/>
    <s v="0xED2F891D4E30E334930914742BA4643F"/>
    <x v="539"/>
    <s v="508"/>
    <x v="5"/>
    <x v="2"/>
    <n v="1000"/>
  </r>
  <r>
    <s v="1900710636"/>
    <x v="1"/>
    <s v="2347060906573"/>
    <s v="0x1D04E29285F39B5B0FA7BB5839DB093E"/>
    <x v="540"/>
    <s v="766"/>
    <x v="0"/>
    <x v="0"/>
    <n v="1500"/>
  </r>
  <r>
    <s v="1900710661"/>
    <x v="1"/>
    <s v="09029066457"/>
    <s v="0x988CD64250A9BC17075BC0D845953E29"/>
    <x v="541"/>
    <s v="508"/>
    <x v="5"/>
    <x v="2"/>
    <n v="10000"/>
  </r>
  <r>
    <s v="1900710712"/>
    <x v="1"/>
    <s v="08037183054"/>
    <s v="0x134AEBB8F710E6BB3885F2AC1D4F149E"/>
    <x v="542"/>
    <s v="1473"/>
    <x v="2"/>
    <x v="0"/>
    <n v="1000"/>
  </r>
  <r>
    <s v="1900710762"/>
    <x v="1"/>
    <s v="2348118167711"/>
    <s v="0x86674D1C4534E93782360B2E8227CC84"/>
    <x v="510"/>
    <s v="508"/>
    <x v="5"/>
    <x v="2"/>
    <n v="100000"/>
  </r>
  <r>
    <s v="1900710788"/>
    <x v="1"/>
    <s v="08032688556"/>
    <s v="0x5E9CF0FA9EA568EC43471F7E28FFCEC9"/>
    <x v="543"/>
    <s v="766"/>
    <x v="0"/>
    <x v="0"/>
    <n v="900"/>
  </r>
  <r>
    <s v="1900710794"/>
    <x v="1"/>
    <s v="07086371933"/>
    <s v="0xDAA2E2F1D8A92880D68D3F87D21006BE"/>
    <x v="544"/>
    <s v="1473"/>
    <x v="2"/>
    <x v="0"/>
    <n v="1900"/>
  </r>
  <r>
    <s v="1900710856"/>
    <x v="1"/>
    <s v="08082575715"/>
    <s v="0x2E7B5C8B8D6EF19D5275FD6D3D7807E8"/>
    <x v="545"/>
    <s v="766"/>
    <x v="0"/>
    <x v="0"/>
    <n v="5000"/>
  </r>
  <r>
    <s v="1900711173"/>
    <x v="1"/>
    <s v="08055903916"/>
    <s v="0x2C8CF252CD4A3445A20CB4921D74A2E3"/>
    <x v="546"/>
    <s v="784"/>
    <x v="4"/>
    <x v="0"/>
    <n v="10000"/>
  </r>
  <r>
    <s v="1900711172"/>
    <x v="1"/>
    <s v="08131276836"/>
    <s v="0x09C9D1E3A0A75FAF2D874FC8AF80B7C1"/>
    <x v="547"/>
    <s v="784"/>
    <x v="4"/>
    <x v="0"/>
    <n v="1000"/>
  </r>
  <r>
    <s v="1900711200"/>
    <x v="1"/>
    <s v="08125799211"/>
    <s v="0x285E05D265AAFE49F25EB1EE10FC1E93"/>
    <x v="548"/>
    <s v="766"/>
    <x v="0"/>
    <x v="0"/>
    <n v="9000"/>
  </r>
  <r>
    <s v="1900711230"/>
    <x v="1"/>
    <s v="2348038164627"/>
    <s v="0xA324470041D490B007DE7471124568A8"/>
    <x v="549"/>
    <s v="783"/>
    <x v="3"/>
    <x v="0"/>
    <n v="1000"/>
  </r>
  <r>
    <s v="1900711247"/>
    <x v="1"/>
    <s v="2348025926531"/>
    <s v="0x74E412F52262255F4227E76C655239D5"/>
    <x v="550"/>
    <s v="766"/>
    <x v="0"/>
    <x v="0"/>
    <n v="3000"/>
  </r>
  <r>
    <s v="1900711575"/>
    <x v="1"/>
    <s v="2347034055757"/>
    <s v="0x2A0BA11E849164C63A0E4F60B6F268DC"/>
    <x v="551"/>
    <s v="1473"/>
    <x v="2"/>
    <x v="0"/>
    <n v="30000"/>
  </r>
  <r>
    <s v="1900711766"/>
    <x v="1"/>
    <s v="08036563994"/>
    <s v="0xFA8EE6E036AF060843D171D5A5FCBFC7"/>
    <x v="552"/>
    <s v="766"/>
    <x v="0"/>
    <x v="0"/>
    <n v="1500"/>
  </r>
  <r>
    <s v="1900711815"/>
    <x v="1"/>
    <s v="2347038608252"/>
    <s v="0xDA5453EC53E84D0364BCA93D4DF032DF"/>
    <x v="553"/>
    <s v="784"/>
    <x v="4"/>
    <x v="0"/>
    <n v="3000"/>
  </r>
  <r>
    <s v="1900712284"/>
    <x v="1"/>
    <s v="09075450697"/>
    <s v="0xF0E09F57E22E1476B2D316146B595A69"/>
    <x v="554"/>
    <s v="766"/>
    <x v="0"/>
    <x v="0"/>
    <n v="2900"/>
  </r>
  <r>
    <s v="1900712303"/>
    <x v="1"/>
    <s v="2348023686215"/>
    <s v="0x992E8F9FAF5C4FB8FC220D1A5795D699"/>
    <x v="555"/>
    <s v="766"/>
    <x v="0"/>
    <x v="0"/>
    <n v="3000"/>
  </r>
  <r>
    <s v="1900712490"/>
    <x v="1"/>
    <s v="2348066087998"/>
    <s v="0x72AE12D2962305059DD6D1D001E0C64B"/>
    <x v="536"/>
    <s v="1473"/>
    <x v="2"/>
    <x v="0"/>
    <n v="2000"/>
  </r>
  <r>
    <s v="1900712545"/>
    <x v="1"/>
    <s v="08166737832"/>
    <s v="0x69C592E94D303F9D678710D546678C41"/>
    <x v="556"/>
    <s v="766"/>
    <x v="0"/>
    <x v="0"/>
    <n v="500"/>
  </r>
  <r>
    <s v="1900712561"/>
    <x v="1"/>
    <s v="2348023203483"/>
    <s v="0x425463870063810960A5B5120A5F61AA"/>
    <x v="557"/>
    <s v="1473"/>
    <x v="2"/>
    <x v="0"/>
    <n v="2700"/>
  </r>
  <r>
    <s v="1900712688"/>
    <x v="1"/>
    <s v="2348162716833"/>
    <s v="0x98793C310AE1E7F55AB83C64C4B2FDAB"/>
    <x v="558"/>
    <s v="766"/>
    <x v="0"/>
    <x v="0"/>
    <n v="500"/>
  </r>
  <r>
    <s v="1900712975"/>
    <x v="1"/>
    <s v="2347014401133"/>
    <s v="0x71CDCA3C19EE58896886394644ABBE1B"/>
    <x v="559"/>
    <s v="766"/>
    <x v="0"/>
    <x v="0"/>
    <n v="2000"/>
  </r>
  <r>
    <s v="1900713154"/>
    <x v="1"/>
    <s v="2349054275744"/>
    <s v="0xAD5AB6390A506338FB916816E5BC29AB"/>
    <x v="560"/>
    <s v="766"/>
    <x v="0"/>
    <x v="0"/>
    <n v="500"/>
  </r>
  <r>
    <s v="1900713297"/>
    <x v="1"/>
    <s v="08145465688"/>
    <s v="0xA44A774FD70708138392A2341D412C77"/>
    <x v="561"/>
    <s v="1473"/>
    <x v="2"/>
    <x v="0"/>
    <n v="4000"/>
  </r>
  <r>
    <s v="1900713419"/>
    <x v="1"/>
    <s v="2348086273710"/>
    <s v="0xBB5A70C90BC094C3B61DCE78397A16A6"/>
    <x v="562"/>
    <s v="1473"/>
    <x v="2"/>
    <x v="0"/>
    <n v="10000"/>
  </r>
  <r>
    <s v="1900713430"/>
    <x v="1"/>
    <s v="2349054275744"/>
    <s v="0xAD5AB6390A506338FB916816E5BC29AB"/>
    <x v="560"/>
    <s v="766"/>
    <x v="0"/>
    <x v="0"/>
    <n v="500"/>
  </r>
  <r>
    <s v="1900713471"/>
    <x v="1"/>
    <s v="08082575715"/>
    <s v="0x2E7B5C8B8D6EF19D5275FD6D3D7807E8"/>
    <x v="545"/>
    <s v="766"/>
    <x v="0"/>
    <x v="0"/>
    <n v="5000"/>
  </r>
  <r>
    <s v="1900713487"/>
    <x v="1"/>
    <s v="2348066778970"/>
    <s v="0x60A6E1EB241AC6D90CE5DDAF5D3370EA"/>
    <x v="563"/>
    <s v="1473"/>
    <x v="2"/>
    <x v="0"/>
    <n v="5000"/>
  </r>
  <r>
    <s v="1900713561"/>
    <x v="1"/>
    <s v="08028595573"/>
    <s v="0x62B6EDC92B105CEAA3E919C9A759CA86"/>
    <x v="564"/>
    <s v="766"/>
    <x v="0"/>
    <x v="0"/>
    <n v="1800"/>
  </r>
  <r>
    <s v="1900713569"/>
    <x v="1"/>
    <s v="2348037128916"/>
    <s v="0xC2E46AFD866795664E9AB87241D8F009"/>
    <x v="565"/>
    <s v="766"/>
    <x v="0"/>
    <x v="0"/>
    <n v="5000"/>
  </r>
  <r>
    <s v="1900713646"/>
    <x v="1"/>
    <s v="09076812602"/>
    <s v="0x2682B7FFCD7A574DFF68BDDC4F783AFF"/>
    <x v="566"/>
    <s v="766"/>
    <x v="0"/>
    <x v="0"/>
    <n v="37800"/>
  </r>
  <r>
    <s v="1900713664"/>
    <x v="1"/>
    <s v="08101289263"/>
    <s v="0xC61A417F15D68FF8B614406F6E8E0E56"/>
    <x v="567"/>
    <s v="1473"/>
    <x v="2"/>
    <x v="0"/>
    <n v="3000"/>
  </r>
  <r>
    <s v="1900713728"/>
    <x v="1"/>
    <s v="2348067241611"/>
    <s v="0xF92A5C354064CFFF3CCF4F7A86462ED4"/>
    <x v="568"/>
    <s v="766"/>
    <x v="0"/>
    <x v="0"/>
    <n v="5000"/>
  </r>
  <r>
    <s v="1900713933"/>
    <x v="1"/>
    <s v="2349045324529"/>
    <s v="0xA73EF0D5CF03B7D8745403F280783FDF"/>
    <x v="569"/>
    <s v="508"/>
    <x v="5"/>
    <x v="2"/>
    <n v="1800"/>
  </r>
  <r>
    <s v="1900714123"/>
    <x v="1"/>
    <s v="2348070997384"/>
    <s v="0x175BCAA1206F6DB391EAC93B19F0E9F8"/>
    <x v="570"/>
    <s v="784"/>
    <x v="4"/>
    <x v="0"/>
    <n v="2000"/>
  </r>
  <r>
    <s v="1900714255"/>
    <x v="1"/>
    <s v="08084868654"/>
    <s v="0x445A8B28A25477DCFEF827C706CD1601"/>
    <x v="571"/>
    <s v="1473"/>
    <x v="2"/>
    <x v="0"/>
    <n v="1000"/>
  </r>
  <r>
    <s v="1900714302"/>
    <x v="1"/>
    <s v="2348026212170"/>
    <s v="0x57CF564BD63E5AA786B3565C854E042B"/>
    <x v="572"/>
    <s v="766"/>
    <x v="0"/>
    <x v="0"/>
    <n v="1000"/>
  </r>
  <r>
    <s v="1900714331"/>
    <x v="1"/>
    <s v="2347039658515"/>
    <s v="0xB189C95053EE29BD2BB4E6E6A7C38B3E"/>
    <x v="573"/>
    <s v="766"/>
    <x v="0"/>
    <x v="0"/>
    <n v="2000"/>
  </r>
  <r>
    <s v="1900714580"/>
    <x v="1"/>
    <s v="2348053581393"/>
    <s v="0x4E1A728EF5175D97FE69F8E229021D29"/>
    <x v="574"/>
    <s v="784"/>
    <x v="4"/>
    <x v="0"/>
    <n v="8100"/>
  </r>
  <r>
    <s v="1900714583"/>
    <x v="1"/>
    <s v="2347069412755"/>
    <s v="0x0C4581C4A26BF2D60FF084AFA3C667EE"/>
    <x v="575"/>
    <s v="784"/>
    <x v="4"/>
    <x v="0"/>
    <n v="1000"/>
  </r>
  <r>
    <s v="1900714664"/>
    <x v="1"/>
    <s v="08020390653"/>
    <s v="0x9F3FB3B6F42F7440D11E6FEF59C72353"/>
    <x v="576"/>
    <s v="1473"/>
    <x v="2"/>
    <x v="0"/>
    <n v="3000"/>
  </r>
  <r>
    <s v="1900714702"/>
    <x v="1"/>
    <s v="2349036610003"/>
    <s v="0x51A581E18FAA8D09B156BB2B9B2C844E"/>
    <x v="577"/>
    <s v="784"/>
    <x v="4"/>
    <x v="0"/>
    <n v="500"/>
  </r>
  <r>
    <s v="1900714740"/>
    <x v="1"/>
    <s v="09098408861"/>
    <s v="0x7B7E76C191045B35D7E66028A89AA96C"/>
    <x v="578"/>
    <s v="508"/>
    <x v="5"/>
    <x v="2"/>
    <n v="10000"/>
  </r>
  <r>
    <s v="1900714776"/>
    <x v="1"/>
    <s v="2347033216548"/>
    <s v="0x1B99577DBA695D4FB348E94E807A28F7"/>
    <x v="579"/>
    <s v="783"/>
    <x v="3"/>
    <x v="0"/>
    <n v="1000"/>
  </r>
  <r>
    <s v="1900715089"/>
    <x v="1"/>
    <s v="2347033216548"/>
    <s v="0x1B99577DBA695D4FB348E94E807A28F7"/>
    <x v="579"/>
    <s v="783"/>
    <x v="3"/>
    <x v="0"/>
    <n v="1000"/>
  </r>
  <r>
    <s v="1900715092"/>
    <x v="1"/>
    <s v="07032794648"/>
    <s v="0xCD24A32DC278FF63FFB9A0DA650356B5"/>
    <x v="580"/>
    <s v="766"/>
    <x v="0"/>
    <x v="0"/>
    <n v="600"/>
  </r>
  <r>
    <s v="1900715135"/>
    <x v="1"/>
    <s v="08037029137"/>
    <s v="0x94BB586D72DAEA671920C74EA1AB830A"/>
    <x v="581"/>
    <s v="783"/>
    <x v="3"/>
    <x v="0"/>
    <n v="1000"/>
  </r>
  <r>
    <s v="1900715140"/>
    <x v="1"/>
    <s v="08039306080"/>
    <s v="0x6DDF5E2FB95D4D16213A915AEAF5C2A9"/>
    <x v="582"/>
    <s v="766"/>
    <x v="0"/>
    <x v="0"/>
    <n v="2000"/>
  </r>
  <r>
    <s v="1900715503"/>
    <x v="1"/>
    <s v="2348061190829"/>
    <s v="0x51FD56424EF1D2EC763704BDFBED2A48"/>
    <x v="583"/>
    <s v="766"/>
    <x v="0"/>
    <x v="0"/>
    <n v="1000"/>
  </r>
  <r>
    <s v="1900715506"/>
    <x v="1"/>
    <s v="2348169235133"/>
    <s v="0xCEFD6F53C65A4D305C3227766CB94409"/>
    <x v="584"/>
    <s v="766"/>
    <x v="0"/>
    <x v="0"/>
    <n v="1000"/>
  </r>
  <r>
    <s v="1900715585"/>
    <x v="1"/>
    <s v="2348169235133"/>
    <s v="0xCEFD6F53C65A4D305C3227766CB94409"/>
    <x v="584"/>
    <s v="766"/>
    <x v="0"/>
    <x v="0"/>
    <n v="1000"/>
  </r>
  <r>
    <s v="1900715647"/>
    <x v="1"/>
    <s v="08142437328"/>
    <s v="0x0EA0BF2775967A28716A76A2E35ECD41"/>
    <x v="585"/>
    <s v="766"/>
    <x v="0"/>
    <x v="0"/>
    <n v="5000"/>
  </r>
  <r>
    <s v="1900715677"/>
    <x v="1"/>
    <s v="08030989930"/>
    <s v="0xFE1C9C9DBEBD621EDE61C59673B57420"/>
    <x v="586"/>
    <s v="1473"/>
    <x v="2"/>
    <x v="0"/>
    <n v="10000"/>
  </r>
  <r>
    <s v="1900715691"/>
    <x v="1"/>
    <s v="2348053171753"/>
    <s v="0x800D0095247E4D41DDFCAE5A5878DF7F"/>
    <x v="587"/>
    <s v="784"/>
    <x v="4"/>
    <x v="0"/>
    <n v="3000"/>
  </r>
  <r>
    <s v="1900715770"/>
    <x v="1"/>
    <s v="2348061262966"/>
    <s v="0x7DBE9A1D4B353BD688CEDE31BD370701"/>
    <x v="588"/>
    <s v="783"/>
    <x v="3"/>
    <x v="0"/>
    <n v="1900"/>
  </r>
  <r>
    <s v="1900715841"/>
    <x v="1"/>
    <s v="2348035731386"/>
    <s v="0x388C3283A8CB1EF66E1190D25CB3CFDB"/>
    <x v="589"/>
    <s v="1473"/>
    <x v="2"/>
    <x v="0"/>
    <n v="4000"/>
  </r>
  <r>
    <s v="1900716559"/>
    <x v="1"/>
    <s v="07035171004"/>
    <s v="0x913AFD64D68ECBB89BB9E4FC49E54BDC"/>
    <x v="590"/>
    <s v="508"/>
    <x v="5"/>
    <x v="2"/>
    <n v="5000"/>
  </r>
  <r>
    <s v="1900718942"/>
    <x v="1"/>
    <s v="2348171258296"/>
    <s v="0x375A883BB467775259511B216A739D28"/>
    <x v="591"/>
    <s v="104"/>
    <x v="1"/>
    <x v="1"/>
    <n v="18400"/>
  </r>
  <r>
    <s v="1900718978"/>
    <x v="1"/>
    <s v="2348023281471"/>
    <s v="0x97913AD4AC615D8429158AA3E1C287EE"/>
    <x v="256"/>
    <s v="508"/>
    <x v="5"/>
    <x v="2"/>
    <n v="500"/>
  </r>
  <r>
    <s v="1900719320"/>
    <x v="1"/>
    <s v="08061386764"/>
    <s v="0x7BEEB810B1A31F45C6E0BC20764D7B0B"/>
    <x v="592"/>
    <s v="104"/>
    <x v="1"/>
    <x v="1"/>
    <n v="7900"/>
  </r>
  <r>
    <s v="1900719413"/>
    <x v="1"/>
    <s v="2348037790835"/>
    <s v="0xBAEA273FC9C146B7532DF7F6740B9CC9"/>
    <x v="593"/>
    <s v="104"/>
    <x v="1"/>
    <x v="1"/>
    <n v="7900"/>
  </r>
  <r>
    <s v="1900719516"/>
    <x v="1"/>
    <s v="08113351578"/>
    <s v="0xC756C95CDB729B6B99F9CE0F9013033D"/>
    <x v="594"/>
    <s v="104"/>
    <x v="1"/>
    <x v="1"/>
    <n v="7900"/>
  </r>
  <r>
    <s v="1900719619"/>
    <x v="1"/>
    <s v="2347062412243"/>
    <s v="0xC154A1058D7E8F22EDE3156908FF4FA8"/>
    <x v="595"/>
    <s v="104"/>
    <x v="1"/>
    <x v="1"/>
    <n v="2565"/>
  </r>
  <r>
    <s v="1900719635"/>
    <x v="1"/>
    <s v="08023241827"/>
    <s v="0xC1D87AC26BCF237280DCD4EEEB1C5418"/>
    <x v="596"/>
    <s v="104"/>
    <x v="1"/>
    <x v="1"/>
    <n v="7900"/>
  </r>
  <r>
    <s v="1900719891"/>
    <x v="1"/>
    <s v="08030887471"/>
    <s v="0x1555D0678203903EE116FD79DC1C852C"/>
    <x v="597"/>
    <s v="104"/>
    <x v="1"/>
    <x v="1"/>
    <n v="2565"/>
  </r>
  <r>
    <s v="1900719916"/>
    <x v="1"/>
    <s v="08063674714"/>
    <s v="0x07CB94F0A629E65918E54E81E1835256"/>
    <x v="598"/>
    <s v="104"/>
    <x v="1"/>
    <x v="1"/>
    <n v="7900"/>
  </r>
  <r>
    <s v="1900719974"/>
    <x v="1"/>
    <s v="2348035287897"/>
    <s v="0xC47A7B18D0306B7CEF1AC454674BEB9E"/>
    <x v="599"/>
    <s v="104"/>
    <x v="1"/>
    <x v="1"/>
    <n v="2565"/>
  </r>
  <r>
    <s v="1900720046"/>
    <x v="1"/>
    <s v="08034543980"/>
    <s v="0xFD22C3B587FA8C054F9174D3DDC508C3"/>
    <x v="600"/>
    <s v="104"/>
    <x v="1"/>
    <x v="1"/>
    <n v="10400"/>
  </r>
  <r>
    <s v="1900720084"/>
    <x v="1"/>
    <s v="2348022960090"/>
    <s v="0xFD2DD3228A7141CB82C3ABAD8DE7FAE4"/>
    <x v="601"/>
    <s v="104"/>
    <x v="1"/>
    <x v="1"/>
    <n v="7900"/>
  </r>
  <r>
    <s v="1900720804"/>
    <x v="1"/>
    <s v="2348035028451"/>
    <s v="0x6C8F19275F41FCA2D1CA21F7D716E44D"/>
    <x v="602"/>
    <s v="104"/>
    <x v="1"/>
    <x v="1"/>
    <n v="7900"/>
  </r>
  <r>
    <s v="1900720826"/>
    <x v="1"/>
    <s v="2347032035716"/>
    <s v="0x616C1B8EA7B80428DD21975307A4ABA3"/>
    <x v="603"/>
    <s v="104"/>
    <x v="1"/>
    <x v="1"/>
    <n v="2565"/>
  </r>
  <r>
    <s v="1900720941"/>
    <x v="1"/>
    <s v="2349017338372"/>
    <s v="0x168EAEEC3D17295AFFAEB843F66B4A2C"/>
    <x v="604"/>
    <s v="508"/>
    <x v="5"/>
    <x v="2"/>
    <n v="5000"/>
  </r>
  <r>
    <s v="1900721474"/>
    <x v="1"/>
    <s v="60182789874"/>
    <s v="0x189A2F41B49C38B9A397B2FFCA17A9EA"/>
    <x v="605"/>
    <s v="508"/>
    <x v="5"/>
    <x v="2"/>
    <n v="3900"/>
  </r>
  <r>
    <s v="1900723870"/>
    <x v="1"/>
    <s v="2348033539319"/>
    <s v="0xB6FE63377A0F6ED3076EF4035B1770B8"/>
    <x v="606"/>
    <s v="783"/>
    <x v="3"/>
    <x v="0"/>
    <n v="2000"/>
  </r>
  <r>
    <s v="1900724047"/>
    <x v="1"/>
    <s v="08171705526"/>
    <s v="0x5E411FE9517D464CB1FE87E0AB6F3C81"/>
    <x v="607"/>
    <s v="1473"/>
    <x v="2"/>
    <x v="0"/>
    <n v="8000"/>
  </r>
  <r>
    <s v="1900724056"/>
    <x v="1"/>
    <s v="2348060484667"/>
    <s v="0xCEE7587E533A6C7836CBF25970D1DFAF"/>
    <x v="608"/>
    <s v="508"/>
    <x v="5"/>
    <x v="2"/>
    <n v="3000"/>
  </r>
  <r>
    <s v="1900724099"/>
    <x v="1"/>
    <s v="08023204322"/>
    <s v="0xF05F95FF5D4DC6E8D15ABC29B59F10A9"/>
    <x v="609"/>
    <s v="766"/>
    <x v="0"/>
    <x v="0"/>
    <n v="35000"/>
  </r>
  <r>
    <s v="1900724120"/>
    <x v="1"/>
    <s v="2348028319196"/>
    <s v="0x2936E1DAB8E659C517D708E57B105A9D"/>
    <x v="610"/>
    <s v="766"/>
    <x v="0"/>
    <x v="0"/>
    <n v="10000"/>
  </r>
  <r>
    <s v="1900725690"/>
    <x v="1"/>
    <s v="08130427468"/>
    <s v="0x5E417EA527A33DC50ABE40AC5B3B63A2"/>
    <x v="143"/>
    <s v="508"/>
    <x v="5"/>
    <x v="2"/>
    <n v="400"/>
  </r>
  <r>
    <s v="1900730285"/>
    <x v="1"/>
    <s v="09098408861"/>
    <s v="0x7B7E76C191045B35D7E66028A89AA96C"/>
    <x v="578"/>
    <s v="508"/>
    <x v="5"/>
    <x v="2"/>
    <n v="10000"/>
  </r>
  <r>
    <s v="1900731830"/>
    <x v="1"/>
    <s v="2348167271993"/>
    <s v="0x37C587262EA021DA8DE624FED7D1638B"/>
    <x v="611"/>
    <s v="104"/>
    <x v="1"/>
    <x v="1"/>
    <n v="4615"/>
  </r>
  <r>
    <s v="1900731971"/>
    <x v="1"/>
    <s v="2348121533093"/>
    <s v="0xBAB3061A0F70196AB2BBFF76A092D4D2"/>
    <x v="612"/>
    <s v="104"/>
    <x v="1"/>
    <x v="1"/>
    <n v="4615"/>
  </r>
  <r>
    <s v="1900732014"/>
    <x v="1"/>
    <s v="2348068166108"/>
    <s v="0x5F15C171C7A3CF678B3D6C7D00513E69"/>
    <x v="613"/>
    <s v="104"/>
    <x v="1"/>
    <x v="1"/>
    <n v="10400"/>
  </r>
  <r>
    <s v="1900732040"/>
    <x v="1"/>
    <s v="2348077511034"/>
    <s v="0x8BEF28AF3E87E5B9556C6160EB00E5B6"/>
    <x v="614"/>
    <s v="104"/>
    <x v="1"/>
    <x v="1"/>
    <n v="7900"/>
  </r>
  <r>
    <s v="1900732041"/>
    <x v="1"/>
    <s v="08024502802"/>
    <s v="0x92F3FD3C4FF5B7EDEFCE2A4725786A67"/>
    <x v="615"/>
    <s v="104"/>
    <x v="1"/>
    <x v="1"/>
    <n v="2565"/>
  </r>
  <r>
    <s v="1900732131"/>
    <x v="1"/>
    <s v="2348140846077"/>
    <s v="0x134BA0AE8CF93182364AE1F856180D76"/>
    <x v="616"/>
    <s v="104"/>
    <x v="1"/>
    <x v="1"/>
    <n v="4615"/>
  </r>
  <r>
    <s v="1900732153"/>
    <x v="1"/>
    <s v="2348032391970"/>
    <s v="0x14373BC7B7EEAC18B4DA189F82A30710"/>
    <x v="617"/>
    <s v="104"/>
    <x v="1"/>
    <x v="1"/>
    <n v="12400"/>
  </r>
  <r>
    <s v="1900732176"/>
    <x v="1"/>
    <s v="2348056260656"/>
    <s v="0xB5570DC04363876A4BFC554AB1042BBF"/>
    <x v="618"/>
    <s v="104"/>
    <x v="1"/>
    <x v="1"/>
    <n v="2565"/>
  </r>
  <r>
    <s v="1900732247"/>
    <x v="1"/>
    <s v="08182567120"/>
    <s v="0xB640995F8F3F17444DCF201DDAC31381"/>
    <x v="166"/>
    <s v="508"/>
    <x v="5"/>
    <x v="2"/>
    <n v="900"/>
  </r>
  <r>
    <s v="1900732402"/>
    <x v="1"/>
    <s v="2348037357534"/>
    <s v="0x72503305D904CD805500F872C7C78399"/>
    <x v="619"/>
    <s v="104"/>
    <x v="1"/>
    <x v="1"/>
    <n v="2565"/>
  </r>
  <r>
    <s v="1900732450"/>
    <x v="1"/>
    <s v="2348132322506"/>
    <s v="0x9F99FC69723C8D7447E69A5350DF7334"/>
    <x v="620"/>
    <s v="104"/>
    <x v="1"/>
    <x v="1"/>
    <n v="12400"/>
  </r>
  <r>
    <s v="1900732461"/>
    <x v="1"/>
    <s v="2348104218305"/>
    <s v="0xF2FF8254B2C3C5F81508F70F51EF77E0"/>
    <x v="621"/>
    <s v="104"/>
    <x v="1"/>
    <x v="1"/>
    <n v="2565"/>
  </r>
  <r>
    <s v="1900732906"/>
    <x v="1"/>
    <s v="08055603690"/>
    <s v="0xBF40B3FC53EAD46F65DB66828E1235FF"/>
    <x v="622"/>
    <s v="104"/>
    <x v="1"/>
    <x v="1"/>
    <n v="20900"/>
  </r>
  <r>
    <s v="1900733065"/>
    <x v="1"/>
    <s v="2348056260656"/>
    <s v="0xB5570DC04363876A4BFC554AB1042BBF"/>
    <x v="618"/>
    <s v="104"/>
    <x v="1"/>
    <x v="1"/>
    <n v="7900"/>
  </r>
  <r>
    <s v="1900733288"/>
    <x v="1"/>
    <s v="2348052409276"/>
    <s v="0x73CA80B25681DF4B578C33BACC1B77C3"/>
    <x v="623"/>
    <s v="104"/>
    <x v="1"/>
    <x v="1"/>
    <n v="2565"/>
  </r>
  <r>
    <s v="1900733313"/>
    <x v="1"/>
    <s v="2348163809996"/>
    <s v="0xE5341998390AA59160DD6394DE648CEE"/>
    <x v="624"/>
    <s v="104"/>
    <x v="1"/>
    <x v="1"/>
    <n v="12400"/>
  </r>
  <r>
    <s v="1900733465"/>
    <x v="1"/>
    <s v="2348033077983"/>
    <s v="0x648E7C342ACD4CFED35697920BCA2931"/>
    <x v="625"/>
    <s v="104"/>
    <x v="1"/>
    <x v="1"/>
    <n v="10400"/>
  </r>
  <r>
    <s v="1900733648"/>
    <x v="1"/>
    <s v="08037766802"/>
    <s v="0xC55B3617B6B2E4B93BC813C4103CABCD"/>
    <x v="626"/>
    <s v="104"/>
    <x v="1"/>
    <x v="1"/>
    <n v="2565"/>
  </r>
  <r>
    <s v="1900733981"/>
    <x v="1"/>
    <s v="08138155852"/>
    <s v="0x265E8B7026F8E58B18A234104B361618"/>
    <x v="627"/>
    <s v="104"/>
    <x v="1"/>
    <x v="1"/>
    <n v="2565"/>
  </r>
  <r>
    <s v="1900734151"/>
    <x v="1"/>
    <s v="2348023514900"/>
    <s v="0x488937DD49DC58013738D0C36E1D3788"/>
    <x v="628"/>
    <s v="104"/>
    <x v="1"/>
    <x v="1"/>
    <n v="2565"/>
  </r>
  <r>
    <s v="1900734217"/>
    <x v="1"/>
    <s v="08163985161"/>
    <s v="0x5ED68194BCC8E8EE21B300BFAA8CEB24"/>
    <x v="629"/>
    <s v="104"/>
    <x v="1"/>
    <x v="1"/>
    <n v="12400"/>
  </r>
  <r>
    <s v="1900734239"/>
    <x v="1"/>
    <s v="08035939674"/>
    <s v="0x726EB0F3A1E5AE6A2E2E3AC22618BD08"/>
    <x v="630"/>
    <s v="104"/>
    <x v="1"/>
    <x v="1"/>
    <n v="2565"/>
  </r>
  <r>
    <s v="1900734304"/>
    <x v="1"/>
    <s v="2348026553620"/>
    <s v="0xF4F6ADA78BFFCBED0C9E63523824D7D5"/>
    <x v="631"/>
    <s v="104"/>
    <x v="1"/>
    <x v="1"/>
    <n v="2565"/>
  </r>
  <r>
    <s v="1900734521"/>
    <x v="1"/>
    <s v="07084689008"/>
    <s v="0xD79A8243AB42ADC2F2AD3680411BC6AD"/>
    <x v="632"/>
    <s v="104"/>
    <x v="1"/>
    <x v="1"/>
    <n v="20900"/>
  </r>
  <r>
    <s v="1900734527"/>
    <x v="1"/>
    <s v="2349094000000"/>
    <s v="0x72479CE381FD9168BF56FF9DF23A6F46"/>
    <x v="633"/>
    <s v="104"/>
    <x v="1"/>
    <x v="1"/>
    <n v="10400"/>
  </r>
  <r>
    <s v="1900734676"/>
    <x v="1"/>
    <s v="2348038326143"/>
    <s v="0xE36569A4CDC37DCEC454309060D99AF6"/>
    <x v="634"/>
    <s v="104"/>
    <x v="1"/>
    <x v="1"/>
    <n v="2565"/>
  </r>
  <r>
    <s v="1900736363"/>
    <x v="1"/>
    <s v="08182567120"/>
    <s v="0xB640995F8F3F17444DCF201DDAC31381"/>
    <x v="166"/>
    <s v="508"/>
    <x v="5"/>
    <x v="2"/>
    <n v="900"/>
  </r>
  <r>
    <s v="1900736594"/>
    <x v="1"/>
    <s v="2347057037910"/>
    <s v="0x39A782A953ABADC5E635084408E8F126"/>
    <x v="635"/>
    <s v="508"/>
    <x v="5"/>
    <x v="2"/>
    <n v="500"/>
  </r>
  <r>
    <s v="1900738929"/>
    <x v="1"/>
    <s v="2347045722980"/>
    <s v="0xD7C959498F1D27028EE7A8FC7A756112"/>
    <x v="636"/>
    <s v="508"/>
    <x v="5"/>
    <x v="2"/>
    <n v="3000"/>
  </r>
  <r>
    <s v="1900740084"/>
    <x v="1"/>
    <s v="2349017338372"/>
    <s v="0x168EAEEC3D17295AFFAEB843F66B4A2C"/>
    <x v="604"/>
    <s v="508"/>
    <x v="5"/>
    <x v="2"/>
    <n v="1400"/>
  </r>
  <r>
    <s v="1900740130"/>
    <x v="1"/>
    <s v="2348031538402"/>
    <s v="0xA4F70828CCF8183CADEEC0EB870EA131"/>
    <x v="637"/>
    <s v="508"/>
    <x v="5"/>
    <x v="2"/>
    <n v="5000"/>
  </r>
  <r>
    <s v="1900745011"/>
    <x v="1"/>
    <s v="08108004438"/>
    <s v="0xA87AC45456DFDB717452F27D8C86DEE3"/>
    <x v="638"/>
    <s v="508"/>
    <x v="5"/>
    <x v="2"/>
    <n v="10000"/>
  </r>
  <r>
    <s v="1900745128"/>
    <x v="1"/>
    <s v="2348066379081"/>
    <s v="0x50B45D801338D6C2051D1FAAC8C709FC"/>
    <x v="639"/>
    <s v="508"/>
    <x v="5"/>
    <x v="2"/>
    <n v="1000"/>
  </r>
  <r>
    <s v="1900745475"/>
    <x v="1"/>
    <s v="2347062045553"/>
    <s v="0x3CF226814FF8F9CD85C39515175F9EB6"/>
    <x v="640"/>
    <s v="508"/>
    <x v="5"/>
    <x v="2"/>
    <n v="10000"/>
  </r>
  <r>
    <s v="1900747541"/>
    <x v="1"/>
    <s v="2348136421997"/>
    <s v="0xEB773219D87837CF600EF949A2C3112C"/>
    <x v="641"/>
    <s v="508"/>
    <x v="5"/>
    <x v="2"/>
    <n v="500"/>
  </r>
  <r>
    <s v="1900747583"/>
    <x v="1"/>
    <s v="07054276682"/>
    <s v="0x967A3FCC720C8CA20B7586AA000F3A26"/>
    <x v="642"/>
    <s v="104"/>
    <x v="1"/>
    <x v="1"/>
    <n v="7900"/>
  </r>
  <r>
    <s v="1900747656"/>
    <x v="1"/>
    <s v="08074661535"/>
    <s v="0x93A2C816A45DD322ADA31AD86902E74C"/>
    <x v="643"/>
    <s v="104"/>
    <x v="1"/>
    <x v="1"/>
    <n v="20900"/>
  </r>
  <r>
    <s v="1900747755"/>
    <x v="1"/>
    <s v="08138024868"/>
    <s v="0xEE9A472419417E6D2F056D82436BA54B"/>
    <x v="644"/>
    <s v="508"/>
    <x v="5"/>
    <x v="2"/>
    <n v="1000"/>
  </r>
  <r>
    <s v="1900747874"/>
    <x v="1"/>
    <s v="2348179193331"/>
    <s v="0xB2B4AD4714AC7B5290C831A5C687D07B"/>
    <x v="645"/>
    <s v="104"/>
    <x v="1"/>
    <x v="1"/>
    <n v="2565"/>
  </r>
  <r>
    <s v="1900748019"/>
    <x v="1"/>
    <s v="2348139001240"/>
    <s v="0x79701ABDEF90F1DADA86FC42CE43F0EF"/>
    <x v="646"/>
    <s v="104"/>
    <x v="1"/>
    <x v="1"/>
    <n v="7900"/>
  </r>
  <r>
    <s v="1900748057"/>
    <x v="1"/>
    <s v="07031023540"/>
    <s v="0x76F21AFC7A802EE42AF22BAF8349AD99"/>
    <x v="647"/>
    <s v="104"/>
    <x v="1"/>
    <x v="1"/>
    <n v="18550"/>
  </r>
  <r>
    <s v="1900748090"/>
    <x v="1"/>
    <s v="2347052002297"/>
    <s v="0x3FC1340D1FD3733996F3753C345E3810"/>
    <x v="648"/>
    <s v="104"/>
    <x v="1"/>
    <x v="1"/>
    <n v="2565"/>
  </r>
  <r>
    <s v="1900748344"/>
    <x v="1"/>
    <s v="2348022222859"/>
    <s v="0x9F123E87ADEC653973683245CB1625E5"/>
    <x v="649"/>
    <s v="104"/>
    <x v="1"/>
    <x v="1"/>
    <n v="20900"/>
  </r>
  <r>
    <s v="1900748599"/>
    <x v="1"/>
    <s v="2348066031699"/>
    <s v="0x469559334F5C5A0BE294F02AB5F04339"/>
    <x v="650"/>
    <s v="104"/>
    <x v="1"/>
    <x v="1"/>
    <n v="10400"/>
  </r>
  <r>
    <s v="1900748649"/>
    <x v="1"/>
    <s v="2348051588966"/>
    <s v="0xC734BD19988CE6CA1771269D0B7971FE"/>
    <x v="651"/>
    <s v="104"/>
    <x v="1"/>
    <x v="1"/>
    <n v="10400"/>
  </r>
  <r>
    <s v="1900748921"/>
    <x v="1"/>
    <s v="2348037739464"/>
    <s v="0x4E33E7F6DDB8F3FF1F3B2723E7FE4F96"/>
    <x v="652"/>
    <s v="104"/>
    <x v="1"/>
    <x v="1"/>
    <n v="23000"/>
  </r>
  <r>
    <s v="1900749080"/>
    <x v="1"/>
    <s v="2348033058428"/>
    <s v="0xABE1FA522A046095CAEEEA43912BCA36"/>
    <x v="653"/>
    <s v="104"/>
    <x v="1"/>
    <x v="1"/>
    <n v="18400"/>
  </r>
  <r>
    <s v="1900749395"/>
    <x v="1"/>
    <s v="08033726449"/>
    <s v="0xDAD0BD4EFAB8F8B5CBAFD0CE03392906"/>
    <x v="654"/>
    <s v="104"/>
    <x v="1"/>
    <x v="1"/>
    <n v="7900"/>
  </r>
  <r>
    <s v="1900749486"/>
    <x v="1"/>
    <s v="2348154419549"/>
    <s v="0x3E3720E85B66BB2994F7A7132203FB41"/>
    <x v="655"/>
    <s v="104"/>
    <x v="1"/>
    <x v="1"/>
    <n v="7900"/>
  </r>
  <r>
    <s v="1900749546"/>
    <x v="1"/>
    <s v="2348054458540"/>
    <s v="0x53C44049EC2A9308B27799DBD2D71518"/>
    <x v="656"/>
    <s v="104"/>
    <x v="1"/>
    <x v="1"/>
    <n v="7900"/>
  </r>
  <r>
    <s v="1900749692"/>
    <x v="1"/>
    <s v="2348033490085"/>
    <s v="0x064A087C373CD33855100ACB99FCC91E"/>
    <x v="657"/>
    <s v="104"/>
    <x v="1"/>
    <x v="1"/>
    <n v="12400"/>
  </r>
  <r>
    <s v="1900750140"/>
    <x v="1"/>
    <s v="2348062812676"/>
    <s v="0xA72FCA4C0AC3C22D6818A519E0B7509B"/>
    <x v="658"/>
    <s v="104"/>
    <x v="1"/>
    <x v="1"/>
    <n v="2565"/>
  </r>
  <r>
    <s v="1900750286"/>
    <x v="1"/>
    <s v="2348033344552"/>
    <s v="0x07B6CA80B678093FC522A1A2A4983E45"/>
    <x v="659"/>
    <s v="104"/>
    <x v="1"/>
    <x v="1"/>
    <n v="2565"/>
  </r>
  <r>
    <s v="1900750698"/>
    <x v="1"/>
    <s v="2348169599714"/>
    <s v="0xD4AB1CB3E0409E80C8036F8C3C58F486"/>
    <x v="660"/>
    <s v="104"/>
    <x v="1"/>
    <x v="1"/>
    <n v="12400"/>
  </r>
  <r>
    <s v="1900750719"/>
    <x v="1"/>
    <s v="2347039597399"/>
    <s v="0x6A385EDF06EC7A20126C09D98A0BE5EF"/>
    <x v="661"/>
    <s v="104"/>
    <x v="1"/>
    <x v="1"/>
    <n v="4615"/>
  </r>
  <r>
    <s v="1900750853"/>
    <x v="1"/>
    <s v="08066154212"/>
    <s v="0x23A0DFAE3F3FBA68B389A9051A3D9586"/>
    <x v="662"/>
    <s v="104"/>
    <x v="1"/>
    <x v="1"/>
    <n v="2565"/>
  </r>
  <r>
    <s v="1900751022"/>
    <x v="1"/>
    <s v="2348023836050"/>
    <s v="0xD90C33FCA815A6FBD7FF909A151CDF89"/>
    <x v="663"/>
    <s v="104"/>
    <x v="1"/>
    <x v="1"/>
    <n v="2565"/>
  </r>
  <r>
    <s v="1900751044"/>
    <x v="1"/>
    <s v="2348023789903"/>
    <s v="0x60B9F07E32B9C7C22FC1F44BBF39543E"/>
    <x v="664"/>
    <s v="104"/>
    <x v="1"/>
    <x v="1"/>
    <n v="10400"/>
  </r>
  <r>
    <s v="1900751399"/>
    <x v="1"/>
    <s v="2348036357599"/>
    <s v="0xBDE235CCE3F6579A64A9B6460F28C30F"/>
    <x v="665"/>
    <s v="104"/>
    <x v="1"/>
    <x v="1"/>
    <n v="2565"/>
  </r>
  <r>
    <s v="1900751560"/>
    <x v="1"/>
    <s v="2347034836123"/>
    <s v="0xC51626919D18D48CA1F1B6237BB4CF98"/>
    <x v="666"/>
    <s v="104"/>
    <x v="1"/>
    <x v="1"/>
    <n v="2565"/>
  </r>
  <r>
    <s v="1900751746"/>
    <x v="1"/>
    <s v="2348052865937"/>
    <s v="0x2C0F5C092E6BE1FE2BB3375FEED0A8DF"/>
    <x v="667"/>
    <s v="202"/>
    <x v="7"/>
    <x v="3"/>
    <n v="10250"/>
  </r>
  <r>
    <s v="1900754508"/>
    <x v="1"/>
    <s v="2348068468156"/>
    <s v="0x4024FF46DE7DBABBEFECE9DFE692952C"/>
    <x v="668"/>
    <s v="508"/>
    <x v="5"/>
    <x v="2"/>
    <n v="5000"/>
  </r>
  <r>
    <s v="1900756066"/>
    <x v="1"/>
    <s v="08034626509"/>
    <s v="0x5B2015727096B707C97912AAE8B0D773"/>
    <x v="669"/>
    <s v="202"/>
    <x v="7"/>
    <x v="3"/>
    <n v="12790"/>
  </r>
  <r>
    <s v="1900758908"/>
    <x v="1"/>
    <s v="07035411008"/>
    <s v="0x3BE4BF440B2DDA291DF1FE353C958128"/>
    <x v="670"/>
    <s v="508"/>
    <x v="5"/>
    <x v="2"/>
    <n v="1500"/>
  </r>
  <r>
    <s v="1900761751"/>
    <x v="1"/>
    <s v="07036558436"/>
    <s v="0x2B95D869B13A6ADC44D120C44485E35E"/>
    <x v="671"/>
    <s v="508"/>
    <x v="5"/>
    <x v="2"/>
    <n v="25000"/>
  </r>
  <r>
    <s v="1900761790"/>
    <x v="1"/>
    <s v="2347034750642"/>
    <s v="0x737496341156BCD6002824521490843B"/>
    <x v="672"/>
    <s v="508"/>
    <x v="5"/>
    <x v="2"/>
    <n v="880"/>
  </r>
  <r>
    <s v="1900762832"/>
    <x v="1"/>
    <s v="2349038857147"/>
    <s v="0xB3B1E4E9C0230E5D797E486D807A9699"/>
    <x v="673"/>
    <s v="508"/>
    <x v="5"/>
    <x v="2"/>
    <n v="20000"/>
  </r>
  <r>
    <s v="1900763640"/>
    <x v="1"/>
    <s v="2348033823825"/>
    <s v="0x662EFE0957E95AF72A27DAECB812FF28"/>
    <x v="674"/>
    <s v="667"/>
    <x v="8"/>
    <x v="4"/>
    <n v="38889"/>
  </r>
  <r>
    <s v="1900770070"/>
    <x v="1"/>
    <s v="2348183006119"/>
    <s v="0x42A3D6D006E723C408B9A3BC68DE0B89"/>
    <x v="335"/>
    <s v="202"/>
    <x v="7"/>
    <x v="3"/>
    <n v="26000"/>
  </r>
  <r>
    <s v="1900772385"/>
    <x v="1"/>
    <s v="08037127616"/>
    <s v="0x57C50EAA4DEB61E63EBEBB3A3E1F3BCB"/>
    <x v="675"/>
    <s v="508"/>
    <x v="5"/>
    <x v="2"/>
    <n v="2000"/>
  </r>
  <r>
    <s v="1900773379"/>
    <x v="1"/>
    <s v="08140817380"/>
    <s v="0x1AEE988F18C0D48E8B5217E49B8355A8"/>
    <x v="676"/>
    <s v="508"/>
    <x v="5"/>
    <x v="2"/>
    <n v="1400"/>
  </r>
  <r>
    <s v="1900775518"/>
    <x v="1"/>
    <s v="null"/>
    <s v="0x725C9112A446F935BF194391B82BB401"/>
    <x v="348"/>
    <s v="508"/>
    <x v="5"/>
    <x v="2"/>
    <n v="1000"/>
  </r>
  <r>
    <s v="1900775926"/>
    <x v="1"/>
    <s v="2348032347508"/>
    <s v="0x1EA33AABDA302A36C09E46D1575207B9"/>
    <x v="677"/>
    <s v="508"/>
    <x v="5"/>
    <x v="2"/>
    <n v="50000"/>
  </r>
  <r>
    <s v="1900776090"/>
    <x v="1"/>
    <s v="2348066052331"/>
    <s v="0xF07B25515BF616782C099F56859CA537"/>
    <x v="678"/>
    <s v="508"/>
    <x v="5"/>
    <x v="2"/>
    <n v="1500"/>
  </r>
  <r>
    <s v="1900776670"/>
    <x v="1"/>
    <s v="null"/>
    <s v="0x725C9112A446F935BF194391B82BB401"/>
    <x v="348"/>
    <s v="508"/>
    <x v="5"/>
    <x v="2"/>
    <n v="900"/>
  </r>
  <r>
    <s v="1900778454"/>
    <x v="1"/>
    <s v="09032673545"/>
    <s v="0x7C1E64573C6BA3A5914DD03F0D329AB0"/>
    <x v="679"/>
    <s v="508"/>
    <x v="5"/>
    <x v="2"/>
    <n v="5000"/>
  </r>
  <r>
    <s v="1900784930"/>
    <x v="1"/>
    <s v="08054547872"/>
    <s v="0x95B30C890108581FB68E239A28062BC7"/>
    <x v="680"/>
    <s v="508"/>
    <x v="5"/>
    <x v="2"/>
    <n v="2000"/>
  </r>
  <r>
    <s v="1900784932"/>
    <x v="1"/>
    <s v="07069342375"/>
    <s v="0x1A8FAE911EF832CDEA72E8C7A6919898"/>
    <x v="681"/>
    <s v="508"/>
    <x v="5"/>
    <x v="2"/>
    <n v="30000"/>
  </r>
  <r>
    <s v="1900786804"/>
    <x v="1"/>
    <s v="08062881887"/>
    <s v="0xB724CBC25774F4DC67AE9285B5C58D92"/>
    <x v="682"/>
    <s v="508"/>
    <x v="5"/>
    <x v="2"/>
    <n v="50000"/>
  </r>
  <r>
    <s v="1900788280"/>
    <x v="1"/>
    <s v="08157731581"/>
    <s v="0x91E149E967F70BFBFE0EDA8E0A488214"/>
    <x v="683"/>
    <s v="508"/>
    <x v="5"/>
    <x v="2"/>
    <n v="1000"/>
  </r>
  <r>
    <s v="1900788939"/>
    <x v="1"/>
    <s v="2348107708778"/>
    <s v="0x8258C070E574BCDB3B347A9072AFF3CB"/>
    <x v="684"/>
    <s v="508"/>
    <x v="5"/>
    <x v="2"/>
    <n v="1500"/>
  </r>
  <r>
    <s v="1900789190"/>
    <x v="1"/>
    <s v="08036216021"/>
    <s v="0x04ED7A67F26A9AABCFC6A0B001FF6AE7"/>
    <x v="685"/>
    <s v="104"/>
    <x v="1"/>
    <x v="1"/>
    <n v="10400"/>
  </r>
  <r>
    <s v="1900789299"/>
    <x v="1"/>
    <s v="08172527276"/>
    <s v="0x6870F65C765097FD71F286C2A33BD8DA"/>
    <x v="686"/>
    <s v="104"/>
    <x v="1"/>
    <x v="1"/>
    <n v="4615"/>
  </r>
  <r>
    <s v="1900789549"/>
    <x v="1"/>
    <s v="2348035471261"/>
    <s v="0x6E262E1EC51867281047BC19A784B875"/>
    <x v="687"/>
    <s v="104"/>
    <x v="1"/>
    <x v="1"/>
    <n v="7900"/>
  </r>
  <r>
    <s v="1900789977"/>
    <x v="1"/>
    <s v="08033826867"/>
    <s v="0x8B31FF98C083D04BC30904E2C261AA9A"/>
    <x v="688"/>
    <s v="104"/>
    <x v="1"/>
    <x v="1"/>
    <n v="4615"/>
  </r>
  <r>
    <s v="1900790203"/>
    <x v="1"/>
    <s v="08130254599"/>
    <s v="0x8471864C145FD6C28CF2DF4AA59C7D66"/>
    <x v="689"/>
    <s v="104"/>
    <x v="1"/>
    <x v="1"/>
    <n v="14900"/>
  </r>
  <r>
    <s v="1900790658"/>
    <x v="1"/>
    <s v="2348116002944"/>
    <s v="0xCACEE9643E8EC1296E09E2E63BB529E4"/>
    <x v="690"/>
    <s v="104"/>
    <x v="1"/>
    <x v="1"/>
    <n v="2565"/>
  </r>
  <r>
    <s v="1900796657"/>
    <x v="1"/>
    <s v="08091753053"/>
    <s v="0xD9A1D41E567F76CDBF927A27319836D4"/>
    <x v="691"/>
    <s v="508"/>
    <x v="5"/>
    <x v="2"/>
    <n v="10000"/>
  </r>
  <r>
    <s v="1900798579"/>
    <x v="1"/>
    <s v="08182567120"/>
    <s v="0xB640995F8F3F17444DCF201DDAC31381"/>
    <x v="166"/>
    <s v="508"/>
    <x v="5"/>
    <x v="2"/>
    <n v="900"/>
  </r>
  <r>
    <s v="1900800077"/>
    <x v="1"/>
    <s v="2349095941781"/>
    <s v="0xD764591B4BC4CBCB20B226A27567FBCF"/>
    <x v="692"/>
    <s v="508"/>
    <x v="5"/>
    <x v="2"/>
    <n v="48000"/>
  </r>
  <r>
    <s v="1900800117"/>
    <x v="1"/>
    <s v="2347031877169"/>
    <s v="0xC674BE7C6D16CE588097F1E5FD619023"/>
    <x v="693"/>
    <s v="508"/>
    <x v="5"/>
    <x v="2"/>
    <n v="10000"/>
  </r>
  <r>
    <s v="1900800447"/>
    <x v="1"/>
    <s v="08081227392"/>
    <s v="0x6EA57A5F0DFE84826A20CDB0FC67D3F9"/>
    <x v="476"/>
    <s v="508"/>
    <x v="5"/>
    <x v="2"/>
    <n v="5400"/>
  </r>
  <r>
    <s v="1900800797"/>
    <x v="1"/>
    <s v="09058757342"/>
    <s v="0x5BD6A083AB3B8EE070568B4883121FD1"/>
    <x v="694"/>
    <s v="508"/>
    <x v="5"/>
    <x v="2"/>
    <n v="3000"/>
  </r>
  <r>
    <s v="1900805204"/>
    <x v="1"/>
    <s v="2348058557807"/>
    <s v="0x308F0A5AC62DB56ECDACEE01E0FA8429"/>
    <x v="695"/>
    <s v="202"/>
    <x v="7"/>
    <x v="3"/>
    <n v="6000"/>
  </r>
  <r>
    <s v="1900812443"/>
    <x v="1"/>
    <s v="2347060450543"/>
    <s v="0x43D56E22E2D242513B3B3BEAC7E19C59"/>
    <x v="696"/>
    <s v="104"/>
    <x v="1"/>
    <x v="1"/>
    <n v="20900"/>
  </r>
  <r>
    <s v="1900812527"/>
    <x v="1"/>
    <s v="07062158917"/>
    <s v="0x3684543E7FEB27FDEC56CEF53252C69C"/>
    <x v="294"/>
    <s v="202"/>
    <x v="7"/>
    <x v="3"/>
    <n v="2200"/>
  </r>
  <r>
    <s v="1900813083"/>
    <x v="1"/>
    <s v="2348120315105"/>
    <s v="0x0A776FD6C8B68EE951BF638056E3E679"/>
    <x v="697"/>
    <s v="104"/>
    <x v="1"/>
    <x v="1"/>
    <n v="2565"/>
  </r>
  <r>
    <s v="1900813467"/>
    <x v="1"/>
    <s v="2348023124027"/>
    <s v="0x6B5CFD60BB251CA51F9C89CA26DA3743"/>
    <x v="698"/>
    <s v="104"/>
    <x v="1"/>
    <x v="1"/>
    <n v="20900"/>
  </r>
  <r>
    <s v="1900813500"/>
    <x v="1"/>
    <s v="2348023921312"/>
    <s v="0x5031057562B731CF26A110E5C60A1066"/>
    <x v="699"/>
    <s v="104"/>
    <x v="1"/>
    <x v="1"/>
    <n v="6200"/>
  </r>
  <r>
    <s v="1900813531"/>
    <x v="1"/>
    <s v="2348063866186"/>
    <s v="0x1B8427AA46747DF0D555B320A41F72A1"/>
    <x v="700"/>
    <s v="104"/>
    <x v="1"/>
    <x v="1"/>
    <n v="7900"/>
  </r>
  <r>
    <s v="1900813614"/>
    <x v="1"/>
    <s v="08034184320"/>
    <s v="0xE8BC79398F8552B0AA0B094ACB0301C4"/>
    <x v="701"/>
    <s v="104"/>
    <x v="1"/>
    <x v="1"/>
    <n v="4615"/>
  </r>
  <r>
    <s v="1900814099"/>
    <x v="1"/>
    <s v="2347040951135"/>
    <s v="0xE4BCAD49CDC36259191CB232B2FDDA22"/>
    <x v="702"/>
    <s v="104"/>
    <x v="1"/>
    <x v="1"/>
    <n v="2565"/>
  </r>
  <r>
    <s v="1900814479"/>
    <x v="1"/>
    <s v="2348136566948"/>
    <s v="0xC53BFEFCA5A02D12188D36C16FA0B997"/>
    <x v="703"/>
    <s v="508"/>
    <x v="5"/>
    <x v="2"/>
    <n v="300"/>
  </r>
  <r>
    <s v="1900815409"/>
    <x v="1"/>
    <s v="2347035572617"/>
    <s v="0xE32724F47403DAACD56D73AF050E7818"/>
    <x v="704"/>
    <s v="104"/>
    <x v="1"/>
    <x v="1"/>
    <n v="7900"/>
  </r>
  <r>
    <s v="1900815544"/>
    <x v="1"/>
    <s v="2348100608207"/>
    <s v="0x2E54D6E10E487399DD33F66FD9EE47FE"/>
    <x v="705"/>
    <s v="104"/>
    <x v="1"/>
    <x v="1"/>
    <n v="7900"/>
  </r>
  <r>
    <s v="1900815981"/>
    <x v="1"/>
    <s v="08037591133"/>
    <s v="0x6CDE40A90AE3EAEEF07F3443AE8CCE0A"/>
    <x v="706"/>
    <s v="508"/>
    <x v="5"/>
    <x v="2"/>
    <n v="800"/>
  </r>
  <r>
    <s v="1900818663"/>
    <x v="1"/>
    <s v="2348109028017"/>
    <s v="0x26841EA3571E5F1791634C17058A9BE7"/>
    <x v="707"/>
    <s v="508"/>
    <x v="5"/>
    <x v="2"/>
    <n v="5000"/>
  </r>
  <r>
    <s v="1900821632"/>
    <x v="1"/>
    <s v="08113556001"/>
    <s v="0xB6AC19741C550D1281E613AA4DF1A524"/>
    <x v="708"/>
    <s v="508"/>
    <x v="5"/>
    <x v="2"/>
    <n v="300"/>
  </r>
  <r>
    <s v="1900825439"/>
    <x v="1"/>
    <s v="2348054490826"/>
    <s v="0x6C871661C341B72A7C1BD38EC6B9E85F"/>
    <x v="709"/>
    <s v="202"/>
    <x v="7"/>
    <x v="3"/>
    <n v="4000"/>
  </r>
  <r>
    <s v="1900826453"/>
    <x v="1"/>
    <s v="08082344898"/>
    <s v="0x3956F7E5BC85E58E43EB1704E52F6E6B"/>
    <x v="710"/>
    <s v="508"/>
    <x v="5"/>
    <x v="2"/>
    <n v="6500"/>
  </r>
  <r>
    <s v="1900829027"/>
    <x v="1"/>
    <s v="08168045537"/>
    <s v="0x4A46DC468D8407AFCEFD69B896E4A495"/>
    <x v="711"/>
    <s v="104"/>
    <x v="1"/>
    <x v="1"/>
    <n v="7900"/>
  </r>
  <r>
    <s v="1900829150"/>
    <x v="1"/>
    <s v="2348095006509"/>
    <s v="0x0B64AEEEB6934BF1FD02A7119E91DB78"/>
    <x v="712"/>
    <s v="104"/>
    <x v="1"/>
    <x v="1"/>
    <n v="20900"/>
  </r>
  <r>
    <s v="1900829832"/>
    <x v="1"/>
    <s v="2348039124452"/>
    <s v="0x3ECAD5DD474EC9CD478BB5F435E0F3F7"/>
    <x v="713"/>
    <s v="104"/>
    <x v="1"/>
    <x v="1"/>
    <n v="7900"/>
  </r>
  <r>
    <s v="1900829966"/>
    <x v="1"/>
    <s v="08034663070"/>
    <s v="0xC5137F931E99E878F30812728DA403EC"/>
    <x v="714"/>
    <s v="508"/>
    <x v="5"/>
    <x v="2"/>
    <n v="900"/>
  </r>
  <r>
    <s v="1900830020"/>
    <x v="1"/>
    <s v="2349032426702"/>
    <s v="0x18E614508F964BFC8EF9546E0285D0B1"/>
    <x v="715"/>
    <s v="104"/>
    <x v="1"/>
    <x v="1"/>
    <n v="4615"/>
  </r>
  <r>
    <s v="1900830155"/>
    <x v="1"/>
    <s v="2348030879191"/>
    <s v="0x1137E9E3AD175A8C34ABD68320C0C9A5"/>
    <x v="716"/>
    <s v="104"/>
    <x v="1"/>
    <x v="1"/>
    <n v="2565"/>
  </r>
  <r>
    <s v="1900830695"/>
    <x v="1"/>
    <s v="2348060213692"/>
    <s v="0x78D7239328D705E414AE29F56E4E9252"/>
    <x v="717"/>
    <s v="104"/>
    <x v="1"/>
    <x v="1"/>
    <n v="2565"/>
  </r>
  <r>
    <s v="1900831090"/>
    <x v="1"/>
    <s v="2348038438888"/>
    <s v="0x3C19A325AF4677A6CD1ED941A8AEEBC5"/>
    <x v="718"/>
    <s v="104"/>
    <x v="1"/>
    <x v="1"/>
    <n v="20900"/>
  </r>
  <r>
    <s v="1900831502"/>
    <x v="1"/>
    <s v="2348037347821"/>
    <s v="0x9FFB6326248B2A87F18D088A548BAD64"/>
    <x v="719"/>
    <s v="104"/>
    <x v="1"/>
    <x v="1"/>
    <n v="7115"/>
  </r>
  <r>
    <s v="1900831736"/>
    <x v="1"/>
    <s v="2348109817407"/>
    <s v="0x7ACE9FC88F3C47B57B77C4894418AA95"/>
    <x v="720"/>
    <s v="104"/>
    <x v="1"/>
    <x v="1"/>
    <n v="7115"/>
  </r>
  <r>
    <s v="1900831749"/>
    <x v="1"/>
    <s v="2347032154008"/>
    <s v="0xC5DE1FD212845F02602C3B40677F0CDC"/>
    <x v="721"/>
    <s v="104"/>
    <x v="1"/>
    <x v="1"/>
    <n v="4615"/>
  </r>
  <r>
    <s v="1900831791"/>
    <x v="1"/>
    <s v="08142225640"/>
    <s v="0x5922145A21139A29EDFB9A79E9A5C391"/>
    <x v="722"/>
    <s v="508"/>
    <x v="5"/>
    <x v="2"/>
    <n v="1900"/>
  </r>
  <r>
    <s v="1900831813"/>
    <x v="1"/>
    <s v="07087897177"/>
    <s v="0x3ED2565877E3EB6AAF105972E13DA8EA"/>
    <x v="723"/>
    <s v="104"/>
    <x v="1"/>
    <x v="1"/>
    <n v="7900"/>
  </r>
  <r>
    <s v="1900831822"/>
    <x v="1"/>
    <s v="2347033521079"/>
    <s v="0x96F43CACED866CD754BD40023B452B43"/>
    <x v="724"/>
    <s v="104"/>
    <x v="1"/>
    <x v="1"/>
    <n v="20900"/>
  </r>
  <r>
    <s v="1900831910"/>
    <x v="1"/>
    <s v="2348034521154"/>
    <s v="0xB9970A063D322E4E4E0803EEB42A1D56"/>
    <x v="725"/>
    <s v="104"/>
    <x v="1"/>
    <x v="1"/>
    <n v="4615"/>
  </r>
  <r>
    <s v="1900832002"/>
    <x v="1"/>
    <s v="2348138666875"/>
    <s v="0x98ED1BF3B07C61025AD28745F43C4AD5"/>
    <x v="726"/>
    <s v="104"/>
    <x v="1"/>
    <x v="1"/>
    <n v="20900"/>
  </r>
  <r>
    <s v="1900832227"/>
    <x v="1"/>
    <s v="2347039009186"/>
    <s v="0x12806E8B04E0CDA1731D909F13E019B9"/>
    <x v="727"/>
    <s v="104"/>
    <x v="1"/>
    <x v="1"/>
    <n v="7900"/>
  </r>
  <r>
    <s v="1900832300"/>
    <x v="1"/>
    <s v="2348163928342"/>
    <s v="0xB9531CA4A7372924104FD78C95C74C9C"/>
    <x v="728"/>
    <s v="104"/>
    <x v="1"/>
    <x v="1"/>
    <n v="12400"/>
  </r>
  <r>
    <s v="1900834569"/>
    <x v="1"/>
    <s v="2348153248567"/>
    <s v="0x175038DF883D9E59E7E0F57DA5FC686A"/>
    <x v="729"/>
    <s v="508"/>
    <x v="5"/>
    <x v="2"/>
    <n v="1000"/>
  </r>
  <r>
    <s v="1900838447"/>
    <x v="1"/>
    <s v="2347064869112"/>
    <s v="0x3FC28D107A594FF90EABFE672DBC02E4"/>
    <x v="730"/>
    <s v="508"/>
    <x v="5"/>
    <x v="2"/>
    <n v="1550"/>
  </r>
  <r>
    <s v="1900838531"/>
    <x v="1"/>
    <s v="2348038487734"/>
    <s v="0x62B4F39B2CF32CDE975BABFF7A8A4609"/>
    <x v="731"/>
    <s v="667"/>
    <x v="8"/>
    <x v="4"/>
    <n v="29398"/>
  </r>
  <r>
    <s v="1900840209"/>
    <x v="1"/>
    <s v="2348050208897"/>
    <s v="0xFE3E86354DC382045A0089D017E4D483"/>
    <x v="274"/>
    <s v="508"/>
    <x v="5"/>
    <x v="2"/>
    <n v="2000"/>
  </r>
  <r>
    <s v="1900841064"/>
    <x v="1"/>
    <s v="2347089304530"/>
    <s v="0x5CE3870F265930F870DD7B2E8077A944"/>
    <x v="732"/>
    <s v="202"/>
    <x v="7"/>
    <x v="3"/>
    <n v="6500"/>
  </r>
  <r>
    <s v="1900841381"/>
    <x v="1"/>
    <s v="08067105396"/>
    <s v="0x6A76A9BF08C2CDA3B5F629689B32E7D2"/>
    <x v="733"/>
    <s v="508"/>
    <x v="5"/>
    <x v="2"/>
    <n v="150000"/>
  </r>
  <r>
    <s v="1900841796"/>
    <x v="1"/>
    <s v="2348038487734"/>
    <s v="0x62B4F39B2CF32CDE975BABFF7A8A4609"/>
    <x v="731"/>
    <s v="667"/>
    <x v="8"/>
    <x v="4"/>
    <n v="29398"/>
  </r>
  <r>
    <s v="1900842313"/>
    <x v="1"/>
    <s v="2347030103382"/>
    <s v="0x5188B4414DE7609A8E3B66AC0F96ED95"/>
    <x v="734"/>
    <s v="508"/>
    <x v="5"/>
    <x v="2"/>
    <n v="500"/>
  </r>
  <r>
    <s v="1900842532"/>
    <x v="1"/>
    <s v="2348116581238"/>
    <s v="0x64EC393183B9E981A8B610EFBE08C9C5"/>
    <x v="735"/>
    <s v="508"/>
    <x v="5"/>
    <x v="2"/>
    <n v="3000"/>
  </r>
  <r>
    <s v="1900843861"/>
    <x v="1"/>
    <s v="2348116581238"/>
    <s v="0x64EC393183B9E981A8B610EFBE08C9C5"/>
    <x v="735"/>
    <s v="508"/>
    <x v="5"/>
    <x v="2"/>
    <n v="1000"/>
  </r>
  <r>
    <s v="1900845237"/>
    <x v="1"/>
    <s v="08037127616"/>
    <s v="0x57C50EAA4DEB61E63EBEBB3A3E1F3BCB"/>
    <x v="675"/>
    <s v="508"/>
    <x v="5"/>
    <x v="2"/>
    <n v="5000"/>
  </r>
  <r>
    <s v="1900845660"/>
    <x v="1"/>
    <s v="2348052396177"/>
    <s v="0x0DDBCD680A45AAB73F6CF82078C460EC"/>
    <x v="736"/>
    <s v="508"/>
    <x v="5"/>
    <x v="2"/>
    <n v="7600"/>
  </r>
  <r>
    <s v="1900845769"/>
    <x v="1"/>
    <s v="08182567120"/>
    <s v="0xB640995F8F3F17444DCF201DDAC31381"/>
    <x v="166"/>
    <s v="508"/>
    <x v="5"/>
    <x v="2"/>
    <n v="900"/>
  </r>
  <r>
    <s v="1900847912"/>
    <x v="1"/>
    <s v="2348168407925"/>
    <s v="0x9EFE63CE4DCA9BE5F70F7108A8C5C202"/>
    <x v="737"/>
    <s v="508"/>
    <x v="5"/>
    <x v="2"/>
    <n v="40000"/>
  </r>
  <r>
    <s v="1900849403"/>
    <x v="1"/>
    <s v="07013668197"/>
    <s v="0x8CE767451A87724C780E3C50A1FD0B6D"/>
    <x v="738"/>
    <s v="508"/>
    <x v="5"/>
    <x v="2"/>
    <n v="1000"/>
  </r>
  <r>
    <s v="1900850686"/>
    <x v="1"/>
    <s v="2348056741155"/>
    <s v="0x58056321CD13D9604EF41F3B332D5926"/>
    <x v="739"/>
    <s v="104"/>
    <x v="1"/>
    <x v="1"/>
    <n v="10400"/>
  </r>
  <r>
    <s v="1900850818"/>
    <x v="1"/>
    <s v="08033231195"/>
    <s v="0xABA9A80C4F793C6A82ADC8B7AFF247E2"/>
    <x v="740"/>
    <s v="202"/>
    <x v="7"/>
    <x v="3"/>
    <n v="25000"/>
  </r>
  <r>
    <s v="1900850864"/>
    <x v="1"/>
    <s v="08101304317"/>
    <s v="0x1E75E46E46B6DCAAA1479244203D92C7"/>
    <x v="741"/>
    <s v="104"/>
    <x v="1"/>
    <x v="1"/>
    <n v="2565"/>
  </r>
  <r>
    <s v="1900851014"/>
    <x v="1"/>
    <s v="08060212532"/>
    <s v="0x8D4033FF751C98DB2168EE94F55237E5"/>
    <x v="742"/>
    <s v="508"/>
    <x v="5"/>
    <x v="2"/>
    <n v="1200"/>
  </r>
  <r>
    <s v="1900851048"/>
    <x v="1"/>
    <s v="2347018982146"/>
    <s v="0x98B384C701AA31CACF99E9B35AFD9F5B"/>
    <x v="743"/>
    <s v="104"/>
    <x v="1"/>
    <x v="1"/>
    <n v="4615"/>
  </r>
  <r>
    <s v="1900851071"/>
    <x v="1"/>
    <s v="2348032034286"/>
    <s v="0xDBA8F529B8643907E0A88CFAD8744745"/>
    <x v="744"/>
    <s v="104"/>
    <x v="1"/>
    <x v="1"/>
    <n v="20900"/>
  </r>
  <r>
    <s v="1900851322"/>
    <x v="1"/>
    <s v="0813340077"/>
    <s v="0x1C31FC30CAA87C282488AC26E7F82315"/>
    <x v="745"/>
    <s v="104"/>
    <x v="1"/>
    <x v="1"/>
    <n v="7900"/>
  </r>
  <r>
    <s v="1900851586"/>
    <x v="1"/>
    <s v="08134952220"/>
    <s v="0x17142FB1B37B8D6CA9360B038B4FA13B"/>
    <x v="746"/>
    <s v="508"/>
    <x v="5"/>
    <x v="2"/>
    <n v="5000"/>
  </r>
  <r>
    <s v="1900851627"/>
    <x v="1"/>
    <s v="2348130408879"/>
    <s v="0x75728FE883682A60E02DEF19EFABE45A"/>
    <x v="747"/>
    <s v="104"/>
    <x v="1"/>
    <x v="1"/>
    <n v="7900"/>
  </r>
  <r>
    <s v="1900851999"/>
    <x v="1"/>
    <s v="2348028194057"/>
    <s v="0xB4F0759C45E82B3B567EDE51E9FB99AE"/>
    <x v="748"/>
    <s v="104"/>
    <x v="1"/>
    <x v="1"/>
    <n v="20900"/>
  </r>
  <r>
    <s v="1900852139"/>
    <x v="1"/>
    <s v="2348023011292"/>
    <s v="0x647150BC7746063E65FCAB10E5F4CE9A"/>
    <x v="749"/>
    <s v="104"/>
    <x v="1"/>
    <x v="1"/>
    <n v="20900"/>
  </r>
  <r>
    <s v="1900852142"/>
    <x v="1"/>
    <s v="2348030699859"/>
    <s v="0x85FC52D297DDD7C96CDBE7F676CB056D"/>
    <x v="750"/>
    <s v="104"/>
    <x v="1"/>
    <x v="1"/>
    <n v="7900"/>
  </r>
  <r>
    <s v="1900853197"/>
    <x v="1"/>
    <s v="08081010020"/>
    <s v="0x101213A3DB2AC4441091E907303205AD"/>
    <x v="751"/>
    <s v="508"/>
    <x v="5"/>
    <x v="2"/>
    <n v="4000"/>
  </r>
  <r>
    <s v="1900854011"/>
    <x v="1"/>
    <s v="2348068260900"/>
    <s v="0xC5F7FF3A2932B76516CBB768824A8620"/>
    <x v="752"/>
    <s v="667"/>
    <x v="8"/>
    <x v="4"/>
    <n v="69115"/>
  </r>
  <r>
    <s v="1900857071"/>
    <x v="1"/>
    <s v="09072570604"/>
    <s v="0xCC567DC7F5BAD15196E870E70ECDC243"/>
    <x v="753"/>
    <s v="508"/>
    <x v="5"/>
    <x v="2"/>
    <n v="5000"/>
  </r>
  <r>
    <s v="1900857254"/>
    <x v="1"/>
    <s v="08127637987"/>
    <s v="0x120A4B9C3BF541362E57DBD0232465B2"/>
    <x v="754"/>
    <s v="508"/>
    <x v="5"/>
    <x v="2"/>
    <n v="40000"/>
  </r>
  <r>
    <s v="1900858869"/>
    <x v="1"/>
    <s v="2348166711351"/>
    <s v="0xC34A793D5D669CF91BA9235196F4544E"/>
    <x v="755"/>
    <s v="508"/>
    <x v="5"/>
    <x v="2"/>
    <n v="6000"/>
  </r>
  <r>
    <s v="1900858904"/>
    <x v="1"/>
    <s v="08127637987"/>
    <s v="0x120A4B9C3BF541362E57DBD0232465B2"/>
    <x v="754"/>
    <s v="508"/>
    <x v="5"/>
    <x v="2"/>
    <n v="25000"/>
  </r>
  <r>
    <s v="1900859959"/>
    <x v="1"/>
    <s v="08127637987"/>
    <s v="0x120A4B9C3BF541362E57DBD0232465B2"/>
    <x v="754"/>
    <s v="508"/>
    <x v="5"/>
    <x v="2"/>
    <n v="14500"/>
  </r>
  <r>
    <s v="1900865315"/>
    <x v="1"/>
    <s v="2347068139110"/>
    <s v="0x079836FCF41837480CA5FAC4D9DBB411"/>
    <x v="756"/>
    <s v="508"/>
    <x v="5"/>
    <x v="2"/>
    <n v="1000"/>
  </r>
  <r>
    <s v="1900874668"/>
    <x v="1"/>
    <s v="08182567120"/>
    <s v="0xB640995F8F3F17444DCF201DDAC31381"/>
    <x v="166"/>
    <s v="508"/>
    <x v="5"/>
    <x v="2"/>
    <n v="900"/>
  </r>
  <r>
    <s v="1900875905"/>
    <x v="1"/>
    <s v="2348120796760"/>
    <s v="0x84322A4EF0CA19FAD73B18A52F7B50E3"/>
    <x v="757"/>
    <s v="202"/>
    <x v="7"/>
    <x v="3"/>
    <n v="7500"/>
  </r>
  <r>
    <s v="1900880430"/>
    <x v="1"/>
    <s v="2348023143448"/>
    <s v="0xE90B8DED8C2F8A544CCA8A6E000ACCCC"/>
    <x v="758"/>
    <s v="202"/>
    <x v="7"/>
    <x v="3"/>
    <n v="19460"/>
  </r>
  <r>
    <s v="1900881705"/>
    <x v="1"/>
    <s v="31000"/>
    <s v="0x3EFE1C81645EEA32E80105EABDB7B5B8"/>
    <x v="759"/>
    <s v="508"/>
    <x v="5"/>
    <x v="2"/>
    <n v="31000"/>
  </r>
  <r>
    <s v="1900882132"/>
    <x v="1"/>
    <s v="08037127616"/>
    <s v="0x57C50EAA4DEB61E63EBEBB3A3E1F3BCB"/>
    <x v="675"/>
    <s v="508"/>
    <x v="5"/>
    <x v="2"/>
    <n v="5000"/>
  </r>
  <r>
    <s v="1900883137"/>
    <x v="1"/>
    <s v="23470613040836"/>
    <s v="0x1D377C4AD03E29B45DFD9E3AFAB8DB93"/>
    <x v="760"/>
    <s v="508"/>
    <x v="5"/>
    <x v="2"/>
    <n v="3000"/>
  </r>
  <r>
    <s v="1900883570"/>
    <x v="1"/>
    <s v="2348031538402"/>
    <s v="0xA4F70828CCF8183CADEEC0EB870EA131"/>
    <x v="637"/>
    <s v="508"/>
    <x v="5"/>
    <x v="2"/>
    <n v="5000"/>
  </r>
  <r>
    <s v="1900884659"/>
    <x v="1"/>
    <s v="08105751046"/>
    <s v="0xF614355F346AAEE17AA96E68C10C81E2"/>
    <x v="311"/>
    <s v="508"/>
    <x v="5"/>
    <x v="2"/>
    <n v="20000"/>
  </r>
  <r>
    <s v="1900886816"/>
    <x v="1"/>
    <s v="08066686667"/>
    <s v="0xB88CCBD741A4688E301F1556C865F682"/>
    <x v="761"/>
    <s v="508"/>
    <x v="5"/>
    <x v="2"/>
    <n v="1800"/>
  </r>
  <r>
    <s v="1900890367"/>
    <x v="1"/>
    <s v="2348168868607"/>
    <s v="0x1243FAAB86292C8C929D1E77A4EFE288"/>
    <x v="762"/>
    <s v="508"/>
    <x v="5"/>
    <x v="2"/>
    <n v="300"/>
  </r>
  <r>
    <s v="1900890764"/>
    <x v="1"/>
    <s v="2347057037910"/>
    <s v="0x39A782A953ABADC5E635084408E8F126"/>
    <x v="635"/>
    <s v="508"/>
    <x v="5"/>
    <x v="2"/>
    <n v="500"/>
  </r>
  <r>
    <s v="1900891259"/>
    <x v="1"/>
    <s v="2349036308456"/>
    <s v="0x59648466808C2819AD5278C18FFF60AC"/>
    <x v="763"/>
    <s v="508"/>
    <x v="5"/>
    <x v="2"/>
    <n v="1000"/>
  </r>
  <r>
    <s v="1900891724"/>
    <x v="1"/>
    <s v="08061364689"/>
    <s v="0x0143DCE1104B4D89A130ADEBF07A05E9"/>
    <x v="764"/>
    <s v="202"/>
    <x v="7"/>
    <x v="3"/>
    <n v="700"/>
  </r>
  <r>
    <s v="1900891858"/>
    <x v="1"/>
    <s v="09058304437"/>
    <s v="0x4D7DBF2FE0D3F031E43BA0D3925F06AE"/>
    <x v="765"/>
    <s v="508"/>
    <x v="5"/>
    <x v="2"/>
    <n v="1000"/>
  </r>
  <r>
    <s v="1900892780"/>
    <x v="1"/>
    <s v="08037057680"/>
    <s v="0x271571596435FCABA91E4232DDD002B9"/>
    <x v="766"/>
    <s v="508"/>
    <x v="5"/>
    <x v="2"/>
    <n v="500"/>
  </r>
  <r>
    <s v="1900892766"/>
    <x v="1"/>
    <s v="09093308949"/>
    <s v="0x23DD7E5F533822F5F65D39E66DD12545"/>
    <x v="767"/>
    <s v="667"/>
    <x v="8"/>
    <x v="4"/>
    <n v="67825"/>
  </r>
  <r>
    <s v="1900893281"/>
    <x v="1"/>
    <s v="07068813783"/>
    <s v="0xB4CAE4C870BC65CDFB9431FBBB67FCC3"/>
    <x v="768"/>
    <s v="508"/>
    <x v="5"/>
    <x v="2"/>
    <n v="3000"/>
  </r>
  <r>
    <s v="1900894419"/>
    <x v="1"/>
    <s v="09029103694"/>
    <s v="0x6710511CAAC1CCF314CCAAD6EC782674"/>
    <x v="769"/>
    <s v="508"/>
    <x v="5"/>
    <x v="2"/>
    <n v="1500"/>
  </r>
  <r>
    <s v="1900896082"/>
    <x v="1"/>
    <s v="08060532020"/>
    <s v="0x2A446D143929451E25033A9C683FB35F"/>
    <x v="770"/>
    <s v="508"/>
    <x v="5"/>
    <x v="2"/>
    <n v="2000"/>
  </r>
  <r>
    <s v="1900901264"/>
    <x v="1"/>
    <s v="2348036350351"/>
    <s v="0x82B1B0E5691CAE82AAD53E40F9D3E367"/>
    <x v="771"/>
    <s v="508"/>
    <x v="5"/>
    <x v="2"/>
    <n v="1000"/>
  </r>
  <r>
    <s v="1900904313"/>
    <x v="1"/>
    <s v="07035041299"/>
    <s v="0x23E171950B542F688B09758A0948DF35"/>
    <x v="772"/>
    <s v="508"/>
    <x v="5"/>
    <x v="2"/>
    <n v="20000"/>
  </r>
  <r>
    <s v="1900904496"/>
    <x v="1"/>
    <s v="2348132430838"/>
    <s v="0x5BDA48FAE83CED0B910ED2AB1F259491"/>
    <x v="773"/>
    <s v="202"/>
    <x v="7"/>
    <x v="3"/>
    <n v="2200"/>
  </r>
  <r>
    <s v="1900905507"/>
    <x v="1"/>
    <s v="08057823705"/>
    <s v="0xACAE129C29BFA47F8216DBD86A709FEF"/>
    <x v="774"/>
    <s v="202"/>
    <x v="7"/>
    <x v="3"/>
    <n v="8000"/>
  </r>
  <r>
    <s v="1900911735"/>
    <x v="1"/>
    <s v="08063356953"/>
    <s v="0xE26CF232CDCE97406A74D018C5F125B5"/>
    <x v="775"/>
    <s v="508"/>
    <x v="5"/>
    <x v="2"/>
    <n v="20000"/>
  </r>
  <r>
    <s v="1900913016"/>
    <x v="1"/>
    <s v="2348051087813"/>
    <s v="0x6D640052D73483919DDFB683C71656BF"/>
    <x v="776"/>
    <s v="508"/>
    <x v="5"/>
    <x v="2"/>
    <n v="5000"/>
  </r>
  <r>
    <s v="1900919937"/>
    <x v="1"/>
    <s v="08182567120"/>
    <s v="0xB640995F8F3F17444DCF201DDAC31381"/>
    <x v="166"/>
    <s v="508"/>
    <x v="5"/>
    <x v="2"/>
    <n v="1000"/>
  </r>
  <r>
    <s v="1900920572"/>
    <x v="1"/>
    <s v="07058188431"/>
    <s v="0xA29A8E5B752BA13002F5286792A7324E"/>
    <x v="777"/>
    <s v="508"/>
    <x v="5"/>
    <x v="2"/>
    <n v="100000"/>
  </r>
  <r>
    <s v="1900921372"/>
    <x v="1"/>
    <s v="2348128990449"/>
    <s v="0x757B3E8982F96F8E13C9CE4132690D17"/>
    <x v="778"/>
    <s v="202"/>
    <x v="7"/>
    <x v="3"/>
    <n v="13000"/>
  </r>
  <r>
    <s v="1900923554"/>
    <x v="1"/>
    <s v="08032257507"/>
    <s v="0xD4A8F944AED2E6A4CB78BB426CFD858D"/>
    <x v="779"/>
    <s v="508"/>
    <x v="5"/>
    <x v="2"/>
    <n v="33000"/>
  </r>
  <r>
    <s v="1900924965"/>
    <x v="1"/>
    <s v="2348055938262"/>
    <s v="0x8C3B8FD9BD84DF93D65E021E486C40E5"/>
    <x v="780"/>
    <s v="667"/>
    <x v="8"/>
    <x v="4"/>
    <n v="44501"/>
  </r>
  <r>
    <s v="1900925618"/>
    <x v="1"/>
    <s v="2348053534644"/>
    <s v="0x213D942CCF0E864DD0F7DF638616A19A"/>
    <x v="781"/>
    <s v="508"/>
    <x v="5"/>
    <x v="2"/>
    <n v="20000"/>
  </r>
  <r>
    <s v="1900926924"/>
    <x v="1"/>
    <s v="2348135722808"/>
    <s v="0x3DEC9CB3387004E28A85AD6BAB2A3D31"/>
    <x v="782"/>
    <s v="202"/>
    <x v="7"/>
    <x v="3"/>
    <n v="20000"/>
  </r>
  <r>
    <s v="1900928937"/>
    <x v="1"/>
    <s v="2347032949425"/>
    <s v="0xAE01A7141FA695028D1AC956C37671AD"/>
    <x v="337"/>
    <s v="508"/>
    <x v="5"/>
    <x v="2"/>
    <n v="80000"/>
  </r>
  <r>
    <s v="1900932369"/>
    <x v="1"/>
    <s v="2348142090341"/>
    <s v="0xDD3C6876826811320E195F5931B68100"/>
    <x v="783"/>
    <s v="508"/>
    <x v="5"/>
    <x v="2"/>
    <n v="1000"/>
  </r>
  <r>
    <s v="1900932907"/>
    <x v="1"/>
    <s v="2348053534644"/>
    <s v="0x213D942CCF0E864DD0F7DF638616A19A"/>
    <x v="781"/>
    <s v="508"/>
    <x v="5"/>
    <x v="2"/>
    <n v="20000"/>
  </r>
  <r>
    <s v="1900933585"/>
    <x v="1"/>
    <s v="07036779190"/>
    <s v="0xF220BD2474185E3822B335326AC9CBEB"/>
    <x v="784"/>
    <s v="508"/>
    <x v="5"/>
    <x v="2"/>
    <n v="2000"/>
  </r>
  <r>
    <s v="1900933654"/>
    <x v="1"/>
    <s v="2347036699011"/>
    <s v="0x75B9A2F346FEA2DD0E0975D08946EC58"/>
    <x v="384"/>
    <s v="508"/>
    <x v="5"/>
    <x v="2"/>
    <n v="20000"/>
  </r>
  <r>
    <s v="1900934005"/>
    <x v="1"/>
    <s v="2348039643446"/>
    <s v="0x8B70E94C6F9A0BAF476106A1FC719923"/>
    <x v="785"/>
    <s v="202"/>
    <x v="7"/>
    <x v="3"/>
    <n v="9000"/>
  </r>
  <r>
    <s v="1900938458"/>
    <x v="1"/>
    <s v="09099620313"/>
    <s v="0x0CFD1193C458ABE59E373A1A0BD8CFAD"/>
    <x v="786"/>
    <s v="667"/>
    <x v="8"/>
    <x v="4"/>
    <n v="29347"/>
  </r>
  <r>
    <s v="1900940230"/>
    <x v="1"/>
    <s v="08051975752"/>
    <s v="0xC2A29EB2981B2CD3A99360F63D6679EE"/>
    <x v="787"/>
    <s v="202"/>
    <x v="7"/>
    <x v="3"/>
    <n v="1000"/>
  </r>
  <r>
    <s v="1900941434"/>
    <x v="1"/>
    <s v="08039669300"/>
    <s v="0x9971083FC05C2A02D0BE59A26FC219A7"/>
    <x v="788"/>
    <s v="202"/>
    <x v="7"/>
    <x v="3"/>
    <n v="10400"/>
  </r>
  <r>
    <s v="1900943430"/>
    <x v="1"/>
    <s v="2348063759371"/>
    <s v="0x7C87AF56F33C2C48FD821D9B55044ABE"/>
    <x v="352"/>
    <s v="508"/>
    <x v="5"/>
    <x v="2"/>
    <n v="600"/>
  </r>
  <r>
    <s v="1900946036"/>
    <x v="1"/>
    <s v="07066372714"/>
    <s v="0x55323111E0BDADC5A2CECC09AD8DF2D4"/>
    <x v="789"/>
    <s v="508"/>
    <x v="5"/>
    <x v="2"/>
    <n v="2850"/>
  </r>
  <r>
    <s v="1900946865"/>
    <x v="1"/>
    <s v="07057095627"/>
    <s v="0x15141C3A102381D9F0C2C910EE4BA3EF"/>
    <x v="790"/>
    <s v="508"/>
    <x v="5"/>
    <x v="2"/>
    <n v="2000"/>
  </r>
  <r>
    <s v="1900947497"/>
    <x v="1"/>
    <s v="2348052751624"/>
    <s v="0x513EFE92A3AB5AA38F146A397C28CFA0"/>
    <x v="269"/>
    <s v="508"/>
    <x v="5"/>
    <x v="2"/>
    <n v="10000"/>
  </r>
  <r>
    <s v="1900948468"/>
    <x v="1"/>
    <s v="2348094820085"/>
    <s v="0xBB5B52B71A692931D951A2AAAAFB038A"/>
    <x v="791"/>
    <s v="202"/>
    <x v="7"/>
    <x v="3"/>
    <n v="25000"/>
  </r>
  <r>
    <s v="1900951954"/>
    <x v="1"/>
    <s v="07062356027"/>
    <s v="0x08E85AD0BA2D2A7E81284033A865F6F6"/>
    <x v="313"/>
    <s v="202"/>
    <x v="7"/>
    <x v="3"/>
    <n v="25000"/>
  </r>
  <r>
    <s v="1900957092"/>
    <x v="1"/>
    <s v="2348035785502"/>
    <s v="0x9BE584C917EF19F7BCCC9F9AFDEF3E09"/>
    <x v="792"/>
    <s v="667"/>
    <x v="8"/>
    <x v="4"/>
    <n v="68794"/>
  </r>
  <r>
    <s v="1900957945"/>
    <x v="1"/>
    <s v="null"/>
    <s v="0x725C9112A446F935BF194391B82BB401"/>
    <x v="348"/>
    <s v="508"/>
    <x v="5"/>
    <x v="2"/>
    <n v="2990"/>
  </r>
  <r>
    <s v="1900962463"/>
    <x v="1"/>
    <s v="2348132992097"/>
    <s v="0xAAA527BD5755329524D543AD422A3877"/>
    <x v="793"/>
    <s v="508"/>
    <x v="5"/>
    <x v="2"/>
    <n v="7000"/>
  </r>
  <r>
    <s v="1900964474"/>
    <x v="1"/>
    <s v="08135038062"/>
    <s v="0xC9256F633A72FD4AA01512010D29CF33"/>
    <x v="794"/>
    <s v="508"/>
    <x v="5"/>
    <x v="2"/>
    <n v="50000"/>
  </r>
  <r>
    <s v="1900964808"/>
    <x v="1"/>
    <s v="08111889909"/>
    <s v="0xD6986FA5B6C50315196D26AAF72A8998"/>
    <x v="795"/>
    <s v="508"/>
    <x v="5"/>
    <x v="2"/>
    <n v="100"/>
  </r>
  <r>
    <s v="1900965110"/>
    <x v="1"/>
    <s v="07016633550"/>
    <s v="0x2CE1F555FA91A04B822F0AADD4AD737F"/>
    <x v="796"/>
    <s v="667"/>
    <x v="8"/>
    <x v="4"/>
    <n v="35093"/>
  </r>
  <r>
    <s v="1900965970"/>
    <x v="1"/>
    <s v="2348078887782"/>
    <s v="0x570B17D358158414627CEC04A310E35B"/>
    <x v="797"/>
    <s v="508"/>
    <x v="5"/>
    <x v="2"/>
    <n v="40000"/>
  </r>
  <r>
    <s v="1900966550"/>
    <x v="1"/>
    <s v="2348033252238"/>
    <s v="0x994F1F76ABDBF35D1E67E82E6D385DDA"/>
    <x v="798"/>
    <s v="202"/>
    <x v="7"/>
    <x v="3"/>
    <n v="10000"/>
  </r>
  <r>
    <s v="1900968459"/>
    <x v="1"/>
    <s v="null"/>
    <s v="0x725C9112A446F935BF194391B82BB401"/>
    <x v="348"/>
    <s v="508"/>
    <x v="5"/>
    <x v="2"/>
    <n v="2000"/>
  </r>
  <r>
    <s v="1900968984"/>
    <x v="1"/>
    <s v="08163999320"/>
    <s v="0xD1E32727763F1F7535C496FB0CF5AA8F"/>
    <x v="799"/>
    <s v="508"/>
    <x v="5"/>
    <x v="2"/>
    <n v="50000"/>
  </r>
  <r>
    <s v="1900970180"/>
    <x v="1"/>
    <s v="2348035914833"/>
    <s v="0x6A3A5E48A77EAD22BFEF75DBC3B8B723"/>
    <x v="800"/>
    <s v="508"/>
    <x v="5"/>
    <x v="2"/>
    <n v="4000"/>
  </r>
  <r>
    <s v="1900971680"/>
    <x v="1"/>
    <s v="2348069186110"/>
    <s v="0x04A3A4E7F5B946165D9DE12E16C51593"/>
    <x v="801"/>
    <s v="508"/>
    <x v="5"/>
    <x v="2"/>
    <n v="1000"/>
  </r>
  <r>
    <s v="1900972079"/>
    <x v="1"/>
    <s v="2348130415428"/>
    <s v="0x75A4563E31474157A4132DDDB6FE2B01"/>
    <x v="802"/>
    <s v="508"/>
    <x v="5"/>
    <x v="2"/>
    <n v="10000"/>
  </r>
  <r>
    <s v="1900972937"/>
    <x v="1"/>
    <s v="2347059838249"/>
    <s v="0x5A75B9661DF1F27C90779F3CB0C17611"/>
    <x v="803"/>
    <s v="202"/>
    <x v="7"/>
    <x v="3"/>
    <n v="8710"/>
  </r>
  <r>
    <s v="1900977742"/>
    <x v="1"/>
    <s v="08128285337"/>
    <s v="0x97FB61EB5BA62412024614C9390CAE72"/>
    <x v="804"/>
    <s v="667"/>
    <x v="8"/>
    <x v="4"/>
    <n v="61149"/>
  </r>
  <r>
    <s v="1900979947"/>
    <x v="1"/>
    <s v="08023604523"/>
    <s v="0x6104BBFFCC1531A2C03C6772DCAE96DE"/>
    <x v="805"/>
    <s v="202"/>
    <x v="7"/>
    <x v="3"/>
    <n v="2000"/>
  </r>
  <r>
    <s v="1900980165"/>
    <x v="1"/>
    <s v="2348066203216"/>
    <s v="0x0A541097B94DFE4841DB89CEFC924936"/>
    <x v="806"/>
    <s v="508"/>
    <x v="5"/>
    <x v="2"/>
    <n v="20000"/>
  </r>
  <r>
    <s v="1900982113"/>
    <x v="1"/>
    <s v="2348028485883"/>
    <s v="0x5097E140F2E2D05D9056DA7A211B77D7"/>
    <x v="807"/>
    <s v="202"/>
    <x v="7"/>
    <x v="3"/>
    <n v="7170"/>
  </r>
  <r>
    <s v="1900989402"/>
    <x v="1"/>
    <s v="09021944237"/>
    <s v="0x9EC69D49600C36D2532662250AE15879"/>
    <x v="808"/>
    <s v="508"/>
    <x v="5"/>
    <x v="2"/>
    <n v="1400"/>
  </r>
  <r>
    <s v="1900990703"/>
    <x v="1"/>
    <s v="2348135797722"/>
    <s v="0x4546326C0523EFB0ABDC9806B27DE24D"/>
    <x v="809"/>
    <s v="508"/>
    <x v="5"/>
    <x v="2"/>
    <n v="4200"/>
  </r>
  <r>
    <s v="1900991269"/>
    <x v="1"/>
    <s v="2347041405148"/>
    <s v="0x066907E0038207AD48F4248BB69AD504"/>
    <x v="810"/>
    <s v="508"/>
    <x v="5"/>
    <x v="2"/>
    <n v="500"/>
  </r>
  <r>
    <s v="1900992228"/>
    <x v="1"/>
    <s v="08063414857"/>
    <s v="0xFC2A3B28D18CE73811AA328E2D46BAD6"/>
    <x v="811"/>
    <s v="508"/>
    <x v="5"/>
    <x v="2"/>
    <n v="20000"/>
  </r>
  <r>
    <s v="1900997922"/>
    <x v="1"/>
    <s v="2348035000484"/>
    <s v="0xFDB1E1DF59E53CA5068E5F9AE4D5A4BF"/>
    <x v="812"/>
    <s v="508"/>
    <x v="5"/>
    <x v="2"/>
    <n v="3000"/>
  </r>
  <r>
    <s v="1900997949"/>
    <x v="1"/>
    <s v="2348025070929"/>
    <s v="0xC18BFFF912D85D15553A3A29A05DD784"/>
    <x v="813"/>
    <s v="508"/>
    <x v="5"/>
    <x v="2"/>
    <n v="1000"/>
  </r>
  <r>
    <s v="1900999005"/>
    <x v="1"/>
    <s v="null"/>
    <s v="0x725C9112A446F935BF194391B82BB401"/>
    <x v="348"/>
    <s v="508"/>
    <x v="5"/>
    <x v="2"/>
    <n v="106"/>
  </r>
  <r>
    <s v="1901002217"/>
    <x v="1"/>
    <s v="2349074861094"/>
    <s v="0x7D5630151472C1D312B5670B73500A15"/>
    <x v="814"/>
    <s v="508"/>
    <x v="5"/>
    <x v="2"/>
    <n v="2000"/>
  </r>
  <r>
    <s v="1901003676"/>
    <x v="1"/>
    <s v="08039549844"/>
    <s v="0xA6528943CBC71308A0EA22D1EED8629F"/>
    <x v="342"/>
    <s v="508"/>
    <x v="5"/>
    <x v="2"/>
    <n v="5350"/>
  </r>
  <r>
    <s v="1901008236"/>
    <x v="1"/>
    <s v="null"/>
    <s v="0x725C9112A446F935BF194391B82BB401"/>
    <x v="348"/>
    <s v="508"/>
    <x v="5"/>
    <x v="2"/>
    <n v="30000"/>
  </r>
  <r>
    <s v="1901008472"/>
    <x v="1"/>
    <s v="2348030769894"/>
    <s v="0x94561366F700E566CE14D58227D7CBA5"/>
    <x v="815"/>
    <s v="202"/>
    <x v="7"/>
    <x v="3"/>
    <n v="8710"/>
  </r>
  <r>
    <s v="1901009826"/>
    <x v="1"/>
    <s v="2348168294815"/>
    <s v="0xC18B3727AF725751F6113497D3F757CA"/>
    <x v="816"/>
    <s v="508"/>
    <x v="5"/>
    <x v="2"/>
    <n v="32000"/>
  </r>
  <r>
    <s v="1901013999"/>
    <x v="1"/>
    <s v="2348038778808"/>
    <s v="0xADEC2FB9B93C56CD34F8D4BBE122ADCE"/>
    <x v="817"/>
    <s v="508"/>
    <x v="5"/>
    <x v="2"/>
    <n v="2000"/>
  </r>
  <r>
    <s v="1901019640"/>
    <x v="1"/>
    <s v="2347038942184"/>
    <s v="0x288F4E84B8DCD209A0CA44BA6108FC42"/>
    <x v="818"/>
    <s v="667"/>
    <x v="8"/>
    <x v="4"/>
    <n v="45471"/>
  </r>
  <r>
    <s v="1901026337"/>
    <x v="1"/>
    <s v="08182567120"/>
    <s v="0xB640995F8F3F17444DCF201DDAC31381"/>
    <x v="166"/>
    <s v="508"/>
    <x v="5"/>
    <x v="2"/>
    <n v="900"/>
  </r>
  <r>
    <s v="1901029411"/>
    <x v="1"/>
    <s v="2348142660847"/>
    <s v="0x859D852E3D1977D3AC7EA9DE8750ECB6"/>
    <x v="819"/>
    <s v="202"/>
    <x v="7"/>
    <x v="3"/>
    <n v="12300"/>
  </r>
  <r>
    <s v="1901029814"/>
    <x v="1"/>
    <s v="2349070887873"/>
    <s v="0xB619DD0A4A231721906B441E122BACE8"/>
    <x v="820"/>
    <s v="508"/>
    <x v="5"/>
    <x v="2"/>
    <n v="2000"/>
  </r>
  <r>
    <s v="1901029933"/>
    <x v="1"/>
    <s v="2348165909603"/>
    <s v="0xD23CF6517527994B5678536A9B72805E"/>
    <x v="821"/>
    <s v="508"/>
    <x v="5"/>
    <x v="2"/>
    <n v="250"/>
  </r>
  <r>
    <s v="1901031982"/>
    <x v="1"/>
    <s v="2347031877169"/>
    <s v="0xC674BE7C6D16CE588097F1E5FD619023"/>
    <x v="693"/>
    <s v="508"/>
    <x v="5"/>
    <x v="2"/>
    <n v="10000"/>
  </r>
  <r>
    <s v="1901033077"/>
    <x v="1"/>
    <s v="2347036699011"/>
    <s v="0x75B9A2F346FEA2DD0E0975D08946EC58"/>
    <x v="384"/>
    <s v="508"/>
    <x v="5"/>
    <x v="2"/>
    <n v="20000"/>
  </r>
  <r>
    <s v="1901034075"/>
    <x v="1"/>
    <s v="07066265671"/>
    <s v="0x7FAD8FA50EE70148AA9BB53F3D14A646"/>
    <x v="333"/>
    <s v="508"/>
    <x v="5"/>
    <x v="2"/>
    <n v="40000"/>
  </r>
  <r>
    <s v="1901034542"/>
    <x v="1"/>
    <s v="2348169010482"/>
    <s v="0x1EE9D5198AB8CB4CBB8F328E6A754BE7"/>
    <x v="822"/>
    <s v="508"/>
    <x v="5"/>
    <x v="2"/>
    <n v="3000"/>
  </r>
  <r>
    <s v="1901039395"/>
    <x v="1"/>
    <s v="08135689694"/>
    <s v="0x30EEFEA1EC917571B68B7FD548E06BA9"/>
    <x v="823"/>
    <s v="508"/>
    <x v="5"/>
    <x v="2"/>
    <n v="10000"/>
  </r>
  <r>
    <s v="1901040675"/>
    <x v="1"/>
    <s v="08135689694"/>
    <s v="0x30EEFEA1EC917571B68B7FD548E06BA9"/>
    <x v="823"/>
    <s v="508"/>
    <x v="5"/>
    <x v="2"/>
    <n v="10000"/>
  </r>
  <r>
    <s v="1901041080"/>
    <x v="1"/>
    <s v="2348038940537"/>
    <s v="0x4AE9CD5697934D0DA985D139E2B09333"/>
    <x v="824"/>
    <s v="508"/>
    <x v="5"/>
    <x v="2"/>
    <n v="20000"/>
  </r>
  <r>
    <s v="1901044566"/>
    <x v="1"/>
    <s v="08027133357"/>
    <s v="0x4A2E6C824AB4A429A7C14F356A39C228"/>
    <x v="825"/>
    <s v="202"/>
    <x v="7"/>
    <x v="3"/>
    <n v="20000"/>
  </r>
  <r>
    <s v="1901045056"/>
    <x v="1"/>
    <s v="2347031634819"/>
    <s v="0xEA48D3F187CCB7E13D849EEBBAFDAAD4"/>
    <x v="826"/>
    <s v="508"/>
    <x v="5"/>
    <x v="2"/>
    <n v="10000"/>
  </r>
  <r>
    <s v="1901045755"/>
    <x v="1"/>
    <s v="2347036699011"/>
    <s v="0x75B9A2F346FEA2DD0E0975D08946EC58"/>
    <x v="384"/>
    <s v="508"/>
    <x v="5"/>
    <x v="2"/>
    <n v="20000"/>
  </r>
  <r>
    <s v="1901049699"/>
    <x v="1"/>
    <s v="07015284823"/>
    <s v="0xCDCDD27858F80BB973CDDD6FEB841BF7"/>
    <x v="827"/>
    <s v="508"/>
    <x v="5"/>
    <x v="2"/>
    <n v="20000"/>
  </r>
  <r>
    <s v="1901051918"/>
    <x v="1"/>
    <s v="2348034281065"/>
    <s v="0x4DC82159954EFFE0A92710DC87E473D5"/>
    <x v="828"/>
    <s v="508"/>
    <x v="5"/>
    <x v="2"/>
    <n v="20000"/>
  </r>
  <r>
    <s v="1901054957"/>
    <x v="1"/>
    <s v="8138074261"/>
    <s v="0x3927C995A236E862CE297A16FA16BEF5"/>
    <x v="829"/>
    <s v="202"/>
    <x v="7"/>
    <x v="3"/>
    <n v="7140"/>
  </r>
  <r>
    <s v="1901055170"/>
    <x v="1"/>
    <s v="2348030820846"/>
    <s v="0x63782CEB2B43E8150187E585D6697CAF"/>
    <x v="830"/>
    <s v="202"/>
    <x v="7"/>
    <x v="3"/>
    <n v="500"/>
  </r>
  <r>
    <s v="1901066663"/>
    <x v="1"/>
    <s v="09030938048"/>
    <s v="0x67982962550661621D9AC13B3CC8C84D"/>
    <x v="831"/>
    <s v="508"/>
    <x v="5"/>
    <x v="2"/>
    <n v="20000"/>
  </r>
  <r>
    <s v="1901068095"/>
    <x v="1"/>
    <s v="08182567120"/>
    <s v="0xB640995F8F3F17444DCF201DDAC31381"/>
    <x v="166"/>
    <s v="508"/>
    <x v="5"/>
    <x v="2"/>
    <n v="900"/>
  </r>
  <r>
    <s v="1901070377"/>
    <x v="1"/>
    <s v="2347036699011"/>
    <s v="0x75B9A2F346FEA2DD0E0975D08946EC58"/>
    <x v="384"/>
    <s v="508"/>
    <x v="5"/>
    <x v="2"/>
    <n v="20000"/>
  </r>
  <r>
    <s v="1901070761"/>
    <x v="1"/>
    <s v="08030902311"/>
    <s v="0xF2309BEF93FB2AA3B704133FEF58A615"/>
    <x v="832"/>
    <s v="508"/>
    <x v="5"/>
    <x v="2"/>
    <n v="1000"/>
  </r>
  <r>
    <s v="1901074839"/>
    <x v="1"/>
    <s v="07087882858"/>
    <s v="0x00C0FF0D4A008FF93B507238D8C6A90C"/>
    <x v="833"/>
    <s v="508"/>
    <x v="5"/>
    <x v="2"/>
    <n v="3000"/>
  </r>
  <r>
    <s v="1901076141"/>
    <x v="1"/>
    <s v="null"/>
    <s v="0x725C9112A446F935BF194391B82BB401"/>
    <x v="348"/>
    <s v="508"/>
    <x v="5"/>
    <x v="2"/>
    <n v="5000"/>
  </r>
  <r>
    <s v="1901077077"/>
    <x v="1"/>
    <s v="08167306027"/>
    <s v="0xDEC41DE1A9BDBAAA4C77444C69A7AC0B"/>
    <x v="834"/>
    <s v="508"/>
    <x v="5"/>
    <x v="2"/>
    <n v="1900"/>
  </r>
  <r>
    <s v="1901083807"/>
    <x v="1"/>
    <s v="08093933928"/>
    <s v="0x0244EAD140697D3F7180078877FD52B3"/>
    <x v="835"/>
    <s v="508"/>
    <x v="5"/>
    <x v="2"/>
    <n v="7000"/>
  </r>
  <r>
    <s v="1901084065"/>
    <x v="1"/>
    <s v="2347066591472"/>
    <s v="0xF88CA01F2C62EC642BDC080BDF8D0C53"/>
    <x v="836"/>
    <s v="508"/>
    <x v="5"/>
    <x v="2"/>
    <n v="22000"/>
  </r>
  <r>
    <s v="1901089365"/>
    <x v="1"/>
    <s v="08120353680"/>
    <s v="0x58A331EEDF6B1BD010D5D0C187EBE377"/>
    <x v="347"/>
    <s v="508"/>
    <x v="5"/>
    <x v="2"/>
    <n v="30000"/>
  </r>
  <r>
    <s v="1901089854"/>
    <x v="1"/>
    <s v="2348037070074"/>
    <s v="0x9918D1A5ACF1CBF5B1A2EB8FB2D55C6F"/>
    <x v="837"/>
    <s v="202"/>
    <x v="7"/>
    <x v="3"/>
    <n v="50000"/>
  </r>
  <r>
    <s v="1901097245"/>
    <x v="1"/>
    <s v="2349017398798"/>
    <s v="0xA70E2D932DB9189184E49E87788C97AA"/>
    <x v="838"/>
    <s v="508"/>
    <x v="5"/>
    <x v="2"/>
    <n v="20000"/>
  </r>
  <r>
    <s v="1901097352"/>
    <x v="1"/>
    <s v="2347062548622"/>
    <s v="0x2185AD28591AC0505791AD4B8F16D2C5"/>
    <x v="839"/>
    <s v="508"/>
    <x v="5"/>
    <x v="2"/>
    <n v="1500"/>
  </r>
  <r>
    <s v="1901097652"/>
    <x v="1"/>
    <s v="08068859944"/>
    <s v="0x136CE8829E845F6CF3A02CBF44B5F2D2"/>
    <x v="840"/>
    <s v="508"/>
    <x v="5"/>
    <x v="2"/>
    <n v="35000"/>
  </r>
  <r>
    <s v="1901103614"/>
    <x v="1"/>
    <s v="08026586924"/>
    <s v="0x9B98748D27159D15F9A745971B346F1B"/>
    <x v="841"/>
    <s v="508"/>
    <x v="5"/>
    <x v="2"/>
    <n v="500"/>
  </r>
  <r>
    <s v="1901108955"/>
    <x v="1"/>
    <s v="08164848300"/>
    <s v="0x23B57F018C66364100F6646ACF501E6C"/>
    <x v="842"/>
    <s v="508"/>
    <x v="5"/>
    <x v="2"/>
    <n v="3000"/>
  </r>
  <r>
    <s v="1901109366"/>
    <x v="1"/>
    <s v="09037360868"/>
    <s v="0x6851193FA12A5D28171CA6C303C8C167"/>
    <x v="843"/>
    <s v="508"/>
    <x v="5"/>
    <x v="2"/>
    <n v="1000"/>
  </r>
  <r>
    <s v="1901111711"/>
    <x v="1"/>
    <s v="2348051827229"/>
    <s v="0x8A515030B73FC9CFC80178291A4639C8"/>
    <x v="844"/>
    <s v="508"/>
    <x v="5"/>
    <x v="2"/>
    <n v="10000"/>
  </r>
  <r>
    <s v="1901113338"/>
    <x v="1"/>
    <s v="07037587214"/>
    <s v="0xAD118E2AED1E2603A9101AE5627422B2"/>
    <x v="845"/>
    <s v="508"/>
    <x v="5"/>
    <x v="2"/>
    <n v="50000"/>
  </r>
  <r>
    <s v="1901113410"/>
    <x v="1"/>
    <s v="08060963505"/>
    <s v="0x9A8EE63A97F57D9A431BC99DC3E81449"/>
    <x v="846"/>
    <s v="508"/>
    <x v="5"/>
    <x v="2"/>
    <n v="50000"/>
  </r>
  <r>
    <s v="1901114321"/>
    <x v="1"/>
    <s v="08182567120"/>
    <s v="0xB640995F8F3F17444DCF201DDAC31381"/>
    <x v="166"/>
    <s v="508"/>
    <x v="5"/>
    <x v="2"/>
    <n v="900"/>
  </r>
  <r>
    <s v="1901115215"/>
    <x v="1"/>
    <s v="2347035984560"/>
    <s v="0xAF857B6F6EEF1195332BFB16101E5B75"/>
    <x v="847"/>
    <s v="508"/>
    <x v="5"/>
    <x v="2"/>
    <n v="20200"/>
  </r>
  <r>
    <s v="1901115254"/>
    <x v="1"/>
    <s v="2348035915392"/>
    <s v="0xEAE5C23764F5A87C6B428CB07833DAB6"/>
    <x v="848"/>
    <s v="667"/>
    <x v="8"/>
    <x v="4"/>
    <n v="54516"/>
  </r>
  <r>
    <s v="1901122675"/>
    <x v="1"/>
    <s v="2348122881577"/>
    <s v="0xB02FB4A3BB138FE348BA0D95449BB043"/>
    <x v="849"/>
    <s v="667"/>
    <x v="8"/>
    <x v="4"/>
    <n v="41900"/>
  </r>
  <r>
    <s v="1901122977"/>
    <x v="1"/>
    <s v="08023722156"/>
    <s v="0xE7A888E76B5BA65B274696BD7D383737"/>
    <x v="850"/>
    <s v="202"/>
    <x v="7"/>
    <x v="3"/>
    <n v="8800"/>
  </r>
  <r>
    <s v="1901123406"/>
    <x v="1"/>
    <s v="2348122881577"/>
    <s v="0xB02FB4A3BB138FE348BA0D95449BB043"/>
    <x v="849"/>
    <s v="667"/>
    <x v="8"/>
    <x v="4"/>
    <n v="41900"/>
  </r>
  <r>
    <s v="1901127544"/>
    <x v="1"/>
    <s v="2348159968662"/>
    <s v="0x0BEFF889B7C347577D2182B5B95760AA"/>
    <x v="851"/>
    <s v="508"/>
    <x v="5"/>
    <x v="2"/>
    <n v="700"/>
  </r>
  <r>
    <s v="1901135247"/>
    <x v="1"/>
    <s v="08039445199"/>
    <s v="0x54CB771FD7E18BB0A689DB17858FAA93"/>
    <x v="852"/>
    <s v="508"/>
    <x v="5"/>
    <x v="2"/>
    <n v="5000"/>
  </r>
  <r>
    <s v="1901135323"/>
    <x v="1"/>
    <s v="08037127616"/>
    <s v="0x57C50EAA4DEB61E63EBEBB3A3E1F3BCB"/>
    <x v="675"/>
    <s v="508"/>
    <x v="5"/>
    <x v="2"/>
    <n v="2000"/>
  </r>
  <r>
    <s v="1901136802"/>
    <x v="1"/>
    <s v="2348024755668"/>
    <s v="0xF3178CF99C06F33FCAC297CE7F45691D"/>
    <x v="853"/>
    <s v="667"/>
    <x v="8"/>
    <x v="4"/>
    <n v="51252"/>
  </r>
  <r>
    <s v="1901138474"/>
    <x v="1"/>
    <s v="2348033609696"/>
    <s v="0x4B9E2A6EFFA9037782FA6D0A3246B05D"/>
    <x v="854"/>
    <s v="667"/>
    <x v="8"/>
    <x v="4"/>
    <n v="87668"/>
  </r>
  <r>
    <s v="1901138646"/>
    <x v="1"/>
    <s v="2348024755668"/>
    <s v="0xF3178CF99C06F33FCAC297CE7F45691D"/>
    <x v="853"/>
    <s v="667"/>
    <x v="8"/>
    <x v="4"/>
    <n v="60268"/>
  </r>
  <r>
    <s v="1901141088"/>
    <x v="1"/>
    <s v="08166064112"/>
    <s v="0x73E90B4EE4682F23F31BDF324B3EB6BA"/>
    <x v="855"/>
    <s v="508"/>
    <x v="5"/>
    <x v="2"/>
    <n v="10000"/>
  </r>
  <r>
    <s v="1901149010"/>
    <x v="1"/>
    <s v="2348033891698"/>
    <s v="0xB5388105BE47627BFB6C853E02705B4C"/>
    <x v="856"/>
    <s v="508"/>
    <x v="5"/>
    <x v="2"/>
    <n v="1000"/>
  </r>
  <r>
    <s v="1901149171"/>
    <x v="1"/>
    <s v="2349041878731"/>
    <s v="0x0DC4EACBE989C4CD617FFF06A10A0A2C"/>
    <x v="857"/>
    <s v="508"/>
    <x v="5"/>
    <x v="2"/>
    <n v="500"/>
  </r>
  <r>
    <s v="1901150578"/>
    <x v="1"/>
    <s v="2349035458740"/>
    <s v="0x7B4CA3CCB2F0EEB83238A4B2EBB25114"/>
    <x v="858"/>
    <s v="508"/>
    <x v="5"/>
    <x v="2"/>
    <n v="10000"/>
  </r>
  <r>
    <s v="1901151472"/>
    <x v="1"/>
    <s v="08133025280"/>
    <s v="0xB3B513859ABF4FDBAD61E1978D10CFBF"/>
    <x v="859"/>
    <s v="508"/>
    <x v="5"/>
    <x v="2"/>
    <n v="30000"/>
  </r>
  <r>
    <s v="1901155094"/>
    <x v="1"/>
    <s v="2348139095874"/>
    <s v="0xCF0DF90EDED25C657C8B3AA38AB83C42"/>
    <x v="860"/>
    <s v="667"/>
    <x v="8"/>
    <x v="4"/>
    <n v="61038"/>
  </r>
  <r>
    <s v="1901155560"/>
    <x v="1"/>
    <s v="2348134813603"/>
    <s v="0x9C3ECBACF760A5B0720D887DA7A42E49"/>
    <x v="861"/>
    <s v="508"/>
    <x v="5"/>
    <x v="2"/>
    <n v="10000"/>
  </r>
  <r>
    <s v="1901157323"/>
    <x v="1"/>
    <s v="08168736079"/>
    <s v="0xB43FC8F7D9BBF67A83C0FD9C80F19228"/>
    <x v="862"/>
    <s v="508"/>
    <x v="5"/>
    <x v="2"/>
    <n v="1000"/>
  </r>
  <r>
    <s v="1901157371"/>
    <x v="1"/>
    <s v="07088164797"/>
    <s v="0xFBC6227DC87543AF6DD5817686A0B585"/>
    <x v="863"/>
    <s v="202"/>
    <x v="7"/>
    <x v="3"/>
    <n v="12000"/>
  </r>
  <r>
    <s v="1901157469"/>
    <x v="1"/>
    <s v="08035508339"/>
    <s v="0xFB8EC8A2F8876C37788C297CEBC10FA4"/>
    <x v="864"/>
    <s v="508"/>
    <x v="5"/>
    <x v="2"/>
    <n v="10000"/>
  </r>
  <r>
    <s v="1901166327"/>
    <x v="1"/>
    <s v="08034353507"/>
    <s v="0x52F367608BE86AAACE2EF618CF6D3B58"/>
    <x v="865"/>
    <s v="202"/>
    <x v="7"/>
    <x v="3"/>
    <n v="8710"/>
  </r>
  <r>
    <s v="1901167311"/>
    <x v="1"/>
    <s v="09022042214"/>
    <s v="0x65C5C59F1A59CE7550736210B02BD1F9"/>
    <x v="866"/>
    <s v="508"/>
    <x v="5"/>
    <x v="2"/>
    <n v="1400"/>
  </r>
  <r>
    <s v="1901169432"/>
    <x v="1"/>
    <s v="2348075776675"/>
    <s v="0xB663974940A71163681CBECD84202847"/>
    <x v="867"/>
    <s v="508"/>
    <x v="5"/>
    <x v="2"/>
    <n v="20000"/>
  </r>
  <r>
    <s v="1901169491"/>
    <x v="1"/>
    <s v="08126251542"/>
    <s v="0x175FE95BA79EFB159825F365699E9DE7"/>
    <x v="868"/>
    <s v="508"/>
    <x v="5"/>
    <x v="2"/>
    <n v="30000"/>
  </r>
  <r>
    <s v="1901170226"/>
    <x v="1"/>
    <s v="08060811638"/>
    <s v="0x934E9B1DAC67A78BD9BC68C50816A7E0"/>
    <x v="51"/>
    <s v="202"/>
    <x v="7"/>
    <x v="3"/>
    <n v="2000"/>
  </r>
  <r>
    <s v="1901170930"/>
    <x v="1"/>
    <s v="08037057680"/>
    <s v="0x271571596435FCABA91E4232DDD002B9"/>
    <x v="766"/>
    <s v="508"/>
    <x v="5"/>
    <x v="2"/>
    <n v="5000"/>
  </r>
  <r>
    <s v="1901170971"/>
    <x v="1"/>
    <s v="07032245632"/>
    <s v="0xDE1D9916F363633EEE2A3492EF9C8D75"/>
    <x v="869"/>
    <s v="508"/>
    <x v="5"/>
    <x v="2"/>
    <n v="20000"/>
  </r>
  <r>
    <s v="1901182632"/>
    <x v="1"/>
    <s v="07032633835"/>
    <s v="0x34286C01D1A8488F2C3D7ED2ED747F3E"/>
    <x v="870"/>
    <s v="508"/>
    <x v="5"/>
    <x v="2"/>
    <n v="5000"/>
  </r>
  <r>
    <s v="1942738746"/>
    <x v="2"/>
    <s v="08023184447"/>
    <s v="0x94A0722F12B21EE2F1A2DFBEEC9ED669"/>
    <x v="871"/>
    <s v="766"/>
    <x v="0"/>
    <x v="0"/>
    <n v="10000"/>
  </r>
  <r>
    <s v="1942738805"/>
    <x v="2"/>
    <s v="08185761973"/>
    <s v="0x500B054024356FC1F0548E6132BBF511"/>
    <x v="872"/>
    <s v="1473"/>
    <x v="2"/>
    <x v="0"/>
    <n v="2000"/>
  </r>
  <r>
    <s v="1942738878"/>
    <x v="2"/>
    <s v="54150186564"/>
    <s v="0xF737341D7E8FE3ABEE543F0402D89CCE"/>
    <x v="873"/>
    <s v="766"/>
    <x v="0"/>
    <x v="0"/>
    <n v="5100"/>
  </r>
  <r>
    <s v="1942738899"/>
    <x v="2"/>
    <s v="07068131905"/>
    <s v="0x919F426EC53FF1687561366183987356"/>
    <x v="874"/>
    <s v="767"/>
    <x v="6"/>
    <x v="0"/>
    <n v="1000"/>
  </r>
  <r>
    <s v="1942738994"/>
    <x v="2"/>
    <s v="07037152945"/>
    <s v="0xE6F2F4506584362C8BDFB402FB6FE145"/>
    <x v="875"/>
    <s v="766"/>
    <x v="0"/>
    <x v="0"/>
    <n v="500"/>
  </r>
  <r>
    <s v="1942739038"/>
    <x v="2"/>
    <s v="2348023399193"/>
    <s v="0x7B39BA31BE094D615563E1DED668606B"/>
    <x v="876"/>
    <s v="766"/>
    <x v="0"/>
    <x v="0"/>
    <n v="5500"/>
  </r>
  <r>
    <s v="1942739056"/>
    <x v="2"/>
    <s v="2348027429618"/>
    <s v="0xFB0124D0377670BAE40D42E53B623F45"/>
    <x v="877"/>
    <s v="766"/>
    <x v="0"/>
    <x v="0"/>
    <n v="2500"/>
  </r>
  <r>
    <s v="1942739196"/>
    <x v="2"/>
    <s v="08062420698"/>
    <s v="0xFEFDF80DE3FA98BE05D52B2C2CE96EFE"/>
    <x v="878"/>
    <s v="766"/>
    <x v="0"/>
    <x v="0"/>
    <n v="2000"/>
  </r>
  <r>
    <s v="1942739525"/>
    <x v="2"/>
    <s v="08033841658"/>
    <s v="0x7572EB040A0DF79E89AC717E4F902874"/>
    <x v="879"/>
    <s v="667"/>
    <x v="8"/>
    <x v="4"/>
    <n v="69235"/>
  </r>
  <r>
    <s v="1942739612"/>
    <x v="2"/>
    <s v="2348035350699"/>
    <s v="0x53B8A444AE34598E31BCB62849AA4FC2"/>
    <x v="880"/>
    <s v="784"/>
    <x v="4"/>
    <x v="0"/>
    <n v="15000"/>
  </r>
  <r>
    <s v="1942739755"/>
    <x v="2"/>
    <s v="2348065679812"/>
    <s v="0x740BF9DBF6455228571866AC5AD016FE"/>
    <x v="881"/>
    <s v="766"/>
    <x v="0"/>
    <x v="0"/>
    <n v="1000"/>
  </r>
  <r>
    <s v="1942739762"/>
    <x v="2"/>
    <s v="2348060442934"/>
    <s v="0x38C75B1CCD21B55FAADD6B5018C05462"/>
    <x v="882"/>
    <s v="1473"/>
    <x v="2"/>
    <x v="0"/>
    <n v="19900"/>
  </r>
  <r>
    <s v="1942739763"/>
    <x v="2"/>
    <s v="2349096833903"/>
    <s v="0x171FE4B593C28DC0E392DF0A65087945"/>
    <x v="883"/>
    <s v="1473"/>
    <x v="2"/>
    <x v="0"/>
    <n v="10000"/>
  </r>
  <r>
    <s v="1942739797"/>
    <x v="2"/>
    <s v="2348172075119"/>
    <s v="0x76817A4DBA6573E947E3606ACCEFA935"/>
    <x v="884"/>
    <s v="1473"/>
    <x v="2"/>
    <x v="0"/>
    <n v="90000"/>
  </r>
  <r>
    <s v="1942739927"/>
    <x v="2"/>
    <s v="07033315279"/>
    <s v="0x45052352963D908A232D46D834BC7658"/>
    <x v="885"/>
    <s v="1473"/>
    <x v="2"/>
    <x v="0"/>
    <n v="2000"/>
  </r>
  <r>
    <s v="1942739935"/>
    <x v="2"/>
    <s v="08062420698"/>
    <s v="0xFEFDF80DE3FA98BE05D52B2C2CE96EFE"/>
    <x v="878"/>
    <s v="766"/>
    <x v="0"/>
    <x v="0"/>
    <n v="2000"/>
  </r>
  <r>
    <s v="1942740025"/>
    <x v="2"/>
    <s v="2348033296313"/>
    <s v="0x7860276FAF9DB661C94A199A907C1DD5"/>
    <x v="886"/>
    <s v="766"/>
    <x v="0"/>
    <x v="0"/>
    <n v="6000"/>
  </r>
  <r>
    <s v="1942740121"/>
    <x v="2"/>
    <s v="2348050208897"/>
    <s v="0xFE3E86354DC382045A0089D017E4D483"/>
    <x v="274"/>
    <s v="508"/>
    <x v="5"/>
    <x v="2"/>
    <n v="2000"/>
  </r>
  <r>
    <s v="1942740156"/>
    <x v="2"/>
    <s v="2347069432402"/>
    <s v="0x9C4AA6FD2B54B05231C82F42CA6B2EA1"/>
    <x v="887"/>
    <s v="766"/>
    <x v="0"/>
    <x v="0"/>
    <n v="11900"/>
  </r>
  <r>
    <s v="1942740162"/>
    <x v="2"/>
    <s v="2349151770318"/>
    <s v="0x0F9D6676B186BCBAB0C640940D2185AD"/>
    <x v="888"/>
    <s v="784"/>
    <x v="4"/>
    <x v="0"/>
    <n v="1000"/>
  </r>
  <r>
    <s v="1942740202"/>
    <x v="2"/>
    <s v="07037152945"/>
    <s v="0xE6F2F4506584362C8BDFB402FB6FE145"/>
    <x v="875"/>
    <s v="766"/>
    <x v="0"/>
    <x v="0"/>
    <n v="500"/>
  </r>
  <r>
    <s v="1942740253"/>
    <x v="2"/>
    <s v="2348133299105"/>
    <s v="0x5A67FD6CBF3C8AD1E838A5F7326B0058"/>
    <x v="889"/>
    <s v="767"/>
    <x v="6"/>
    <x v="0"/>
    <n v="2000"/>
  </r>
  <r>
    <s v="1942740423"/>
    <x v="2"/>
    <s v="2348140264166"/>
    <s v="0x287C80E38F7B35057528B0BD3A2C1593"/>
    <x v="890"/>
    <s v="766"/>
    <x v="0"/>
    <x v="0"/>
    <n v="3000"/>
  </r>
  <r>
    <s v="1942740442"/>
    <x v="2"/>
    <s v="07039619130"/>
    <s v="0x49B26009218C8B6EFD02898C67C6A2D4"/>
    <x v="891"/>
    <s v="783"/>
    <x v="3"/>
    <x v="0"/>
    <n v="5000"/>
  </r>
  <r>
    <s v="1942740669"/>
    <x v="2"/>
    <s v="2348031920057"/>
    <s v="0x13AFEC587C866FE6A5CEE9942ECC610C"/>
    <x v="892"/>
    <s v="766"/>
    <x v="0"/>
    <x v="0"/>
    <n v="6000"/>
  </r>
  <r>
    <s v="1942740779"/>
    <x v="2"/>
    <s v="07037152945"/>
    <s v="0xE6F2F4506584362C8BDFB402FB6FE145"/>
    <x v="875"/>
    <s v="766"/>
    <x v="0"/>
    <x v="0"/>
    <n v="500"/>
  </r>
  <r>
    <s v="1942740873"/>
    <x v="2"/>
    <s v="08023774666"/>
    <s v="0xECD27F234C59BA9FDAF54F860AEB48C3"/>
    <x v="893"/>
    <s v="766"/>
    <x v="0"/>
    <x v="0"/>
    <n v="1000"/>
  </r>
  <r>
    <s v="1942740965"/>
    <x v="2"/>
    <n v="234812010"/>
    <s v="0xFCBB9CD109920C565A297060395444E6"/>
    <x v="894"/>
    <s v="766"/>
    <x v="0"/>
    <x v="0"/>
    <n v="2000"/>
  </r>
  <r>
    <s v="1942741106"/>
    <x v="2"/>
    <s v="2347033400421"/>
    <s v="0x269EC079B8D3A1CD79B2DBD5E33DAE55"/>
    <x v="895"/>
    <s v="784"/>
    <x v="4"/>
    <x v="0"/>
    <n v="2500"/>
  </r>
  <r>
    <s v="1942741118"/>
    <x v="2"/>
    <s v="2348106424316"/>
    <s v="0x6F6A4567A5477F3848BBD04265656E02"/>
    <x v="896"/>
    <s v="766"/>
    <x v="0"/>
    <x v="0"/>
    <n v="300"/>
  </r>
  <r>
    <s v="1942741288"/>
    <x v="2"/>
    <s v="2348067487144"/>
    <s v="0xC03B2C220EC56BD7A3D0EBBDE63CE1AF"/>
    <x v="897"/>
    <s v="766"/>
    <x v="0"/>
    <x v="0"/>
    <n v="2000"/>
  </r>
  <r>
    <s v="1942741363"/>
    <x v="2"/>
    <s v="2348052885357"/>
    <s v="0xEC684592EBA78E910BA9CE8ABACD01C7"/>
    <x v="898"/>
    <s v="1473"/>
    <x v="2"/>
    <x v="0"/>
    <n v="20000"/>
  </r>
  <r>
    <s v="1942741465"/>
    <x v="2"/>
    <s v="07039063128"/>
    <s v="0xAC7D7BD0CA4E35A485DB9B2955F5D4F3"/>
    <x v="899"/>
    <s v="784"/>
    <x v="4"/>
    <x v="0"/>
    <n v="3000"/>
  </r>
  <r>
    <s v="1942741483"/>
    <x v="2"/>
    <s v="08086954179"/>
    <s v="0xA750EE0F14FD51EDAA3CBE150341A71C"/>
    <x v="900"/>
    <s v="784"/>
    <x v="4"/>
    <x v="0"/>
    <n v="1500"/>
  </r>
  <r>
    <s v="1942741580"/>
    <x v="2"/>
    <s v="07066580120"/>
    <s v="0x4CF3AA267EB4C949F0A2B44B17BF0BC7"/>
    <x v="901"/>
    <s v="766"/>
    <x v="0"/>
    <x v="0"/>
    <n v="5000"/>
  </r>
  <r>
    <s v="1942741686"/>
    <x v="2"/>
    <s v="09038048158"/>
    <s v="0x2ACBFE7CB830BC306CDA3853AE92DF09"/>
    <x v="902"/>
    <s v="766"/>
    <x v="0"/>
    <x v="0"/>
    <n v="5000"/>
  </r>
  <r>
    <s v="1942741856"/>
    <x v="2"/>
    <s v="08062778020"/>
    <s v="0x9A988B66941062E615C5DF840ACA6D7F"/>
    <x v="903"/>
    <s v="766"/>
    <x v="0"/>
    <x v="0"/>
    <n v="4000"/>
  </r>
  <r>
    <s v="1942741871"/>
    <x v="2"/>
    <s v="07065729200"/>
    <s v="0x4B5C4F30891C50E331950754E37AFAB5"/>
    <x v="904"/>
    <s v="766"/>
    <x v="0"/>
    <x v="0"/>
    <n v="3000"/>
  </r>
  <r>
    <s v="1942741929"/>
    <x v="2"/>
    <s v="2347085852646"/>
    <s v="0x84FA6EBF1A188F8CE3C9C572C464F03F"/>
    <x v="905"/>
    <s v="783"/>
    <x v="3"/>
    <x v="0"/>
    <n v="400"/>
  </r>
  <r>
    <s v="1942741941"/>
    <x v="2"/>
    <s v="2349151770318"/>
    <s v="0x0F9D6676B186BCBAB0C640940D2185AD"/>
    <x v="888"/>
    <s v="784"/>
    <x v="4"/>
    <x v="0"/>
    <n v="1000"/>
  </r>
  <r>
    <s v="1942741991"/>
    <x v="2"/>
    <s v="2348065679812"/>
    <s v="0x740BF9DBF6455228571866AC5AD016FE"/>
    <x v="881"/>
    <s v="766"/>
    <x v="0"/>
    <x v="0"/>
    <n v="1000"/>
  </r>
  <r>
    <s v="1942742316"/>
    <x v="2"/>
    <s v="2348028507397"/>
    <s v="0xA7BD009F345B44838FCE0F4F2A468E12"/>
    <x v="906"/>
    <s v="104"/>
    <x v="1"/>
    <x v="1"/>
    <n v="2565"/>
  </r>
  <r>
    <s v="1942742335"/>
    <x v="2"/>
    <s v="2347036442244"/>
    <s v="0x2325AC62058960A68A341BC983FFB0DB"/>
    <x v="907"/>
    <s v="104"/>
    <x v="1"/>
    <x v="1"/>
    <n v="4615"/>
  </r>
  <r>
    <s v="1942742361"/>
    <x v="2"/>
    <s v="2347066866933"/>
    <s v="0x76AA59A2F756D9D95495669C15301722"/>
    <x v="908"/>
    <s v="104"/>
    <x v="1"/>
    <x v="1"/>
    <n v="7900"/>
  </r>
  <r>
    <s v="1942742368"/>
    <x v="2"/>
    <s v="08145421963"/>
    <s v="0xCA54BCE3B2A395CD1C3D4673BFBB0228"/>
    <x v="909"/>
    <s v="767"/>
    <x v="6"/>
    <x v="0"/>
    <n v="1000"/>
  </r>
  <r>
    <s v="1942742372"/>
    <x v="2"/>
    <s v="2347066726724"/>
    <s v="0x70F0558120FA98FC0C99BF0AE4A8BC75"/>
    <x v="910"/>
    <s v="104"/>
    <x v="1"/>
    <x v="1"/>
    <n v="2565"/>
  </r>
  <r>
    <s v="1942742373"/>
    <x v="2"/>
    <s v="09038944051"/>
    <s v="0xCC38ADBEE211CC7103189B3F8CF840FE"/>
    <x v="911"/>
    <s v="766"/>
    <x v="0"/>
    <x v="0"/>
    <n v="4800"/>
  </r>
  <r>
    <s v="1942742508"/>
    <x v="2"/>
    <s v="08060782882"/>
    <s v="0xDB21A169B16EEA856CE790077A517600"/>
    <x v="912"/>
    <s v="1473"/>
    <x v="2"/>
    <x v="0"/>
    <n v="4000"/>
  </r>
  <r>
    <s v="1942742788"/>
    <x v="2"/>
    <s v="2348063627983"/>
    <s v="0xB9E11A4FA28F4DC38B31EED705D9C393"/>
    <x v="913"/>
    <s v="104"/>
    <x v="1"/>
    <x v="1"/>
    <n v="2565"/>
  </r>
  <r>
    <s v="1942742853"/>
    <x v="2"/>
    <s v="2349151770318"/>
    <s v="0x0F9D6676B186BCBAB0C640940D2185AD"/>
    <x v="888"/>
    <s v="784"/>
    <x v="4"/>
    <x v="0"/>
    <n v="1000"/>
  </r>
  <r>
    <s v="1942742959"/>
    <x v="2"/>
    <s v="08033686918"/>
    <s v="0x3F31FFD36836E0B3C300968335CF67F4"/>
    <x v="914"/>
    <s v="104"/>
    <x v="1"/>
    <x v="1"/>
    <n v="2565"/>
  </r>
  <r>
    <s v="1942743001"/>
    <x v="2"/>
    <s v="2347066726724"/>
    <s v="0x70F0558120FA98FC0C99BF0AE4A8BC75"/>
    <x v="910"/>
    <s v="104"/>
    <x v="1"/>
    <x v="1"/>
    <n v="2565"/>
  </r>
  <r>
    <s v="1942743015"/>
    <x v="2"/>
    <s v="2348033629455"/>
    <s v="0xCA464C311EE0B8C476E9CE03CCC8E2A5"/>
    <x v="915"/>
    <s v="766"/>
    <x v="0"/>
    <x v="0"/>
    <n v="3000"/>
  </r>
  <r>
    <s v="1942743029"/>
    <x v="2"/>
    <s v="2348051418797"/>
    <s v="0x2C2E15E7D74E957F698C516C5B513A1A"/>
    <x v="916"/>
    <s v="766"/>
    <x v="0"/>
    <x v="0"/>
    <n v="8000"/>
  </r>
  <r>
    <s v="1942743149"/>
    <x v="2"/>
    <s v="09012262260"/>
    <s v="0x481776233B9697E0B3B9FF40F92A03E6"/>
    <x v="917"/>
    <s v="783"/>
    <x v="3"/>
    <x v="0"/>
    <n v="15000"/>
  </r>
  <r>
    <s v="1942743240"/>
    <x v="2"/>
    <s v="07037152945"/>
    <s v="0xE6F2F4506584362C8BDFB402FB6FE145"/>
    <x v="875"/>
    <s v="766"/>
    <x v="0"/>
    <x v="0"/>
    <n v="500"/>
  </r>
  <r>
    <s v="1942743352"/>
    <x v="2"/>
    <s v="08060811638"/>
    <s v="0x934E9B1DAC67A78BD9BC68C50816A7E0"/>
    <x v="51"/>
    <s v="766"/>
    <x v="0"/>
    <x v="0"/>
    <n v="5000"/>
  </r>
  <r>
    <s v="1942743357"/>
    <x v="2"/>
    <s v="08149507503"/>
    <s v="0x1A7A8AB950ECF7F9339DC1901F7B688B"/>
    <x v="918"/>
    <s v="766"/>
    <x v="0"/>
    <x v="0"/>
    <n v="500"/>
  </r>
  <r>
    <s v="1942743428"/>
    <x v="2"/>
    <s v="2349030056067"/>
    <s v="0x1F675C00F04CF9AA94D99479A92B90C2"/>
    <x v="919"/>
    <s v="766"/>
    <x v="0"/>
    <x v="0"/>
    <n v="1000"/>
  </r>
  <r>
    <s v="1942743475"/>
    <x v="2"/>
    <s v="2349066782915"/>
    <s v="0xBD13CEC08D289EC288EC640A2A87802D"/>
    <x v="920"/>
    <s v="766"/>
    <x v="0"/>
    <x v="0"/>
    <n v="3000"/>
  </r>
  <r>
    <s v="1942743554"/>
    <x v="2"/>
    <s v="2348131151170"/>
    <s v="0x19EC8E74D2CCD6AC88D83CC76A6C6A83"/>
    <x v="921"/>
    <s v="766"/>
    <x v="0"/>
    <x v="0"/>
    <n v="1000"/>
  </r>
  <r>
    <s v="1942743579"/>
    <x v="2"/>
    <s v="2348027613717"/>
    <s v="0xDE672D7AA764FB1DB49A7257C7AE452D"/>
    <x v="922"/>
    <s v="104"/>
    <x v="1"/>
    <x v="1"/>
    <n v="14900"/>
  </r>
  <r>
    <s v="1942743576"/>
    <x v="2"/>
    <s v="09093244429"/>
    <s v="0x7D06303A17F244508082F3D9CC0F3663"/>
    <x v="923"/>
    <s v="766"/>
    <x v="0"/>
    <x v="0"/>
    <n v="3000"/>
  </r>
  <r>
    <s v="1942743586"/>
    <x v="2"/>
    <s v="2348156747771"/>
    <s v="0x92A0D7D2C2C103CB0B65CDAB740D40E6"/>
    <x v="924"/>
    <s v="766"/>
    <x v="0"/>
    <x v="0"/>
    <n v="500"/>
  </r>
  <r>
    <s v="1942743634"/>
    <x v="2"/>
    <s v="2348023030637"/>
    <s v="0x8A1359CCD9397FF2BFC14C3F7A354484"/>
    <x v="925"/>
    <s v="766"/>
    <x v="0"/>
    <x v="0"/>
    <n v="15000"/>
  </r>
  <r>
    <s v="1942743709"/>
    <x v="2"/>
    <s v="2348032674732"/>
    <s v="0x095C2FE90D7E9472F0A1557A487F8277"/>
    <x v="926"/>
    <s v="766"/>
    <x v="0"/>
    <x v="0"/>
    <n v="1000"/>
  </r>
  <r>
    <s v="1942743720"/>
    <x v="2"/>
    <s v="2348076751511"/>
    <s v="0x62E2EA88025ECCB46FCA6860A7EA481F"/>
    <x v="927"/>
    <s v="766"/>
    <x v="0"/>
    <x v="0"/>
    <n v="1000"/>
  </r>
  <r>
    <s v="1942743724"/>
    <x v="2"/>
    <s v="2348137440110"/>
    <s v="0x1B93E135F59C954E6559CE53B91BD5C3"/>
    <x v="928"/>
    <s v="766"/>
    <x v="0"/>
    <x v="0"/>
    <n v="1300"/>
  </r>
  <r>
    <s v="1942743757"/>
    <x v="2"/>
    <s v="2348064391348"/>
    <s v="0x05370A99D3C92005DE1E0B56AAD1161D"/>
    <x v="929"/>
    <s v="767"/>
    <x v="6"/>
    <x v="0"/>
    <n v="1500"/>
  </r>
  <r>
    <s v="1942743809"/>
    <x v="2"/>
    <s v="2348062131217"/>
    <s v="0x0D42FCC0642C3CA402943C0304C1977B"/>
    <x v="930"/>
    <s v="1473"/>
    <x v="2"/>
    <x v="0"/>
    <n v="1500"/>
  </r>
  <r>
    <s v="1942743817"/>
    <x v="2"/>
    <s v="09077946475"/>
    <s v="0xFC23D725353A71108C8B9E341A766379"/>
    <x v="931"/>
    <s v="104"/>
    <x v="1"/>
    <x v="1"/>
    <n v="14900"/>
  </r>
  <r>
    <s v="1942743847"/>
    <x v="2"/>
    <s v="2347067364586"/>
    <s v="0xFF0576A5D31ADF795108924D30F9807A"/>
    <x v="932"/>
    <s v="766"/>
    <x v="0"/>
    <x v="0"/>
    <n v="200"/>
  </r>
  <r>
    <s v="1942743965"/>
    <x v="2"/>
    <s v="2347033210075"/>
    <s v="0xD61EDB5D0DFDA14F7BDBEA1E91635109"/>
    <x v="933"/>
    <s v="104"/>
    <x v="1"/>
    <x v="1"/>
    <n v="7900"/>
  </r>
  <r>
    <s v="1942744049"/>
    <x v="2"/>
    <s v="2348099819688"/>
    <s v="0x7657F18011DB47104A3D1F78536642A3"/>
    <x v="934"/>
    <s v="767"/>
    <x v="6"/>
    <x v="0"/>
    <n v="2000"/>
  </r>
  <r>
    <s v="1942744051"/>
    <x v="2"/>
    <s v="07031344595"/>
    <s v="0xCC73F516A40E7193A13874EB44BA211C"/>
    <x v="935"/>
    <s v="766"/>
    <x v="0"/>
    <x v="0"/>
    <n v="15000"/>
  </r>
  <r>
    <s v="1942744078"/>
    <x v="2"/>
    <s v="2348029492555"/>
    <s v="0x2D4A9F2E05AA57AB184350C387EFD4D2"/>
    <x v="936"/>
    <s v="1473"/>
    <x v="2"/>
    <x v="0"/>
    <n v="1000"/>
  </r>
  <r>
    <s v="1942744113"/>
    <x v="2"/>
    <s v="2348050598609"/>
    <s v="0x5717CE064D874E4D0DDB5C4A1398365F"/>
    <x v="937"/>
    <s v="766"/>
    <x v="0"/>
    <x v="0"/>
    <n v="6000"/>
  </r>
  <r>
    <s v="1942744122"/>
    <x v="2"/>
    <s v="2347087276333"/>
    <s v="0xF935893B2E9562C0C3E1FBA9ACA9A15A"/>
    <x v="938"/>
    <s v="766"/>
    <x v="0"/>
    <x v="0"/>
    <n v="2000"/>
  </r>
  <r>
    <s v="1942744147"/>
    <x v="2"/>
    <s v="07038700570"/>
    <s v="0x3F58B26B1863CC45D5F8BB36B365B8F9"/>
    <x v="939"/>
    <s v="766"/>
    <x v="0"/>
    <x v="0"/>
    <n v="5000"/>
  </r>
  <r>
    <s v="1942744160"/>
    <x v="2"/>
    <s v="08032387052"/>
    <s v="0x3E60FFE55BE211694C647A385092FD3B"/>
    <x v="940"/>
    <s v="1473"/>
    <x v="2"/>
    <x v="0"/>
    <n v="5000"/>
  </r>
  <r>
    <s v="1942744224"/>
    <x v="2"/>
    <s v="2348120764304"/>
    <s v="0x5A4532144A68DF4ABABC8B0B0BC14C05"/>
    <x v="941"/>
    <s v="766"/>
    <x v="0"/>
    <x v="0"/>
    <n v="6000"/>
  </r>
  <r>
    <s v="1942744231"/>
    <x v="2"/>
    <s v="2348023430023"/>
    <s v="0x09F440F684E8BEA9476C92A3B34B014C"/>
    <x v="942"/>
    <s v="766"/>
    <x v="0"/>
    <x v="0"/>
    <n v="500"/>
  </r>
  <r>
    <s v="1942744270"/>
    <x v="2"/>
    <s v="07039026962"/>
    <s v="0x5FC49297F8DB79952FB2427D8B60001F"/>
    <x v="943"/>
    <s v="766"/>
    <x v="0"/>
    <x v="0"/>
    <n v="5000"/>
  </r>
  <r>
    <s v="1942744280"/>
    <x v="2"/>
    <s v="2348062568894"/>
    <s v="0xDA05C75002A574CDC95F40D3B6363113"/>
    <x v="944"/>
    <s v="766"/>
    <x v="0"/>
    <x v="0"/>
    <n v="2000"/>
  </r>
  <r>
    <s v="1942744281"/>
    <x v="2"/>
    <s v="2347019268237"/>
    <s v="0xAD9E1CF76D7E683A590A64720755DF5B"/>
    <x v="945"/>
    <s v="104"/>
    <x v="1"/>
    <x v="1"/>
    <n v="20900"/>
  </r>
  <r>
    <s v="1942744393"/>
    <x v="2"/>
    <s v="2348179333541"/>
    <s v="0x19A7CB56591A6F0EFC0BB883BAB14D0F"/>
    <x v="946"/>
    <s v="104"/>
    <x v="1"/>
    <x v="1"/>
    <n v="2565"/>
  </r>
  <r>
    <s v="1942744492"/>
    <x v="2"/>
    <s v="2348062568894"/>
    <s v="0xDA05C75002A574CDC95F40D3B6363113"/>
    <x v="944"/>
    <s v="766"/>
    <x v="0"/>
    <x v="0"/>
    <n v="2000"/>
  </r>
  <r>
    <s v="1942744584"/>
    <x v="2"/>
    <s v="2348033059797"/>
    <s v="0x2647CBB6003A2380C036FF93F6CBF742"/>
    <x v="947"/>
    <s v="104"/>
    <x v="1"/>
    <x v="1"/>
    <n v="14900"/>
  </r>
  <r>
    <s v="1942744650"/>
    <x v="2"/>
    <s v="2348067612944"/>
    <s v="0x606A14F477E8EA3EAFD64BEBB2187500"/>
    <x v="948"/>
    <s v="1473"/>
    <x v="2"/>
    <x v="0"/>
    <n v="2000"/>
  </r>
  <r>
    <s v="1942744662"/>
    <x v="2"/>
    <s v="07037265838"/>
    <s v="0x0FB7DF903454F17F2A596FEF87E99B01"/>
    <x v="949"/>
    <s v="766"/>
    <x v="0"/>
    <x v="0"/>
    <n v="10000"/>
  </r>
  <r>
    <s v="1942744682"/>
    <x v="2"/>
    <s v="2348060073199"/>
    <s v="0x9B0D6F1E6D0796BF33EBF94F30F2B33B"/>
    <x v="950"/>
    <s v="766"/>
    <x v="0"/>
    <x v="0"/>
    <n v="4900"/>
  </r>
  <r>
    <s v="1942744731"/>
    <x v="2"/>
    <s v="08171393156"/>
    <s v="0x765E5BA852D3C53037A9AEA3B9B251E1"/>
    <x v="951"/>
    <s v="784"/>
    <x v="4"/>
    <x v="0"/>
    <n v="2500"/>
  </r>
  <r>
    <s v="1942744751"/>
    <x v="2"/>
    <s v="09063903199"/>
    <s v="0x3538C3EDC1E8302D0A5709694CE92534"/>
    <x v="952"/>
    <s v="766"/>
    <x v="0"/>
    <x v="0"/>
    <n v="1000"/>
  </r>
  <r>
    <s v="1942745068"/>
    <x v="2"/>
    <s v="2348033059797"/>
    <s v="0x2647CBB6003A2380C036FF93F6CBF742"/>
    <x v="947"/>
    <s v="104"/>
    <x v="1"/>
    <x v="1"/>
    <n v="4615"/>
  </r>
  <r>
    <s v="1942745110"/>
    <x v="2"/>
    <s v="08023136171"/>
    <s v="0x7514DD7A1FDF5D6620624371119E0CCD"/>
    <x v="953"/>
    <s v="766"/>
    <x v="0"/>
    <x v="0"/>
    <n v="10000"/>
  </r>
  <r>
    <s v="1942745150"/>
    <x v="2"/>
    <s v="2348135089154"/>
    <s v="0xA14F56FE1519412042633C1444EB113D"/>
    <x v="954"/>
    <s v="766"/>
    <x v="0"/>
    <x v="0"/>
    <n v="5000"/>
  </r>
  <r>
    <s v="1942745291"/>
    <x v="2"/>
    <s v="2347033181885"/>
    <s v="0xE2AE65207C74002566745547B1EACDF1"/>
    <x v="955"/>
    <s v="766"/>
    <x v="0"/>
    <x v="0"/>
    <n v="600"/>
  </r>
  <r>
    <s v="1942745352"/>
    <x v="2"/>
    <s v="2348023030637"/>
    <s v="0x8A1359CCD9397FF2BFC14C3F7A354484"/>
    <x v="925"/>
    <s v="766"/>
    <x v="0"/>
    <x v="0"/>
    <n v="16000"/>
  </r>
  <r>
    <s v="1942745361"/>
    <x v="2"/>
    <s v="2347068831931"/>
    <s v="0xDCEE92BBEBAB6BFF05F0803C59CA84A4"/>
    <x v="956"/>
    <s v="767"/>
    <x v="6"/>
    <x v="0"/>
    <n v="2000"/>
  </r>
  <r>
    <s v="1942745397"/>
    <x v="2"/>
    <s v="08086992551"/>
    <s v="0xB25F17206A8AE5189097B44B01544885"/>
    <x v="957"/>
    <s v="766"/>
    <x v="0"/>
    <x v="0"/>
    <n v="100"/>
  </r>
  <r>
    <s v="1942745400"/>
    <x v="2"/>
    <s v="08037112137"/>
    <s v="0xD68AB9FF36698E725BDA49B9263CED56"/>
    <x v="958"/>
    <s v="783"/>
    <x v="3"/>
    <x v="0"/>
    <n v="2900"/>
  </r>
  <r>
    <s v="1942745405"/>
    <x v="2"/>
    <s v="2348033059797"/>
    <s v="0x2647CBB6003A2380C036FF93F6CBF742"/>
    <x v="947"/>
    <s v="104"/>
    <x v="1"/>
    <x v="1"/>
    <n v="4615"/>
  </r>
  <r>
    <s v="1942745546"/>
    <x v="2"/>
    <s v="2348103626673"/>
    <s v="0x32E7D745452E75150EF1C515918788EE"/>
    <x v="959"/>
    <s v="766"/>
    <x v="0"/>
    <x v="0"/>
    <n v="3000"/>
  </r>
  <r>
    <s v="1942745548"/>
    <x v="2"/>
    <s v="2348062568894"/>
    <s v="0xDA05C75002A574CDC95F40D3B6363113"/>
    <x v="944"/>
    <s v="766"/>
    <x v="0"/>
    <x v="0"/>
    <n v="2000"/>
  </r>
  <r>
    <s v="1942745572"/>
    <x v="2"/>
    <s v="2348033019677"/>
    <s v="0xA48961DF5B1BBA1B6AA2E0BB29C0BC10"/>
    <x v="960"/>
    <s v="104"/>
    <x v="1"/>
    <x v="1"/>
    <n v="2565"/>
  </r>
  <r>
    <s v="1942745649"/>
    <x v="2"/>
    <s v="2347081348227"/>
    <s v="0xA27CC967D589F40C70EF240651A2C85F"/>
    <x v="961"/>
    <s v="766"/>
    <x v="0"/>
    <x v="0"/>
    <n v="1000"/>
  </r>
  <r>
    <s v="1942745721"/>
    <x v="2"/>
    <s v="2348099444049"/>
    <s v="0x68F2E386EEB4AC3BEE470707A14D3563"/>
    <x v="962"/>
    <s v="766"/>
    <x v="0"/>
    <x v="0"/>
    <n v="10000"/>
  </r>
  <r>
    <s v="1942745814"/>
    <x v="2"/>
    <s v="2347033521079"/>
    <s v="0x96F43CACED866CD754BD40023B452B43"/>
    <x v="724"/>
    <s v="104"/>
    <x v="1"/>
    <x v="1"/>
    <n v="20900"/>
  </r>
  <r>
    <s v="1942745816"/>
    <x v="2"/>
    <s v="2347025021002"/>
    <s v="0xA75C9B0BDBB3241507E2DC9B51374798"/>
    <x v="963"/>
    <s v="766"/>
    <x v="0"/>
    <x v="0"/>
    <n v="500"/>
  </r>
  <r>
    <s v="1942745828"/>
    <x v="2"/>
    <s v="2348067132550"/>
    <s v="0xC2A158778F794B2938276F44E6D54E5A"/>
    <x v="964"/>
    <s v="783"/>
    <x v="3"/>
    <x v="0"/>
    <n v="1000"/>
  </r>
  <r>
    <s v="1942745834"/>
    <x v="2"/>
    <s v="2349152241924"/>
    <s v="0xA10E5ADF4481980F89DDB83FC3823999"/>
    <x v="965"/>
    <s v="104"/>
    <x v="1"/>
    <x v="1"/>
    <n v="7900"/>
  </r>
  <r>
    <s v="1942745850"/>
    <x v="2"/>
    <s v="08052402153"/>
    <s v="0x4B0E5484D300C034277921615F70E3A3"/>
    <x v="966"/>
    <s v="766"/>
    <x v="0"/>
    <x v="0"/>
    <n v="1000"/>
  </r>
  <r>
    <s v="1942745883"/>
    <x v="2"/>
    <s v="08022222124"/>
    <s v="0x3E0A6BCE4E8A3A26A0F468ED93F17B46"/>
    <x v="967"/>
    <s v="766"/>
    <x v="0"/>
    <x v="0"/>
    <n v="5000"/>
  </r>
  <r>
    <s v="1942745898"/>
    <x v="2"/>
    <s v="2348027429618"/>
    <s v="0xFB0124D0377670BAE40D42E53B623F45"/>
    <x v="877"/>
    <s v="766"/>
    <x v="0"/>
    <x v="0"/>
    <n v="2500"/>
  </r>
  <r>
    <s v="1942745918"/>
    <x v="2"/>
    <s v="2348035431611"/>
    <s v="0x18D3A287FAA175F9D04530290D1B00CE"/>
    <x v="968"/>
    <s v="104"/>
    <x v="1"/>
    <x v="1"/>
    <n v="20900"/>
  </r>
  <r>
    <s v="1942745991"/>
    <x v="2"/>
    <s v="07064681121"/>
    <s v="0x2B38EDB781798B602DDD4DEA4E9B274D"/>
    <x v="969"/>
    <s v="766"/>
    <x v="0"/>
    <x v="0"/>
    <n v="1000"/>
  </r>
  <r>
    <s v="1942746074"/>
    <x v="2"/>
    <s v="08061652670"/>
    <s v="0x473681667BD028F472B2D67F18992E25"/>
    <x v="970"/>
    <s v="104"/>
    <x v="1"/>
    <x v="1"/>
    <n v="7900"/>
  </r>
  <r>
    <s v="1942746075"/>
    <x v="2"/>
    <s v="2348034105860"/>
    <s v="0x2EC7F032CAF1A64C7D0010C02F71614C"/>
    <x v="971"/>
    <s v="784"/>
    <x v="4"/>
    <x v="0"/>
    <n v="400"/>
  </r>
  <r>
    <s v="1942746084"/>
    <x v="2"/>
    <s v="2348166666405"/>
    <s v="0x6A17535380B28E6B91B7FE8A99DD2C53"/>
    <x v="972"/>
    <s v="767"/>
    <x v="6"/>
    <x v="0"/>
    <n v="500"/>
  </r>
  <r>
    <s v="1942746123"/>
    <x v="2"/>
    <s v="08060811638"/>
    <s v="0x934E9B1DAC67A78BD9BC68C50816A7E0"/>
    <x v="51"/>
    <s v="766"/>
    <x v="0"/>
    <x v="0"/>
    <n v="5000"/>
  </r>
  <r>
    <s v="1942746209"/>
    <x v="2"/>
    <s v="09032050055"/>
    <s v="0x1F45E33C77BFF697759B15854AA54F4E"/>
    <x v="973"/>
    <s v="766"/>
    <x v="0"/>
    <x v="0"/>
    <n v="2000"/>
  </r>
  <r>
    <s v="1942746243"/>
    <x v="2"/>
    <s v="08170756071"/>
    <s v="0x0A89714AD4ABC7D7CF0AC1366FE6F8B7"/>
    <x v="974"/>
    <s v="766"/>
    <x v="0"/>
    <x v="0"/>
    <n v="900"/>
  </r>
  <r>
    <s v="1942746281"/>
    <x v="2"/>
    <s v="08098213383"/>
    <s v="0xF41808E79E73268B61181D9BB84DEB2F"/>
    <x v="975"/>
    <s v="766"/>
    <x v="0"/>
    <x v="0"/>
    <n v="2000"/>
  </r>
  <r>
    <s v="1942746426"/>
    <x v="2"/>
    <s v="2347039747977"/>
    <s v="0x304CE9CC566B3891F948919DEF9B5424"/>
    <x v="976"/>
    <s v="104"/>
    <x v="1"/>
    <x v="1"/>
    <n v="20900"/>
  </r>
  <r>
    <s v="1942746659"/>
    <x v="2"/>
    <s v="08060947334"/>
    <s v="0xB9813CB830521410ED82C51BBD233E7F"/>
    <x v="977"/>
    <s v="784"/>
    <x v="4"/>
    <x v="0"/>
    <n v="900"/>
  </r>
  <r>
    <s v="1942746675"/>
    <x v="2"/>
    <s v="08036296396"/>
    <s v="0x1322C46143B9E2A50EB3124F6179C252"/>
    <x v="978"/>
    <s v="766"/>
    <x v="0"/>
    <x v="0"/>
    <n v="1000"/>
  </r>
  <r>
    <s v="1942746694"/>
    <x v="2"/>
    <s v="07063390174"/>
    <s v="0x86101FF04B58510136648CDA953025EE"/>
    <x v="979"/>
    <s v="508"/>
    <x v="5"/>
    <x v="2"/>
    <n v="19000"/>
  </r>
  <r>
    <s v="1942746707"/>
    <x v="2"/>
    <s v="2348027379080"/>
    <s v="0xFF8AF390288D737E4A8A3CA4D6C3E673"/>
    <x v="980"/>
    <s v="766"/>
    <x v="0"/>
    <x v="0"/>
    <n v="5000"/>
  </r>
  <r>
    <s v="1942746747"/>
    <x v="2"/>
    <s v="2347039747977"/>
    <s v="0x304CE9CC566B3891F948919DEF9B5424"/>
    <x v="976"/>
    <s v="104"/>
    <x v="1"/>
    <x v="1"/>
    <n v="12400"/>
  </r>
  <r>
    <s v="1942746766"/>
    <x v="2"/>
    <s v="2348120002200"/>
    <s v="0xE2CD3B426C0FFC2C9B88B7974F3989CA"/>
    <x v="981"/>
    <s v="104"/>
    <x v="1"/>
    <x v="1"/>
    <n v="10400"/>
  </r>
  <r>
    <s v="1942746786"/>
    <x v="2"/>
    <s v="2347068831931"/>
    <s v="0xDCEE92BBEBAB6BFF05F0803C59CA84A4"/>
    <x v="956"/>
    <s v="767"/>
    <x v="6"/>
    <x v="0"/>
    <n v="2000"/>
  </r>
  <r>
    <s v="1942746913"/>
    <x v="2"/>
    <s v="2348169037990"/>
    <s v="0x7D98D4CDF8AF79B826CCC0915ACD912D"/>
    <x v="982"/>
    <s v="766"/>
    <x v="0"/>
    <x v="0"/>
    <n v="1500"/>
  </r>
  <r>
    <s v="1942746943"/>
    <x v="2"/>
    <s v="08163334910"/>
    <s v="0xB2782A68E28C6DB262318A8AD7B1A377"/>
    <x v="983"/>
    <s v="766"/>
    <x v="0"/>
    <x v="0"/>
    <n v="500"/>
  </r>
  <r>
    <s v="1942746995"/>
    <x v="2"/>
    <s v="2348188504962"/>
    <s v="0x8E1F703DDD0E37E3A75E652151995B0F"/>
    <x v="984"/>
    <s v="766"/>
    <x v="0"/>
    <x v="0"/>
    <n v="3000"/>
  </r>
  <r>
    <s v="1942747019"/>
    <x v="2"/>
    <s v="2348023909799"/>
    <s v="0x801766FA3D191EDB83EFA7E7AAECDDB2"/>
    <x v="985"/>
    <s v="1473"/>
    <x v="2"/>
    <x v="0"/>
    <n v="30000"/>
  </r>
  <r>
    <s v="1942747064"/>
    <x v="2"/>
    <s v="2348087741459"/>
    <s v="0xF00F6C23694DFAFE8A9F9F754CF2E872"/>
    <x v="986"/>
    <s v="104"/>
    <x v="1"/>
    <x v="1"/>
    <n v="4615"/>
  </r>
  <r>
    <s v="1942747078"/>
    <x v="2"/>
    <s v="2348023240084"/>
    <s v="0x8864361F13BB3CEAAB09899808AB5202"/>
    <x v="987"/>
    <s v="766"/>
    <x v="0"/>
    <x v="0"/>
    <n v="10000"/>
  </r>
  <r>
    <s v="1942747139"/>
    <x v="2"/>
    <s v="08036296396"/>
    <s v="0x1322C46143B9E2A50EB3124F6179C252"/>
    <x v="978"/>
    <s v="766"/>
    <x v="0"/>
    <x v="0"/>
    <n v="1000"/>
  </r>
  <r>
    <s v="1942747150"/>
    <x v="2"/>
    <s v="08029849021"/>
    <s v="0x736EA6C763BC55631509600FA9A8AF75"/>
    <x v="289"/>
    <s v="202"/>
    <x v="7"/>
    <x v="3"/>
    <n v="25000"/>
  </r>
  <r>
    <s v="1942747207"/>
    <x v="2"/>
    <s v="2348132867645"/>
    <s v="0x7A2FFFE3B1FE84BA3809E5EEC4EAA49B"/>
    <x v="988"/>
    <s v="104"/>
    <x v="1"/>
    <x v="1"/>
    <n v="14900"/>
  </r>
  <r>
    <s v="1942747224"/>
    <x v="2"/>
    <s v="2349056328015"/>
    <s v="0x90D8BC3EE172838D06DAB5FDF26DE69E"/>
    <x v="989"/>
    <s v="766"/>
    <x v="0"/>
    <x v="0"/>
    <n v="500"/>
  </r>
  <r>
    <s v="1942747340"/>
    <x v="2"/>
    <s v="07064681121"/>
    <s v="0x2B38EDB781798B602DDD4DEA4E9B274D"/>
    <x v="969"/>
    <s v="766"/>
    <x v="0"/>
    <x v="0"/>
    <n v="1000"/>
  </r>
  <r>
    <s v="1942747412"/>
    <x v="2"/>
    <s v="08060811638"/>
    <s v="0x934E9B1DAC67A78BD9BC68C50816A7E0"/>
    <x v="51"/>
    <s v="766"/>
    <x v="0"/>
    <x v="0"/>
    <n v="50000"/>
  </r>
  <r>
    <s v="1942747445"/>
    <x v="2"/>
    <s v="2349017988166"/>
    <s v="0xF1355CBD581ABC16AC075B9329D638F0"/>
    <x v="990"/>
    <s v="766"/>
    <x v="0"/>
    <x v="0"/>
    <n v="3500"/>
  </r>
  <r>
    <s v="1942747504"/>
    <x v="2"/>
    <s v="08076225054"/>
    <s v="0x1FB7B555B6915AF38D0ABBC04D391442"/>
    <x v="991"/>
    <s v="766"/>
    <x v="0"/>
    <x v="0"/>
    <n v="500"/>
  </r>
  <r>
    <s v="1942747575"/>
    <x v="2"/>
    <s v="2348062568894"/>
    <s v="0xDA05C75002A574CDC95F40D3B6363113"/>
    <x v="944"/>
    <s v="766"/>
    <x v="0"/>
    <x v="0"/>
    <n v="2000"/>
  </r>
  <r>
    <s v="1942747648"/>
    <x v="2"/>
    <s v="2348033302688"/>
    <s v="0x5E44540B239F155348A57051F9DD8741"/>
    <x v="992"/>
    <s v="104"/>
    <x v="1"/>
    <x v="1"/>
    <n v="20900"/>
  </r>
  <r>
    <s v="1942747656"/>
    <x v="2"/>
    <s v="08076225054"/>
    <s v="0x1FB7B555B6915AF38D0ABBC04D391442"/>
    <x v="991"/>
    <s v="766"/>
    <x v="0"/>
    <x v="0"/>
    <n v="500"/>
  </r>
  <r>
    <s v="1942747798"/>
    <x v="2"/>
    <s v="2348153371873"/>
    <s v="0x12970A4A1EEA9D40BD99557B200A8D6E"/>
    <x v="993"/>
    <s v="766"/>
    <x v="0"/>
    <x v="0"/>
    <n v="500"/>
  </r>
  <r>
    <s v="1942747802"/>
    <x v="2"/>
    <s v="2348139515821"/>
    <s v="0xDC52D78BD7D497953CD75CB11D54830F"/>
    <x v="994"/>
    <s v="766"/>
    <x v="0"/>
    <x v="0"/>
    <n v="500"/>
  </r>
  <r>
    <s v="1942747843"/>
    <x v="2"/>
    <s v="2348062737836"/>
    <s v="0x0978C0A43FE94DEEF40B2CDC57BF5307"/>
    <x v="995"/>
    <s v="766"/>
    <x v="0"/>
    <x v="0"/>
    <n v="1000"/>
  </r>
  <r>
    <s v="1942747875"/>
    <x v="2"/>
    <s v="2348036540362"/>
    <s v="0x46C7696372CC56C32693051962E7E87D"/>
    <x v="996"/>
    <s v="104"/>
    <x v="1"/>
    <x v="1"/>
    <n v="7900"/>
  </r>
  <r>
    <s v="1942747900"/>
    <x v="2"/>
    <s v="2348034969801"/>
    <s v="0xDFFC1C51A2761A658B0229CD9B835B45"/>
    <x v="997"/>
    <s v="766"/>
    <x v="0"/>
    <x v="0"/>
    <n v="1000"/>
  </r>
  <r>
    <s v="1942747932"/>
    <x v="2"/>
    <s v="2348062568894"/>
    <s v="0xDA05C75002A574CDC95F40D3B6363113"/>
    <x v="944"/>
    <s v="766"/>
    <x v="0"/>
    <x v="0"/>
    <n v="2000"/>
  </r>
  <r>
    <s v="1942748090"/>
    <x v="2"/>
    <s v="2348029090084"/>
    <s v="0x456B37C656A9E6B3C1B255BB5BA11150"/>
    <x v="998"/>
    <s v="766"/>
    <x v="0"/>
    <x v="0"/>
    <n v="5000"/>
  </r>
  <r>
    <s v="1942748124"/>
    <x v="2"/>
    <s v="2348169037990"/>
    <s v="0x7D98D4CDF8AF79B826CCC0915ACD912D"/>
    <x v="982"/>
    <s v="766"/>
    <x v="0"/>
    <x v="0"/>
    <n v="1500"/>
  </r>
  <r>
    <s v="1942748137"/>
    <x v="2"/>
    <s v="08060507846"/>
    <s v="0x827652221B2CE867ABA1A392F8F747BD"/>
    <x v="999"/>
    <s v="766"/>
    <x v="0"/>
    <x v="0"/>
    <n v="1000"/>
  </r>
  <r>
    <s v="1942748222"/>
    <x v="2"/>
    <s v="08154207368"/>
    <s v="0x998B96DF8A95E0EA4D0B088E8D882ABD"/>
    <x v="1000"/>
    <s v="104"/>
    <x v="1"/>
    <x v="1"/>
    <n v="20900"/>
  </r>
  <r>
    <s v="1942748235"/>
    <x v="2"/>
    <s v="08030944833"/>
    <s v="0xC49BE10E3FD6F3DBB815457AE24BAFE7"/>
    <x v="1001"/>
    <s v="104"/>
    <x v="1"/>
    <x v="1"/>
    <n v="10400"/>
  </r>
  <r>
    <s v="1942748373"/>
    <x v="2"/>
    <s v="2349020906548"/>
    <s v="0xC842E2BC005AC7A1147777630FB5694C"/>
    <x v="1002"/>
    <s v="766"/>
    <x v="0"/>
    <x v="0"/>
    <n v="500"/>
  </r>
  <r>
    <s v="1942748391"/>
    <x v="2"/>
    <s v="08023964794"/>
    <s v="0x1BC5C192FA6D2EA9F87D62D8E95777A2"/>
    <x v="1003"/>
    <s v="104"/>
    <x v="1"/>
    <x v="1"/>
    <n v="7900"/>
  </r>
  <r>
    <s v="1942748470"/>
    <x v="2"/>
    <s v="08023447699"/>
    <s v="0x6AFE67B21E4ADB819CA394662B3A8130"/>
    <x v="1004"/>
    <s v="766"/>
    <x v="0"/>
    <x v="0"/>
    <n v="3000"/>
  </r>
  <r>
    <s v="1942748507"/>
    <x v="2"/>
    <s v="2347066183340"/>
    <s v="0x955FE4922281B3EA9043B22F26A5CA5C"/>
    <x v="1005"/>
    <s v="104"/>
    <x v="1"/>
    <x v="1"/>
    <n v="2565"/>
  </r>
  <r>
    <s v="1942748589"/>
    <x v="2"/>
    <s v="2349086356315"/>
    <s v="0x0FDF5D2A792CEB86ABDC26DA8BD85DB6"/>
    <x v="1006"/>
    <s v="766"/>
    <x v="0"/>
    <x v="0"/>
    <n v="3900"/>
  </r>
  <r>
    <s v="1942748598"/>
    <x v="2"/>
    <s v="2348034403800"/>
    <s v="0xCB7A93A6D044DF261309AA5FF1F8E8C2"/>
    <x v="1007"/>
    <s v="766"/>
    <x v="0"/>
    <x v="0"/>
    <n v="3000"/>
  </r>
  <r>
    <s v="1942748611"/>
    <x v="2"/>
    <s v="07033366237"/>
    <s v="0x672D1AAD3B580F12D708BC7B07550404"/>
    <x v="1008"/>
    <s v="104"/>
    <x v="1"/>
    <x v="1"/>
    <n v="2565"/>
  </r>
  <r>
    <s v="1942748670"/>
    <x v="2"/>
    <s v="08023447699"/>
    <s v="0x6AFE67B21E4ADB819CA394662B3A8130"/>
    <x v="1004"/>
    <s v="766"/>
    <x v="0"/>
    <x v="0"/>
    <n v="3000"/>
  </r>
  <r>
    <s v="1942748689"/>
    <x v="2"/>
    <s v="2348035067442"/>
    <s v="0x336F89AE2D28F38D560375B0DA64AE12"/>
    <x v="1009"/>
    <s v="104"/>
    <x v="1"/>
    <x v="1"/>
    <n v="7900"/>
  </r>
  <r>
    <s v="1942748808"/>
    <x v="2"/>
    <s v="2348034403800"/>
    <s v="0xCB7A93A6D044DF261309AA5FF1F8E8C2"/>
    <x v="1007"/>
    <s v="766"/>
    <x v="0"/>
    <x v="0"/>
    <n v="8000"/>
  </r>
  <r>
    <s v="1942748834"/>
    <x v="2"/>
    <s v="07087164629"/>
    <s v="0x55DE2C0364566E652754AB6D527A882E"/>
    <x v="1010"/>
    <s v="766"/>
    <x v="0"/>
    <x v="0"/>
    <n v="2000"/>
  </r>
  <r>
    <s v="1942748955"/>
    <x v="2"/>
    <s v="2348035128094"/>
    <s v="0xFE21FD0D5F1C393015422DEEB7120E8E"/>
    <x v="1011"/>
    <s v="766"/>
    <x v="0"/>
    <x v="0"/>
    <n v="2000"/>
  </r>
  <r>
    <s v="1942748971"/>
    <x v="2"/>
    <s v="08060507846"/>
    <s v="0x827652221B2CE867ABA1A392F8F747BD"/>
    <x v="999"/>
    <s v="766"/>
    <x v="0"/>
    <x v="0"/>
    <n v="1000"/>
  </r>
  <r>
    <s v="1942749059"/>
    <x v="2"/>
    <s v="2348062292420"/>
    <s v="0x6BC319FB293B8650F9050DCE21C8A7A5"/>
    <x v="1012"/>
    <s v="766"/>
    <x v="0"/>
    <x v="0"/>
    <n v="15000"/>
  </r>
  <r>
    <s v="1942749064"/>
    <x v="2"/>
    <s v="2348035491520"/>
    <s v="0x448FB77DFFE3BAEA54A3D8BF05B947DB"/>
    <x v="1013"/>
    <s v="104"/>
    <x v="1"/>
    <x v="1"/>
    <n v="7900"/>
  </r>
  <r>
    <s v="1942749073"/>
    <x v="2"/>
    <s v="2348067537833"/>
    <s v="0x620A236C0E3C36CC8CF9FEDC51207607"/>
    <x v="1014"/>
    <s v="766"/>
    <x v="0"/>
    <x v="0"/>
    <n v="1000"/>
  </r>
  <r>
    <s v="1942749140"/>
    <x v="2"/>
    <s v="2348075890890"/>
    <s v="0x7507F3B85C1E23814E433D907CA206E4"/>
    <x v="1015"/>
    <s v="766"/>
    <x v="0"/>
    <x v="0"/>
    <n v="5000"/>
  </r>
  <r>
    <s v="1942749319"/>
    <x v="2"/>
    <s v="08033664408"/>
    <s v="0x3AC6D0E64161BF8A61BB0DFAF6FEE694"/>
    <x v="1016"/>
    <s v="766"/>
    <x v="0"/>
    <x v="0"/>
    <n v="600"/>
  </r>
  <r>
    <s v="1942749356"/>
    <x v="2"/>
    <s v="09091499072"/>
    <s v="0xF47F9A9B54682E4E899E8B6917C9C1CD"/>
    <x v="1017"/>
    <s v="1473"/>
    <x v="2"/>
    <x v="0"/>
    <n v="10000"/>
  </r>
  <r>
    <s v="1942749363"/>
    <x v="2"/>
    <s v="08034384529"/>
    <s v="0x03F8A739EFB8A47974259D8189DEF477"/>
    <x v="1018"/>
    <s v="1473"/>
    <x v="2"/>
    <x v="0"/>
    <n v="2000"/>
  </r>
  <r>
    <s v="1942749365"/>
    <x v="2"/>
    <s v="2348073518765"/>
    <s v="0x1F784441FF7D22A489837DEAB0CA257E"/>
    <x v="1019"/>
    <s v="767"/>
    <x v="6"/>
    <x v="0"/>
    <n v="1000"/>
  </r>
  <r>
    <s v="1942749406"/>
    <x v="2"/>
    <s v="08033664408"/>
    <s v="0x3AC6D0E64161BF8A61BB0DFAF6FEE694"/>
    <x v="1016"/>
    <s v="766"/>
    <x v="0"/>
    <x v="0"/>
    <n v="650"/>
  </r>
  <r>
    <s v="1942749439"/>
    <x v="2"/>
    <s v="2348039129688"/>
    <s v="0x781BCE639EB2515FA3C1D04C1D20E54E"/>
    <x v="1020"/>
    <s v="766"/>
    <x v="0"/>
    <x v="0"/>
    <n v="2000"/>
  </r>
  <r>
    <s v="1942749462"/>
    <x v="2"/>
    <s v="2348064077811"/>
    <s v="0xD3BCE58784444D0940B65E24300AEA59"/>
    <x v="1021"/>
    <s v="783"/>
    <x v="3"/>
    <x v="0"/>
    <n v="400"/>
  </r>
  <r>
    <s v="1942749537"/>
    <x v="2"/>
    <s v="2348023022061"/>
    <s v="0x45980592A215C1A050F077188FD47E82"/>
    <x v="1022"/>
    <s v="766"/>
    <x v="0"/>
    <x v="0"/>
    <n v="5000"/>
  </r>
  <r>
    <s v="1942749569"/>
    <x v="2"/>
    <s v="2348166232659"/>
    <s v="0x5018597005722D9BA2D50695FECDD064"/>
    <x v="1023"/>
    <s v="104"/>
    <x v="1"/>
    <x v="1"/>
    <n v="4615"/>
  </r>
  <r>
    <s v="1942749638"/>
    <x v="2"/>
    <s v="2348104871537"/>
    <s v="0x1504B7C1C4617DCD7811A065D89C4442"/>
    <x v="1024"/>
    <s v="766"/>
    <x v="0"/>
    <x v="0"/>
    <n v="1000"/>
  </r>
  <r>
    <s v="1942749643"/>
    <x v="2"/>
    <s v="2348182376240"/>
    <s v="0x9D0FB8CE3C29950126526EAB3F6B3BF3"/>
    <x v="1025"/>
    <s v="766"/>
    <x v="0"/>
    <x v="0"/>
    <n v="19900"/>
  </r>
  <r>
    <s v="1942749674"/>
    <x v="2"/>
    <s v="08107877445"/>
    <s v="0x6DEE1824F7F72329175E6367EE46680C"/>
    <x v="1026"/>
    <s v="1473"/>
    <x v="2"/>
    <x v="0"/>
    <n v="1000"/>
  </r>
  <r>
    <s v="1942749844"/>
    <x v="2"/>
    <s v="2348104871537"/>
    <s v="0x1504B7C1C4617DCD7811A065D89C4442"/>
    <x v="1024"/>
    <s v="766"/>
    <x v="0"/>
    <x v="0"/>
    <n v="1000"/>
  </r>
  <r>
    <s v="1942749880"/>
    <x v="2"/>
    <s v="2348126144911"/>
    <s v="0x039D99FE89AA5C668DD1F835DFCE3FB0"/>
    <x v="1027"/>
    <s v="766"/>
    <x v="0"/>
    <x v="0"/>
    <n v="3000"/>
  </r>
  <r>
    <s v="1942749897"/>
    <x v="2"/>
    <s v="2348035067442"/>
    <s v="0x336F89AE2D28F38D560375B0DA64AE12"/>
    <x v="1009"/>
    <s v="766"/>
    <x v="0"/>
    <x v="0"/>
    <n v="10000"/>
  </r>
  <r>
    <s v="1942749898"/>
    <x v="2"/>
    <s v="08023447699"/>
    <s v="0x6AFE67B21E4ADB819CA394662B3A8130"/>
    <x v="1004"/>
    <s v="766"/>
    <x v="0"/>
    <x v="0"/>
    <n v="3000"/>
  </r>
  <r>
    <s v="1942749921"/>
    <x v="2"/>
    <s v="2348026569397"/>
    <s v="0x4AE261DFC4666DEEFD44028366D1B772"/>
    <x v="1028"/>
    <s v="783"/>
    <x v="3"/>
    <x v="0"/>
    <n v="5000"/>
  </r>
  <r>
    <s v="1942749928"/>
    <x v="2"/>
    <s v="2348155171043"/>
    <s v="0x70F0641C183D5739CC4FFFBA512ADAD7"/>
    <x v="1029"/>
    <s v="104"/>
    <x v="1"/>
    <x v="1"/>
    <n v="200"/>
  </r>
  <r>
    <s v="1942749954"/>
    <x v="2"/>
    <s v="2348034035600"/>
    <s v="0x4D313E3EED807BCF6BE1267C12D30672"/>
    <x v="1030"/>
    <s v="104"/>
    <x v="1"/>
    <x v="1"/>
    <n v="14900"/>
  </r>
  <r>
    <s v="1942749993"/>
    <x v="2"/>
    <s v="2348132125942"/>
    <s v="0xE58C0D0BDBCB32452AD216078095D6C6"/>
    <x v="1031"/>
    <s v="766"/>
    <x v="0"/>
    <x v="0"/>
    <n v="700"/>
  </r>
  <r>
    <s v="1942750061"/>
    <x v="2"/>
    <s v="2348035229966"/>
    <s v="0xB5277B4A981FD075C6933FA9212B3169"/>
    <x v="1032"/>
    <s v="766"/>
    <x v="0"/>
    <x v="0"/>
    <n v="2000"/>
  </r>
  <r>
    <s v="1942750086"/>
    <x v="2"/>
    <s v="08033664408"/>
    <s v="0x3AC6D0E64161BF8A61BB0DFAF6FEE694"/>
    <x v="1016"/>
    <s v="766"/>
    <x v="0"/>
    <x v="0"/>
    <n v="1000"/>
  </r>
  <r>
    <s v="1942750203"/>
    <x v="2"/>
    <s v="2348060648280"/>
    <s v="0x9B1B7C7398A3A27501A4067680D71EDC"/>
    <x v="1033"/>
    <s v="783"/>
    <x v="3"/>
    <x v="0"/>
    <n v="5000"/>
  </r>
  <r>
    <s v="1942750250"/>
    <x v="2"/>
    <s v="08122395188"/>
    <s v="0x0B17E72CFBCFC7CB43B29E503E13E3FD"/>
    <x v="1034"/>
    <s v="766"/>
    <x v="0"/>
    <x v="0"/>
    <n v="1000"/>
  </r>
  <r>
    <s v="1942750276"/>
    <x v="2"/>
    <s v="2348035491520"/>
    <s v="0x448FB77DFFE3BAEA54A3D8BF05B947DB"/>
    <x v="1013"/>
    <s v="104"/>
    <x v="1"/>
    <x v="1"/>
    <n v="4615"/>
  </r>
  <r>
    <s v="1942750367"/>
    <x v="2"/>
    <s v="08067493045"/>
    <s v="0x61517CFBDF8211474F331D2FCD784D93"/>
    <x v="1035"/>
    <s v="766"/>
    <x v="0"/>
    <x v="0"/>
    <n v="1000"/>
  </r>
  <r>
    <s v="1942750402"/>
    <x v="2"/>
    <s v="08026850700"/>
    <s v="0x7CB89F19FFAC18E9875543C7A9087875"/>
    <x v="1036"/>
    <s v="766"/>
    <x v="0"/>
    <x v="0"/>
    <n v="500"/>
  </r>
  <r>
    <s v="1942750418"/>
    <x v="2"/>
    <s v="08122395188"/>
    <s v="0x0B17E72CFBCFC7CB43B29E503E13E3FD"/>
    <x v="1034"/>
    <s v="766"/>
    <x v="0"/>
    <x v="0"/>
    <n v="5000"/>
  </r>
  <r>
    <s v="1942750491"/>
    <x v="2"/>
    <s v="2348033027030"/>
    <s v="0xCCFE7F1A74328DC3EDEB74B781D9ED85"/>
    <x v="1037"/>
    <s v="783"/>
    <x v="3"/>
    <x v="0"/>
    <n v="10000"/>
  </r>
  <r>
    <s v="1942750493"/>
    <x v="2"/>
    <s v="08132121920"/>
    <s v="0x6245A32658799CAA5FF4597A0B55A6EA"/>
    <x v="1038"/>
    <s v="104"/>
    <x v="1"/>
    <x v="1"/>
    <n v="7"/>
  </r>
  <r>
    <s v="1942750534"/>
    <x v="2"/>
    <s v="08034128159"/>
    <s v="0x11E3B40C64175790E2731F244CF893F5"/>
    <x v="1039"/>
    <s v="104"/>
    <x v="1"/>
    <x v="1"/>
    <n v="14900"/>
  </r>
  <r>
    <s v="1942750543"/>
    <x v="2"/>
    <s v="08074781433"/>
    <s v="0x325931DF55E7E84EC05A9567CE26AC6E"/>
    <x v="1040"/>
    <s v="104"/>
    <x v="1"/>
    <x v="1"/>
    <n v="2565"/>
  </r>
  <r>
    <s v="1942750616"/>
    <x v="2"/>
    <s v="07030216230"/>
    <s v="0x99938DEEB8F2418F0ACBA77A5B3CE0A9"/>
    <x v="1041"/>
    <s v="104"/>
    <x v="1"/>
    <x v="1"/>
    <n v="14900"/>
  </r>
  <r>
    <s v="1942750670"/>
    <x v="2"/>
    <s v="2348087102623"/>
    <s v="0x6DBA1304C55F0288095E7A563737BD81"/>
    <x v="1042"/>
    <s v="766"/>
    <x v="0"/>
    <x v="0"/>
    <n v="250"/>
  </r>
  <r>
    <s v="1942750673"/>
    <x v="2"/>
    <s v="2349097394879"/>
    <s v="0xCDA2E83C3B5CB87947BD4E4C7B9283CC"/>
    <x v="1043"/>
    <s v="784"/>
    <x v="4"/>
    <x v="0"/>
    <n v="2000"/>
  </r>
  <r>
    <s v="1942750682"/>
    <x v="2"/>
    <s v="2349064941006"/>
    <s v="0x299DCEC7F7DF04CCC8DB37F05095E7D0"/>
    <x v="1044"/>
    <s v="766"/>
    <x v="0"/>
    <x v="0"/>
    <n v="2000"/>
  </r>
  <r>
    <s v="1942750693"/>
    <x v="2"/>
    <s v="2348036374668"/>
    <s v="0x09F0961178C3C6617A29BE6588A9D2F8"/>
    <x v="1045"/>
    <s v="783"/>
    <x v="3"/>
    <x v="0"/>
    <n v="500"/>
  </r>
  <r>
    <s v="1942750742"/>
    <x v="2"/>
    <s v="2349097394879"/>
    <s v="0xCDA2E83C3B5CB87947BD4E4C7B9283CC"/>
    <x v="1043"/>
    <s v="784"/>
    <x v="4"/>
    <x v="0"/>
    <n v="2000"/>
  </r>
  <r>
    <s v="1942750907"/>
    <x v="2"/>
    <s v="2349094525452"/>
    <s v="0xF3B7A4FC36282C1F40FD628D5932E480"/>
    <x v="1046"/>
    <s v="783"/>
    <x v="3"/>
    <x v="0"/>
    <n v="1500"/>
  </r>
  <r>
    <s v="1942750938"/>
    <x v="2"/>
    <s v="2348035830952"/>
    <s v="0x1C9C00F2B6B518E8750418A2FF41CC7F"/>
    <x v="1047"/>
    <s v="766"/>
    <x v="0"/>
    <x v="0"/>
    <n v="2000"/>
  </r>
  <r>
    <s v="1942750955"/>
    <x v="2"/>
    <s v="2348082041984"/>
    <s v="0x515DA21F13D3C492A09DC88B64C22117"/>
    <x v="1048"/>
    <s v="202"/>
    <x v="7"/>
    <x v="3"/>
    <n v="25000"/>
  </r>
  <r>
    <s v="1942750986"/>
    <x v="2"/>
    <s v="2348067907234"/>
    <s v="0x516C782FDD62D9D697C7ACD83B12E4A0"/>
    <x v="1049"/>
    <s v="104"/>
    <x v="1"/>
    <x v="1"/>
    <n v="1850"/>
  </r>
  <r>
    <s v="1942751046"/>
    <x v="2"/>
    <s v="2349039975795"/>
    <s v="0x650DD7AD463BBC9B4967B79F6C836870"/>
    <x v="1050"/>
    <s v="766"/>
    <x v="0"/>
    <x v="0"/>
    <n v="1000"/>
  </r>
  <r>
    <s v="1942751050"/>
    <x v="2"/>
    <s v="2348057646306"/>
    <s v="0xF8852F7119863DF99183125824922295"/>
    <x v="1051"/>
    <s v="202"/>
    <x v="7"/>
    <x v="3"/>
    <n v="13500"/>
  </r>
  <r>
    <s v="1942751078"/>
    <x v="2"/>
    <s v="2348062568894"/>
    <s v="0xDA05C75002A574CDC95F40D3B6363113"/>
    <x v="944"/>
    <s v="766"/>
    <x v="0"/>
    <x v="0"/>
    <n v="2000"/>
  </r>
  <r>
    <s v="1942751111"/>
    <x v="2"/>
    <s v="08033802873"/>
    <s v="0x00B7AD7C44E195BE20AFC87554B1AA2F"/>
    <x v="1052"/>
    <s v="104"/>
    <x v="1"/>
    <x v="1"/>
    <n v="12400"/>
  </r>
  <r>
    <s v="1942751137"/>
    <x v="2"/>
    <s v="2348023355363"/>
    <s v="0x5DDA6D81F7F81390D05301DD690D4C90"/>
    <x v="1053"/>
    <s v="766"/>
    <x v="0"/>
    <x v="0"/>
    <n v="5000"/>
  </r>
  <r>
    <s v="1942751184"/>
    <x v="2"/>
    <s v="2348023446100"/>
    <s v="0xB94F886DD55EA3D633E0C100817151D0"/>
    <x v="1054"/>
    <s v="104"/>
    <x v="1"/>
    <x v="1"/>
    <n v="7115"/>
  </r>
  <r>
    <s v="1942751234"/>
    <x v="2"/>
    <s v="08037832469"/>
    <s v="0xBA2BEF42A8BD3363B9BEF32C6B9E8AE0"/>
    <x v="1055"/>
    <s v="766"/>
    <x v="0"/>
    <x v="0"/>
    <n v="500"/>
  </r>
  <r>
    <s v="1942751307"/>
    <x v="2"/>
    <s v="2348139723034"/>
    <s v="0xCCCB980CF1C4B0BC504B3CBB3C149FE2"/>
    <x v="1056"/>
    <s v="104"/>
    <x v="1"/>
    <x v="1"/>
    <n v="7900"/>
  </r>
  <r>
    <s v="1942751404"/>
    <x v="2"/>
    <s v="2348082041984"/>
    <s v="0x515DA21F13D3C492A09DC88B64C22117"/>
    <x v="1048"/>
    <s v="202"/>
    <x v="7"/>
    <x v="3"/>
    <n v="25000"/>
  </r>
  <r>
    <s v="1942751409"/>
    <x v="2"/>
    <s v="2348173154425"/>
    <s v="0x3C87950F5FBCA70A182EB68F073FF6AE"/>
    <x v="1057"/>
    <s v="784"/>
    <x v="4"/>
    <x v="0"/>
    <n v="1300"/>
  </r>
  <r>
    <s v="1942751427"/>
    <x v="2"/>
    <s v="08064171251"/>
    <s v="0x2078F141244E6B98E0B2F3C699AF2ED2"/>
    <x v="1058"/>
    <s v="783"/>
    <x v="3"/>
    <x v="0"/>
    <n v="1000"/>
  </r>
  <r>
    <s v="1942751442"/>
    <x v="2"/>
    <s v="08060236757"/>
    <s v="0x9DBE3F48E0BA5BF5E76563D2C6F8FC71"/>
    <x v="1059"/>
    <s v="104"/>
    <x v="1"/>
    <x v="1"/>
    <n v="4650"/>
  </r>
  <r>
    <s v="1942751519"/>
    <x v="2"/>
    <s v="2348062568894"/>
    <s v="0xDA05C75002A574CDC95F40D3B6363113"/>
    <x v="944"/>
    <s v="766"/>
    <x v="0"/>
    <x v="0"/>
    <n v="2000"/>
  </r>
  <r>
    <s v="1942751592"/>
    <x v="2"/>
    <s v="2348020775546"/>
    <s v="0x3F593EEFBCEEBCDEDE2609E73CE1F605"/>
    <x v="1060"/>
    <s v="783"/>
    <x v="3"/>
    <x v="0"/>
    <n v="1000"/>
  </r>
  <r>
    <s v="1942751671"/>
    <x v="2"/>
    <s v="2348062568894"/>
    <s v="0xDA05C75002A574CDC95F40D3B6363113"/>
    <x v="944"/>
    <s v="766"/>
    <x v="0"/>
    <x v="0"/>
    <n v="2000"/>
  </r>
  <r>
    <s v="1942751820"/>
    <x v="2"/>
    <s v="2348101043777"/>
    <s v="0xA29916189AE9D5736CE0991E4AA5269A"/>
    <x v="1061"/>
    <s v="766"/>
    <x v="0"/>
    <x v="0"/>
    <n v="500"/>
  </r>
  <r>
    <s v="1942751871"/>
    <x v="2"/>
    <s v="2348062568894"/>
    <s v="0xDA05C75002A574CDC95F40D3B6363113"/>
    <x v="944"/>
    <s v="766"/>
    <x v="0"/>
    <x v="0"/>
    <n v="2000"/>
  </r>
  <r>
    <s v="1942751893"/>
    <x v="2"/>
    <s v="2348185052403"/>
    <s v="0xB47C73B61D7F1D2FDC830000E21BD297"/>
    <x v="1062"/>
    <s v="766"/>
    <x v="0"/>
    <x v="0"/>
    <n v="2000"/>
  </r>
  <r>
    <s v="1942751899"/>
    <x v="2"/>
    <s v="2348177572960"/>
    <s v="0xD2439BDE366BE83D455B6048A5567F20"/>
    <x v="1063"/>
    <s v="783"/>
    <x v="3"/>
    <x v="0"/>
    <n v="600"/>
  </r>
  <r>
    <s v="1942751905"/>
    <x v="2"/>
    <s v="2348061115253"/>
    <s v="0xD91E2F2B930231068521EAA572352C30"/>
    <x v="1064"/>
    <s v="784"/>
    <x v="4"/>
    <x v="0"/>
    <n v="500"/>
  </r>
  <r>
    <s v="1942751959"/>
    <x v="2"/>
    <s v="2348099911159"/>
    <s v="0x0A37011E012A2E49B7BF5D97995E3D49"/>
    <x v="1065"/>
    <s v="1473"/>
    <x v="2"/>
    <x v="0"/>
    <n v="18000"/>
  </r>
  <r>
    <s v="1942752077"/>
    <x v="2"/>
    <s v="09024732374"/>
    <s v="0x2AB1288ABD41D953280E9B5429419DA5"/>
    <x v="1066"/>
    <s v="766"/>
    <x v="0"/>
    <x v="0"/>
    <n v="1900"/>
  </r>
  <r>
    <s v="1942752089"/>
    <x v="2"/>
    <s v="09024732374"/>
    <s v="0x2AB1288ABD41D953280E9B5429419DA5"/>
    <x v="1066"/>
    <s v="766"/>
    <x v="0"/>
    <x v="0"/>
    <n v="1900"/>
  </r>
  <r>
    <s v="1942752110"/>
    <x v="2"/>
    <s v="09035539021"/>
    <s v="0x3FAC61D9DCF06095E9A77D4DBDD2E86C"/>
    <x v="1067"/>
    <s v="766"/>
    <x v="0"/>
    <x v="0"/>
    <n v="2400"/>
  </r>
  <r>
    <s v="1942752126"/>
    <x v="2"/>
    <s v="08076762852"/>
    <s v="0x864EC93914768C00E662B295491FCC03"/>
    <x v="1068"/>
    <s v="766"/>
    <x v="0"/>
    <x v="0"/>
    <n v="3000"/>
  </r>
  <r>
    <s v="1942752140"/>
    <x v="2"/>
    <s v="2348185052403"/>
    <s v="0xB47C73B61D7F1D2FDC830000E21BD297"/>
    <x v="1062"/>
    <s v="766"/>
    <x v="0"/>
    <x v="0"/>
    <n v="2000"/>
  </r>
  <r>
    <s v="1942752190"/>
    <x v="2"/>
    <s v="2347016867858"/>
    <s v="0x42F2F357677BD2A866623BE16DFDD23A"/>
    <x v="1069"/>
    <s v="766"/>
    <x v="0"/>
    <x v="0"/>
    <n v="800"/>
  </r>
  <r>
    <s v="1942753929"/>
    <x v="2"/>
    <s v="2347057037910"/>
    <s v="0x39A782A953ABADC5E635084408E8F126"/>
    <x v="635"/>
    <s v="508"/>
    <x v="5"/>
    <x v="2"/>
    <n v="500"/>
  </r>
  <r>
    <s v="1942754730"/>
    <x v="2"/>
    <s v="2348055701967"/>
    <s v="0xDBFFBAF4DB6FFD5D4D346DF1F3D7125F"/>
    <x v="1070"/>
    <s v="508"/>
    <x v="5"/>
    <x v="2"/>
    <n v="2000"/>
  </r>
  <r>
    <s v="1942754950"/>
    <x v="2"/>
    <s v="2347057037910"/>
    <s v="0x39A782A953ABADC5E635084408E8F126"/>
    <x v="635"/>
    <s v="508"/>
    <x v="5"/>
    <x v="2"/>
    <n v="500"/>
  </r>
  <r>
    <s v="1942755035"/>
    <x v="2"/>
    <s v="08025887893"/>
    <s v="0x690A5FF30D9CC76659B6EA404241696D"/>
    <x v="1071"/>
    <s v="202"/>
    <x v="7"/>
    <x v="3"/>
    <n v="25000"/>
  </r>
  <r>
    <s v="1942757574"/>
    <x v="2"/>
    <s v="07033006746"/>
    <s v="0xE799E5C2AB831BE9E22322EA93C09EA0"/>
    <x v="1072"/>
    <s v="202"/>
    <x v="7"/>
    <x v="3"/>
    <n v="25000"/>
  </r>
  <r>
    <s v="1942758661"/>
    <x v="2"/>
    <s v="2348100548571"/>
    <s v="0x6C3EB7C60C1C738F5EB252EDBD7420DE"/>
    <x v="1073"/>
    <s v="508"/>
    <x v="5"/>
    <x v="2"/>
    <n v="500"/>
  </r>
  <r>
    <s v="1942761690"/>
    <x v="2"/>
    <s v="2348032001567"/>
    <s v="0xAB7E8A7FB580F799B5BD50E5B39389E0"/>
    <x v="1074"/>
    <s v="202"/>
    <x v="7"/>
    <x v="3"/>
    <n v="7000"/>
  </r>
  <r>
    <s v="1942761828"/>
    <x v="2"/>
    <s v="2348033221780"/>
    <s v="0x84CFE2B5C2ADC87814ED71BDD0418736"/>
    <x v="1075"/>
    <s v="104"/>
    <x v="1"/>
    <x v="1"/>
    <n v="20900"/>
  </r>
  <r>
    <s v="1942761876"/>
    <x v="2"/>
    <s v="2348032001567"/>
    <s v="0xAB7E8A7FB580F799B5BD50E5B39389E0"/>
    <x v="1074"/>
    <s v="202"/>
    <x v="7"/>
    <x v="3"/>
    <n v="7000"/>
  </r>
  <r>
    <s v="1942761918"/>
    <x v="2"/>
    <s v="2348033221780"/>
    <s v="0x84CFE2B5C2ADC87814ED71BDD0418736"/>
    <x v="1075"/>
    <s v="104"/>
    <x v="1"/>
    <x v="1"/>
    <n v="20900"/>
  </r>
  <r>
    <s v="1942761989"/>
    <x v="2"/>
    <s v="2348030796525"/>
    <s v="0xB7F1EDA36EE375BE4E3A084A508FA180"/>
    <x v="1076"/>
    <s v="104"/>
    <x v="1"/>
    <x v="1"/>
    <n v="2565"/>
  </r>
  <r>
    <s v="1942762008"/>
    <x v="2"/>
    <s v="2348054604622"/>
    <s v="0x9EEB6604FA84C555908DA277AE4B3E85"/>
    <x v="1077"/>
    <s v="104"/>
    <x v="1"/>
    <x v="1"/>
    <n v="4615"/>
  </r>
  <r>
    <s v="1942762327"/>
    <x v="2"/>
    <s v="2347067638839"/>
    <s v="0x2CCE578B6E2595961DBCBEC4EA0F3089"/>
    <x v="1078"/>
    <s v="104"/>
    <x v="1"/>
    <x v="1"/>
    <n v="5065"/>
  </r>
  <r>
    <s v="1942762737"/>
    <x v="2"/>
    <s v="2348025887576"/>
    <s v="0x0C0BC4D7DB027A04AC4B85B445D3EF2E"/>
    <x v="1079"/>
    <s v="104"/>
    <x v="1"/>
    <x v="1"/>
    <n v="10400"/>
  </r>
  <r>
    <s v="1942762974"/>
    <x v="2"/>
    <s v="08136678104"/>
    <s v="0xAB8A013EAAFB2EF66921034FE64A4F36"/>
    <x v="1080"/>
    <s v="104"/>
    <x v="1"/>
    <x v="1"/>
    <n v="2565"/>
  </r>
  <r>
    <s v="1942763261"/>
    <x v="2"/>
    <s v="08056978960"/>
    <s v="0x0AFA8260AAC19E6E9D471621EFDDD804"/>
    <x v="1081"/>
    <s v="104"/>
    <x v="1"/>
    <x v="1"/>
    <n v="2565"/>
  </r>
  <r>
    <s v="1942763573"/>
    <x v="2"/>
    <s v="2349067564126"/>
    <s v="0xB5DACA7C330AD51F7A3FDE877B61FE84"/>
    <x v="1082"/>
    <s v="104"/>
    <x v="1"/>
    <x v="1"/>
    <n v="12400"/>
  </r>
  <r>
    <s v="1942763782"/>
    <x v="2"/>
    <s v="2348059384904"/>
    <s v="0x9570E3EA005CD6F574FB5F69C4871EE6"/>
    <x v="1083"/>
    <s v="104"/>
    <x v="1"/>
    <x v="1"/>
    <n v="14900"/>
  </r>
  <r>
    <s v="1942764047"/>
    <x v="2"/>
    <s v="08038365515"/>
    <s v="0x5B583C659A6A620154E85868FCD01BBC"/>
    <x v="1084"/>
    <s v="104"/>
    <x v="1"/>
    <x v="1"/>
    <n v="12400"/>
  </r>
  <r>
    <s v="1942764477"/>
    <x v="2"/>
    <s v="2348055546873"/>
    <s v="0x25C8D5D757AC37EB6B6186D18C6DF9FE"/>
    <x v="1085"/>
    <s v="104"/>
    <x v="1"/>
    <x v="1"/>
    <n v="12400"/>
  </r>
  <r>
    <s v="1942766500"/>
    <x v="2"/>
    <s v="08028350738"/>
    <s v="0x00B8A5C3E55EAB507DE2364ECB93A8BA"/>
    <x v="1086"/>
    <s v="104"/>
    <x v="1"/>
    <x v="1"/>
    <n v="2565"/>
  </r>
  <r>
    <s v="1942766750"/>
    <x v="2"/>
    <s v="07063041716"/>
    <s v="0x63B7FB50FC783F7279CB2A0854D7C024"/>
    <x v="1087"/>
    <s v="508"/>
    <x v="5"/>
    <x v="2"/>
    <n v="2000"/>
  </r>
  <r>
    <s v="1942767009"/>
    <x v="2"/>
    <s v="2348169728270"/>
    <s v="0x9D5E26FA961C92B18DF29E32BBB0C1B6"/>
    <x v="1088"/>
    <s v="104"/>
    <x v="1"/>
    <x v="1"/>
    <n v="7900"/>
  </r>
  <r>
    <s v="1942767254"/>
    <x v="2"/>
    <s v="2348034233790"/>
    <s v="0x0155869C2DF338A542CCFB808A2E6454"/>
    <x v="1089"/>
    <s v="104"/>
    <x v="1"/>
    <x v="1"/>
    <n v="2565"/>
  </r>
  <r>
    <s v="1942767270"/>
    <x v="2"/>
    <s v="2348063459303"/>
    <s v="0x9FE7F35DA9A6C9A6131ACB673D4EE3A3"/>
    <x v="1090"/>
    <s v="104"/>
    <x v="1"/>
    <x v="1"/>
    <n v="12400"/>
  </r>
  <r>
    <s v="1942767396"/>
    <x v="2"/>
    <s v="07032122895"/>
    <s v="0x1F55F35A0850362603F97B9231D20E9E"/>
    <x v="1091"/>
    <s v="104"/>
    <x v="1"/>
    <x v="1"/>
    <n v="2565"/>
  </r>
  <r>
    <s v="1942767827"/>
    <x v="2"/>
    <s v="08077591292"/>
    <s v="0xB89937FBF498D431EFFC6802A965F791"/>
    <x v="1092"/>
    <s v="104"/>
    <x v="1"/>
    <x v="1"/>
    <n v="20900"/>
  </r>
  <r>
    <s v="1942767832"/>
    <x v="2"/>
    <s v="08160362050"/>
    <s v="0xBD4C17718BA341F14492691C308BAD67"/>
    <x v="1093"/>
    <s v="104"/>
    <x v="1"/>
    <x v="1"/>
    <n v="10400"/>
  </r>
  <r>
    <s v="1942768256"/>
    <x v="2"/>
    <s v="08183656185"/>
    <s v="0xBEA2C4841FB84FF616D8EAF09938D26C"/>
    <x v="1094"/>
    <s v="104"/>
    <x v="1"/>
    <x v="1"/>
    <n v="2565"/>
  </r>
  <r>
    <s v="1942768278"/>
    <x v="2"/>
    <s v="08106807443"/>
    <s v="0x880A193BF8971B062F02A6BD6DE59253"/>
    <x v="1095"/>
    <s v="104"/>
    <x v="1"/>
    <x v="1"/>
    <n v="4350"/>
  </r>
  <r>
    <s v="1942768292"/>
    <x v="2"/>
    <s v="2347035719886"/>
    <s v="0x01FB35B4F217B7DB32999EC95131F1EC"/>
    <x v="1096"/>
    <s v="104"/>
    <x v="1"/>
    <x v="1"/>
    <n v="12400"/>
  </r>
  <r>
    <s v="1942768393"/>
    <x v="2"/>
    <s v="08160362050"/>
    <s v="0xBD4C17718BA341F14492691C308BAD67"/>
    <x v="1093"/>
    <s v="104"/>
    <x v="1"/>
    <x v="1"/>
    <n v="10400"/>
  </r>
  <r>
    <s v="1942768516"/>
    <x v="2"/>
    <s v="2347055096851"/>
    <s v="0x96343505782997606B7B5AA754BA1CAC"/>
    <x v="1097"/>
    <s v="104"/>
    <x v="1"/>
    <x v="1"/>
    <n v="2565"/>
  </r>
  <r>
    <s v="1942769015"/>
    <x v="2"/>
    <s v="2347032814678"/>
    <s v="0x36238D6AD9E4FC766E31F6E3649A9E3A"/>
    <x v="1098"/>
    <s v="104"/>
    <x v="1"/>
    <x v="1"/>
    <n v="12400"/>
  </r>
  <r>
    <s v="1942769315"/>
    <x v="2"/>
    <s v="2348023106150"/>
    <s v="0xCF1FF33949FD2927A4EBE204E84E970F"/>
    <x v="1099"/>
    <s v="104"/>
    <x v="1"/>
    <x v="1"/>
    <n v="7900"/>
  </r>
  <r>
    <s v="1942769638"/>
    <x v="2"/>
    <s v="2347088977182"/>
    <s v="0xAF899088B31DD12D20009535547766A9"/>
    <x v="1100"/>
    <s v="104"/>
    <x v="1"/>
    <x v="1"/>
    <n v="7900"/>
  </r>
  <r>
    <s v="1942769716"/>
    <x v="2"/>
    <s v="2347032814678"/>
    <s v="0x36238D6AD9E4FC766E31F6E3649A9E3A"/>
    <x v="1098"/>
    <s v="104"/>
    <x v="1"/>
    <x v="1"/>
    <n v="12400"/>
  </r>
  <r>
    <s v="1942770201"/>
    <x v="2"/>
    <s v="2348161311553"/>
    <s v="0x556B78144A8248547B31A1D77092104F"/>
    <x v="1101"/>
    <s v="104"/>
    <x v="1"/>
    <x v="1"/>
    <n v="7900"/>
  </r>
  <r>
    <s v="1942770293"/>
    <x v="2"/>
    <s v="2348028363784"/>
    <s v="0x0E1A2053A96CBCA9DB8ADCDEC95D5E84"/>
    <x v="1102"/>
    <s v="104"/>
    <x v="1"/>
    <x v="1"/>
    <n v="20900"/>
  </r>
  <r>
    <s v="1942770613"/>
    <x v="2"/>
    <s v="08030837355"/>
    <s v="0x0C110C1913F6C0EB2C90253025A7450C"/>
    <x v="1103"/>
    <s v="104"/>
    <x v="1"/>
    <x v="1"/>
    <n v="2565"/>
  </r>
  <r>
    <s v="1942770652"/>
    <x v="2"/>
    <s v="2348035017880"/>
    <s v="0x99430BBB4977389FF4B973D878E1D324"/>
    <x v="1104"/>
    <s v="104"/>
    <x v="1"/>
    <x v="1"/>
    <n v="12400"/>
  </r>
  <r>
    <s v="1942770876"/>
    <x v="2"/>
    <s v="2348068861546"/>
    <s v="0x24DB76589105C2E28B6D81DE50544474"/>
    <x v="1105"/>
    <s v="104"/>
    <x v="1"/>
    <x v="1"/>
    <n v="7900"/>
  </r>
  <r>
    <s v="1942770943"/>
    <x v="2"/>
    <s v="2348067705143"/>
    <s v="0xB9CB8E8B7A6EB65B6D6FE26DE5FD4793"/>
    <x v="1106"/>
    <s v="104"/>
    <x v="1"/>
    <x v="1"/>
    <n v="4615"/>
  </r>
  <r>
    <s v="1942770952"/>
    <x v="2"/>
    <s v="2347060410370"/>
    <s v="0x56DB1DA8A7529A69437E2A22FC92D070"/>
    <x v="1107"/>
    <s v="104"/>
    <x v="1"/>
    <x v="1"/>
    <n v="14900"/>
  </r>
  <r>
    <s v="1942771296"/>
    <x v="2"/>
    <s v="2348060740172"/>
    <s v="0x6CEDCC1FB93AFFBB8B26AE90A191B610"/>
    <x v="1108"/>
    <s v="104"/>
    <x v="1"/>
    <x v="1"/>
    <n v="7900"/>
  </r>
  <r>
    <s v="1942771335"/>
    <x v="2"/>
    <s v="2348065513431"/>
    <s v="0xDF3C1E0AC2F513E22D6A8FEE233AD07E"/>
    <x v="1109"/>
    <s v="104"/>
    <x v="1"/>
    <x v="1"/>
    <n v="2300"/>
  </r>
  <r>
    <s v="1942771355"/>
    <x v="2"/>
    <s v="08036186754"/>
    <s v="0x10A63445289E7C00894924BD1A6A9ACE"/>
    <x v="1110"/>
    <s v="104"/>
    <x v="1"/>
    <x v="1"/>
    <n v="1850"/>
  </r>
  <r>
    <s v="1942771658"/>
    <x v="2"/>
    <s v="2347036285411"/>
    <s v="0x7B2F326C1C1470A7E93D77CED5E34396"/>
    <x v="1111"/>
    <s v="104"/>
    <x v="1"/>
    <x v="1"/>
    <n v="2565"/>
  </r>
  <r>
    <s v="1942771699"/>
    <x v="2"/>
    <s v="08130930238"/>
    <s v="0xA6CF42452E60B78C0D6CE16FC1FACD22"/>
    <x v="1112"/>
    <s v="104"/>
    <x v="1"/>
    <x v="1"/>
    <n v="7115"/>
  </r>
  <r>
    <s v="1942788825"/>
    <x v="2"/>
    <s v="2348037932179"/>
    <s v="0x4E82F582F1318526EDDFBD10EAAFE5AC"/>
    <x v="1113"/>
    <s v="104"/>
    <x v="1"/>
    <x v="1"/>
    <n v="2565"/>
  </r>
  <r>
    <s v="1942789118"/>
    <x v="2"/>
    <s v="2348062279902"/>
    <s v="0x891381EFFE59CF44EFB061D20C536AA5"/>
    <x v="1114"/>
    <s v="104"/>
    <x v="1"/>
    <x v="1"/>
    <n v="20900"/>
  </r>
  <r>
    <s v="1942789200"/>
    <x v="2"/>
    <s v="2348032115144"/>
    <s v="0xC5667EBD40808746BE59AE0F30184D71"/>
    <x v="1115"/>
    <s v="104"/>
    <x v="1"/>
    <x v="1"/>
    <n v="2565"/>
  </r>
  <r>
    <s v="1942789214"/>
    <x v="2"/>
    <s v="2348036986477"/>
    <s v="0x1ECD7DB7D3AB054D13075C491D447325"/>
    <x v="1116"/>
    <s v="104"/>
    <x v="1"/>
    <x v="1"/>
    <n v="2565"/>
  </r>
  <r>
    <s v="1942789510"/>
    <x v="2"/>
    <s v="2348166366225"/>
    <s v="0xE0D9029DE9B33AF7EA0D97378B6457B8"/>
    <x v="1117"/>
    <s v="104"/>
    <x v="1"/>
    <x v="1"/>
    <n v="8100"/>
  </r>
  <r>
    <s v="1942789648"/>
    <x v="2"/>
    <s v="09033887752"/>
    <s v="0x84B9E8171A5703D9884C584D06F267B7"/>
    <x v="1118"/>
    <s v="104"/>
    <x v="1"/>
    <x v="1"/>
    <n v="7900"/>
  </r>
  <r>
    <s v="1942789770"/>
    <x v="2"/>
    <s v="08026586924"/>
    <s v="0x9B98748D27159D15F9A745971B346F1B"/>
    <x v="841"/>
    <s v="508"/>
    <x v="5"/>
    <x v="2"/>
    <n v="1000"/>
  </r>
  <r>
    <s v="1942789904"/>
    <x v="2"/>
    <s v="2349078594402"/>
    <s v="0xB6E733A1D30D9C64E5C46B998FD665A9"/>
    <x v="1119"/>
    <s v="104"/>
    <x v="1"/>
    <x v="1"/>
    <n v="7900"/>
  </r>
  <r>
    <s v="1942790953"/>
    <x v="2"/>
    <s v="2348035782117"/>
    <s v="0x7755BC9011EAFB246B2F10CB7AC2F9BA"/>
    <x v="1120"/>
    <s v="104"/>
    <x v="1"/>
    <x v="1"/>
    <n v="7900"/>
  </r>
  <r>
    <s v="1942791219"/>
    <x v="2"/>
    <s v="2348056911199"/>
    <s v="0xEB1FABB3E00E01F6FE9FDAE9452C3177"/>
    <x v="1121"/>
    <s v="104"/>
    <x v="1"/>
    <x v="1"/>
    <n v="20900"/>
  </r>
  <r>
    <s v="1942791879"/>
    <x v="2"/>
    <s v="08117706720"/>
    <s v="0xA241C7C9F14DA7749AD4A72F94845387"/>
    <x v="1122"/>
    <s v="508"/>
    <x v="5"/>
    <x v="2"/>
    <n v="7000"/>
  </r>
  <r>
    <s v="1942792683"/>
    <x v="2"/>
    <s v="2347061200041"/>
    <s v="0x4BED6FC4FAD222DE29DD22875AE652C9"/>
    <x v="1123"/>
    <s v="104"/>
    <x v="1"/>
    <x v="1"/>
    <n v="2565"/>
  </r>
  <r>
    <s v="1942792705"/>
    <x v="2"/>
    <s v="2347030453892"/>
    <s v="0xD20890F2E500DC5F1B3633657F2C096C"/>
    <x v="1124"/>
    <s v="104"/>
    <x v="1"/>
    <x v="1"/>
    <n v="2565"/>
  </r>
  <r>
    <s v="1942793077"/>
    <x v="2"/>
    <s v="08033183320"/>
    <s v="0x8F808617EBC54708895D68E3E35ECA87"/>
    <x v="1125"/>
    <s v="104"/>
    <x v="1"/>
    <x v="1"/>
    <n v="7900"/>
  </r>
  <r>
    <s v="1942793596"/>
    <x v="2"/>
    <s v="2348090676099"/>
    <s v="0x20AFC3D83A618557F02D52D85A86DFE1"/>
    <x v="1126"/>
    <s v="104"/>
    <x v="1"/>
    <x v="1"/>
    <n v="1850"/>
  </r>
  <r>
    <s v="1942793622"/>
    <x v="2"/>
    <s v="2348116218332"/>
    <s v="0xD97E0BA05433D632C985E49B756B3732"/>
    <x v="1127"/>
    <s v="104"/>
    <x v="1"/>
    <x v="1"/>
    <n v="4615"/>
  </r>
  <r>
    <s v="1942793895"/>
    <x v="2"/>
    <s v="2348146319719"/>
    <s v="0xEB5AFA7B02A4627AC5BE8E48FC2F5AC6"/>
    <x v="1128"/>
    <s v="104"/>
    <x v="1"/>
    <x v="1"/>
    <n v="2565"/>
  </r>
  <r>
    <s v="1942794407"/>
    <x v="2"/>
    <s v="2348055327941"/>
    <s v="0x50DBEBF42D9AEEC67466690353AEC232"/>
    <x v="1129"/>
    <s v="104"/>
    <x v="1"/>
    <x v="1"/>
    <n v="10400"/>
  </r>
  <r>
    <s v="1942794689"/>
    <x v="2"/>
    <s v="2348032718664"/>
    <s v="0x389A2AA2CA2ED1B088FCAC553111562D"/>
    <x v="1130"/>
    <s v="104"/>
    <x v="1"/>
    <x v="1"/>
    <n v="7900"/>
  </r>
  <r>
    <s v="1942794757"/>
    <x v="2"/>
    <s v="2348028127389"/>
    <s v="0x1DD05164ACCE234FD37BCB159A244A8B"/>
    <x v="1131"/>
    <s v="508"/>
    <x v="5"/>
    <x v="2"/>
    <n v="500"/>
  </r>
  <r>
    <s v="1942794963"/>
    <x v="2"/>
    <s v="2348033563398"/>
    <s v="0x51102B01AF74C3464F250EADA071CD6F"/>
    <x v="1132"/>
    <s v="104"/>
    <x v="1"/>
    <x v="1"/>
    <n v="4615"/>
  </r>
  <r>
    <s v="1942795060"/>
    <x v="2"/>
    <s v="08036205146"/>
    <s v="0xA9901495BFDC99BDCE81B15B060BB0B8"/>
    <x v="1133"/>
    <s v="104"/>
    <x v="1"/>
    <x v="1"/>
    <n v="20900"/>
  </r>
  <r>
    <s v="1942795277"/>
    <x v="2"/>
    <s v="08162267052"/>
    <s v="0x48EE57067B9E9C9A9E5AFCC6C91B3401"/>
    <x v="1134"/>
    <s v="104"/>
    <x v="1"/>
    <x v="1"/>
    <n v="7900"/>
  </r>
  <r>
    <s v="1942795435"/>
    <x v="2"/>
    <s v="2348035619968"/>
    <s v="0x66F3A6640B790E51C9BDBBE0C5D1AC73"/>
    <x v="1135"/>
    <s v="104"/>
    <x v="1"/>
    <x v="1"/>
    <n v="10400"/>
  </r>
  <r>
    <s v="1942795506"/>
    <x v="2"/>
    <s v="2348163722515"/>
    <s v="0xCB4BCCF7F33F7DBEAE1616C60CA98D4D"/>
    <x v="1136"/>
    <s v="104"/>
    <x v="1"/>
    <x v="1"/>
    <n v="4615"/>
  </r>
  <r>
    <s v="1942795565"/>
    <x v="2"/>
    <s v="08144851754"/>
    <s v="0xFA916B823436132F6FF39663E5390E19"/>
    <x v="1137"/>
    <s v="104"/>
    <x v="1"/>
    <x v="1"/>
    <n v="2565"/>
  </r>
  <r>
    <s v="1942797663"/>
    <x v="2"/>
    <s v="2348055327941"/>
    <s v="0x50DBEBF42D9AEEC67466690353AEC232"/>
    <x v="1129"/>
    <s v="202"/>
    <x v="7"/>
    <x v="3"/>
    <n v="6500"/>
  </r>
  <r>
    <s v="1942806711"/>
    <x v="2"/>
    <s v="2347035948175"/>
    <s v="0xF122A4922C75E5C77C59852F1F70BBD3"/>
    <x v="1138"/>
    <s v="508"/>
    <x v="5"/>
    <x v="2"/>
    <n v="200"/>
  </r>
  <r>
    <s v="1942807171"/>
    <x v="2"/>
    <s v="07088207848"/>
    <s v="0x78F2923B2FBB36860857A70F13C82D47"/>
    <x v="1139"/>
    <s v="104"/>
    <x v="1"/>
    <x v="1"/>
    <n v="10400"/>
  </r>
  <r>
    <s v="1942808108"/>
    <x v="2"/>
    <s v="2348053354228"/>
    <s v="0x1268C16A4CCDA373C96811512D38CC4A"/>
    <x v="1140"/>
    <s v="104"/>
    <x v="1"/>
    <x v="1"/>
    <n v="14900"/>
  </r>
  <r>
    <s v="1942809035"/>
    <x v="2"/>
    <s v="2347013600714"/>
    <s v="0x2DE5D5491BC37B9A2B38FCECAE6AD271"/>
    <x v="1141"/>
    <s v="202"/>
    <x v="7"/>
    <x v="3"/>
    <n v="19460"/>
  </r>
  <r>
    <s v="1942809773"/>
    <x v="2"/>
    <s v="2348032500185"/>
    <s v="0xC53FC017A2004458421C11283359CC72"/>
    <x v="1142"/>
    <s v="104"/>
    <x v="1"/>
    <x v="1"/>
    <n v="7900"/>
  </r>
  <r>
    <s v="1942809870"/>
    <x v="2"/>
    <s v="2347067204483"/>
    <s v="0xE4C6A13556F5A43A9559B30E71AF5B45"/>
    <x v="1143"/>
    <s v="104"/>
    <x v="1"/>
    <x v="1"/>
    <n v="1850"/>
  </r>
  <r>
    <s v="1942809972"/>
    <x v="2"/>
    <s v="08066970998"/>
    <s v="0x4C422075ECDEEE671F833C2535ED1B6C"/>
    <x v="1144"/>
    <s v="104"/>
    <x v="1"/>
    <x v="1"/>
    <n v="4615"/>
  </r>
  <r>
    <s v="1942815052"/>
    <x v="2"/>
    <s v="08060811638"/>
    <s v="0x934E9B1DAC67A78BD9BC68C50816A7E0"/>
    <x v="51"/>
    <s v="202"/>
    <x v="7"/>
    <x v="3"/>
    <n v="12790"/>
  </r>
  <r>
    <s v="1942820606"/>
    <x v="2"/>
    <s v="2348064933366"/>
    <s v="0xE9BF8F1098F845D52EF00C70BB3C533B"/>
    <x v="1145"/>
    <s v="104"/>
    <x v="1"/>
    <x v="1"/>
    <n v="7900"/>
  </r>
  <r>
    <s v="1942821959"/>
    <x v="2"/>
    <s v="2348036658036"/>
    <s v="0x595BC71F9992E179F166E56DC0DBEF8E"/>
    <x v="1146"/>
    <s v="104"/>
    <x v="1"/>
    <x v="1"/>
    <n v="7900"/>
  </r>
  <r>
    <s v="1942822797"/>
    <x v="2"/>
    <s v="08062509519"/>
    <s v="0xEE67028CC293344B808CADA84859CC51"/>
    <x v="1147"/>
    <s v="104"/>
    <x v="1"/>
    <x v="1"/>
    <n v="18400"/>
  </r>
  <r>
    <s v="1942822898"/>
    <x v="2"/>
    <s v="2348029325865"/>
    <s v="0x903C992CFFE1FA6F3544E6BB47C883AB"/>
    <x v="1148"/>
    <s v="104"/>
    <x v="1"/>
    <x v="1"/>
    <n v="7900"/>
  </r>
  <r>
    <s v="1942834099"/>
    <x v="2"/>
    <s v="07036962173"/>
    <s v="0x731F07AD1923C0D28E449B717D691742"/>
    <x v="1149"/>
    <s v="104"/>
    <x v="1"/>
    <x v="1"/>
    <n v="7900"/>
  </r>
  <r>
    <s v="1942834185"/>
    <x v="2"/>
    <s v="08055460244"/>
    <s v="0x4F82F186B0145FDC6E8EC90B33656AF9"/>
    <x v="1150"/>
    <s v="104"/>
    <x v="1"/>
    <x v="1"/>
    <n v="20900"/>
  </r>
  <r>
    <s v="1942834492"/>
    <x v="2"/>
    <s v="2348037016312"/>
    <s v="0xA2B81B52F6A2E884323695F32C389396"/>
    <x v="1151"/>
    <s v="104"/>
    <x v="1"/>
    <x v="1"/>
    <n v="2565"/>
  </r>
  <r>
    <s v="1942835085"/>
    <x v="2"/>
    <s v="2348138579776"/>
    <s v="0xB9CEBFBB10E5893F88268B3BBA0BB179"/>
    <x v="1152"/>
    <s v="104"/>
    <x v="1"/>
    <x v="1"/>
    <n v="7900"/>
  </r>
  <r>
    <s v="1942835697"/>
    <x v="2"/>
    <s v="2348065378977"/>
    <s v="0x164D2706515B231FE899F313A2A62B02"/>
    <x v="1153"/>
    <s v="104"/>
    <x v="1"/>
    <x v="1"/>
    <n v="4615"/>
  </r>
  <r>
    <s v="1942836127"/>
    <x v="2"/>
    <s v="2349098068722"/>
    <s v="0xC719FD588DBEC29E212EBC0B26A8AD3E"/>
    <x v="1154"/>
    <s v="104"/>
    <x v="1"/>
    <x v="1"/>
    <n v="2565"/>
  </r>
  <r>
    <s v="1942836405"/>
    <x v="2"/>
    <s v="07066012515"/>
    <s v="0x36B3342000189576FA77E1D4B6C5430D"/>
    <x v="1155"/>
    <s v="104"/>
    <x v="1"/>
    <x v="1"/>
    <n v="7900"/>
  </r>
  <r>
    <s v="1942836473"/>
    <x v="2"/>
    <s v="2348134675352"/>
    <s v="0x7EE2CEBC9ECD1D72DEABB2446804F906"/>
    <x v="1156"/>
    <s v="104"/>
    <x v="1"/>
    <x v="1"/>
    <n v="4615"/>
  </r>
  <r>
    <s v="1942836475"/>
    <x v="2"/>
    <s v="2349030261170"/>
    <s v="0x6E2061CED924547F1B67A76678C452B0"/>
    <x v="1157"/>
    <s v="104"/>
    <x v="1"/>
    <x v="1"/>
    <n v="7900"/>
  </r>
  <r>
    <s v="1942836995"/>
    <x v="2"/>
    <s v="2348076265786"/>
    <s v="0xF6C71A1994F0ED3956AFAC32C865CF40"/>
    <x v="1158"/>
    <s v="104"/>
    <x v="1"/>
    <x v="1"/>
    <n v="14900"/>
  </r>
  <r>
    <s v="1942844290"/>
    <x v="2"/>
    <s v="08033145761"/>
    <s v="0x5D7E71AF75D008F3ED0872F93A09C186"/>
    <x v="1159"/>
    <s v="104"/>
    <x v="1"/>
    <x v="1"/>
    <n v="2500"/>
  </r>
  <r>
    <s v="1942844655"/>
    <x v="2"/>
    <s v="2348094423892"/>
    <s v="0x4253C5CDBB7174E2BB92A852819D9E1A"/>
    <x v="1160"/>
    <s v="202"/>
    <x v="7"/>
    <x v="3"/>
    <n v="6000"/>
  </r>
  <r>
    <s v="1942845763"/>
    <x v="2"/>
    <s v="2348109028017"/>
    <s v="0x26841EA3571E5F1791634C17058A9BE7"/>
    <x v="707"/>
    <s v="508"/>
    <x v="5"/>
    <x v="2"/>
    <n v="5000"/>
  </r>
  <r>
    <s v="1942848965"/>
    <x v="2"/>
    <s v="08167340530"/>
    <s v="0x3F8980119634573595BF41A72DAD1815"/>
    <x v="1161"/>
    <s v="508"/>
    <x v="5"/>
    <x v="2"/>
    <n v="4100"/>
  </r>
  <r>
    <s v="1942850087"/>
    <x v="2"/>
    <s v="2347039225005"/>
    <s v="0xDF527A24BEBF10DC18D88F4A7D9054EA"/>
    <x v="353"/>
    <s v="202"/>
    <x v="7"/>
    <x v="3"/>
    <n v="22550"/>
  </r>
  <r>
    <s v="1942855361"/>
    <x v="2"/>
    <s v="08080150836"/>
    <s v="0x816FF282D55C8722F0663D019B8D42D3"/>
    <x v="1162"/>
    <s v="202"/>
    <x v="7"/>
    <x v="3"/>
    <n v="8710"/>
  </r>
  <r>
    <s v="1942857393"/>
    <x v="2"/>
    <s v="08052766752"/>
    <s v="0xB534A0734BA8215537A4CA8C0B0448F8"/>
    <x v="167"/>
    <s v="202"/>
    <x v="7"/>
    <x v="3"/>
    <n v="12790"/>
  </r>
  <r>
    <s v="1942864221"/>
    <x v="2"/>
    <s v="08063356953"/>
    <s v="0xE26CF232CDCE97406A74D018C5F125B5"/>
    <x v="775"/>
    <s v="508"/>
    <x v="5"/>
    <x v="2"/>
    <n v="4600"/>
  </r>
  <r>
    <s v="1942868816"/>
    <x v="2"/>
    <s v="2348068789045"/>
    <s v="0x93812BB7DBA39E64E656F12DF3C436F9"/>
    <x v="1163"/>
    <s v="202"/>
    <x v="7"/>
    <x v="3"/>
    <n v="25000"/>
  </r>
  <r>
    <s v="1942872354"/>
    <x v="2"/>
    <s v="2348052200584"/>
    <s v="0x34CCFB9B33C60B979BF5F6C088788721"/>
    <x v="1164"/>
    <s v="202"/>
    <x v="7"/>
    <x v="3"/>
    <n v="10000"/>
  </r>
  <r>
    <s v="1942876800"/>
    <x v="2"/>
    <s v="2348109028017"/>
    <s v="0x26841EA3571E5F1791634C17058A9BE7"/>
    <x v="707"/>
    <s v="508"/>
    <x v="5"/>
    <x v="2"/>
    <n v="5000"/>
  </r>
  <r>
    <s v="1942891009"/>
    <x v="2"/>
    <s v="2348170446627"/>
    <s v="0xAFD000B09ECBFA3F19836FC8E1AC0574"/>
    <x v="1165"/>
    <s v="508"/>
    <x v="5"/>
    <x v="2"/>
    <n v="900"/>
  </r>
  <r>
    <s v="1942893661"/>
    <x v="2"/>
    <s v="null"/>
    <s v="0x725C9112A446F935BF194391B82BB401"/>
    <x v="348"/>
    <s v="508"/>
    <x v="5"/>
    <x v="2"/>
    <n v="9650"/>
  </r>
  <r>
    <s v="1942894051"/>
    <x v="2"/>
    <s v="07035041299"/>
    <s v="0x23E171950B542F688B09758A0948DF35"/>
    <x v="772"/>
    <s v="508"/>
    <x v="5"/>
    <x v="2"/>
    <n v="20000"/>
  </r>
  <r>
    <s v="1942909358"/>
    <x v="2"/>
    <s v="2348034387272"/>
    <s v="0x6545274F9425D8E9EFE2A3ED0865C708"/>
    <x v="1166"/>
    <s v="202"/>
    <x v="7"/>
    <x v="3"/>
    <n v="6000"/>
  </r>
  <r>
    <s v="1942917052"/>
    <x v="2"/>
    <s v="08103222649"/>
    <s v="0x4B302B7BAC3A171CFB77878522FB2EC0"/>
    <x v="1167"/>
    <s v="508"/>
    <x v="5"/>
    <x v="2"/>
    <n v="46577"/>
  </r>
  <r>
    <s v="1942918632"/>
    <x v="2"/>
    <s v="2347065885858"/>
    <s v="0x0C148BDE594941BF64654C39B467761D"/>
    <x v="1168"/>
    <s v="202"/>
    <x v="7"/>
    <x v="3"/>
    <n v="10872"/>
  </r>
  <r>
    <s v="1942921867"/>
    <x v="2"/>
    <s v="2348033014027"/>
    <s v="0x99FDBFD0C729A361961579B4337563FD"/>
    <x v="1169"/>
    <s v="202"/>
    <x v="7"/>
    <x v="3"/>
    <n v="25000"/>
  </r>
  <r>
    <s v="1942928767"/>
    <x v="2"/>
    <s v="08034059641"/>
    <s v="0x7AA72EC10870E41FE829B1D124DEB31D"/>
    <x v="1170"/>
    <s v="202"/>
    <x v="7"/>
    <x v="3"/>
    <n v="26130"/>
  </r>
  <r>
    <s v="1942931959"/>
    <x v="2"/>
    <s v="2348099262404"/>
    <s v="0xA22CDF467DA139A0E6F0627E513E16DC"/>
    <x v="1171"/>
    <s v="202"/>
    <x v="7"/>
    <x v="3"/>
    <n v="6000"/>
  </r>
  <r>
    <s v="1942938702"/>
    <x v="2"/>
    <s v="2348137097531"/>
    <s v="0x9C7ADBBDDE77C3E14E14E59473F03457"/>
    <x v="1172"/>
    <s v="508"/>
    <x v="5"/>
    <x v="2"/>
    <n v="1000"/>
  </r>
  <r>
    <s v="1942943380"/>
    <x v="2"/>
    <s v="2348118165317"/>
    <s v="0xB6F25BA955E0A24A52A7BB6A45BCCD02"/>
    <x v="1173"/>
    <s v="508"/>
    <x v="5"/>
    <x v="2"/>
    <n v="10000"/>
  </r>
  <r>
    <s v="1942955320"/>
    <x v="2"/>
    <s v="07035916265"/>
    <s v="0xC4F7A02888FB25A2200F61EB5E7C4F37"/>
    <x v="1174"/>
    <s v="508"/>
    <x v="5"/>
    <x v="2"/>
    <n v="3100"/>
  </r>
  <r>
    <s v="1942957840"/>
    <x v="2"/>
    <s v="08090291111"/>
    <s v="0xA847958A7DC0A53D2372C533FE4BBFAC"/>
    <x v="1175"/>
    <s v="667"/>
    <x v="8"/>
    <x v="4"/>
    <n v="51252"/>
  </r>
  <r>
    <s v="1942958008"/>
    <x v="2"/>
    <s v="2348169410227"/>
    <s v="0x74D22B4578927BAB7E02DAD501EB46C0"/>
    <x v="1176"/>
    <s v="508"/>
    <x v="5"/>
    <x v="2"/>
    <n v="10300"/>
  </r>
  <r>
    <s v="1942960701"/>
    <x v="2"/>
    <s v="09032504300"/>
    <s v="0xF0F3B51E8B9F6B5E0D9D1762D7170FC1"/>
    <x v="1177"/>
    <s v="202"/>
    <x v="7"/>
    <x v="3"/>
    <n v="6500"/>
  </r>
  <r>
    <s v="1942964871"/>
    <x v="2"/>
    <s v="08090291111"/>
    <s v="0xA847958A7DC0A53D2372C533FE4BBFAC"/>
    <x v="1175"/>
    <s v="667"/>
    <x v="8"/>
    <x v="4"/>
    <n v="51252"/>
  </r>
  <r>
    <s v="1942964937"/>
    <x v="2"/>
    <s v="null"/>
    <s v="0x725C9112A446F935BF194391B82BB401"/>
    <x v="348"/>
    <s v="508"/>
    <x v="5"/>
    <x v="2"/>
    <n v="40000"/>
  </r>
  <r>
    <s v="1942973694"/>
    <x v="2"/>
    <s v="08023370779"/>
    <s v="0xA013C363CEB4E79D1CAEC2A08197A9C9"/>
    <x v="1178"/>
    <s v="202"/>
    <x v="7"/>
    <x v="3"/>
    <n v="8000"/>
  </r>
  <r>
    <s v="1942974995"/>
    <x v="2"/>
    <s v="08090291111"/>
    <s v="0xA847958A7DC0A53D2372C533FE4BBFAC"/>
    <x v="1175"/>
    <s v="667"/>
    <x v="8"/>
    <x v="4"/>
    <n v="51252"/>
  </r>
  <r>
    <s v="1942975094"/>
    <x v="2"/>
    <s v="2348034048946"/>
    <s v="0x021303521B2F5D8D857FA4FF7A99AE94"/>
    <x v="1179"/>
    <s v="202"/>
    <x v="7"/>
    <x v="3"/>
    <n v="10000"/>
  </r>
  <r>
    <s v="1942975835"/>
    <x v="2"/>
    <s v="2347036699080"/>
    <s v="0x55FE820F719E8B242EA7AB2E8A120458"/>
    <x v="1180"/>
    <s v="202"/>
    <x v="7"/>
    <x v="3"/>
    <n v="12300"/>
  </r>
  <r>
    <s v="1942975998"/>
    <x v="2"/>
    <s v="08034663070"/>
    <s v="0xC5137F931E99E878F30812728DA403EC"/>
    <x v="714"/>
    <s v="508"/>
    <x v="5"/>
    <x v="2"/>
    <n v="420"/>
  </r>
  <r>
    <s v="1942977803"/>
    <x v="2"/>
    <s v="08039549844"/>
    <s v="0xA6528943CBC71308A0EA22D1EED8629F"/>
    <x v="342"/>
    <s v="508"/>
    <x v="5"/>
    <x v="2"/>
    <n v="30000"/>
  </r>
  <r>
    <s v="1942979209"/>
    <x v="2"/>
    <s v="2348125057751"/>
    <s v="0x4F1BFD27AA74228C15551B6B2A5D66F8"/>
    <x v="1181"/>
    <s v="508"/>
    <x v="5"/>
    <x v="2"/>
    <n v="20000"/>
  </r>
  <r>
    <s v="1942979748"/>
    <x v="2"/>
    <s v="2347046989268"/>
    <s v="0xABE503E9BBBD23CFD12D92872E417AD8"/>
    <x v="1182"/>
    <s v="508"/>
    <x v="5"/>
    <x v="2"/>
    <n v="10000"/>
  </r>
  <r>
    <s v="1942986689"/>
    <x v="2"/>
    <s v="09131377571"/>
    <s v="0x42E8618F4BD35A3E8E647A0C4D61A3DD"/>
    <x v="1183"/>
    <s v="508"/>
    <x v="5"/>
    <x v="2"/>
    <n v="900"/>
  </r>
  <r>
    <s v="1942987363"/>
    <x v="2"/>
    <s v="08033074562"/>
    <s v="0x369F7BABCB42994039F42D2FBBD37689"/>
    <x v="362"/>
    <s v="202"/>
    <x v="7"/>
    <x v="3"/>
    <n v="200000"/>
  </r>
  <r>
    <s v="1942988198"/>
    <x v="2"/>
    <s v="2348033000116"/>
    <s v="0x57949A7656E417D030660B492D4E103C"/>
    <x v="341"/>
    <s v="202"/>
    <x v="7"/>
    <x v="3"/>
    <n v="25000"/>
  </r>
  <r>
    <s v="1942995109"/>
    <x v="2"/>
    <s v="2347046989268"/>
    <s v="0xABE503E9BBBD23CFD12D92872E417AD8"/>
    <x v="1182"/>
    <s v="508"/>
    <x v="5"/>
    <x v="2"/>
    <n v="10000"/>
  </r>
  <r>
    <s v="1942995634"/>
    <x v="2"/>
    <s v="2348060877369"/>
    <s v="0x7ADE3B6BF0C54B042BB8D07F0694DE37"/>
    <x v="1184"/>
    <s v="508"/>
    <x v="5"/>
    <x v="2"/>
    <n v="5000"/>
  </r>
  <r>
    <s v="1942998697"/>
    <x v="2"/>
    <s v="2348024476787"/>
    <s v="0xBF1A03E415AF7BD55D6901DD395F6B93"/>
    <x v="1185"/>
    <s v="202"/>
    <x v="7"/>
    <x v="3"/>
    <n v="2100"/>
  </r>
  <r>
    <s v="1942999074"/>
    <x v="2"/>
    <s v="08071577381"/>
    <s v="0xE9BF5AAB1D6E79BF581AB7372AA79884"/>
    <x v="1186"/>
    <s v="202"/>
    <x v="7"/>
    <x v="3"/>
    <n v="12300"/>
  </r>
  <r>
    <s v="1943001498"/>
    <x v="2"/>
    <s v="2348057769894"/>
    <s v="0x8ED3FD63838CBE9725F7AE990B39C1ED"/>
    <x v="1187"/>
    <s v="508"/>
    <x v="5"/>
    <x v="2"/>
    <n v="950"/>
  </r>
  <r>
    <s v="1943004517"/>
    <x v="2"/>
    <s v="2348162851245"/>
    <s v="0x24A627A1582D2AE6C73B62B25BF5C171"/>
    <x v="1188"/>
    <s v="667"/>
    <x v="8"/>
    <x v="4"/>
    <n v="35953"/>
  </r>
  <r>
    <s v="1943010901"/>
    <x v="2"/>
    <s v="2349038933284"/>
    <s v="0x1C34DEEFDC8C5F2B3B7A2A38B250A56A"/>
    <x v="1189"/>
    <s v="508"/>
    <x v="5"/>
    <x v="2"/>
    <n v="50000"/>
  </r>
  <r>
    <s v="1943011097"/>
    <x v="2"/>
    <s v="2348066414190"/>
    <s v="0x578EF2D4FB623E0CB74B330EF6612376"/>
    <x v="1190"/>
    <s v="508"/>
    <x v="5"/>
    <x v="2"/>
    <n v="1000"/>
  </r>
  <r>
    <s v="1943012737"/>
    <x v="2"/>
    <s v="08032568860"/>
    <s v="0xDBDA91A8A1381229F06AB74A151F3E8D"/>
    <x v="1191"/>
    <s v="508"/>
    <x v="5"/>
    <x v="2"/>
    <n v="2800"/>
  </r>
  <r>
    <s v="1943013014"/>
    <x v="2"/>
    <s v="2349038933284"/>
    <s v="0x1C34DEEFDC8C5F2B3B7A2A38B250A56A"/>
    <x v="1189"/>
    <s v="508"/>
    <x v="5"/>
    <x v="2"/>
    <n v="40000"/>
  </r>
  <r>
    <s v="1943019660"/>
    <x v="2"/>
    <s v="2348141188116"/>
    <s v="0x5A7B1D5DE17D54E3AED860FC97A54F8C"/>
    <x v="1192"/>
    <s v="508"/>
    <x v="5"/>
    <x v="2"/>
    <n v="10000"/>
  </r>
  <r>
    <s v="1943020118"/>
    <x v="2"/>
    <s v="2348066477454"/>
    <s v="0x8D2211BEB08934DC6196F83F372F1222"/>
    <x v="1193"/>
    <s v="202"/>
    <x v="7"/>
    <x v="3"/>
    <n v="8710"/>
  </r>
  <r>
    <s v="1943021017"/>
    <x v="2"/>
    <s v="2348077698013"/>
    <s v="0x94A00378737C0256124F6ABAEBFF085C"/>
    <x v="1194"/>
    <s v="508"/>
    <x v="5"/>
    <x v="2"/>
    <n v="700"/>
  </r>
  <r>
    <s v="1943022580"/>
    <x v="2"/>
    <s v="2349077739765"/>
    <s v="0x3BC28AC56614C5DA4679CF4EB2906713"/>
    <x v="1195"/>
    <s v="202"/>
    <x v="7"/>
    <x v="3"/>
    <n v="2550"/>
  </r>
  <r>
    <s v="1943025050"/>
    <x v="2"/>
    <s v="2348131541281"/>
    <s v="0x97266168B97692707836E8E9E91A60B7"/>
    <x v="1196"/>
    <s v="202"/>
    <x v="7"/>
    <x v="3"/>
    <n v="13000"/>
  </r>
  <r>
    <s v="1943026353"/>
    <x v="2"/>
    <s v="2348175101319"/>
    <s v="0x66B24E6FE89B1735643BD38EC7C5E80C"/>
    <x v="1197"/>
    <s v="202"/>
    <x v="7"/>
    <x v="3"/>
    <n v="23000"/>
  </r>
  <r>
    <s v="1943027746"/>
    <x v="2"/>
    <s v="2348162851245"/>
    <s v="0x24A627A1582D2AE6C73B62B25BF5C171"/>
    <x v="1188"/>
    <s v="667"/>
    <x v="8"/>
    <x v="4"/>
    <n v="35953"/>
  </r>
  <r>
    <s v="1943029828"/>
    <x v="2"/>
    <s v="08137964787"/>
    <s v="0x042885F7A62E54673577600BE7F5CC3E"/>
    <x v="1198"/>
    <s v="202"/>
    <x v="7"/>
    <x v="3"/>
    <n v="24000"/>
  </r>
  <r>
    <s v="1943034291"/>
    <x v="2"/>
    <s v="07087815258"/>
    <s v="0x93C7460DF59E5DC3DE1C34F6FF598387"/>
    <x v="1199"/>
    <s v="202"/>
    <x v="7"/>
    <x v="3"/>
    <n v="2000"/>
  </r>
  <r>
    <s v="1943035128"/>
    <x v="2"/>
    <s v="null"/>
    <s v="0x725C9112A446F935BF194391B82BB401"/>
    <x v="348"/>
    <s v="508"/>
    <x v="5"/>
    <x v="2"/>
    <n v="2000"/>
  </r>
  <r>
    <s v="1943037170"/>
    <x v="2"/>
    <s v="null"/>
    <s v="0x725C9112A446F935BF194391B82BB401"/>
    <x v="348"/>
    <s v="508"/>
    <x v="5"/>
    <x v="2"/>
    <n v="3500"/>
  </r>
  <r>
    <s v="1943038361"/>
    <x v="2"/>
    <s v="08032709722"/>
    <s v="0x0D09336CC04AB5FBC53FB1DC4EF13DA3"/>
    <x v="1200"/>
    <s v="508"/>
    <x v="5"/>
    <x v="2"/>
    <n v="20000"/>
  </r>
  <r>
    <s v="1943042441"/>
    <x v="2"/>
    <s v="08167340530"/>
    <s v="0x3F8980119634573595BF41A72DAD1815"/>
    <x v="1161"/>
    <s v="508"/>
    <x v="5"/>
    <x v="2"/>
    <n v="1000"/>
  </r>
  <r>
    <s v="1943044837"/>
    <x v="2"/>
    <s v="2348095175163"/>
    <s v="0x381B058C8D225318501DAE1D0495D2B5"/>
    <x v="1201"/>
    <s v="202"/>
    <x v="7"/>
    <x v="3"/>
    <n v="12000"/>
  </r>
  <r>
    <s v="1943047688"/>
    <x v="2"/>
    <s v="2349050461168"/>
    <s v="0x3E223DC557A6DE7CF2123DFC55BADB87"/>
    <x v="1202"/>
    <s v="508"/>
    <x v="5"/>
    <x v="2"/>
    <n v="500"/>
  </r>
  <r>
    <s v="1943048042"/>
    <x v="2"/>
    <s v="2347067887338"/>
    <s v="0xEAB49ADCC3CCA590F2D44B276894B9D5"/>
    <x v="1203"/>
    <s v="508"/>
    <x v="5"/>
    <x v="2"/>
    <n v="5000"/>
  </r>
  <r>
    <s v="1943049108"/>
    <x v="2"/>
    <s v="07067626096"/>
    <s v="0x855187AF94352D8B7C2BB4AD2171CC8F"/>
    <x v="1204"/>
    <s v="508"/>
    <x v="5"/>
    <x v="2"/>
    <n v="9000"/>
  </r>
  <r>
    <s v="1943051956"/>
    <x v="2"/>
    <s v="2348120731936"/>
    <s v="0x16D006F4E22507C5C5CDC59E95C44F12"/>
    <x v="1205"/>
    <s v="202"/>
    <x v="7"/>
    <x v="3"/>
    <n v="25000"/>
  </r>
  <r>
    <s v="1943052509"/>
    <x v="2"/>
    <s v="08187136111"/>
    <s v="0x30F0D80300FBF8261AE3A613F0CE9950"/>
    <x v="1206"/>
    <s v="111"/>
    <x v="9"/>
    <x v="3"/>
    <n v="16125"/>
  </r>
  <r>
    <s v="1943055834"/>
    <x v="2"/>
    <s v="08187136111"/>
    <s v="0x30F0D80300FBF8261AE3A613F0CE9950"/>
    <x v="1206"/>
    <s v="111"/>
    <x v="9"/>
    <x v="3"/>
    <n v="16125"/>
  </r>
  <r>
    <s v="1943066454"/>
    <x v="2"/>
    <s v="2348115300256"/>
    <s v="0x576C04CBA1CE6331BD2CA2AB04AC300B"/>
    <x v="1207"/>
    <s v="202"/>
    <x v="7"/>
    <x v="3"/>
    <n v="12300"/>
  </r>
  <r>
    <s v="1943074035"/>
    <x v="2"/>
    <s v="2348025967396"/>
    <s v="0x531AAD7AB9B8BAFAE28D35619A6F7565"/>
    <x v="1208"/>
    <s v="202"/>
    <x v="7"/>
    <x v="3"/>
    <n v="15000"/>
  </r>
  <r>
    <s v="1943078718"/>
    <x v="2"/>
    <s v="2349095693433"/>
    <s v="0xB7F3894855225B96D0F6FD8A880354B3"/>
    <x v="1209"/>
    <s v="202"/>
    <x v="7"/>
    <x v="3"/>
    <n v="8740"/>
  </r>
  <r>
    <s v="1943078889"/>
    <x v="2"/>
    <s v="08033006070"/>
    <s v="0xCF9B78429792C76B5A5D15CE7FD7AAFA"/>
    <x v="1210"/>
    <s v="111"/>
    <x v="9"/>
    <x v="3"/>
    <n v="23115"/>
  </r>
  <r>
    <s v="1943080664"/>
    <x v="2"/>
    <s v="2347011123876"/>
    <s v="0xDC34765CEAEC0CB2A6923BAA75868ADB"/>
    <x v="1211"/>
    <s v="202"/>
    <x v="7"/>
    <x v="3"/>
    <n v="8710"/>
  </r>
  <r>
    <s v="1943080757"/>
    <x v="2"/>
    <s v="2349064108182"/>
    <s v="0xB2FA552A5B942591CB6AB5418CEDF266"/>
    <x v="344"/>
    <s v="202"/>
    <x v="7"/>
    <x v="3"/>
    <n v="30000"/>
  </r>
  <r>
    <s v="1943084105"/>
    <x v="2"/>
    <s v="2348027361511"/>
    <s v="0x4A74357F91A85314B2B18F4818BACF09"/>
    <x v="1212"/>
    <s v="202"/>
    <x v="7"/>
    <x v="3"/>
    <n v="1800"/>
  </r>
  <r>
    <s v="1943084311"/>
    <x v="2"/>
    <s v="08033006070"/>
    <s v="0xCF9B78429792C76B5A5D15CE7FD7AAFA"/>
    <x v="1210"/>
    <s v="111"/>
    <x v="9"/>
    <x v="3"/>
    <n v="5910"/>
  </r>
  <r>
    <s v="1943089642"/>
    <x v="2"/>
    <s v="2348108875576"/>
    <s v="0x100958AFE62F1787FC0F28EC83B756A1"/>
    <x v="1213"/>
    <s v="508"/>
    <x v="5"/>
    <x v="2"/>
    <n v="5000"/>
  </r>
  <r>
    <s v="1943098181"/>
    <x v="2"/>
    <s v="08064879424"/>
    <s v="0x707518A8CF6C3DC297E96073ECF8218B"/>
    <x v="1214"/>
    <s v="508"/>
    <x v="5"/>
    <x v="2"/>
    <n v="50000"/>
  </r>
  <r>
    <s v="1943098176"/>
    <x v="2"/>
    <s v="2348066414190"/>
    <s v="0x578EF2D4FB623E0CB74B330EF6612376"/>
    <x v="1190"/>
    <s v="508"/>
    <x v="5"/>
    <x v="2"/>
    <n v="3000"/>
  </r>
  <r>
    <s v="1943098815"/>
    <x v="2"/>
    <s v="2348030411081"/>
    <s v="0x9CFC716EF0A386A538CD9C8EF759F3C8"/>
    <x v="1215"/>
    <s v="508"/>
    <x v="5"/>
    <x v="2"/>
    <n v="12000"/>
  </r>
  <r>
    <s v="1943105290"/>
    <x v="2"/>
    <s v="2348186206290"/>
    <s v="0xB477BDC613A44E55F0536CA12BE6C96E"/>
    <x v="1216"/>
    <s v="667"/>
    <x v="8"/>
    <x v="4"/>
    <n v="60451"/>
  </r>
  <r>
    <s v="1943106360"/>
    <x v="2"/>
    <s v="2348036817579"/>
    <s v="0xC0A452C1D9A41131BDFEDBD0E907E1E2"/>
    <x v="1217"/>
    <s v="508"/>
    <x v="5"/>
    <x v="2"/>
    <n v="1000"/>
  </r>
  <r>
    <s v="1943112092"/>
    <x v="2"/>
    <s v="2347035163132"/>
    <s v="0xD9CDF778840DD612584B3012A116B6EB"/>
    <x v="306"/>
    <s v="202"/>
    <x v="7"/>
    <x v="3"/>
    <n v="8710"/>
  </r>
  <r>
    <s v="1943115692"/>
    <x v="2"/>
    <s v="2348057088707"/>
    <s v="0x582DC2F5DB2BD169CC7D3449B85EBA9D"/>
    <x v="1218"/>
    <s v="202"/>
    <x v="7"/>
    <x v="3"/>
    <n v="6500"/>
  </r>
  <r>
    <s v="1943115841"/>
    <x v="2"/>
    <s v="07013668197"/>
    <s v="0x8CE767451A87724C780E3C50A1FD0B6D"/>
    <x v="738"/>
    <s v="508"/>
    <x v="5"/>
    <x v="2"/>
    <n v="1000"/>
  </r>
  <r>
    <s v="1943115896"/>
    <x v="2"/>
    <s v="08134630379"/>
    <s v="0x208F0A7765002CA12C37BF91BC2A2626"/>
    <x v="1219"/>
    <s v="508"/>
    <x v="5"/>
    <x v="2"/>
    <n v="10200"/>
  </r>
  <r>
    <s v="1943116060"/>
    <x v="2"/>
    <s v="2348023055711"/>
    <s v="0xDFE435ECF603E799BFE233B5E96D8EC4"/>
    <x v="1220"/>
    <s v="202"/>
    <x v="7"/>
    <x v="3"/>
    <n v="6000"/>
  </r>
  <r>
    <s v="1943116552"/>
    <x v="2"/>
    <s v="2348109371139"/>
    <s v="0xA210BB6A15CA488DBA9D2BBE950C2734"/>
    <x v="1221"/>
    <s v="202"/>
    <x v="7"/>
    <x v="3"/>
    <n v="6000"/>
  </r>
  <r>
    <s v="1943118193"/>
    <x v="2"/>
    <s v="08039486873"/>
    <s v="0xA8FC07A2C98AF7BF83D159B784C560C6"/>
    <x v="1222"/>
    <s v="508"/>
    <x v="5"/>
    <x v="2"/>
    <n v="30000"/>
  </r>
  <r>
    <s v="1943118725"/>
    <x v="2"/>
    <s v="08132581247"/>
    <s v="0x3406497A0ACDF035CF5D70A6561133EF"/>
    <x v="1223"/>
    <s v="667"/>
    <x v="8"/>
    <x v="4"/>
    <n v="36063"/>
  </r>
  <r>
    <s v="1943121234"/>
    <x v="2"/>
    <s v="2347035163132"/>
    <s v="0xD9CDF778840DD612584B3012A116B6EB"/>
    <x v="306"/>
    <s v="202"/>
    <x v="7"/>
    <x v="3"/>
    <n v="25000"/>
  </r>
  <r>
    <s v="1943123678"/>
    <x v="2"/>
    <s v="2348023225950"/>
    <s v="0xEB7AF661EDCF0BD6DF76D65201C5090C"/>
    <x v="1224"/>
    <s v="202"/>
    <x v="7"/>
    <x v="3"/>
    <n v="2000"/>
  </r>
  <r>
    <s v="1943123882"/>
    <x v="2"/>
    <s v="08066365468"/>
    <s v="0xCFB70AE90CF789C74C73C5AADBD5C018"/>
    <x v="1225"/>
    <s v="508"/>
    <x v="5"/>
    <x v="2"/>
    <n v="10000"/>
  </r>
  <r>
    <s v="1943129559"/>
    <x v="2"/>
    <s v="2348055910105"/>
    <s v="0x926DFD5C270DE4943F28AC19EEE39583"/>
    <x v="1226"/>
    <s v="202"/>
    <x v="7"/>
    <x v="3"/>
    <n v="550"/>
  </r>
  <r>
    <s v="1943129699"/>
    <x v="2"/>
    <s v="08033074562"/>
    <s v="0x369F7BABCB42994039F42D2FBBD37689"/>
    <x v="362"/>
    <s v="202"/>
    <x v="7"/>
    <x v="3"/>
    <n v="25000"/>
  </r>
  <r>
    <s v="1943133331"/>
    <x v="2"/>
    <s v="2347064682221"/>
    <s v="0x31BAB8E72382C65685579FC2F20DEF1F"/>
    <x v="1227"/>
    <s v="508"/>
    <x v="5"/>
    <x v="2"/>
    <n v="20000"/>
  </r>
  <r>
    <s v="1943135892"/>
    <x v="2"/>
    <s v="2348037073758"/>
    <s v="0xDDBEA13D9D3A5E16907CB340AE8D779B"/>
    <x v="1228"/>
    <s v="508"/>
    <x v="5"/>
    <x v="2"/>
    <n v="3000"/>
  </r>
  <r>
    <s v="1943137712"/>
    <x v="2"/>
    <s v="2348037073758"/>
    <s v="0xDDBEA13D9D3A5E16907CB340AE8D779B"/>
    <x v="1228"/>
    <s v="508"/>
    <x v="5"/>
    <x v="2"/>
    <n v="3000"/>
  </r>
  <r>
    <s v="1943142029"/>
    <x v="2"/>
    <s v="2347088627452"/>
    <s v="0xF8B9C61551D0E2D3D1696A95199D929F"/>
    <x v="1229"/>
    <s v="667"/>
    <x v="8"/>
    <x v="4"/>
    <n v="32797"/>
  </r>
  <r>
    <s v="1943147191"/>
    <x v="2"/>
    <s v="08166899363"/>
    <s v="0x023EB903E4FE3005721B740198EAC9E8"/>
    <x v="210"/>
    <s v="508"/>
    <x v="5"/>
    <x v="2"/>
    <n v="9900"/>
  </r>
  <r>
    <s v="1943148674"/>
    <x v="2"/>
    <s v="2348037073758"/>
    <s v="0xDDBEA13D9D3A5E16907CB340AE8D779B"/>
    <x v="1228"/>
    <s v="508"/>
    <x v="5"/>
    <x v="2"/>
    <n v="2000"/>
  </r>
  <r>
    <s v="1943150226"/>
    <x v="2"/>
    <s v="2348108875576"/>
    <s v="0x100958AFE62F1787FC0F28EC83B756A1"/>
    <x v="1213"/>
    <s v="508"/>
    <x v="5"/>
    <x v="2"/>
    <n v="3000"/>
  </r>
  <r>
    <s v="1943150318"/>
    <x v="2"/>
    <s v="08158703968"/>
    <s v="0xC4FF608A7CE1B08362A9A0F17CCAFA2A"/>
    <x v="1230"/>
    <s v="508"/>
    <x v="5"/>
    <x v="2"/>
    <n v="13000"/>
  </r>
  <r>
    <s v="1943150585"/>
    <x v="2"/>
    <s v="08023033488"/>
    <s v="0x5C06EA55161F439F09165733C597C889"/>
    <x v="1231"/>
    <s v="202"/>
    <x v="7"/>
    <x v="3"/>
    <n v="8710"/>
  </r>
  <r>
    <s v="1943153573"/>
    <x v="2"/>
    <s v="2347062383151"/>
    <s v="0x4509410ADD40AEB68753FC99C71A6E8B"/>
    <x v="1232"/>
    <s v="508"/>
    <x v="5"/>
    <x v="2"/>
    <n v="300"/>
  </r>
  <r>
    <s v="1943156048"/>
    <x v="2"/>
    <s v="08028483109"/>
    <s v="0x2FD108D317D799079F302B9EB84027A3"/>
    <x v="1233"/>
    <s v="202"/>
    <x v="7"/>
    <x v="3"/>
    <n v="12300"/>
  </r>
  <r>
    <s v="1943159466"/>
    <x v="2"/>
    <s v="2349096655359"/>
    <s v="0x0E2E1AF887215573A715E8A78285F82B"/>
    <x v="1234"/>
    <s v="202"/>
    <x v="7"/>
    <x v="3"/>
    <n v="3600"/>
  </r>
  <r>
    <s v="1943168054"/>
    <x v="2"/>
    <s v="2347035526018"/>
    <s v="0x7FEA751F98669A4C7756981F2733DCC2"/>
    <x v="1235"/>
    <s v="202"/>
    <x v="7"/>
    <x v="3"/>
    <n v="500"/>
  </r>
  <r>
    <s v="1943177782"/>
    <x v="2"/>
    <s v="08039549844"/>
    <s v="0xA6528943CBC71308A0EA22D1EED8629F"/>
    <x v="342"/>
    <s v="508"/>
    <x v="5"/>
    <x v="2"/>
    <n v="20000"/>
  </r>
  <r>
    <s v="1943177800"/>
    <x v="2"/>
    <s v="2348124933412"/>
    <s v="0x62F61A58F8C23B8815229F613D98ABAF"/>
    <x v="1236"/>
    <s v="202"/>
    <x v="7"/>
    <x v="3"/>
    <n v="6000"/>
  </r>
  <r>
    <s v="1943179906"/>
    <x v="2"/>
    <s v="08023722156"/>
    <s v="0xE7A888E76B5BA65B274696BD7D383737"/>
    <x v="850"/>
    <s v="202"/>
    <x v="7"/>
    <x v="3"/>
    <n v="7750"/>
  </r>
  <r>
    <s v="1943188835"/>
    <x v="2"/>
    <s v="08039549844"/>
    <s v="0xA6528943CBC71308A0EA22D1EED8629F"/>
    <x v="342"/>
    <s v="508"/>
    <x v="5"/>
    <x v="2"/>
    <n v="7000"/>
  </r>
  <r>
    <s v="1943190625"/>
    <x v="2"/>
    <s v="null"/>
    <s v="0x725C9112A446F935BF194391B82BB401"/>
    <x v="348"/>
    <s v="508"/>
    <x v="5"/>
    <x v="2"/>
    <n v="2000"/>
  </r>
  <r>
    <s v="1943190947"/>
    <x v="2"/>
    <s v="null"/>
    <s v="0x725C9112A446F935BF194391B82BB401"/>
    <x v="348"/>
    <s v="508"/>
    <x v="5"/>
    <x v="2"/>
    <n v="3500"/>
  </r>
  <r>
    <s v="1943197534"/>
    <x v="2"/>
    <s v="2349096907159"/>
    <s v="0x471A802F53545706EA33AD61C36CD07D"/>
    <x v="1237"/>
    <s v="202"/>
    <x v="7"/>
    <x v="3"/>
    <n v="8710"/>
  </r>
  <r>
    <s v="1943197848"/>
    <x v="2"/>
    <s v="null"/>
    <s v="0x725C9112A446F935BF194391B82BB401"/>
    <x v="348"/>
    <s v="508"/>
    <x v="5"/>
    <x v="2"/>
    <n v="1000"/>
  </r>
  <r>
    <s v="1943199566"/>
    <x v="2"/>
    <s v="2347034583498"/>
    <s v="0xFABF2D1D9810F8FFD15A1EDA2EA3732C"/>
    <x v="1238"/>
    <s v="508"/>
    <x v="5"/>
    <x v="2"/>
    <n v="2000"/>
  </r>
  <r>
    <s v="1943200310"/>
    <x v="2"/>
    <s v="2348025764707"/>
    <s v="0x40E82373C5659DE6AD39D35A205F1B4B"/>
    <x v="358"/>
    <s v="508"/>
    <x v="5"/>
    <x v="2"/>
    <n v="1900"/>
  </r>
  <r>
    <s v="1943202373"/>
    <x v="2"/>
    <s v="2348025764707"/>
    <s v="0x40E82373C5659DE6AD39D35A205F1B4B"/>
    <x v="358"/>
    <s v="508"/>
    <x v="5"/>
    <x v="2"/>
    <n v="700"/>
  </r>
  <r>
    <s v="1943203633"/>
    <x v="2"/>
    <s v="2348034086011"/>
    <s v="0x4146EAE66C485FA6EED2C53ECEF5FFED"/>
    <x v="1239"/>
    <s v="202"/>
    <x v="7"/>
    <x v="3"/>
    <n v="8750"/>
  </r>
  <r>
    <s v="1943205451"/>
    <x v="2"/>
    <s v="07012001203"/>
    <s v="0x1126C7D06F42528AF2868A4D58457135"/>
    <x v="1240"/>
    <s v="202"/>
    <x v="7"/>
    <x v="3"/>
    <n v="6500"/>
  </r>
  <r>
    <s v="1943207786"/>
    <x v="2"/>
    <s v="2348037255190"/>
    <s v="0x5893BFF60EDF5BC670569D514675791F"/>
    <x v="1241"/>
    <s v="667"/>
    <x v="8"/>
    <x v="4"/>
    <n v="29367"/>
  </r>
  <r>
    <s v="1943209217"/>
    <x v="2"/>
    <s v="2348053534644"/>
    <s v="0x213D942CCF0E864DD0F7DF638616A19A"/>
    <x v="781"/>
    <s v="508"/>
    <x v="5"/>
    <x v="2"/>
    <n v="20000"/>
  </r>
  <r>
    <s v="1943209573"/>
    <x v="2"/>
    <s v="2348037255190"/>
    <s v="0x5893BFF60EDF5BC670569D514675791F"/>
    <x v="1241"/>
    <s v="667"/>
    <x v="8"/>
    <x v="4"/>
    <n v="29367"/>
  </r>
  <r>
    <s v="1943212364"/>
    <x v="2"/>
    <s v="07035923197"/>
    <s v="0x548877EA82F18AFD914D830E57DA41E9"/>
    <x v="303"/>
    <s v="202"/>
    <x v="7"/>
    <x v="3"/>
    <n v="8900"/>
  </r>
  <r>
    <s v="1943226061"/>
    <x v="2"/>
    <s v="2348130415428"/>
    <s v="0x75A4563E31474157A4132DDDB6FE2B01"/>
    <x v="802"/>
    <s v="508"/>
    <x v="5"/>
    <x v="2"/>
    <n v="3000"/>
  </r>
  <r>
    <s v="1943226911"/>
    <x v="2"/>
    <s v="08132594879"/>
    <s v="0x6516F4A050F0F19B8F34712CF83F8FD8"/>
    <x v="1242"/>
    <s v="202"/>
    <x v="7"/>
    <x v="3"/>
    <n v="1500"/>
  </r>
  <r>
    <s v="1943227122"/>
    <x v="2"/>
    <s v="09025514275"/>
    <s v="0x891310A1A62FF9380F62527AD1574FD5"/>
    <x v="1243"/>
    <s v="667"/>
    <x v="8"/>
    <x v="4"/>
    <n v="136413"/>
  </r>
  <r>
    <s v="1943227214"/>
    <x v="2"/>
    <s v="2348063190750"/>
    <s v="0x0EC4AB563E9EB768DF5E7186E27C51EF"/>
    <x v="1244"/>
    <s v="508"/>
    <x v="5"/>
    <x v="2"/>
    <n v="1000"/>
  </r>
  <r>
    <s v="1943230530"/>
    <x v="2"/>
    <s v="2347066260206"/>
    <s v="0x71313765E25A2FC8B3C570CBA652B40F"/>
    <x v="1245"/>
    <s v="508"/>
    <x v="5"/>
    <x v="2"/>
    <n v="900"/>
  </r>
  <r>
    <s v="1943235917"/>
    <x v="2"/>
    <s v="08037399573"/>
    <s v="0x9949AB14E76BF589DFF92D6F8A808587"/>
    <x v="332"/>
    <s v="111"/>
    <x v="9"/>
    <x v="3"/>
    <n v="29025"/>
  </r>
  <r>
    <s v="1943236436"/>
    <x v="2"/>
    <s v="2347032201137"/>
    <s v="0xAE79FACF89AA797360D5863AD5B96C3C"/>
    <x v="1246"/>
    <s v="508"/>
    <x v="5"/>
    <x v="2"/>
    <n v="500"/>
  </r>
  <r>
    <s v="1943240116"/>
    <x v="2"/>
    <s v="2348059795576"/>
    <s v="0x9720682A2A8B85B7FD12A0FD33A3E462"/>
    <x v="1247"/>
    <s v="202"/>
    <x v="7"/>
    <x v="3"/>
    <n v="8710"/>
  </r>
  <r>
    <s v="1943245065"/>
    <x v="2"/>
    <s v="09025514275"/>
    <s v="0x891310A1A62FF9380F62527AD1574FD5"/>
    <x v="1243"/>
    <s v="667"/>
    <x v="8"/>
    <x v="4"/>
    <n v="136413"/>
  </r>
  <r>
    <s v="1943251869"/>
    <x v="2"/>
    <s v="2349050461168"/>
    <s v="0x3E223DC557A6DE7CF2123DFC55BADB87"/>
    <x v="1202"/>
    <s v="508"/>
    <x v="5"/>
    <x v="2"/>
    <n v="430"/>
  </r>
  <r>
    <s v="1943253335"/>
    <x v="2"/>
    <s v="2348168484649"/>
    <s v="0x20E763A33CF8565048A8065ECF76C2EB"/>
    <x v="1248"/>
    <s v="508"/>
    <x v="5"/>
    <x v="2"/>
    <n v="2000"/>
  </r>
  <r>
    <s v="1943254038"/>
    <x v="2"/>
    <s v="08068292988"/>
    <s v="0xBBBFAE058A884DA97453FABADAF80023"/>
    <x v="1249"/>
    <s v="508"/>
    <x v="5"/>
    <x v="2"/>
    <n v="20000"/>
  </r>
  <r>
    <s v="1943254282"/>
    <x v="2"/>
    <s v="null"/>
    <s v="0x725C9112A446F935BF194391B82BB401"/>
    <x v="348"/>
    <s v="508"/>
    <x v="5"/>
    <x v="2"/>
    <n v="2400"/>
  </r>
  <r>
    <s v="1943259293"/>
    <x v="2"/>
    <s v="2349083777500"/>
    <s v="0x7717AD13598C322E97C917A4909AF17C"/>
    <x v="1250"/>
    <s v="508"/>
    <x v="5"/>
    <x v="2"/>
    <n v="3000"/>
  </r>
  <r>
    <s v="1943260834"/>
    <x v="2"/>
    <s v="2348137911322"/>
    <s v="0x85862E6504D7C087ED08CAF52A3C82E6"/>
    <x v="1251"/>
    <s v="667"/>
    <x v="8"/>
    <x v="4"/>
    <n v="43963"/>
  </r>
  <r>
    <s v="1943268074"/>
    <x v="2"/>
    <s v="07055936299"/>
    <s v="0x4654D28DCEEB051F86B3A8FE096D45A3"/>
    <x v="1252"/>
    <s v="508"/>
    <x v="5"/>
    <x v="2"/>
    <n v="2000"/>
  </r>
  <r>
    <s v="1943278968"/>
    <x v="2"/>
    <s v="08034020900"/>
    <s v="0x34925650A203DEDB3E225496949291C7"/>
    <x v="1253"/>
    <s v="111"/>
    <x v="9"/>
    <x v="3"/>
    <n v="12900"/>
  </r>
  <r>
    <s v="1943279139"/>
    <x v="2"/>
    <s v="2348156196039"/>
    <s v="0x71D67651AAAE12BD9B18B0022821B58C"/>
    <x v="1254"/>
    <s v="667"/>
    <x v="8"/>
    <x v="4"/>
    <n v="136513"/>
  </r>
  <r>
    <s v="1943279446"/>
    <x v="2"/>
    <s v="2348175970460"/>
    <s v="0xBDF5CD47C6DE87A5AC2B56FAAB559366"/>
    <x v="1255"/>
    <s v="202"/>
    <x v="7"/>
    <x v="3"/>
    <n v="350"/>
  </r>
  <r>
    <s v="1943280968"/>
    <x v="2"/>
    <s v="2348181389129"/>
    <s v="0x3766EF457F481A599DABC1318F4630F0"/>
    <x v="1256"/>
    <s v="202"/>
    <x v="7"/>
    <x v="3"/>
    <n v="500"/>
  </r>
  <r>
    <s v="1943288171"/>
    <x v="2"/>
    <s v="08033328975"/>
    <s v="0xCAD5BCEA84558C63A3EB41F1503AAA5F"/>
    <x v="1257"/>
    <s v="202"/>
    <x v="7"/>
    <x v="3"/>
    <n v="12300"/>
  </r>
  <r>
    <s v="1943288186"/>
    <x v="2"/>
    <s v="08145688544"/>
    <s v="0x091AA3BBDE19B3F33A3DF8F02FFE363A"/>
    <x v="1258"/>
    <s v="508"/>
    <x v="5"/>
    <x v="2"/>
    <n v="350"/>
  </r>
  <r>
    <s v="1943296528"/>
    <x v="2"/>
    <s v="08145688544"/>
    <s v="0x091AA3BBDE19B3F33A3DF8F02FFE363A"/>
    <x v="1258"/>
    <s v="508"/>
    <x v="5"/>
    <x v="2"/>
    <n v="350"/>
  </r>
  <r>
    <s v="1943312676"/>
    <x v="2"/>
    <s v="null"/>
    <s v="0x725C9112A446F935BF194391B82BB401"/>
    <x v="348"/>
    <s v="508"/>
    <x v="5"/>
    <x v="2"/>
    <n v="3400"/>
  </r>
  <r>
    <s v="1943313414"/>
    <x v="2"/>
    <s v="08035000484"/>
    <s v="0xF82BBB882F32FAEABCCACB10CC14768B"/>
    <x v="1259"/>
    <s v="508"/>
    <x v="5"/>
    <x v="2"/>
    <n v="3000"/>
  </r>
  <r>
    <s v="1943314657"/>
    <x v="2"/>
    <s v="2348118165317"/>
    <s v="0xB6F25BA955E0A24A52A7BB6A45BCCD02"/>
    <x v="1173"/>
    <s v="508"/>
    <x v="5"/>
    <x v="2"/>
    <n v="5000"/>
  </r>
  <r>
    <s v="1943315180"/>
    <x v="2"/>
    <s v="2348056016286"/>
    <s v="0x42960897F564B286B6998B0EE2EE8DA6"/>
    <x v="1260"/>
    <s v="202"/>
    <x v="7"/>
    <x v="3"/>
    <n v="25000"/>
  </r>
  <r>
    <s v="1943315208"/>
    <x v="2"/>
    <s v="07088164797"/>
    <s v="0xFBC6227DC87543AF6DD5817686A0B585"/>
    <x v="863"/>
    <s v="202"/>
    <x v="7"/>
    <x v="3"/>
    <n v="13310"/>
  </r>
  <r>
    <s v="1943321325"/>
    <x v="2"/>
    <s v="2348038999177"/>
    <s v="0x3498900F0B72675A7CC75D88FC29D994"/>
    <x v="1261"/>
    <s v="508"/>
    <x v="5"/>
    <x v="2"/>
    <n v="300"/>
  </r>
  <r>
    <s v="1943322101"/>
    <x v="2"/>
    <s v="2348023122358"/>
    <s v="0xBDD6BF0B529EACC268C94101E1864D57"/>
    <x v="1262"/>
    <s v="667"/>
    <x v="8"/>
    <x v="4"/>
    <n v="57063"/>
  </r>
  <r>
    <s v="1943327813"/>
    <x v="2"/>
    <s v="08060963505"/>
    <s v="0x9A8EE63A97F57D9A431BC99DC3E81449"/>
    <x v="846"/>
    <s v="508"/>
    <x v="5"/>
    <x v="2"/>
    <n v="35000"/>
  </r>
  <r>
    <s v="1943340627"/>
    <x v="2"/>
    <s v="2348063190750"/>
    <s v="0x0EC4AB563E9EB768DF5E7186E27C51EF"/>
    <x v="1244"/>
    <s v="508"/>
    <x v="5"/>
    <x v="2"/>
    <n v="540"/>
  </r>
  <r>
    <s v="1943347441"/>
    <x v="2"/>
    <s v="2348037255190"/>
    <s v="0x5893BFF60EDF5BC670569D514675791F"/>
    <x v="1241"/>
    <s v="667"/>
    <x v="8"/>
    <x v="4"/>
    <n v="29367"/>
  </r>
  <r>
    <s v="1943361460"/>
    <x v="2"/>
    <s v="2348033127584"/>
    <s v="0x6541E02A102682CC6F6D1D8860425CEA"/>
    <x v="1263"/>
    <s v="667"/>
    <x v="8"/>
    <x v="4"/>
    <n v="58734"/>
  </r>
  <r>
    <s v="1943363052"/>
    <x v="2"/>
    <s v="2348131307814"/>
    <s v="0xEB5B133B15DA50D37D48AAFD2E0FBDCA"/>
    <x v="1264"/>
    <s v="508"/>
    <x v="5"/>
    <x v="2"/>
    <n v="7500"/>
  </r>
  <r>
    <s v="1943364898"/>
    <x v="2"/>
    <s v="2348036649883"/>
    <s v="0x05D16C696F236E3FF4DA6F412CAE076B"/>
    <x v="1265"/>
    <s v="202"/>
    <x v="7"/>
    <x v="3"/>
    <n v="6500"/>
  </r>
  <r>
    <s v="1943377390"/>
    <x v="2"/>
    <s v="2348028345897"/>
    <s v="0x1F707E64C9BA0AF1868A762EDCECA35F"/>
    <x v="1266"/>
    <s v="508"/>
    <x v="5"/>
    <x v="2"/>
    <n v="2000"/>
  </r>
  <r>
    <s v="1943385437"/>
    <x v="2"/>
    <s v="08124460824"/>
    <s v="0xAB84AA8AC084E60A21465CCD215FEC03"/>
    <x v="1267"/>
    <s v="508"/>
    <x v="5"/>
    <x v="2"/>
    <n v="21750"/>
  </r>
  <r>
    <s v="1943391434"/>
    <x v="2"/>
    <s v="2348098101189"/>
    <s v="0xDEA9758FF93D24584A4CCCCAFFB0DD7D"/>
    <x v="1268"/>
    <s v="202"/>
    <x v="7"/>
    <x v="3"/>
    <n v="8800"/>
  </r>
  <r>
    <s v="1943404885"/>
    <x v="2"/>
    <s v="2348033352090"/>
    <s v="0x53677C5A66DB289C2E5C693943F627CA"/>
    <x v="1269"/>
    <s v="202"/>
    <x v="7"/>
    <x v="3"/>
    <n v="10000"/>
  </r>
  <r>
    <s v="1943409630"/>
    <x v="2"/>
    <s v="2348038257696"/>
    <s v="0xCD24C8680E9D20A0B0442565A7C21DC3"/>
    <x v="1270"/>
    <s v="202"/>
    <x v="7"/>
    <x v="3"/>
    <n v="8710"/>
  </r>
  <r>
    <s v="1943410443"/>
    <x v="2"/>
    <s v="2348062355778"/>
    <s v="0x5A729544B2F46F27990FE09D59646DA3"/>
    <x v="1271"/>
    <s v="202"/>
    <x v="7"/>
    <x v="3"/>
    <n v="2040"/>
  </r>
  <r>
    <s v="1943412199"/>
    <x v="2"/>
    <s v="2348108875576"/>
    <s v="0x100958AFE62F1787FC0F28EC83B756A1"/>
    <x v="1213"/>
    <s v="508"/>
    <x v="5"/>
    <x v="2"/>
    <n v="5000"/>
  </r>
  <r>
    <s v="1943414024"/>
    <x v="2"/>
    <s v="null"/>
    <s v="0x725C9112A446F935BF194391B82BB401"/>
    <x v="348"/>
    <s v="508"/>
    <x v="5"/>
    <x v="2"/>
    <n v="1000"/>
  </r>
  <r>
    <s v="1943414044"/>
    <x v="2"/>
    <s v="2347034055757"/>
    <s v="0x2A0BA11E849164C63A0E4F60B6F268DC"/>
    <x v="551"/>
    <s v="202"/>
    <x v="7"/>
    <x v="3"/>
    <n v="25000"/>
  </r>
  <r>
    <s v="1943414431"/>
    <x v="2"/>
    <s v="97470336490"/>
    <s v="0x24D0D1CD18CCEC8A444302AE75B5CA5C"/>
    <x v="1272"/>
    <s v="508"/>
    <x v="5"/>
    <x v="2"/>
    <n v="15700"/>
  </r>
  <r>
    <s v="1943415296"/>
    <x v="2"/>
    <s v="2348132654177"/>
    <s v="0xB141384F5C7294F41839AF9CD650E489"/>
    <x v="1273"/>
    <s v="202"/>
    <x v="7"/>
    <x v="3"/>
    <n v="1300"/>
  </r>
  <r>
    <s v="1943423401"/>
    <x v="2"/>
    <s v="2348026954995"/>
    <s v="0x97666AD52964D62584C7C7C7FE9B0F49"/>
    <x v="1274"/>
    <s v="508"/>
    <x v="5"/>
    <x v="2"/>
    <n v="1900"/>
  </r>
  <r>
    <s v="1943426525"/>
    <x v="2"/>
    <s v="2347065968760"/>
    <s v="0x7BC9E03EF3F413031A5AA553BDC654FC"/>
    <x v="1275"/>
    <s v="202"/>
    <x v="7"/>
    <x v="3"/>
    <n v="6700"/>
  </r>
  <r>
    <s v="1943427068"/>
    <x v="2"/>
    <s v="07063390174"/>
    <s v="0x86101FF04B58510136648CDA953025EE"/>
    <x v="979"/>
    <s v="508"/>
    <x v="5"/>
    <x v="2"/>
    <n v="7000"/>
  </r>
  <r>
    <s v="1943427832"/>
    <x v="2"/>
    <s v="0809873110"/>
    <s v="0x8AFE46FE3E6E651A6AC8DDB1ED6D8E92"/>
    <x v="1276"/>
    <s v="111"/>
    <x v="9"/>
    <x v="3"/>
    <n v="17200"/>
  </r>
  <r>
    <s v="1943428778"/>
    <x v="2"/>
    <s v="09093751050"/>
    <s v="0x49A526C55CFEFCE4969AC6338668AE2F"/>
    <x v="1277"/>
    <s v="202"/>
    <x v="7"/>
    <x v="3"/>
    <n v="1000"/>
  </r>
  <r>
    <s v="1943429413"/>
    <x v="2"/>
    <s v="2348096040058"/>
    <s v="0x93F3FA5889FEE59023CA8F52BAB7378C"/>
    <x v="1278"/>
    <s v="667"/>
    <x v="8"/>
    <x v="4"/>
    <n v="37151"/>
  </r>
  <r>
    <s v="1943437885"/>
    <x v="2"/>
    <s v="08098124732"/>
    <s v="0xA82EE2DEC2640161ACC33778B00F881D"/>
    <x v="1279"/>
    <s v="111"/>
    <x v="9"/>
    <x v="3"/>
    <n v="23115"/>
  </r>
  <r>
    <s v="1943439155"/>
    <x v="2"/>
    <s v="08033459586"/>
    <s v="0xCE14D0BA0B536199FFC3B31D9827D956"/>
    <x v="1280"/>
    <s v="202"/>
    <x v="7"/>
    <x v="3"/>
    <n v="4000"/>
  </r>
  <r>
    <s v="1943466647"/>
    <x v="2"/>
    <s v="2348098231149"/>
    <s v="0xDEAB8C19B13E126AD45456380397BC82"/>
    <x v="1281"/>
    <s v="508"/>
    <x v="5"/>
    <x v="2"/>
    <n v="13000"/>
  </r>
  <r>
    <s v="1943480811"/>
    <x v="2"/>
    <s v="2348063324784"/>
    <s v="0xAACFE1BDFE5A82E191BF0DCF48BEB30D"/>
    <x v="1282"/>
    <s v="508"/>
    <x v="5"/>
    <x v="2"/>
    <n v="1000"/>
  </r>
  <r>
    <s v="1943493817"/>
    <x v="2"/>
    <s v="08085769372"/>
    <s v="0x092686C79ED4492C3E4910BFF520D4F2"/>
    <x v="1283"/>
    <s v="202"/>
    <x v="7"/>
    <x v="3"/>
    <n v="2040"/>
  </r>
  <r>
    <s v="1943493950"/>
    <x v="2"/>
    <s v="08037399573"/>
    <s v="0x9949AB14E76BF589DFF92D6F8A808587"/>
    <x v="332"/>
    <s v="111"/>
    <x v="9"/>
    <x v="3"/>
    <n v="25800"/>
  </r>
  <r>
    <s v="1943495121"/>
    <x v="2"/>
    <s v="08023107122"/>
    <s v="0x0DC296197974E94936C39E1528B24C55"/>
    <x v="1284"/>
    <s v="202"/>
    <x v="7"/>
    <x v="3"/>
    <n v="25000"/>
  </r>
  <r>
    <s v="1943495362"/>
    <x v="2"/>
    <s v="08037142175"/>
    <s v="0xE97F7BBCC51389877D896E491273C728"/>
    <x v="1285"/>
    <s v="202"/>
    <x v="7"/>
    <x v="3"/>
    <n v="8000"/>
  </r>
  <r>
    <s v="1981524917"/>
    <x v="3"/>
    <s v="08032655811"/>
    <s v="0x11424BA0A4FF3ABFC5C17E6F3A96CBE6"/>
    <x v="1286"/>
    <s v="1473"/>
    <x v="2"/>
    <x v="0"/>
    <n v="5100"/>
  </r>
  <r>
    <s v="1981525101"/>
    <x v="3"/>
    <s v="2349038602512"/>
    <s v="0x0483C5EDA63E1925B4C066BBFF826F98"/>
    <x v="1287"/>
    <s v="766"/>
    <x v="0"/>
    <x v="0"/>
    <n v="500"/>
  </r>
  <r>
    <s v="1981525107"/>
    <x v="3"/>
    <s v="2347032528089"/>
    <s v="0x697A8447A46630B8ED545416C9B3EABF"/>
    <x v="1288"/>
    <s v="766"/>
    <x v="0"/>
    <x v="0"/>
    <n v="1500"/>
  </r>
  <r>
    <s v="1981525129"/>
    <x v="3"/>
    <s v="2348186014986"/>
    <s v="0x021F7C9CB6F2AC4BC07BDCB6C091DC91"/>
    <x v="1289"/>
    <s v="766"/>
    <x v="0"/>
    <x v="0"/>
    <n v="2500"/>
  </r>
  <r>
    <s v="1981525135"/>
    <x v="3"/>
    <s v="08032350965"/>
    <s v="0x50455B21512D5D048131F60E06A3E9EF"/>
    <x v="1290"/>
    <s v="766"/>
    <x v="0"/>
    <x v="0"/>
    <n v="5000"/>
  </r>
  <r>
    <s v="1981525144"/>
    <x v="3"/>
    <s v="08060811638"/>
    <s v="0x934E9B1DAC67A78BD9BC68C50816A7E0"/>
    <x v="51"/>
    <s v="766"/>
    <x v="0"/>
    <x v="0"/>
    <n v="5000"/>
  </r>
  <r>
    <s v="1981525208"/>
    <x v="3"/>
    <s v="2348064565292"/>
    <s v="0x0189208433F04387006179FA97E7F7E3"/>
    <x v="1291"/>
    <s v="783"/>
    <x v="3"/>
    <x v="0"/>
    <n v="5000"/>
  </r>
  <r>
    <s v="1981525211"/>
    <x v="3"/>
    <s v="2347036901092"/>
    <s v="0xA9AA4EB209FD2684DF8006087A1FA1F8"/>
    <x v="1292"/>
    <s v="508"/>
    <x v="5"/>
    <x v="2"/>
    <n v="2000"/>
  </r>
  <r>
    <s v="1981525213"/>
    <x v="3"/>
    <s v="2347082882870"/>
    <s v="0x75281C8B5E49D25DB0DC9639615B73CE"/>
    <x v="1293"/>
    <s v="1473"/>
    <x v="2"/>
    <x v="0"/>
    <n v="5000"/>
  </r>
  <r>
    <s v="1981525254"/>
    <x v="3"/>
    <s v="08081596914"/>
    <s v="0xD6FB02D877B2698411FD3BF0C2746E04"/>
    <x v="1294"/>
    <s v="766"/>
    <x v="0"/>
    <x v="0"/>
    <n v="1000"/>
  </r>
  <r>
    <s v="1981525675"/>
    <x v="3"/>
    <s v="2347060862820"/>
    <s v="0xF401226D45DDF714BAADA0FCB8E596C9"/>
    <x v="1295"/>
    <s v="783"/>
    <x v="3"/>
    <x v="0"/>
    <n v="3000"/>
  </r>
  <r>
    <s v="1981525674"/>
    <x v="3"/>
    <s v="2348033141575"/>
    <s v="0x7ED1F6153FE507E24088836A6203CB54"/>
    <x v="1296"/>
    <s v="783"/>
    <x v="3"/>
    <x v="0"/>
    <n v="3000"/>
  </r>
  <r>
    <s v="1981525806"/>
    <x v="3"/>
    <s v="08037378205"/>
    <s v="0x20F1ED6DB40837E2C78E5C6F6142DD58"/>
    <x v="1297"/>
    <s v="783"/>
    <x v="3"/>
    <x v="0"/>
    <n v="5000"/>
  </r>
  <r>
    <s v="1981525825"/>
    <x v="3"/>
    <s v="2348060828829"/>
    <s v="0xF310888C92D913CE0BE3D068677FA24A"/>
    <x v="1298"/>
    <s v="783"/>
    <x v="3"/>
    <x v="0"/>
    <n v="1000"/>
  </r>
  <r>
    <s v="1981525933"/>
    <x v="3"/>
    <s v="07060404893"/>
    <s v="0x157DE503BA5BDF727AFDC02349D435C8"/>
    <x v="1299"/>
    <s v="1473"/>
    <x v="2"/>
    <x v="0"/>
    <n v="5000"/>
  </r>
  <r>
    <s v="1981525994"/>
    <x v="3"/>
    <s v="08184706391"/>
    <s v="0x5CC27816740D9DFAA80F3F48A89F4C1B"/>
    <x v="1300"/>
    <s v="1473"/>
    <x v="2"/>
    <x v="0"/>
    <n v="850"/>
  </r>
  <r>
    <s v="1981526201"/>
    <x v="3"/>
    <s v="08036573934"/>
    <s v="0x8BFFD07AC2EA084292B9BF2CD3F000CE"/>
    <x v="1301"/>
    <s v="1473"/>
    <x v="2"/>
    <x v="0"/>
    <n v="10000"/>
  </r>
  <r>
    <s v="1981526391"/>
    <x v="3"/>
    <s v="08137885339"/>
    <s v="0xD23A8B9E1FE87475487771B799AA9DE3"/>
    <x v="1302"/>
    <s v="783"/>
    <x v="3"/>
    <x v="0"/>
    <n v="2000"/>
  </r>
  <r>
    <s v="1981526404"/>
    <x v="3"/>
    <s v="2348033037580"/>
    <s v="0xC3EB9BBB63B067CE757CFF52B00A7C5B"/>
    <x v="1303"/>
    <s v="766"/>
    <x v="0"/>
    <x v="0"/>
    <n v="10000"/>
  </r>
  <r>
    <s v="1981526549"/>
    <x v="3"/>
    <s v="08139420337"/>
    <s v="0xC9E76C39A001F8D90E63AD892B798E36"/>
    <x v="1304"/>
    <s v="1473"/>
    <x v="2"/>
    <x v="0"/>
    <n v="5000"/>
  </r>
  <r>
    <s v="1981526589"/>
    <x v="3"/>
    <s v="2349075299444"/>
    <s v="0xD0738A1728DA6C82ABA4DD1829832CC7"/>
    <x v="1305"/>
    <s v="766"/>
    <x v="0"/>
    <x v="0"/>
    <n v="2000"/>
  </r>
  <r>
    <s v="1981526612"/>
    <x v="3"/>
    <s v="08120673795"/>
    <s v="0xBD6AE46049656A29F8FFA647DCED1366"/>
    <x v="1306"/>
    <s v="784"/>
    <x v="4"/>
    <x v="0"/>
    <n v="100"/>
  </r>
  <r>
    <s v="1981526655"/>
    <x v="3"/>
    <s v="2348188472301"/>
    <s v="0x0FF180D6F854D3FD5AE392EC2FE5BBFB"/>
    <x v="1307"/>
    <s v="767"/>
    <x v="6"/>
    <x v="0"/>
    <n v="5000"/>
  </r>
  <r>
    <s v="1981526716"/>
    <x v="3"/>
    <s v="2348146077880"/>
    <s v="0xABB43CB0A88B2DB1B2F5134804C837EA"/>
    <x v="1308"/>
    <s v="766"/>
    <x v="0"/>
    <x v="0"/>
    <n v="1500"/>
  </r>
  <r>
    <s v="1981526967"/>
    <x v="3"/>
    <s v="2348023266298"/>
    <s v="0xD055D175CA916530E9B163569906E198"/>
    <x v="479"/>
    <s v="1473"/>
    <x v="2"/>
    <x v="0"/>
    <n v="2000"/>
  </r>
  <r>
    <s v="1981527643"/>
    <x v="3"/>
    <s v="2348028793888"/>
    <s v="0xB32AEDA24E4CD878A83027258058C1B4"/>
    <x v="1309"/>
    <s v="766"/>
    <x v="0"/>
    <x v="0"/>
    <n v="5000"/>
  </r>
  <r>
    <s v="1981527686"/>
    <x v="3"/>
    <s v="08120673795"/>
    <s v="0xBD6AE46049656A29F8FFA647DCED1366"/>
    <x v="1306"/>
    <s v="784"/>
    <x v="4"/>
    <x v="0"/>
    <n v="4000"/>
  </r>
  <r>
    <s v="1981528058"/>
    <x v="3"/>
    <s v="NA"/>
    <s v="0x2EF42E7207A76A6E37BEAE9DDED98A5A"/>
    <x v="420"/>
    <s v="766"/>
    <x v="0"/>
    <x v="0"/>
    <n v="1900"/>
  </r>
  <r>
    <s v="1981528111"/>
    <x v="3"/>
    <s v="2348037072052"/>
    <s v="0xD449BBB49D8D544C15C895F4895F9ACA"/>
    <x v="1310"/>
    <s v="1473"/>
    <x v="2"/>
    <x v="0"/>
    <n v="20000"/>
  </r>
  <r>
    <s v="1981528171"/>
    <x v="3"/>
    <s v="2349063404709"/>
    <s v="0x9AF2EAF5750710BB31EBC140852C4612"/>
    <x v="1311"/>
    <s v="766"/>
    <x v="0"/>
    <x v="0"/>
    <n v="200"/>
  </r>
  <r>
    <s v="1981528179"/>
    <x v="3"/>
    <s v="2348064142155"/>
    <s v="0x33CE14BCF3BA2048B162360339CEB1A7"/>
    <x v="1312"/>
    <s v="783"/>
    <x v="3"/>
    <x v="0"/>
    <n v="500"/>
  </r>
  <r>
    <s v="1981528208"/>
    <x v="3"/>
    <s v="08035451288"/>
    <s v="0x5AF12D8785F4C2A35E96889774584A63"/>
    <x v="1313"/>
    <s v="783"/>
    <x v="3"/>
    <x v="0"/>
    <n v="2000"/>
  </r>
  <r>
    <s v="1981528215"/>
    <x v="3"/>
    <s v="2348103251854"/>
    <s v="0x12CD2E1ACFD24CAD7D2BAE7EC9E61AF4"/>
    <x v="1314"/>
    <s v="783"/>
    <x v="3"/>
    <x v="0"/>
    <n v="1000"/>
  </r>
  <r>
    <s v="1981528270"/>
    <x v="3"/>
    <s v="2349056609220"/>
    <s v="0x05EE984AEC89DF1EB77E497FA5284A70"/>
    <x v="1315"/>
    <s v="766"/>
    <x v="0"/>
    <x v="0"/>
    <n v="1000"/>
  </r>
  <r>
    <s v="1981528470"/>
    <x v="3"/>
    <s v="08063971826"/>
    <s v="0x753705AD5AE3AA58D1899A3DB2005901"/>
    <x v="1316"/>
    <s v="766"/>
    <x v="0"/>
    <x v="0"/>
    <n v="5000"/>
  </r>
  <r>
    <s v="1981528639"/>
    <x v="3"/>
    <s v="2349037684694"/>
    <s v="0xEAE73F9911A59B0725857C17A6090DAF"/>
    <x v="1317"/>
    <s v="766"/>
    <x v="0"/>
    <x v="0"/>
    <n v="5000"/>
  </r>
  <r>
    <s v="1981529088"/>
    <x v="3"/>
    <s v="2347066699985"/>
    <s v="0x3A6A65214FA61A90EFF750C9602C4BE3"/>
    <x v="1318"/>
    <s v="766"/>
    <x v="0"/>
    <x v="0"/>
    <n v="500"/>
  </r>
  <r>
    <s v="1981529248"/>
    <x v="3"/>
    <s v="07039499679"/>
    <s v="0x862E5E53450D0F8967A9007166595030"/>
    <x v="1319"/>
    <s v="508"/>
    <x v="5"/>
    <x v="2"/>
    <n v="5000"/>
  </r>
  <r>
    <s v="1981529320"/>
    <x v="3"/>
    <s v="2348033762828"/>
    <s v="0x8BE4BD0021F28653386F609F02404469"/>
    <x v="1320"/>
    <s v="766"/>
    <x v="0"/>
    <x v="0"/>
    <n v="300"/>
  </r>
  <r>
    <s v="1981529508"/>
    <x v="3"/>
    <s v="08061200529"/>
    <s v="0xE39095BC8AE317F1B41724025A606B5E"/>
    <x v="1321"/>
    <s v="766"/>
    <x v="0"/>
    <x v="0"/>
    <n v="5000"/>
  </r>
  <r>
    <s v="1981529521"/>
    <x v="3"/>
    <s v="2348137238849"/>
    <s v="0xB634B3868B0B7AF041D5ED7BF90ADA27"/>
    <x v="1322"/>
    <s v="766"/>
    <x v="0"/>
    <x v="0"/>
    <n v="900"/>
  </r>
  <r>
    <s v="1981529584"/>
    <x v="3"/>
    <s v="2347057037910"/>
    <s v="0x39A782A953ABADC5E635084408E8F126"/>
    <x v="635"/>
    <s v="508"/>
    <x v="5"/>
    <x v="2"/>
    <n v="500"/>
  </r>
  <r>
    <s v="1981529624"/>
    <x v="3"/>
    <s v="2348162576999"/>
    <s v="0xD151D2789D478E21CF7B777E49656C68"/>
    <x v="1323"/>
    <s v="1473"/>
    <x v="2"/>
    <x v="0"/>
    <n v="10000"/>
  </r>
  <r>
    <s v="1981529913"/>
    <x v="3"/>
    <s v="2348138240875"/>
    <s v="0x1319A7F166543F434AF454019A074146"/>
    <x v="1324"/>
    <s v="783"/>
    <x v="3"/>
    <x v="0"/>
    <n v="1000"/>
  </r>
  <r>
    <s v="1981529928"/>
    <x v="3"/>
    <s v="09096316796"/>
    <s v="0x4A2A382C4EEE3877BBDB7BB590273B41"/>
    <x v="1325"/>
    <s v="766"/>
    <x v="0"/>
    <x v="0"/>
    <n v="1000"/>
  </r>
  <r>
    <s v="1981530123"/>
    <x v="3"/>
    <s v="07036575026"/>
    <s v="0x1EA6417DC2EFD3AD145C80199F2421E9"/>
    <x v="1326"/>
    <s v="1473"/>
    <x v="2"/>
    <x v="0"/>
    <n v="10000"/>
  </r>
  <r>
    <s v="1981530213"/>
    <x v="3"/>
    <s v="08142807676"/>
    <s v="0x82F748DDA08EE790F4CA53DEE6C0173A"/>
    <x v="1327"/>
    <s v="766"/>
    <x v="0"/>
    <x v="0"/>
    <n v="900"/>
  </r>
  <r>
    <s v="1981530232"/>
    <x v="3"/>
    <s v="08061501707"/>
    <s v="0x309CE6D92A38E842428980EE021B8ACA"/>
    <x v="1328"/>
    <s v="766"/>
    <x v="0"/>
    <x v="0"/>
    <n v="2000"/>
  </r>
  <r>
    <s v="1981530251"/>
    <x v="3"/>
    <s v="2347069794342"/>
    <s v="0xFAE5ED26E5AD07B4B00A02148679D5F9"/>
    <x v="1329"/>
    <s v="766"/>
    <x v="0"/>
    <x v="0"/>
    <n v="2000"/>
  </r>
  <r>
    <s v="1981530351"/>
    <x v="3"/>
    <s v="2348034338879"/>
    <s v="0xD7C221F898687C56EE789B229B756A28"/>
    <x v="1330"/>
    <s v="767"/>
    <x v="6"/>
    <x v="0"/>
    <n v="2000"/>
  </r>
  <r>
    <s v="1981530356"/>
    <x v="3"/>
    <s v="08073140017"/>
    <s v="0xE90AD39B2EB716C3C90E521EB49A6DF1"/>
    <x v="1331"/>
    <s v="1473"/>
    <x v="2"/>
    <x v="0"/>
    <n v="3000"/>
  </r>
  <r>
    <s v="1981530546"/>
    <x v="3"/>
    <s v="2348025980112"/>
    <s v="0x2EECF61C6C51611803E74E7DE5BC31CF"/>
    <x v="1332"/>
    <s v="766"/>
    <x v="0"/>
    <x v="0"/>
    <n v="5000"/>
  </r>
  <r>
    <s v="1981530551"/>
    <x v="3"/>
    <s v="9137541540"/>
    <s v="0x0AD4FE21BE103F90A4C4D9B26DF34FA5"/>
    <x v="1333"/>
    <s v="783"/>
    <x v="3"/>
    <x v="0"/>
    <n v="2500"/>
  </r>
  <r>
    <s v="1981530748"/>
    <x v="3"/>
    <s v="07066699985"/>
    <s v="0x83B54C2B9D6B7189412A3B30B5C8497B"/>
    <x v="1334"/>
    <s v="766"/>
    <x v="0"/>
    <x v="0"/>
    <n v="500"/>
  </r>
  <r>
    <s v="1981530795"/>
    <x v="3"/>
    <s v="2347089583216"/>
    <s v="0x30F85062E0400DDD96305CB7F8BA5EA4"/>
    <x v="1335"/>
    <s v="766"/>
    <x v="0"/>
    <x v="0"/>
    <n v="2000"/>
  </r>
  <r>
    <s v="1981530889"/>
    <x v="3"/>
    <s v="09085733385"/>
    <s v="0x7666329A9C38A81E2BA2E29EA359F23B"/>
    <x v="1336"/>
    <s v="783"/>
    <x v="3"/>
    <x v="0"/>
    <n v="1000"/>
  </r>
  <r>
    <s v="1981531001"/>
    <x v="3"/>
    <s v="2348033235167"/>
    <s v="0xBC43C5224BD1B96C84701AF717BE3BC9"/>
    <x v="1337"/>
    <s v="783"/>
    <x v="3"/>
    <x v="0"/>
    <n v="6000"/>
  </r>
  <r>
    <s v="1981531308"/>
    <x v="3"/>
    <s v="2348077099403"/>
    <s v="0x7D4D67271C2997FA1375A250E9D1241F"/>
    <x v="1338"/>
    <s v="766"/>
    <x v="0"/>
    <x v="0"/>
    <n v="20000"/>
  </r>
  <r>
    <s v="1981531528"/>
    <x v="3"/>
    <s v="08090419221"/>
    <s v="0x036B017F04F79CE2371B00D443D22495"/>
    <x v="1339"/>
    <s v="783"/>
    <x v="3"/>
    <x v="0"/>
    <n v="5000"/>
  </r>
  <r>
    <s v="1981531573"/>
    <x v="3"/>
    <s v="2348132934694"/>
    <s v="0xD5C5A8C80A0E493EDBD9C43D6F9DBCB0"/>
    <x v="1340"/>
    <s v="766"/>
    <x v="0"/>
    <x v="0"/>
    <n v="7890"/>
  </r>
  <r>
    <s v="1981531614"/>
    <x v="3"/>
    <s v="2347035950306"/>
    <s v="0xD6B0E7F21BFDB66296CAD485A662F2FE"/>
    <x v="1341"/>
    <s v="766"/>
    <x v="0"/>
    <x v="0"/>
    <n v="5000"/>
  </r>
  <r>
    <s v="1981531691"/>
    <x v="3"/>
    <s v="2348036560694"/>
    <s v="0x42CD09E3DE6854C891891406BA6CB782"/>
    <x v="1342"/>
    <s v="766"/>
    <x v="0"/>
    <x v="0"/>
    <n v="2500"/>
  </r>
  <r>
    <s v="1981532092"/>
    <x v="3"/>
    <s v="2348059762802"/>
    <s v="0xC688DD6F0F26F4C6552EFA2B85604C0C"/>
    <x v="371"/>
    <s v="1473"/>
    <x v="2"/>
    <x v="0"/>
    <n v="5000"/>
  </r>
  <r>
    <s v="1981532266"/>
    <x v="3"/>
    <s v="2347062067061"/>
    <s v="0x1A07E34A9D37F7ABD283D5B2B18F5732"/>
    <x v="1343"/>
    <s v="766"/>
    <x v="0"/>
    <x v="0"/>
    <n v="400"/>
  </r>
  <r>
    <s v="1981532598"/>
    <x v="3"/>
    <s v="2347057903971"/>
    <s v="0xC77060E27402B1DE3294DCFE53E78F8F"/>
    <x v="1344"/>
    <s v="104"/>
    <x v="1"/>
    <x v="1"/>
    <n v="12400"/>
  </r>
  <r>
    <s v="1981532652"/>
    <x v="3"/>
    <s v="2348164857916"/>
    <s v="0xDB84BA7F2BE87E0FC071E752704EBECB"/>
    <x v="1345"/>
    <s v="104"/>
    <x v="1"/>
    <x v="1"/>
    <n v="2565"/>
  </r>
  <r>
    <s v="1981532728"/>
    <x v="3"/>
    <s v="2348164773732"/>
    <s v="0xE351E28DB1B324FFFC12CDFA8D244D0F"/>
    <x v="1346"/>
    <s v="508"/>
    <x v="5"/>
    <x v="2"/>
    <n v="970"/>
  </r>
  <r>
    <s v="1981532739"/>
    <x v="3"/>
    <s v="2348103603601"/>
    <s v="0x794EE9BB2ACD12B0C25FE270124DA82C"/>
    <x v="1347"/>
    <s v="104"/>
    <x v="1"/>
    <x v="1"/>
    <n v="12400"/>
  </r>
  <r>
    <s v="1981532741"/>
    <x v="3"/>
    <s v="2348164283926"/>
    <s v="0xCC4EE88078867820395EEC1CB49334C8"/>
    <x v="1348"/>
    <s v="104"/>
    <x v="1"/>
    <x v="1"/>
    <n v="28050"/>
  </r>
  <r>
    <s v="1981532793"/>
    <x v="3"/>
    <s v="2347066184451"/>
    <s v="0x17924592610CC8C53B9E5C020129A71C"/>
    <x v="1349"/>
    <s v="104"/>
    <x v="1"/>
    <x v="1"/>
    <n v="2565"/>
  </r>
  <r>
    <s v="1981532895"/>
    <x v="3"/>
    <s v="08029117313"/>
    <s v="0x6F1EC57D0921C945D804C68EF66A2C2B"/>
    <x v="1350"/>
    <s v="104"/>
    <x v="1"/>
    <x v="1"/>
    <n v="7115"/>
  </r>
  <r>
    <s v="1981533184"/>
    <x v="3"/>
    <s v="2348023518388"/>
    <s v="0xA37CCE69A0676BC4184FB55592C0435E"/>
    <x v="1351"/>
    <s v="104"/>
    <x v="1"/>
    <x v="1"/>
    <n v="7900"/>
  </r>
  <r>
    <s v="1981533204"/>
    <x v="3"/>
    <s v="08034962603"/>
    <s v="0x61A9E8C6575DBDCEFB9D5A26E8245552"/>
    <x v="1352"/>
    <s v="104"/>
    <x v="1"/>
    <x v="1"/>
    <n v="20900"/>
  </r>
  <r>
    <s v="1981533272"/>
    <x v="3"/>
    <s v="08034511704"/>
    <s v="0x935FC1CAD9B80FFF0CC687DCC9858E36"/>
    <x v="1353"/>
    <s v="104"/>
    <x v="1"/>
    <x v="1"/>
    <n v="20900"/>
  </r>
  <r>
    <s v="1981533316"/>
    <x v="3"/>
    <s v="08033862536"/>
    <s v="0xDC2141892297A075414B41B86E86AF77"/>
    <x v="1354"/>
    <s v="104"/>
    <x v="1"/>
    <x v="1"/>
    <n v="2565"/>
  </r>
  <r>
    <s v="1981533577"/>
    <x v="3"/>
    <s v="2348023031927"/>
    <s v="0xB9212D90CA00C07F3FF1783147148A95"/>
    <x v="1355"/>
    <s v="104"/>
    <x v="1"/>
    <x v="1"/>
    <n v="7900"/>
  </r>
  <r>
    <s v="1981533667"/>
    <x v="3"/>
    <s v="07031666129"/>
    <s v="0xB518ABFE5ABA5FC4FBE6856A5E039E96"/>
    <x v="1356"/>
    <s v="104"/>
    <x v="1"/>
    <x v="1"/>
    <n v="7900"/>
  </r>
  <r>
    <s v="1981533698"/>
    <x v="3"/>
    <s v="07080373178"/>
    <s v="0x782E42219F0131F865043A4704616111"/>
    <x v="1357"/>
    <s v="202"/>
    <x v="7"/>
    <x v="3"/>
    <n v="24900"/>
  </r>
  <r>
    <s v="1981533743"/>
    <x v="3"/>
    <s v="2348099442000"/>
    <s v="0x4E765F53B4D6CD324AEC1E3B59F196A7"/>
    <x v="1358"/>
    <s v="104"/>
    <x v="1"/>
    <x v="1"/>
    <n v="20900"/>
  </r>
  <r>
    <s v="1981533914"/>
    <x v="3"/>
    <s v="2348029874702"/>
    <s v="0xAF6C479C50AFDC9CBAB3580046836EB2"/>
    <x v="1359"/>
    <s v="104"/>
    <x v="1"/>
    <x v="1"/>
    <n v="2565"/>
  </r>
  <r>
    <s v="1981534077"/>
    <x v="3"/>
    <s v="09131275152"/>
    <s v="0x496D5EF6ADB5BF7C5B037235BE7E6BBC"/>
    <x v="1360"/>
    <s v="202"/>
    <x v="7"/>
    <x v="3"/>
    <n v="5000"/>
  </r>
  <r>
    <s v="1981534176"/>
    <x v="3"/>
    <s v="2348035949524"/>
    <s v="0xF0BC88F0CDEF3CD373502BD7A744D66E"/>
    <x v="1361"/>
    <s v="104"/>
    <x v="1"/>
    <x v="1"/>
    <n v="12400"/>
  </r>
  <r>
    <s v="1981534443"/>
    <x v="3"/>
    <s v="2348184358253"/>
    <s v="0x89156614287C595A876168179E5A3AB9"/>
    <x v="1362"/>
    <s v="202"/>
    <x v="7"/>
    <x v="3"/>
    <n v="6500"/>
  </r>
  <r>
    <s v="1981534705"/>
    <x v="3"/>
    <s v="2348032282607"/>
    <s v="0x6F41CC34828C895183A328ED2337D265"/>
    <x v="1363"/>
    <s v="104"/>
    <x v="1"/>
    <x v="1"/>
    <n v="10400"/>
  </r>
  <r>
    <s v="1981534714"/>
    <x v="3"/>
    <s v="07080373178"/>
    <s v="0x782E42219F0131F865043A4704616111"/>
    <x v="1357"/>
    <s v="202"/>
    <x v="7"/>
    <x v="3"/>
    <n v="100"/>
  </r>
  <r>
    <s v="1981534855"/>
    <x v="3"/>
    <s v="2348033828048"/>
    <s v="0xA9ACB1C210EC908345CC345F35DFD3D0"/>
    <x v="1364"/>
    <s v="104"/>
    <x v="1"/>
    <x v="1"/>
    <n v="4615"/>
  </r>
  <r>
    <s v="1981535037"/>
    <x v="3"/>
    <s v="08060318838"/>
    <s v="0x49FB3B37FFB6F601DB79B5614B44A2A9"/>
    <x v="1365"/>
    <s v="104"/>
    <x v="1"/>
    <x v="1"/>
    <n v="2500"/>
  </r>
  <r>
    <s v="1981535219"/>
    <x v="3"/>
    <s v="2348032282607"/>
    <s v="0x6F41CC34828C895183A328ED2337D265"/>
    <x v="1363"/>
    <s v="104"/>
    <x v="1"/>
    <x v="1"/>
    <n v="4615"/>
  </r>
  <r>
    <s v="1981535395"/>
    <x v="3"/>
    <s v="2348175267789"/>
    <s v="0x04825FD525CF1D5453B3E398F7CCDF3F"/>
    <x v="1366"/>
    <s v="104"/>
    <x v="1"/>
    <x v="1"/>
    <n v="4615"/>
  </r>
  <r>
    <s v="1981535594"/>
    <x v="3"/>
    <s v="2348032282607"/>
    <s v="0x6F41CC34828C895183A328ED2337D265"/>
    <x v="1363"/>
    <s v="104"/>
    <x v="1"/>
    <x v="1"/>
    <n v="4615"/>
  </r>
  <r>
    <s v="1981535762"/>
    <x v="3"/>
    <s v="07030388729"/>
    <s v="0x8D6F30AD0AF3BE9E610FD098D06BE863"/>
    <x v="1367"/>
    <s v="104"/>
    <x v="1"/>
    <x v="1"/>
    <n v="7900"/>
  </r>
  <r>
    <s v="1981535797"/>
    <x v="3"/>
    <s v="2348032282607"/>
    <s v="0x6F41CC34828C895183A328ED2337D265"/>
    <x v="1363"/>
    <s v="104"/>
    <x v="1"/>
    <x v="1"/>
    <n v="10400"/>
  </r>
  <r>
    <s v="1981535917"/>
    <x v="3"/>
    <s v="2348033494683"/>
    <s v="0x3D07DD5B5B0F2C24C1A65A48CA3B43D6"/>
    <x v="1368"/>
    <s v="104"/>
    <x v="1"/>
    <x v="1"/>
    <n v="7900"/>
  </r>
  <r>
    <s v="1981536041"/>
    <x v="3"/>
    <s v="2348086332950"/>
    <s v="0xDAB7991DCC018D242E9405E8BE5D10F7"/>
    <x v="1369"/>
    <s v="104"/>
    <x v="1"/>
    <x v="1"/>
    <n v="1850"/>
  </r>
  <r>
    <s v="1981536275"/>
    <x v="3"/>
    <s v="08189761804"/>
    <s v="0xE00A256749D0CA22B1744A8510EF1204"/>
    <x v="1370"/>
    <s v="766"/>
    <x v="0"/>
    <x v="0"/>
    <n v="1800"/>
  </r>
  <r>
    <s v="1981536314"/>
    <x v="3"/>
    <s v="2348097983065"/>
    <s v="0x57F032D53D08206F8468898B4E994B02"/>
    <x v="1371"/>
    <s v="766"/>
    <x v="0"/>
    <x v="0"/>
    <n v="2000"/>
  </r>
  <r>
    <s v="1981536330"/>
    <x v="3"/>
    <s v="2347057149705"/>
    <s v="0x599B42E1A7204B7AC6869086AAE4D37C"/>
    <x v="1372"/>
    <s v="783"/>
    <x v="3"/>
    <x v="0"/>
    <n v="5000"/>
  </r>
  <r>
    <s v="1981536370"/>
    <x v="3"/>
    <s v="08024960808"/>
    <s v="0x2DC93EF9233B34F07B23F9E8249B496D"/>
    <x v="1373"/>
    <s v="767"/>
    <x v="6"/>
    <x v="0"/>
    <n v="3500"/>
  </r>
  <r>
    <s v="1981536440"/>
    <x v="3"/>
    <s v="2347062878714"/>
    <s v="0xE4B1B6F7B8DED535D7720EC1DE0A685A"/>
    <x v="1374"/>
    <s v="766"/>
    <x v="0"/>
    <x v="0"/>
    <n v="1000"/>
  </r>
  <r>
    <s v="1981536441"/>
    <x v="3"/>
    <s v="2348037404298"/>
    <s v="0x8893CE0312C99AC74EF63C6F6CAEB9F0"/>
    <x v="1375"/>
    <s v="766"/>
    <x v="0"/>
    <x v="0"/>
    <n v="500"/>
  </r>
  <r>
    <s v="1981536710"/>
    <x v="3"/>
    <s v="08033211480"/>
    <s v="0xFFA41807D27287B5D8492B03C89B6BCC"/>
    <x v="1376"/>
    <s v="1473"/>
    <x v="2"/>
    <x v="0"/>
    <n v="15000"/>
  </r>
  <r>
    <s v="1981536984"/>
    <x v="3"/>
    <s v="2348032642239"/>
    <s v="0xE71F92EBFF627C604B7F96CA5CCF00F5"/>
    <x v="1377"/>
    <s v="783"/>
    <x v="3"/>
    <x v="0"/>
    <n v="2000"/>
  </r>
  <r>
    <s v="1981537257"/>
    <x v="3"/>
    <s v="09137541540"/>
    <s v="0xC7E39EF0032FE8390BBCED46878D9552"/>
    <x v="1378"/>
    <s v="783"/>
    <x v="3"/>
    <x v="0"/>
    <n v="300"/>
  </r>
  <r>
    <s v="1981537370"/>
    <x v="3"/>
    <s v="2348136109298"/>
    <s v="0xBAAA2FE7ECF7A68CA52CEE256736A9B3"/>
    <x v="1379"/>
    <s v="104"/>
    <x v="1"/>
    <x v="1"/>
    <n v="8100"/>
  </r>
  <r>
    <s v="1981537567"/>
    <x v="3"/>
    <s v="2348118165317"/>
    <s v="0xB6F25BA955E0A24A52A7BB6A45BCCD02"/>
    <x v="1173"/>
    <s v="508"/>
    <x v="5"/>
    <x v="2"/>
    <n v="1500"/>
  </r>
  <r>
    <s v="1981537589"/>
    <x v="3"/>
    <s v="2347082433412"/>
    <s v="0x461C7390578C28426C9AC203EC020583"/>
    <x v="1380"/>
    <s v="766"/>
    <x v="0"/>
    <x v="0"/>
    <n v="2000"/>
  </r>
  <r>
    <s v="1981537612"/>
    <x v="3"/>
    <s v="08035908696"/>
    <s v="0x074D43A5C5A3BEB11C6A1D9DDE080228"/>
    <x v="1381"/>
    <s v="104"/>
    <x v="1"/>
    <x v="1"/>
    <n v="14900"/>
  </r>
  <r>
    <s v="1981537645"/>
    <x v="3"/>
    <s v="2348168046781"/>
    <s v="0x11E61D36F4033BA6981EF517F9166BAB"/>
    <x v="1382"/>
    <s v="784"/>
    <x v="4"/>
    <x v="0"/>
    <n v="200"/>
  </r>
  <r>
    <s v="1981537723"/>
    <x v="3"/>
    <s v="2348141161923"/>
    <s v="0xA220E70FDF0D1BBF8F5411DDF97B4842"/>
    <x v="1383"/>
    <s v="766"/>
    <x v="0"/>
    <x v="0"/>
    <n v="500"/>
  </r>
  <r>
    <s v="1981537950"/>
    <x v="3"/>
    <s v="08136573902"/>
    <s v="0xECE4909C127A9E259AF928CB9B8CC797"/>
    <x v="1384"/>
    <s v="766"/>
    <x v="0"/>
    <x v="0"/>
    <n v="2500"/>
  </r>
  <r>
    <s v="1981538036"/>
    <x v="3"/>
    <s v="2348067444004"/>
    <s v="0x0A5B9D1B714E257E1FBD8C2A7F5E729C"/>
    <x v="1385"/>
    <s v="766"/>
    <x v="0"/>
    <x v="0"/>
    <n v="1200"/>
  </r>
  <r>
    <s v="1981538107"/>
    <x v="3"/>
    <s v="08035824232"/>
    <s v="0xB4C5D4975FD21669B5068067D3DD0522"/>
    <x v="1386"/>
    <s v="766"/>
    <x v="0"/>
    <x v="0"/>
    <n v="1500"/>
  </r>
  <r>
    <s v="1981538117"/>
    <x v="3"/>
    <s v="2347032024019"/>
    <s v="0xC0E23D8A9ED9DAD153D6DF0113EC10B0"/>
    <x v="1387"/>
    <s v="1473"/>
    <x v="2"/>
    <x v="0"/>
    <n v="40000"/>
  </r>
  <r>
    <s v="1981538249"/>
    <x v="3"/>
    <s v="2347043721138"/>
    <s v="0xA632954A6D4367262F1647E2CC278018"/>
    <x v="1388"/>
    <s v="104"/>
    <x v="1"/>
    <x v="1"/>
    <n v="4615"/>
  </r>
  <r>
    <s v="1981538324"/>
    <x v="3"/>
    <s v="07039499679"/>
    <s v="0x862E5E53450D0F8967A9007166595030"/>
    <x v="1319"/>
    <s v="508"/>
    <x v="5"/>
    <x v="2"/>
    <n v="10000"/>
  </r>
  <r>
    <s v="1981538642"/>
    <x v="3"/>
    <s v="2349059634908"/>
    <s v="0x62B8422526CA422F17D41792C11E75DA"/>
    <x v="1389"/>
    <s v="766"/>
    <x v="0"/>
    <x v="0"/>
    <n v="900"/>
  </r>
  <r>
    <s v="1981538830"/>
    <x v="3"/>
    <s v="2348038202503"/>
    <s v="0x0A647C11AACAA4701B1B53BC8FA7992A"/>
    <x v="1390"/>
    <s v="766"/>
    <x v="0"/>
    <x v="0"/>
    <n v="1000"/>
  </r>
  <r>
    <s v="1981538929"/>
    <x v="3"/>
    <s v="2348088992781"/>
    <s v="0xAD65687F1712BC0B9150CD9C5B60F045"/>
    <x v="1391"/>
    <s v="766"/>
    <x v="0"/>
    <x v="0"/>
    <n v="1500"/>
  </r>
  <r>
    <s v="1981539056"/>
    <x v="3"/>
    <s v="08027172343"/>
    <s v="0x8D446B3D9A418FF59C279E158B3728AA"/>
    <x v="1392"/>
    <s v="783"/>
    <x v="3"/>
    <x v="0"/>
    <n v="150000"/>
  </r>
  <r>
    <s v="1981540968"/>
    <x v="3"/>
    <s v="2347013600714"/>
    <s v="0x2DE5D5491BC37B9A2B38FCECAE6AD271"/>
    <x v="1141"/>
    <s v="202"/>
    <x v="7"/>
    <x v="3"/>
    <n v="20000"/>
  </r>
  <r>
    <s v="1981541718"/>
    <x v="3"/>
    <s v="07080373178"/>
    <s v="0x782E42219F0131F865043A4704616111"/>
    <x v="1357"/>
    <s v="202"/>
    <x v="7"/>
    <x v="3"/>
    <n v="100"/>
  </r>
  <r>
    <s v="1981542326"/>
    <x v="3"/>
    <s v="2348030648124"/>
    <s v="0x8CE0FD85BB471229DD6E42F4613A8D8F"/>
    <x v="426"/>
    <s v="508"/>
    <x v="5"/>
    <x v="2"/>
    <n v="200"/>
  </r>
  <r>
    <s v="1981543136"/>
    <x v="3"/>
    <s v="2348067758226"/>
    <s v="0x362A7F75BB10E79B97699BCB63B4C5A5"/>
    <x v="1393"/>
    <s v="766"/>
    <x v="0"/>
    <x v="0"/>
    <n v="3000"/>
  </r>
  <r>
    <s v="1981543247"/>
    <x v="3"/>
    <s v="2349058160189"/>
    <s v="0x5FDA9A10E6FA65B23530E8A2B1BED82C"/>
    <x v="1394"/>
    <s v="766"/>
    <x v="0"/>
    <x v="0"/>
    <n v="900"/>
  </r>
  <r>
    <s v="1981543314"/>
    <x v="3"/>
    <s v="2348033027292"/>
    <s v="0x0B85B4176D2A5AFDD29D2977A476A108"/>
    <x v="1395"/>
    <s v="766"/>
    <x v="0"/>
    <x v="0"/>
    <n v="5000"/>
  </r>
  <r>
    <s v="1981543396"/>
    <x v="3"/>
    <s v="07017088532"/>
    <s v="0xC92B54BC7AD53D9633F3279835D187C8"/>
    <x v="1396"/>
    <s v="766"/>
    <x v="0"/>
    <x v="0"/>
    <n v="10000"/>
  </r>
  <r>
    <s v="1981543464"/>
    <x v="3"/>
    <s v="09046947878"/>
    <s v="0xC743391A74AE4FF0491A5A0F1D2D8228"/>
    <x v="1397"/>
    <s v="766"/>
    <x v="0"/>
    <x v="0"/>
    <n v="800"/>
  </r>
  <r>
    <s v="1981543569"/>
    <x v="3"/>
    <s v="07010604205"/>
    <s v="0xF7B857BE9A462AE91AB12BE14241BA03"/>
    <x v="1398"/>
    <s v="766"/>
    <x v="0"/>
    <x v="0"/>
    <n v="500"/>
  </r>
  <r>
    <s v="1981543578"/>
    <x v="3"/>
    <s v="07065483341"/>
    <s v="0x5175612E3A444578CD8BAC1E8C3F629F"/>
    <x v="1399"/>
    <s v="1473"/>
    <x v="2"/>
    <x v="0"/>
    <n v="30000"/>
  </r>
  <r>
    <s v="1981543728"/>
    <x v="3"/>
    <s v="2348142410917"/>
    <s v="0xB633BA0D416DD5514AB438AC5167703B"/>
    <x v="1400"/>
    <s v="783"/>
    <x v="3"/>
    <x v="0"/>
    <n v="1000"/>
  </r>
  <r>
    <s v="1981543788"/>
    <x v="3"/>
    <s v="2348038068816"/>
    <s v="0x587BF2E3565585B09E8B68901DD6F705"/>
    <x v="1401"/>
    <s v="766"/>
    <x v="0"/>
    <x v="0"/>
    <n v="25000"/>
  </r>
  <r>
    <s v="1981543835"/>
    <x v="3"/>
    <s v="09026198560"/>
    <s v="0x33E45C2C282E35006C891E777D2CF509"/>
    <x v="537"/>
    <s v="766"/>
    <x v="0"/>
    <x v="0"/>
    <n v="2000"/>
  </r>
  <r>
    <s v="1981543896"/>
    <x v="3"/>
    <s v="09031610283"/>
    <s v="0x222115A5E8761CD42D0715A824F7CCA9"/>
    <x v="1402"/>
    <s v="766"/>
    <x v="0"/>
    <x v="0"/>
    <n v="2000"/>
  </r>
  <r>
    <s v="1981544012"/>
    <x v="3"/>
    <s v="08036639147"/>
    <s v="0x25BA1E77B0CAC52F6B746F31C7710399"/>
    <x v="1403"/>
    <s v="766"/>
    <x v="0"/>
    <x v="0"/>
    <n v="2000"/>
  </r>
  <r>
    <s v="1981544022"/>
    <x v="3"/>
    <s v="2347032063346"/>
    <s v="0x10C0165CD9CC091F55F8FBE5EA1FDF2E"/>
    <x v="1404"/>
    <s v="784"/>
    <x v="4"/>
    <x v="0"/>
    <n v="2000"/>
  </r>
  <r>
    <s v="1981544079"/>
    <x v="3"/>
    <s v="2347030859575"/>
    <s v="0xF32DF5F4A8914F549C01EE2ADD028CEA"/>
    <x v="1405"/>
    <s v="783"/>
    <x v="3"/>
    <x v="0"/>
    <n v="2000"/>
  </r>
  <r>
    <s v="1981544090"/>
    <x v="3"/>
    <s v="2348103858151"/>
    <s v="0x5818B30CE883E9CA4BF0286B1977E4FA"/>
    <x v="1406"/>
    <s v="766"/>
    <x v="0"/>
    <x v="0"/>
    <n v="5000"/>
  </r>
  <r>
    <s v="1981544152"/>
    <x v="3"/>
    <s v="09092445966"/>
    <s v="0x78C7629D1B2DF2A107C3F12D51949866"/>
    <x v="1407"/>
    <s v="1473"/>
    <x v="2"/>
    <x v="0"/>
    <n v="2000"/>
  </r>
  <r>
    <s v="1981544537"/>
    <x v="3"/>
    <s v="08166731928"/>
    <s v="0x626133B84D21B7F34D4E41B7584A6143"/>
    <x v="1408"/>
    <s v="1473"/>
    <x v="2"/>
    <x v="0"/>
    <n v="4000"/>
  </r>
  <r>
    <s v="1981544705"/>
    <x v="3"/>
    <s v="2348033137920"/>
    <s v="0x82104651A761C3E0F91756BB5FD14E3C"/>
    <x v="1409"/>
    <s v="202"/>
    <x v="7"/>
    <x v="3"/>
    <n v="25000"/>
  </r>
  <r>
    <s v="1981544896"/>
    <x v="3"/>
    <s v="2347032253861"/>
    <s v="0x649B64CA18C926E8EB0AE58EE024C3B5"/>
    <x v="1410"/>
    <s v="1473"/>
    <x v="2"/>
    <x v="0"/>
    <n v="1000"/>
  </r>
  <r>
    <s v="1981544941"/>
    <x v="3"/>
    <s v="2348024298986"/>
    <s v="0x5EEDA522EE4EBFC922B259F4DE7F254A"/>
    <x v="1411"/>
    <s v="766"/>
    <x v="0"/>
    <x v="0"/>
    <n v="500"/>
  </r>
  <r>
    <s v="1981545092"/>
    <x v="3"/>
    <s v="08063198875"/>
    <s v="0x0BC5B6AEAD11D84A7629CCFC73BC1671"/>
    <x v="1412"/>
    <s v="1473"/>
    <x v="2"/>
    <x v="0"/>
    <n v="1000"/>
  </r>
  <r>
    <s v="1981545093"/>
    <x v="3"/>
    <s v="2348034903467"/>
    <s v="0x9DA10CFA44A03C5D261A0C6F6AFB6897"/>
    <x v="1413"/>
    <s v="766"/>
    <x v="0"/>
    <x v="0"/>
    <n v="3000"/>
  </r>
  <r>
    <s v="1981545401"/>
    <x v="3"/>
    <s v="2347063049297"/>
    <s v="0xE2829323ACC2B0D4EAC27BE5948FE80F"/>
    <x v="1414"/>
    <s v="766"/>
    <x v="0"/>
    <x v="0"/>
    <n v="2000"/>
  </r>
  <r>
    <s v="1981545416"/>
    <x v="3"/>
    <s v="2348142713291"/>
    <s v="0xB06BE9EBF2555B941387D7E97260E0B1"/>
    <x v="1415"/>
    <s v="766"/>
    <x v="0"/>
    <x v="0"/>
    <n v="2000"/>
  </r>
  <r>
    <s v="1981545552"/>
    <x v="3"/>
    <s v="07017088532"/>
    <s v="0xC92B54BC7AD53D9633F3279835D187C8"/>
    <x v="1396"/>
    <s v="766"/>
    <x v="0"/>
    <x v="0"/>
    <n v="7000"/>
  </r>
  <r>
    <s v="1981545588"/>
    <x v="3"/>
    <s v="2348028365346"/>
    <s v="0x47C4882F2447C0077C13CB4682C6ED9F"/>
    <x v="1416"/>
    <s v="766"/>
    <x v="0"/>
    <x v="0"/>
    <n v="2000"/>
  </r>
  <r>
    <s v="1981545788"/>
    <x v="3"/>
    <s v="2347066168639"/>
    <s v="0x782F8BB0923FCAD96B39EC678F4ABA2D"/>
    <x v="1417"/>
    <s v="766"/>
    <x v="0"/>
    <x v="0"/>
    <n v="5000"/>
  </r>
  <r>
    <s v="1981547317"/>
    <x v="3"/>
    <s v="2349034793997"/>
    <s v="0x554634D8894F2025ACCFE4EF600BB2B7"/>
    <x v="1418"/>
    <s v="104"/>
    <x v="1"/>
    <x v="1"/>
    <n v="14900"/>
  </r>
  <r>
    <s v="1981547570"/>
    <x v="3"/>
    <s v="2349063200574"/>
    <s v="0xCB4FBDCED9143B901EBCC4942414B105"/>
    <x v="1419"/>
    <s v="104"/>
    <x v="1"/>
    <x v="1"/>
    <n v="2565"/>
  </r>
  <r>
    <s v="1981547593"/>
    <x v="3"/>
    <s v="2348030689689"/>
    <s v="0x82A37A108E2094BAC545C4C236136382"/>
    <x v="1420"/>
    <s v="104"/>
    <x v="1"/>
    <x v="1"/>
    <n v="14900"/>
  </r>
  <r>
    <s v="1981547606"/>
    <x v="3"/>
    <s v="2348037607349"/>
    <s v="0x95341E9F85F771CAD2C5BD2A788219A6"/>
    <x v="1421"/>
    <s v="202"/>
    <x v="7"/>
    <x v="3"/>
    <n v="6500"/>
  </r>
  <r>
    <s v="1981547646"/>
    <x v="3"/>
    <s v="07033841832"/>
    <s v="0xA66A8372F100483F1DBA28FAEFCB2C9A"/>
    <x v="1422"/>
    <s v="104"/>
    <x v="1"/>
    <x v="1"/>
    <n v="10400"/>
  </r>
  <r>
    <s v="1981547778"/>
    <x v="3"/>
    <s v="2348030689689"/>
    <s v="0x82A37A108E2094BAC545C4C236136382"/>
    <x v="1420"/>
    <s v="104"/>
    <x v="1"/>
    <x v="1"/>
    <n v="12400"/>
  </r>
  <r>
    <s v="1981547869"/>
    <x v="3"/>
    <s v="2348030689689"/>
    <s v="0x82A37A108E2094BAC545C4C236136382"/>
    <x v="1420"/>
    <s v="104"/>
    <x v="1"/>
    <x v="1"/>
    <n v="7900"/>
  </r>
  <r>
    <s v="1981548077"/>
    <x v="3"/>
    <s v="2348033418427"/>
    <s v="0x2C242F7D4098A2998A32E9D0222C075B"/>
    <x v="1423"/>
    <s v="667"/>
    <x v="8"/>
    <x v="4"/>
    <n v="29367"/>
  </r>
  <r>
    <s v="1981548116"/>
    <x v="3"/>
    <s v="2348036126040"/>
    <s v="0x86FAF8CDB68AFE7A210060E2A5AAFFC7"/>
    <x v="1424"/>
    <s v="104"/>
    <x v="1"/>
    <x v="1"/>
    <n v="12400"/>
  </r>
  <r>
    <s v="1981548221"/>
    <x v="3"/>
    <s v="2348034689992"/>
    <s v="0xD14A8315A35BA53DFA7971A9435EDCC1"/>
    <x v="1425"/>
    <s v="104"/>
    <x v="1"/>
    <x v="1"/>
    <n v="12400"/>
  </r>
  <r>
    <s v="1981548390"/>
    <x v="3"/>
    <s v="2348061546481"/>
    <s v="0xBA38D5EEE1B1F26C908E0979449B31D0"/>
    <x v="1426"/>
    <s v="104"/>
    <x v="1"/>
    <x v="1"/>
    <n v="2565"/>
  </r>
  <r>
    <s v="1981549097"/>
    <x v="3"/>
    <s v="2348033418427"/>
    <s v="0x2C242F7D4098A2998A32E9D0222C075B"/>
    <x v="1423"/>
    <s v="667"/>
    <x v="8"/>
    <x v="4"/>
    <n v="32797"/>
  </r>
  <r>
    <s v="1981549226"/>
    <x v="3"/>
    <s v="2348063302675"/>
    <s v="0x8B210690DC087B957E8D77B996FA017E"/>
    <x v="1427"/>
    <s v="104"/>
    <x v="1"/>
    <x v="1"/>
    <n v="4615"/>
  </r>
  <r>
    <s v="1981549904"/>
    <x v="3"/>
    <s v="08060811638"/>
    <s v="0x934E9B1DAC67A78BD9BC68C50816A7E0"/>
    <x v="51"/>
    <s v="202"/>
    <x v="7"/>
    <x v="3"/>
    <n v="25000"/>
  </r>
  <r>
    <s v="1981549917"/>
    <x v="3"/>
    <s v="2348147860934"/>
    <s v="0x33B3E17E875BEEE2CC90B8D0E03BA51E"/>
    <x v="1428"/>
    <s v="104"/>
    <x v="1"/>
    <x v="1"/>
    <n v="10400"/>
  </r>
  <r>
    <s v="1981549962"/>
    <x v="3"/>
    <s v="2348136656009"/>
    <s v="0xD30ADEABB3778F7098CE502667461CCF"/>
    <x v="1429"/>
    <s v="104"/>
    <x v="1"/>
    <x v="1"/>
    <n v="4615"/>
  </r>
  <r>
    <s v="1981549965"/>
    <x v="3"/>
    <s v="2348034098617"/>
    <s v="0xC83716A4DF339D0922E8CA8FB19F468C"/>
    <x v="1430"/>
    <s v="104"/>
    <x v="1"/>
    <x v="1"/>
    <n v="1850"/>
  </r>
  <r>
    <s v="1981549987"/>
    <x v="3"/>
    <s v="2347031635224"/>
    <s v="0x3E520E3F4AAD72FE64E9DF6E7CBDC847"/>
    <x v="111"/>
    <s v="508"/>
    <x v="5"/>
    <x v="2"/>
    <n v="5000"/>
  </r>
  <r>
    <s v="1981549995"/>
    <x v="3"/>
    <s v="08186055235"/>
    <s v="0xA43F7AB9D31BDB2E8FB2BEB8F276F0C7"/>
    <x v="1431"/>
    <s v="104"/>
    <x v="1"/>
    <x v="1"/>
    <n v="7900"/>
  </r>
  <r>
    <s v="1981550031"/>
    <x v="3"/>
    <s v="08027783552"/>
    <s v="0xD820F38F7B10B254ADFA441F98F3116F"/>
    <x v="1432"/>
    <s v="104"/>
    <x v="1"/>
    <x v="1"/>
    <n v="12400"/>
  </r>
  <r>
    <s v="1981550106"/>
    <x v="3"/>
    <s v="2348039165864"/>
    <s v="0x97DBCB7F3397BDCCACD9147365F5527A"/>
    <x v="1433"/>
    <s v="104"/>
    <x v="1"/>
    <x v="1"/>
    <n v="2565"/>
  </r>
  <r>
    <s v="1981550368"/>
    <x v="3"/>
    <s v="2348039165864"/>
    <s v="0x97DBCB7F3397BDCCACD9147365F5527A"/>
    <x v="1433"/>
    <s v="104"/>
    <x v="1"/>
    <x v="1"/>
    <n v="2565"/>
  </r>
  <r>
    <s v="1981551153"/>
    <x v="3"/>
    <s v="2348175257158"/>
    <s v="0x408C83626EB2E8AE8F5721B6AD411E6D"/>
    <x v="1434"/>
    <s v="104"/>
    <x v="1"/>
    <x v="1"/>
    <n v="7900"/>
  </r>
  <r>
    <s v="1981551364"/>
    <x v="3"/>
    <s v="2348023305631"/>
    <s v="0x09541B330ED757BC56C2CC7C9FED6C0D"/>
    <x v="1435"/>
    <s v="784"/>
    <x v="4"/>
    <x v="0"/>
    <n v="700"/>
  </r>
  <r>
    <s v="1981551386"/>
    <x v="3"/>
    <s v="07088469948"/>
    <s v="0xAB23DE21C05541D64546A3F6A58A84CE"/>
    <x v="1436"/>
    <s v="784"/>
    <x v="4"/>
    <x v="0"/>
    <n v="2500"/>
  </r>
  <r>
    <s v="1981551398"/>
    <x v="3"/>
    <s v="08080357429"/>
    <s v="0x7BF1365BD9F8508AF0566F949E1146CB"/>
    <x v="1437"/>
    <s v="766"/>
    <x v="0"/>
    <x v="0"/>
    <n v="900"/>
  </r>
  <r>
    <s v="1981551438"/>
    <x v="3"/>
    <s v="2348039153772"/>
    <s v="0xBC352CFD91A41DD38AFB2AC4215D099E"/>
    <x v="1438"/>
    <s v="783"/>
    <x v="3"/>
    <x v="0"/>
    <n v="3000"/>
  </r>
  <r>
    <s v="1981551468"/>
    <x v="3"/>
    <s v="2348171733550"/>
    <s v="0xE2D946079B8284D323EE226B997A3A5F"/>
    <x v="1439"/>
    <s v="784"/>
    <x v="4"/>
    <x v="0"/>
    <n v="1000"/>
  </r>
  <r>
    <s v="1981551930"/>
    <x v="3"/>
    <s v="2347046551964"/>
    <s v="0x9421FF24595E9B15B393E07D583479A3"/>
    <x v="1440"/>
    <s v="783"/>
    <x v="3"/>
    <x v="0"/>
    <n v="900"/>
  </r>
  <r>
    <s v="1981551931"/>
    <x v="3"/>
    <s v="2348037154032"/>
    <s v="0x79B0D495689544E830ACC1D4199A6490"/>
    <x v="1441"/>
    <s v="104"/>
    <x v="1"/>
    <x v="1"/>
    <n v="12400"/>
  </r>
  <r>
    <s v="1981551975"/>
    <x v="3"/>
    <s v="08022293730"/>
    <s v="0xEFC3A25F80876F0C0E245553A351F9BD"/>
    <x v="1442"/>
    <s v="766"/>
    <x v="0"/>
    <x v="0"/>
    <n v="5000"/>
  </r>
  <r>
    <s v="1981552009"/>
    <x v="3"/>
    <s v="08058882476"/>
    <s v="0x95825B5165F68802A2B36560ED63A7D7"/>
    <x v="1443"/>
    <s v="784"/>
    <x v="4"/>
    <x v="0"/>
    <n v="1400"/>
  </r>
  <r>
    <s v="1981552122"/>
    <x v="3"/>
    <s v="2348053103200"/>
    <s v="0x7783B0A79329D571A3C5715887F02D32"/>
    <x v="1444"/>
    <s v="766"/>
    <x v="0"/>
    <x v="0"/>
    <n v="500"/>
  </r>
  <r>
    <s v="1981552262"/>
    <x v="3"/>
    <s v="2349025242075"/>
    <s v="0xF5BEBC1D876C2A62450218C75DF24038"/>
    <x v="1445"/>
    <s v="766"/>
    <x v="0"/>
    <x v="0"/>
    <n v="500"/>
  </r>
  <r>
    <s v="1981552386"/>
    <x v="3"/>
    <s v="2349122912953"/>
    <s v="0x8E2FE5DFB490616705272EB819D76BFF"/>
    <x v="1446"/>
    <s v="104"/>
    <x v="1"/>
    <x v="1"/>
    <n v="5065"/>
  </r>
  <r>
    <s v="1981552415"/>
    <x v="3"/>
    <s v="2348102378508"/>
    <s v="0x12806E8C33512BDF2D8DDD61DB97A566"/>
    <x v="1447"/>
    <s v="104"/>
    <x v="1"/>
    <x v="1"/>
    <n v="2565"/>
  </r>
  <r>
    <s v="1981552504"/>
    <x v="3"/>
    <s v="2348037431180"/>
    <s v="0x93E1B4AFD97E0859DA2F7DD88B52722A"/>
    <x v="1448"/>
    <s v="1473"/>
    <x v="2"/>
    <x v="0"/>
    <n v="10000"/>
  </r>
  <r>
    <s v="1981552708"/>
    <x v="3"/>
    <s v="08145777474"/>
    <s v="0xFBC76C2FBEBD2AB81B8BF579803947BE"/>
    <x v="1449"/>
    <s v="104"/>
    <x v="1"/>
    <x v="1"/>
    <n v="10400"/>
  </r>
  <r>
    <s v="1981552734"/>
    <x v="3"/>
    <s v="08034417891"/>
    <s v="0xDE0C369B008754739629754C11F06020"/>
    <x v="1450"/>
    <s v="104"/>
    <x v="1"/>
    <x v="1"/>
    <n v="20900"/>
  </r>
  <r>
    <s v="1981552769"/>
    <x v="3"/>
    <s v="2347037503554"/>
    <s v="0xFD5BD3268BCE002B5B624A72977CAFC8"/>
    <x v="1451"/>
    <s v="766"/>
    <x v="0"/>
    <x v="0"/>
    <n v="500"/>
  </r>
  <r>
    <s v="1981552878"/>
    <x v="3"/>
    <s v="07064793116"/>
    <s v="0x2D5C0748A927DFB416FF925EC0C166E4"/>
    <x v="1452"/>
    <s v="104"/>
    <x v="1"/>
    <x v="1"/>
    <n v="12400"/>
  </r>
  <r>
    <s v="1981552901"/>
    <x v="3"/>
    <s v="2348057646306"/>
    <s v="0xF8852F7119863DF99183125824922295"/>
    <x v="1051"/>
    <s v="202"/>
    <x v="7"/>
    <x v="3"/>
    <n v="13500"/>
  </r>
  <r>
    <s v="1981552961"/>
    <x v="3"/>
    <s v="2349030227908"/>
    <s v="0xCD8CF05ECC53580CDA6180C63B3A0074"/>
    <x v="1453"/>
    <s v="784"/>
    <x v="4"/>
    <x v="0"/>
    <n v="900"/>
  </r>
  <r>
    <s v="1981553001"/>
    <x v="3"/>
    <s v="2348033036866"/>
    <s v="0x38ED0938FB29D1B0074EE23A531E8A6B"/>
    <x v="1454"/>
    <s v="1473"/>
    <x v="2"/>
    <x v="0"/>
    <n v="5000"/>
  </r>
  <r>
    <s v="1981553014"/>
    <x v="3"/>
    <s v="2348039136537"/>
    <s v="0x9E76C0981120039284CECCE2E3BEB2F9"/>
    <x v="1455"/>
    <s v="1473"/>
    <x v="2"/>
    <x v="0"/>
    <n v="10000"/>
  </r>
  <r>
    <s v="1981553083"/>
    <x v="3"/>
    <s v="08148647626"/>
    <s v="0x6666752C95BB6F360BE3C2C82AED338A"/>
    <x v="1456"/>
    <s v="766"/>
    <x v="0"/>
    <x v="0"/>
    <n v="9900"/>
  </r>
  <r>
    <s v="1981553118"/>
    <x v="3"/>
    <s v="2348135033723"/>
    <s v="0x8ECEAF34A46BB29922EAEA9D10F4F0E3"/>
    <x v="1457"/>
    <s v="766"/>
    <x v="0"/>
    <x v="0"/>
    <n v="20000"/>
  </r>
  <r>
    <s v="1981553126"/>
    <x v="3"/>
    <s v="2349030227908"/>
    <s v="0xCD8CF05ECC53580CDA6180C63B3A0074"/>
    <x v="1453"/>
    <s v="784"/>
    <x v="4"/>
    <x v="0"/>
    <n v="900"/>
  </r>
  <r>
    <s v="1981553159"/>
    <x v="3"/>
    <s v="2347031306768"/>
    <s v="0xEB70A4E62D075751E64BB36D513D0B3B"/>
    <x v="1458"/>
    <s v="767"/>
    <x v="6"/>
    <x v="0"/>
    <n v="2000"/>
  </r>
  <r>
    <s v="1981553162"/>
    <x v="3"/>
    <s v="09068777685"/>
    <s v="0x9A0442EE5897A95639B7BCDB980EF38D"/>
    <x v="1459"/>
    <s v="1473"/>
    <x v="2"/>
    <x v="0"/>
    <n v="8000"/>
  </r>
  <r>
    <s v="1981553192"/>
    <x v="3"/>
    <s v="2347063937085"/>
    <s v="0xC11E895F18399F7912D2413BE00A317A"/>
    <x v="1460"/>
    <s v="766"/>
    <x v="0"/>
    <x v="0"/>
    <n v="1000"/>
  </r>
  <r>
    <s v="1981553291"/>
    <x v="3"/>
    <s v="2347033439275"/>
    <s v="0x517D49EAE06E269219807C535A978597"/>
    <x v="1461"/>
    <s v="104"/>
    <x v="1"/>
    <x v="1"/>
    <n v="4615"/>
  </r>
  <r>
    <s v="1981553310"/>
    <x v="3"/>
    <s v="2348189681252"/>
    <s v="0x10421F8018419849E2B75FE23FE2759F"/>
    <x v="1462"/>
    <s v="1473"/>
    <x v="2"/>
    <x v="0"/>
    <n v="10000"/>
  </r>
  <r>
    <s v="1981553767"/>
    <x v="3"/>
    <s v="2347030407083"/>
    <s v="0x799B685BA9791B7AE1FEAC35C2050492"/>
    <x v="1463"/>
    <s v="104"/>
    <x v="1"/>
    <x v="1"/>
    <n v="4615"/>
  </r>
  <r>
    <s v="1981554146"/>
    <x v="3"/>
    <s v="2348039312638"/>
    <s v="0x96BC28854B0D452C12FB9F9CC3BC63AE"/>
    <x v="1464"/>
    <s v="104"/>
    <x v="1"/>
    <x v="1"/>
    <n v="4615"/>
  </r>
  <r>
    <s v="1981554270"/>
    <x v="3"/>
    <s v="2348063603512"/>
    <s v="0x320D6DDF3DD51CDBAC348AD93A900508"/>
    <x v="1465"/>
    <s v="104"/>
    <x v="1"/>
    <x v="1"/>
    <n v="2565"/>
  </r>
  <r>
    <s v="1981554319"/>
    <x v="3"/>
    <s v="08030529311"/>
    <s v="0x29AAC6B297425FC1C824533ED12B37C0"/>
    <x v="1466"/>
    <s v="104"/>
    <x v="1"/>
    <x v="1"/>
    <n v="7900"/>
  </r>
  <r>
    <s v="1981554749"/>
    <x v="3"/>
    <s v="2349078975413"/>
    <s v="0xBA522810C515911FD1858D66559B1E82"/>
    <x v="1467"/>
    <s v="104"/>
    <x v="1"/>
    <x v="1"/>
    <n v="12700"/>
  </r>
  <r>
    <s v="1981554797"/>
    <x v="3"/>
    <s v="2348064919962"/>
    <s v="0x10B4FD240979E64136DB993286175747"/>
    <x v="1468"/>
    <s v="667"/>
    <x v="8"/>
    <x v="4"/>
    <n v="47277"/>
  </r>
  <r>
    <s v="1981555140"/>
    <x v="3"/>
    <s v="2348056102681"/>
    <s v="0x3AA55C3A65C579910D055C06C4F0A32E"/>
    <x v="1469"/>
    <s v="104"/>
    <x v="1"/>
    <x v="1"/>
    <n v="14900"/>
  </r>
  <r>
    <s v="1981555213"/>
    <x v="3"/>
    <s v="08036567293"/>
    <s v="0xE02D1449BDA6E3EE7F935458C05030C5"/>
    <x v="1470"/>
    <s v="104"/>
    <x v="1"/>
    <x v="1"/>
    <n v="7900"/>
  </r>
  <r>
    <s v="1981555298"/>
    <x v="3"/>
    <s v="08073090980"/>
    <s v="0x0140FFE4D837EA3116F46CCE5363E461"/>
    <x v="1471"/>
    <s v="104"/>
    <x v="1"/>
    <x v="1"/>
    <n v="20900"/>
  </r>
  <r>
    <s v="1981555380"/>
    <x v="3"/>
    <s v="08186035761"/>
    <s v="0x1AC07CF9E99FDDBC2A23E53601295CA3"/>
    <x v="1472"/>
    <s v="104"/>
    <x v="1"/>
    <x v="1"/>
    <n v="20900"/>
  </r>
  <r>
    <s v="1981555808"/>
    <x v="3"/>
    <s v="2348025720606"/>
    <s v="0xBAFEAB78B889E27A2B8555E5468EBCB5"/>
    <x v="1473"/>
    <s v="104"/>
    <x v="1"/>
    <x v="1"/>
    <n v="2565"/>
  </r>
  <r>
    <s v="1981555812"/>
    <x v="3"/>
    <s v="2348064919962"/>
    <s v="0x10B4FD240979E64136DB993286175747"/>
    <x v="1468"/>
    <s v="104"/>
    <x v="1"/>
    <x v="1"/>
    <n v="2500"/>
  </r>
  <r>
    <s v="1981555829"/>
    <x v="3"/>
    <s v="2348034120900"/>
    <s v="0xBDB8B3B72BA592D4529199A102246169"/>
    <x v="1474"/>
    <s v="104"/>
    <x v="1"/>
    <x v="1"/>
    <n v="7900"/>
  </r>
  <r>
    <s v="1981555972"/>
    <x v="3"/>
    <s v="2348149064697"/>
    <s v="0x001BA7EBC6E255BFEE6E152107F9E960"/>
    <x v="1475"/>
    <s v="767"/>
    <x v="6"/>
    <x v="0"/>
    <n v="1000"/>
  </r>
  <r>
    <s v="1981556362"/>
    <x v="3"/>
    <s v="08149064697"/>
    <s v="0xBC81D5A7D11C17792B9003AFCD97B240"/>
    <x v="1476"/>
    <s v="767"/>
    <x v="6"/>
    <x v="0"/>
    <n v="1092"/>
  </r>
  <r>
    <s v="1981556367"/>
    <x v="3"/>
    <s v="2348034120900"/>
    <s v="0xBDB8B3B72BA592D4529199A102246169"/>
    <x v="1474"/>
    <s v="766"/>
    <x v="0"/>
    <x v="0"/>
    <n v="20000"/>
  </r>
  <r>
    <s v="1981556502"/>
    <x v="3"/>
    <s v="2348108104469"/>
    <s v="0xADC3294459896E2DF38FEB7AFDD16B93"/>
    <x v="1477"/>
    <s v="766"/>
    <x v="0"/>
    <x v="0"/>
    <n v="6400"/>
  </r>
  <r>
    <s v="1981556561"/>
    <x v="3"/>
    <s v="2348065060084"/>
    <s v="0x4E7A12998FD68D5842DC4D0D71CBA91A"/>
    <x v="1478"/>
    <s v="783"/>
    <x v="3"/>
    <x v="0"/>
    <n v="1000"/>
  </r>
  <r>
    <s v="1981556805"/>
    <x v="3"/>
    <s v="08033163895"/>
    <s v="0x6E8CD537A489D78379F359C454761A27"/>
    <x v="1479"/>
    <s v="766"/>
    <x v="0"/>
    <x v="0"/>
    <n v="10000"/>
  </r>
  <r>
    <s v="1981556818"/>
    <x v="3"/>
    <s v="2348064993169"/>
    <s v="0x153C5E1BEF8355F9CD38F89BAE384266"/>
    <x v="1480"/>
    <s v="766"/>
    <x v="0"/>
    <x v="0"/>
    <n v="1000"/>
  </r>
  <r>
    <s v="1981556832"/>
    <x v="3"/>
    <s v="2348149064697"/>
    <s v="0x001BA7EBC6E255BFEE6E152107F9E960"/>
    <x v="1475"/>
    <s v="767"/>
    <x v="6"/>
    <x v="0"/>
    <n v="1000"/>
  </r>
  <r>
    <s v="1981557115"/>
    <x v="3"/>
    <s v="08149064697"/>
    <s v="0xBC81D5A7D11C17792B9003AFCD97B240"/>
    <x v="1476"/>
    <s v="767"/>
    <x v="6"/>
    <x v="0"/>
    <n v="1092"/>
  </r>
  <r>
    <s v="1981557277"/>
    <x v="3"/>
    <s v="08170904241"/>
    <s v="0x5FB5483EF9A4E61BB516765B6F38D67D"/>
    <x v="1481"/>
    <s v="766"/>
    <x v="0"/>
    <x v="0"/>
    <n v="500"/>
  </r>
  <r>
    <s v="1981557322"/>
    <x v="3"/>
    <s v="08053305880"/>
    <s v="0xD5655270628CA7E64A2CDBC807695F89"/>
    <x v="1482"/>
    <s v="766"/>
    <x v="0"/>
    <x v="0"/>
    <n v="20000"/>
  </r>
  <r>
    <s v="1981557376"/>
    <x v="3"/>
    <s v="08061642350"/>
    <s v="0x5E3F5855921636877F59E5A601FF3EF5"/>
    <x v="1483"/>
    <s v="783"/>
    <x v="3"/>
    <x v="0"/>
    <n v="6000"/>
  </r>
  <r>
    <s v="1981557383"/>
    <x v="3"/>
    <s v="07065935458"/>
    <s v="0xF73DA4DEDE58DB4B9A515BA8629A022A"/>
    <x v="1484"/>
    <s v="766"/>
    <x v="0"/>
    <x v="0"/>
    <n v="700"/>
  </r>
  <r>
    <s v="1981557479"/>
    <x v="3"/>
    <s v="2348038278448"/>
    <s v="0x4390852643793AE9AD4032668A0E5C79"/>
    <x v="1485"/>
    <s v="766"/>
    <x v="0"/>
    <x v="0"/>
    <n v="950"/>
  </r>
  <r>
    <s v="1981557535"/>
    <x v="3"/>
    <s v="2348182893311"/>
    <s v="0x3535DA05981E638A77620EDF3A9A0852"/>
    <x v="1486"/>
    <s v="766"/>
    <x v="0"/>
    <x v="0"/>
    <n v="2000"/>
  </r>
  <r>
    <s v="1981557722"/>
    <x v="3"/>
    <s v="07059700865"/>
    <s v="0xDC711879CBCD09895F33784F0933F314"/>
    <x v="1487"/>
    <s v="1473"/>
    <x v="2"/>
    <x v="0"/>
    <n v="5000"/>
  </r>
  <r>
    <s v="1981557745"/>
    <x v="3"/>
    <s v="07069695424"/>
    <s v="0x08C9BA885918BE00C291EED750648437"/>
    <x v="1488"/>
    <s v="1473"/>
    <x v="2"/>
    <x v="0"/>
    <n v="1400"/>
  </r>
  <r>
    <s v="1981557819"/>
    <x v="3"/>
    <s v="08130427468"/>
    <s v="0x5E417EA527A33DC50ABE40AC5B3B63A2"/>
    <x v="143"/>
    <s v="508"/>
    <x v="5"/>
    <x v="2"/>
    <n v="1200"/>
  </r>
  <r>
    <s v="1981557974"/>
    <x v="3"/>
    <s v="08068233757"/>
    <s v="0x0B91920EC5C4E949C5D1E27CC7150F1D"/>
    <x v="1489"/>
    <s v="783"/>
    <x v="3"/>
    <x v="0"/>
    <n v="1000"/>
  </r>
  <r>
    <s v="1981558015"/>
    <x v="3"/>
    <s v="08169957552"/>
    <s v="0xC1FA512429EE3DEB22E962F391932900"/>
    <x v="1490"/>
    <s v="784"/>
    <x v="4"/>
    <x v="0"/>
    <n v="50000"/>
  </r>
  <r>
    <s v="1981558110"/>
    <x v="3"/>
    <s v="2348027219475"/>
    <s v="0xE149F3C15F6AC9EFF5EDC0208496CE65"/>
    <x v="1491"/>
    <s v="766"/>
    <x v="0"/>
    <x v="0"/>
    <n v="1000"/>
  </r>
  <r>
    <s v="1981558200"/>
    <x v="3"/>
    <s v="2348107169384"/>
    <s v="0xE672EBC6334E9E642652006C533DD750"/>
    <x v="1492"/>
    <s v="766"/>
    <x v="0"/>
    <x v="0"/>
    <n v="1000"/>
  </r>
  <r>
    <s v="1981558247"/>
    <x v="3"/>
    <s v="08072927953"/>
    <s v="0x5139FB7B5C6F0C5D47D989808AAEEBC9"/>
    <x v="1493"/>
    <s v="766"/>
    <x v="0"/>
    <x v="0"/>
    <n v="500"/>
  </r>
  <r>
    <s v="1981558429"/>
    <x v="3"/>
    <s v="2348023093320"/>
    <s v="0xC70DDD8305DD92B0F28F3C0530245588"/>
    <x v="1494"/>
    <s v="766"/>
    <x v="0"/>
    <x v="0"/>
    <n v="5000"/>
  </r>
  <r>
    <s v="1981558493"/>
    <x v="3"/>
    <s v="08063199728"/>
    <s v="0xB964B17B52FBC4DA37AE76B55CAE456E"/>
    <x v="1495"/>
    <s v="767"/>
    <x v="6"/>
    <x v="0"/>
    <n v="1000"/>
  </r>
  <r>
    <s v="1981558633"/>
    <x v="3"/>
    <s v="08072927953"/>
    <s v="0x5139FB7B5C6F0C5D47D989808AAEEBC9"/>
    <x v="1493"/>
    <s v="766"/>
    <x v="0"/>
    <x v="0"/>
    <n v="2000"/>
  </r>
  <r>
    <s v="1981558669"/>
    <x v="3"/>
    <s v="2348027219475"/>
    <s v="0xE149F3C15F6AC9EFF5EDC0208496CE65"/>
    <x v="1491"/>
    <s v="766"/>
    <x v="0"/>
    <x v="0"/>
    <n v="1000"/>
  </r>
  <r>
    <s v="1981558754"/>
    <x v="3"/>
    <s v="2348118220092"/>
    <s v="0x87DC735C2099CD59D96D5A934FA4EAA8"/>
    <x v="1496"/>
    <s v="766"/>
    <x v="0"/>
    <x v="0"/>
    <n v="1000"/>
  </r>
  <r>
    <s v="1981558790"/>
    <x v="3"/>
    <s v="2348037159091"/>
    <s v="0x73037014AB1D19AC14E60E9EAEB4D9AC"/>
    <x v="1497"/>
    <s v="766"/>
    <x v="0"/>
    <x v="0"/>
    <n v="10000"/>
  </r>
  <r>
    <s v="1981558877"/>
    <x v="3"/>
    <s v="07030479745"/>
    <s v="0xA5F9A123A6750C7ECD50F7C5B2DB91EF"/>
    <x v="1498"/>
    <s v="1473"/>
    <x v="2"/>
    <x v="0"/>
    <n v="2000"/>
  </r>
  <r>
    <s v="1981558905"/>
    <x v="3"/>
    <s v="2348091017196"/>
    <s v="0xAF610315ECEF9DACC73DDC249CA776D8"/>
    <x v="1499"/>
    <s v="784"/>
    <x v="4"/>
    <x v="0"/>
    <n v="1000"/>
  </r>
  <r>
    <s v="1981559010"/>
    <x v="3"/>
    <s v="2348104616131"/>
    <s v="0x636BA572CADEE7BB1FF4523A53A2C6A9"/>
    <x v="1500"/>
    <s v="766"/>
    <x v="0"/>
    <x v="0"/>
    <n v="1000"/>
  </r>
  <r>
    <s v="1981559499"/>
    <x v="3"/>
    <s v="07065968760"/>
    <s v="0x363FDFE2529AE826003E5C39A0893159"/>
    <x v="1501"/>
    <s v="202"/>
    <x v="7"/>
    <x v="3"/>
    <n v="18500"/>
  </r>
  <r>
    <s v="1981560317"/>
    <x v="3"/>
    <s v="08088011205"/>
    <s v="0x369C9C60B2B194876D1C810F113FBE09"/>
    <x v="1502"/>
    <s v="766"/>
    <x v="0"/>
    <x v="0"/>
    <n v="1000"/>
  </r>
  <r>
    <s v="1981560340"/>
    <x v="3"/>
    <s v="08029765240"/>
    <s v="0x3AF22361483C8F1854BADC08131E9D21"/>
    <x v="1503"/>
    <s v="766"/>
    <x v="0"/>
    <x v="0"/>
    <n v="1500"/>
  </r>
  <r>
    <s v="1981560397"/>
    <x v="3"/>
    <s v="08162796825"/>
    <s v="0x37FDA0012443F2C00C927C1931B98F7A"/>
    <x v="1504"/>
    <s v="766"/>
    <x v="0"/>
    <x v="0"/>
    <n v="3000"/>
  </r>
  <r>
    <s v="1981560401"/>
    <x v="3"/>
    <s v="09037301498"/>
    <s v="0xB90CB335B60AD1E1DD142D35484343FF"/>
    <x v="1505"/>
    <s v="784"/>
    <x v="4"/>
    <x v="0"/>
    <n v="450"/>
  </r>
  <r>
    <s v="1981560415"/>
    <x v="3"/>
    <s v="2348164437097"/>
    <s v="0xE07E873E56125A4436F1AD576571C126"/>
    <x v="1506"/>
    <s v="766"/>
    <x v="0"/>
    <x v="0"/>
    <n v="500"/>
  </r>
  <r>
    <s v="1981560414"/>
    <x v="3"/>
    <s v="2347031370324"/>
    <s v="0x432D03B401B3EBA106D8A4250B8C1711"/>
    <x v="1507"/>
    <s v="766"/>
    <x v="0"/>
    <x v="0"/>
    <n v="1000"/>
  </r>
  <r>
    <s v="1981560475"/>
    <x v="3"/>
    <s v="2348108705193"/>
    <s v="0x06A036F5471A3704CBF0344EF16B2C64"/>
    <x v="1508"/>
    <s v="784"/>
    <x v="4"/>
    <x v="0"/>
    <n v="1000"/>
  </r>
  <r>
    <s v="1981560548"/>
    <x v="3"/>
    <s v="2348109028017"/>
    <s v="0x26841EA3571E5F1791634C17058A9BE7"/>
    <x v="707"/>
    <s v="508"/>
    <x v="5"/>
    <x v="2"/>
    <n v="5000"/>
  </r>
  <r>
    <s v="1981560568"/>
    <x v="3"/>
    <s v="08168326250"/>
    <s v="0x29AD8B417B872EA1F4F90F8A0F5DDF95"/>
    <x v="1509"/>
    <s v="766"/>
    <x v="0"/>
    <x v="0"/>
    <n v="1500"/>
  </r>
  <r>
    <s v="1981560577"/>
    <x v="3"/>
    <s v="08068593789"/>
    <s v="0xEE24DD77262686EB5745B5BE7961A980"/>
    <x v="1510"/>
    <s v="783"/>
    <x v="3"/>
    <x v="0"/>
    <n v="3000"/>
  </r>
  <r>
    <s v="1981560600"/>
    <x v="3"/>
    <s v="08027507612"/>
    <s v="0x70ACD6B9572A06113DD43F461749B814"/>
    <x v="1511"/>
    <s v="766"/>
    <x v="0"/>
    <x v="0"/>
    <n v="5000"/>
  </r>
  <r>
    <s v="1981560664"/>
    <x v="3"/>
    <s v="09074318331"/>
    <s v="0xAE383A52258BDE0EBF6E64DE2E4BC4B0"/>
    <x v="1512"/>
    <s v="766"/>
    <x v="0"/>
    <x v="0"/>
    <n v="1000"/>
  </r>
  <r>
    <s v="1981560689"/>
    <x v="3"/>
    <s v="2348037402621"/>
    <s v="0xD56F86CBB52ACEF0CB916F9C327B61C3"/>
    <x v="1513"/>
    <s v="1473"/>
    <x v="2"/>
    <x v="0"/>
    <n v="1000"/>
  </r>
  <r>
    <s v="1981560768"/>
    <x v="3"/>
    <s v="2349055937735"/>
    <s v="0xF3F67B910C75AB2B763B1F75C8BDF2D0"/>
    <x v="1514"/>
    <s v="766"/>
    <x v="0"/>
    <x v="0"/>
    <n v="1000"/>
  </r>
  <r>
    <s v="1981561024"/>
    <x v="3"/>
    <s v="2348105347598"/>
    <s v="0x7DF90236CBB06BD9359F1F01126BE34A"/>
    <x v="1515"/>
    <s v="783"/>
    <x v="3"/>
    <x v="0"/>
    <n v="1000"/>
  </r>
  <r>
    <s v="1981561366"/>
    <x v="3"/>
    <s v="2348139036060"/>
    <s v="0x3CBA8A94A24FFA8C23AE39422E1BC680"/>
    <x v="1516"/>
    <s v="784"/>
    <x v="4"/>
    <x v="0"/>
    <n v="500"/>
  </r>
  <r>
    <s v="1981561626"/>
    <x v="3"/>
    <s v="2348037519144"/>
    <s v="0x089953FF98890237A3AD18C3AF19434F"/>
    <x v="1517"/>
    <s v="783"/>
    <x v="3"/>
    <x v="0"/>
    <n v="3000"/>
  </r>
  <r>
    <s v="1981561635"/>
    <x v="3"/>
    <s v="NA"/>
    <s v="0x2EF42E7207A76A6E37BEAE9DDED98A5A"/>
    <x v="420"/>
    <s v="783"/>
    <x v="3"/>
    <x v="0"/>
    <n v="1000"/>
  </r>
  <r>
    <s v="1981561714"/>
    <x v="3"/>
    <s v="2348022030172"/>
    <s v="0x6B6962345F52E8F3B8A783C8B60AFE2D"/>
    <x v="1518"/>
    <s v="766"/>
    <x v="0"/>
    <x v="0"/>
    <n v="900"/>
  </r>
  <r>
    <s v="1981561766"/>
    <x v="3"/>
    <s v="07088788400"/>
    <s v="0x660B4EDB036624DA7CEFE6D3639FDE25"/>
    <x v="1519"/>
    <s v="766"/>
    <x v="0"/>
    <x v="0"/>
    <n v="10000"/>
  </r>
  <r>
    <s v="1981561820"/>
    <x v="3"/>
    <s v="2348037519144"/>
    <s v="0x089953FF98890237A3AD18C3AF19434F"/>
    <x v="1517"/>
    <s v="783"/>
    <x v="3"/>
    <x v="0"/>
    <n v="3000"/>
  </r>
  <r>
    <s v="1981561909"/>
    <x v="3"/>
    <s v="2348023593832"/>
    <s v="0x4177ACEE47EB55BA0FE9DD6F4BED8431"/>
    <x v="1520"/>
    <s v="766"/>
    <x v="0"/>
    <x v="0"/>
    <n v="1000"/>
  </r>
  <r>
    <s v="1981561988"/>
    <x v="3"/>
    <s v="2348139036060"/>
    <s v="0x3CBA8A94A24FFA8C23AE39422E1BC680"/>
    <x v="1516"/>
    <s v="784"/>
    <x v="4"/>
    <x v="0"/>
    <n v="500"/>
  </r>
  <r>
    <s v="1981562097"/>
    <x v="3"/>
    <s v="2347035205350"/>
    <s v="0xD4CD40E6DADF21CEF3E14417C4680C14"/>
    <x v="1521"/>
    <s v="783"/>
    <x v="3"/>
    <x v="0"/>
    <n v="3000"/>
  </r>
  <r>
    <s v="1981562161"/>
    <x v="3"/>
    <s v="09036213609"/>
    <s v="0x1D0AE4710BF34DD937E9519E390ABC82"/>
    <x v="1522"/>
    <s v="766"/>
    <x v="0"/>
    <x v="0"/>
    <n v="1900"/>
  </r>
  <r>
    <s v="1981562238"/>
    <x v="3"/>
    <s v="07089916714"/>
    <s v="0x30BF6188DCDA33091D2CECFCA5D4D398"/>
    <x v="1523"/>
    <s v="766"/>
    <x v="0"/>
    <x v="0"/>
    <n v="1100"/>
  </r>
  <r>
    <s v="1981562264"/>
    <x v="3"/>
    <s v="2348139036060"/>
    <s v="0x3CBA8A94A24FFA8C23AE39422E1BC680"/>
    <x v="1516"/>
    <s v="784"/>
    <x v="4"/>
    <x v="0"/>
    <n v="450"/>
  </r>
  <r>
    <s v="1981562570"/>
    <x v="3"/>
    <s v="2348114451332"/>
    <s v="0x3047B6134A959CDA968E1DDCB2BB4108"/>
    <x v="1524"/>
    <s v="766"/>
    <x v="0"/>
    <x v="0"/>
    <n v="2000"/>
  </r>
  <r>
    <s v="1981562576"/>
    <x v="3"/>
    <s v="2348139036060"/>
    <s v="0x3CBA8A94A24FFA8C23AE39422E1BC680"/>
    <x v="1516"/>
    <s v="784"/>
    <x v="4"/>
    <x v="0"/>
    <n v="400"/>
  </r>
  <r>
    <s v="1981562667"/>
    <x v="3"/>
    <s v="07089094477"/>
    <s v="0x8307C8A11475F5672A5D0A6F53853D2C"/>
    <x v="1525"/>
    <s v="766"/>
    <x v="0"/>
    <x v="0"/>
    <n v="3000"/>
  </r>
  <r>
    <s v="1981562995"/>
    <x v="3"/>
    <s v="2347038952199"/>
    <s v="0x0D5FFBC5A6E46008994108A450813261"/>
    <x v="1526"/>
    <s v="784"/>
    <x v="4"/>
    <x v="0"/>
    <n v="5000"/>
  </r>
  <r>
    <s v="1981563008"/>
    <x v="3"/>
    <s v="2348035675657"/>
    <s v="0xED00054AE1E77254326C81E4CB57E737"/>
    <x v="1527"/>
    <s v="783"/>
    <x v="3"/>
    <x v="0"/>
    <n v="1000"/>
  </r>
  <r>
    <s v="1981563049"/>
    <x v="3"/>
    <s v="2348023009895"/>
    <s v="0x42E9D24A95DEB38D7605FEF0E48AE53A"/>
    <x v="1528"/>
    <s v="766"/>
    <x v="0"/>
    <x v="0"/>
    <n v="5000"/>
  </r>
  <r>
    <s v="1981563216"/>
    <x v="3"/>
    <s v="2348033469141"/>
    <s v="0xC92CE8BB5212F2D212540AC7BC2A9B33"/>
    <x v="1529"/>
    <s v="1473"/>
    <x v="2"/>
    <x v="0"/>
    <n v="25000"/>
  </r>
  <r>
    <s v="1981565084"/>
    <x v="3"/>
    <s v="2347087839948"/>
    <s v="0x95F58223932AD100679A8C35EED93459"/>
    <x v="1530"/>
    <s v="104"/>
    <x v="1"/>
    <x v="1"/>
    <n v="1850"/>
  </r>
  <r>
    <s v="1981565097"/>
    <x v="3"/>
    <s v="2348125684000"/>
    <s v="0x95EC8969386970EB1EB86D1760D9AF56"/>
    <x v="1531"/>
    <s v="104"/>
    <x v="1"/>
    <x v="1"/>
    <n v="2565"/>
  </r>
  <r>
    <s v="1981565502"/>
    <x v="3"/>
    <s v="2348023040884"/>
    <s v="0xD55199B0561B1ED280A828B1DDE0C217"/>
    <x v="1532"/>
    <s v="104"/>
    <x v="1"/>
    <x v="1"/>
    <n v="14900"/>
  </r>
  <r>
    <s v="1981565752"/>
    <x v="3"/>
    <s v="2348051242387"/>
    <s v="0xDA101C616E53C95AFC66F9BA81DE0843"/>
    <x v="1533"/>
    <s v="104"/>
    <x v="1"/>
    <x v="1"/>
    <n v="10400"/>
  </r>
  <r>
    <s v="1981565828"/>
    <x v="3"/>
    <s v="2348034354379"/>
    <s v="0x6283E9C4AA6B58E3E8B2DC96F36E781F"/>
    <x v="1534"/>
    <s v="104"/>
    <x v="1"/>
    <x v="1"/>
    <n v="2565"/>
  </r>
  <r>
    <s v="1981565906"/>
    <x v="3"/>
    <s v="2347061937850"/>
    <s v="0x9097E780AE8A9DAB1BEA3C37490A982E"/>
    <x v="254"/>
    <s v="104"/>
    <x v="1"/>
    <x v="1"/>
    <n v="7115"/>
  </r>
  <r>
    <s v="1981566117"/>
    <x v="3"/>
    <s v="2348179904270"/>
    <s v="0xD8E6D4C346948555280E1460140AACF5"/>
    <x v="1535"/>
    <s v="104"/>
    <x v="1"/>
    <x v="1"/>
    <n v="7900"/>
  </r>
  <r>
    <s v="1981566353"/>
    <x v="3"/>
    <s v="2347034024936"/>
    <s v="0x2FDF10ED9916F7501BA91A832037A3F1"/>
    <x v="1536"/>
    <s v="104"/>
    <x v="1"/>
    <x v="1"/>
    <n v="20900"/>
  </r>
  <r>
    <s v="1981566424"/>
    <x v="3"/>
    <s v="2348038123907"/>
    <s v="0xCCDA342D73A5B0B28EE58D94A1BEFDD4"/>
    <x v="1537"/>
    <s v="104"/>
    <x v="1"/>
    <x v="1"/>
    <n v="10400"/>
  </r>
  <r>
    <s v="1981567047"/>
    <x v="3"/>
    <s v="07067419229"/>
    <s v="0xD5FF42D34B53B8EE8D83AD0101AE6364"/>
    <x v="1538"/>
    <s v="104"/>
    <x v="1"/>
    <x v="1"/>
    <n v="12400"/>
  </r>
  <r>
    <s v="1981567402"/>
    <x v="3"/>
    <s v="07059495684"/>
    <s v="0x5B0D79F7D0C5ED48F02A86CD7652A137"/>
    <x v="1539"/>
    <s v="104"/>
    <x v="1"/>
    <x v="1"/>
    <n v="7900"/>
  </r>
  <r>
    <s v="1981568212"/>
    <x v="3"/>
    <s v="08034663070"/>
    <s v="0xC5137F931E99E878F30812728DA403EC"/>
    <x v="714"/>
    <s v="508"/>
    <x v="5"/>
    <x v="2"/>
    <n v="20000"/>
  </r>
  <r>
    <s v="1981568617"/>
    <x v="3"/>
    <s v="08034110564"/>
    <s v="0x536A2F67BC359FCB390586B6AA364859"/>
    <x v="1540"/>
    <s v="104"/>
    <x v="1"/>
    <x v="1"/>
    <n v="2565"/>
  </r>
  <r>
    <s v="1981568985"/>
    <x v="3"/>
    <s v="07051742271"/>
    <s v="0xAC78BD3D79B2509EA3FB6CBA4BAA76D7"/>
    <x v="1541"/>
    <s v="104"/>
    <x v="1"/>
    <x v="1"/>
    <n v="2565"/>
  </r>
  <r>
    <s v="1981569037"/>
    <x v="3"/>
    <s v="2348037932179"/>
    <s v="0x4E82F582F1318526EDDFBD10EAAFE5AC"/>
    <x v="1113"/>
    <s v="104"/>
    <x v="1"/>
    <x v="1"/>
    <n v="2565"/>
  </r>
  <r>
    <s v="1981569075"/>
    <x v="3"/>
    <s v="2348109028017"/>
    <s v="0x26841EA3571E5F1791634C17058A9BE7"/>
    <x v="707"/>
    <s v="508"/>
    <x v="5"/>
    <x v="2"/>
    <n v="3000"/>
  </r>
  <r>
    <s v="1981569838"/>
    <x v="3"/>
    <s v="07066895379"/>
    <s v="0x786B1E2BBBD89C0D73099F77A97E85E6"/>
    <x v="1542"/>
    <s v="508"/>
    <x v="5"/>
    <x v="2"/>
    <n v="10000"/>
  </r>
  <r>
    <s v="1981573693"/>
    <x v="3"/>
    <s v="2348109040723"/>
    <s v="0x564C72441C2E27D88E0D394754C9DAAA"/>
    <x v="1543"/>
    <s v="104"/>
    <x v="1"/>
    <x v="1"/>
    <n v="7900"/>
  </r>
  <r>
    <s v="1981573807"/>
    <x v="3"/>
    <s v="08056500998"/>
    <s v="0xDA99F366DED805F2167CA44A20C4DE6A"/>
    <x v="1544"/>
    <s v="104"/>
    <x v="1"/>
    <x v="1"/>
    <n v="2565"/>
  </r>
  <r>
    <s v="1981573847"/>
    <x v="3"/>
    <s v="08037232598"/>
    <s v="0xDC557B471B3146E94482A34FDFFBBDE3"/>
    <x v="1545"/>
    <s v="104"/>
    <x v="1"/>
    <x v="1"/>
    <n v="2565"/>
  </r>
  <r>
    <s v="1981573946"/>
    <x v="3"/>
    <s v="2348092859925"/>
    <s v="0xF78FC995CFD5FBB79D52A15A33AAED62"/>
    <x v="1546"/>
    <s v="104"/>
    <x v="1"/>
    <x v="1"/>
    <n v="14900"/>
  </r>
  <r>
    <s v="1981574158"/>
    <x v="3"/>
    <s v="2348136938559"/>
    <s v="0xC494F16A77F0ECE000906CFBF9000B78"/>
    <x v="1547"/>
    <s v="104"/>
    <x v="1"/>
    <x v="1"/>
    <n v="2565"/>
  </r>
  <r>
    <s v="1981574817"/>
    <x v="3"/>
    <s v="2348109028017"/>
    <s v="0x26841EA3571E5F1791634C17058A9BE7"/>
    <x v="707"/>
    <s v="508"/>
    <x v="5"/>
    <x v="2"/>
    <n v="10000"/>
  </r>
  <r>
    <s v="1981580278"/>
    <x v="3"/>
    <s v="2348035448128"/>
    <s v="0x6F811A6634712CAA385D81ABB26B552B"/>
    <x v="1548"/>
    <s v="104"/>
    <x v="1"/>
    <x v="1"/>
    <n v="4350"/>
  </r>
  <r>
    <s v="1981580296"/>
    <x v="3"/>
    <s v="08032892540"/>
    <s v="0xD0133D6DE7298D2957D613115A74D10B"/>
    <x v="1549"/>
    <s v="104"/>
    <x v="1"/>
    <x v="1"/>
    <n v="10400"/>
  </r>
  <r>
    <s v="1981580607"/>
    <x v="3"/>
    <s v="2348038271494"/>
    <s v="0x3C19EC73E2F4D449114023F5A92EACF7"/>
    <x v="1550"/>
    <s v="104"/>
    <x v="1"/>
    <x v="1"/>
    <n v="2565"/>
  </r>
  <r>
    <s v="1981580688"/>
    <x v="3"/>
    <s v="08131088835"/>
    <s v="0xAAB2A051DFBDC3BA719A4F80BF0D954C"/>
    <x v="1551"/>
    <s v="104"/>
    <x v="1"/>
    <x v="1"/>
    <n v="7900"/>
  </r>
  <r>
    <s v="1981580751"/>
    <x v="3"/>
    <s v="2347088995063"/>
    <s v="0x92BB69C2C2245C53A15D8873153D6BF4"/>
    <x v="1552"/>
    <s v="104"/>
    <x v="1"/>
    <x v="1"/>
    <n v="20900"/>
  </r>
  <r>
    <s v="1981580763"/>
    <x v="3"/>
    <s v="2348059199848"/>
    <s v="0xD79AE6DE2AF02BDEB24559191DA814B5"/>
    <x v="1553"/>
    <s v="104"/>
    <x v="1"/>
    <x v="1"/>
    <n v="4615"/>
  </r>
  <r>
    <s v="1981581548"/>
    <x v="3"/>
    <s v="2348101737513"/>
    <s v="0x3E027D42BC90783BAC64ADC414A8A3B7"/>
    <x v="1554"/>
    <s v="104"/>
    <x v="1"/>
    <x v="1"/>
    <n v="7900"/>
  </r>
  <r>
    <s v="1981581846"/>
    <x v="3"/>
    <s v="08055072153"/>
    <s v="0xD6E568FA032C4EEEFF41D8D774D4A4B8"/>
    <x v="1555"/>
    <s v="104"/>
    <x v="1"/>
    <x v="1"/>
    <n v="4615"/>
  </r>
  <r>
    <s v="1981581885"/>
    <x v="3"/>
    <s v="08054027060"/>
    <s v="0x0B9761FC6C9119D53F90A8007FB017F2"/>
    <x v="1556"/>
    <s v="104"/>
    <x v="1"/>
    <x v="1"/>
    <n v="2565"/>
  </r>
  <r>
    <s v="1981582149"/>
    <x v="3"/>
    <s v="2348038008760"/>
    <s v="0x2383DCA582173B15F2DC324FEF5F3070"/>
    <x v="1557"/>
    <s v="104"/>
    <x v="1"/>
    <x v="1"/>
    <n v="2565"/>
  </r>
  <r>
    <s v="1981582327"/>
    <x v="3"/>
    <s v="2348035006583"/>
    <s v="0xF6FE57E80E47062ADF3540634E689C5D"/>
    <x v="1558"/>
    <s v="202"/>
    <x v="7"/>
    <x v="3"/>
    <n v="12300"/>
  </r>
  <r>
    <s v="1981582351"/>
    <x v="3"/>
    <s v="2348033294800"/>
    <s v="0x0D1637C2C7C3C18CC9042374EBE9D209"/>
    <x v="1559"/>
    <s v="104"/>
    <x v="1"/>
    <x v="1"/>
    <n v="20900"/>
  </r>
  <r>
    <s v="1981582605"/>
    <x v="3"/>
    <s v="2348035006583"/>
    <s v="0xF6FE57E80E47062ADF3540634E689C5D"/>
    <x v="1558"/>
    <s v="104"/>
    <x v="1"/>
    <x v="1"/>
    <n v="18400"/>
  </r>
  <r>
    <s v="1981583406"/>
    <x v="3"/>
    <s v="2348073198261"/>
    <s v="0xDAB84468D636BF44073F0AFCEDACAEAB"/>
    <x v="1560"/>
    <s v="104"/>
    <x v="1"/>
    <x v="1"/>
    <n v="14900"/>
  </r>
  <r>
    <s v="1981585189"/>
    <x v="3"/>
    <s v="2348071402088"/>
    <s v="0x735B2D9AB46E7E3970A0760EEB01AE76"/>
    <x v="1561"/>
    <s v="508"/>
    <x v="5"/>
    <x v="2"/>
    <n v="500"/>
  </r>
  <r>
    <s v="1981586989"/>
    <x v="3"/>
    <s v="2348109028017"/>
    <s v="0x26841EA3571E5F1791634C17058A9BE7"/>
    <x v="707"/>
    <s v="508"/>
    <x v="5"/>
    <x v="2"/>
    <n v="5000"/>
  </r>
  <r>
    <s v="1981589426"/>
    <x v="3"/>
    <s v="2348037242485"/>
    <s v="0x887C99A3501A84528BBCCC5CC708F31A"/>
    <x v="1562"/>
    <s v="508"/>
    <x v="5"/>
    <x v="2"/>
    <n v="3000"/>
  </r>
  <r>
    <s v="1981595548"/>
    <x v="3"/>
    <s v="2348037230990"/>
    <s v="0x71F82A6CD5229462EF68368DF0E3E749"/>
    <x v="1563"/>
    <s v="104"/>
    <x v="1"/>
    <x v="1"/>
    <n v="10400"/>
  </r>
  <r>
    <s v="1981595623"/>
    <x v="3"/>
    <s v="08032839894"/>
    <s v="0x331BED7A3CD6E92A7E6AE13712BC609A"/>
    <x v="1564"/>
    <s v="104"/>
    <x v="1"/>
    <x v="1"/>
    <n v="4615"/>
  </r>
  <r>
    <s v="1981595663"/>
    <x v="3"/>
    <s v="2348035601792"/>
    <s v="0xDBD89CFE719F82321F99EF93E865DC3A"/>
    <x v="1565"/>
    <s v="104"/>
    <x v="1"/>
    <x v="1"/>
    <n v="7900"/>
  </r>
  <r>
    <s v="1981595675"/>
    <x v="3"/>
    <s v="08028528825"/>
    <s v="0x0520E5C9B6FD9ABEB491CEBBE0125B1E"/>
    <x v="1566"/>
    <s v="202"/>
    <x v="7"/>
    <x v="3"/>
    <n v="3580"/>
  </r>
  <r>
    <s v="1981595908"/>
    <x v="3"/>
    <s v="2348068271867"/>
    <s v="0xA545B4238A1427C01761B8A8D6476736"/>
    <x v="1567"/>
    <s v="104"/>
    <x v="1"/>
    <x v="1"/>
    <n v="2565"/>
  </r>
  <r>
    <s v="1981596690"/>
    <x v="3"/>
    <s v="2348031377501"/>
    <s v="0x2448700647513DC297686D72339485F1"/>
    <x v="1568"/>
    <s v="104"/>
    <x v="1"/>
    <x v="1"/>
    <n v="2565"/>
  </r>
  <r>
    <s v="1981596810"/>
    <x v="3"/>
    <s v="08039437508"/>
    <s v="0x0CE2EC7B526E1B2648FF46773B5A56EA"/>
    <x v="1569"/>
    <s v="104"/>
    <x v="1"/>
    <x v="1"/>
    <n v="5000"/>
  </r>
  <r>
    <s v="1981596823"/>
    <x v="3"/>
    <s v="2348037295802"/>
    <s v="0x56CCD3D81121E58133E24F9234F43F1A"/>
    <x v="1570"/>
    <s v="104"/>
    <x v="1"/>
    <x v="1"/>
    <n v="2565"/>
  </r>
  <r>
    <s v="1981596915"/>
    <x v="3"/>
    <s v="2348087317336"/>
    <s v="0x75C9F6F592E20A903B17D9991AE106F9"/>
    <x v="1571"/>
    <s v="104"/>
    <x v="1"/>
    <x v="1"/>
    <n v="4615"/>
  </r>
  <r>
    <s v="1981597531"/>
    <x v="3"/>
    <s v="2348037295802"/>
    <s v="0x56CCD3D81121E58133E24F9234F43F1A"/>
    <x v="1570"/>
    <s v="104"/>
    <x v="1"/>
    <x v="1"/>
    <n v="2565"/>
  </r>
  <r>
    <s v="1981597685"/>
    <x v="3"/>
    <s v="2349041844840"/>
    <s v="0x2CE974E317FAFDD059E76924D1E5F960"/>
    <x v="1572"/>
    <s v="104"/>
    <x v="1"/>
    <x v="1"/>
    <n v="2565"/>
  </r>
  <r>
    <s v="1981597818"/>
    <x v="3"/>
    <s v="2348033778291"/>
    <s v="0xD37CB9493D9EF2E5EFE6682119C01CB8"/>
    <x v="1573"/>
    <s v="104"/>
    <x v="1"/>
    <x v="1"/>
    <n v="7900"/>
  </r>
  <r>
    <s v="1981598106"/>
    <x v="3"/>
    <s v="08060266245"/>
    <s v="0xD61A0FE1BCD09F7CA4F2E49B839D14C0"/>
    <x v="1574"/>
    <s v="508"/>
    <x v="5"/>
    <x v="2"/>
    <n v="1000"/>
  </r>
  <r>
    <s v="1981599616"/>
    <x v="3"/>
    <s v="2348035646660"/>
    <s v="0x394A0C18AB147FED358CBB7EE80CA46C"/>
    <x v="1575"/>
    <s v="508"/>
    <x v="5"/>
    <x v="2"/>
    <n v="900"/>
  </r>
  <r>
    <s v="1981602808"/>
    <x v="3"/>
    <s v="2348055657344"/>
    <s v="0x97D6558E2B6353079CB4C46540311C91"/>
    <x v="1576"/>
    <s v="202"/>
    <x v="7"/>
    <x v="3"/>
    <n v="26000"/>
  </r>
  <r>
    <s v="1981609837"/>
    <x v="3"/>
    <s v="2348031504270"/>
    <s v="0xD8E6D71B7C02773BFA9F66247109E921"/>
    <x v="1577"/>
    <s v="104"/>
    <x v="1"/>
    <x v="1"/>
    <n v="2565"/>
  </r>
  <r>
    <s v="1981610241"/>
    <x v="3"/>
    <s v="08065528575"/>
    <s v="0xEE7475A32EB95279BDECD934D976300C"/>
    <x v="1578"/>
    <s v="104"/>
    <x v="1"/>
    <x v="1"/>
    <n v="2565"/>
  </r>
  <r>
    <s v="1981610830"/>
    <x v="3"/>
    <s v="2348030767204"/>
    <s v="0x403A17D1CB5567D73D44299469EB1B52"/>
    <x v="1579"/>
    <s v="104"/>
    <x v="1"/>
    <x v="1"/>
    <n v="18400"/>
  </r>
  <r>
    <s v="1981611193"/>
    <x v="3"/>
    <s v="2349098068722"/>
    <s v="0xC719FD588DBEC29E212EBC0B26A8AD3E"/>
    <x v="1154"/>
    <s v="104"/>
    <x v="1"/>
    <x v="1"/>
    <n v="2565"/>
  </r>
  <r>
    <s v="1981611795"/>
    <x v="3"/>
    <s v="2349067291849"/>
    <s v="0x0CFC006C463839709870E9FEE5BB54EB"/>
    <x v="1580"/>
    <s v="104"/>
    <x v="1"/>
    <x v="1"/>
    <n v="2565"/>
  </r>
  <r>
    <s v="1981611817"/>
    <x v="3"/>
    <s v="2349020932956"/>
    <s v="0x352BA9E7158399F9374D8028B23B0EE7"/>
    <x v="1581"/>
    <s v="104"/>
    <x v="1"/>
    <x v="1"/>
    <n v="4615"/>
  </r>
  <r>
    <s v="1981612088"/>
    <x v="3"/>
    <s v="08033161357"/>
    <s v="0xBD48B7C974BFCA402301D2558EE1D291"/>
    <x v="1582"/>
    <s v="202"/>
    <x v="7"/>
    <x v="3"/>
    <n v="12790"/>
  </r>
  <r>
    <s v="1981612117"/>
    <x v="3"/>
    <s v="08066123928"/>
    <s v="0x687469ADD94D703CD622C02688AAC42C"/>
    <x v="1583"/>
    <s v="104"/>
    <x v="1"/>
    <x v="1"/>
    <n v="7900"/>
  </r>
  <r>
    <s v="1981627072"/>
    <x v="3"/>
    <s v="2348023945837"/>
    <s v="0x34E093EA8CD23A620729DB2AA0B447B0"/>
    <x v="1584"/>
    <s v="104"/>
    <x v="1"/>
    <x v="1"/>
    <n v="2565"/>
  </r>
  <r>
    <s v="1981627521"/>
    <x v="3"/>
    <s v="2348038222859"/>
    <s v="0xC60519ABDC4816E24A0D6BBF83677143"/>
    <x v="1585"/>
    <s v="104"/>
    <x v="1"/>
    <x v="1"/>
    <n v="7900"/>
  </r>
  <r>
    <s v="1981627535"/>
    <x v="3"/>
    <s v="2348092228675"/>
    <s v="0x070F90746941BED935A18B8D5B5F571A"/>
    <x v="1586"/>
    <s v="104"/>
    <x v="1"/>
    <x v="1"/>
    <n v="9000"/>
  </r>
  <r>
    <s v="1981627683"/>
    <x v="3"/>
    <s v="2348023149594"/>
    <s v="0x1596E92AE117FD4B74687673D300EF52"/>
    <x v="1587"/>
    <s v="104"/>
    <x v="1"/>
    <x v="1"/>
    <n v="2565"/>
  </r>
  <r>
    <s v="1981627686"/>
    <x v="3"/>
    <s v="2348038289146"/>
    <s v="0xD899D59360E45971DBFDF10A0E59025A"/>
    <x v="1588"/>
    <s v="104"/>
    <x v="1"/>
    <x v="1"/>
    <n v="2565"/>
  </r>
  <r>
    <s v="1981628170"/>
    <x v="3"/>
    <s v="2348037177558"/>
    <s v="0x59702691DB97B11B545AAA3C17F2E10D"/>
    <x v="1589"/>
    <s v="104"/>
    <x v="1"/>
    <x v="1"/>
    <n v="20900"/>
  </r>
  <r>
    <s v="1981628252"/>
    <x v="3"/>
    <s v="2348163931305"/>
    <s v="0xEA3280AAD203D84DCF361ABD1D2EF64D"/>
    <x v="1590"/>
    <s v="104"/>
    <x v="1"/>
    <x v="1"/>
    <n v="2565"/>
  </r>
  <r>
    <s v="1981628380"/>
    <x v="3"/>
    <s v="2348092228675"/>
    <s v="0x070F90746941BED935A18B8D5B5F571A"/>
    <x v="1586"/>
    <s v="104"/>
    <x v="1"/>
    <x v="1"/>
    <n v="20900"/>
  </r>
  <r>
    <s v="1981628610"/>
    <x v="3"/>
    <s v="2348034409034"/>
    <s v="0xD42EFA19ABD522467188CB3C1EE6192A"/>
    <x v="1591"/>
    <s v="104"/>
    <x v="1"/>
    <x v="1"/>
    <n v="7900"/>
  </r>
  <r>
    <s v="1981628611"/>
    <x v="3"/>
    <s v="2348060036667"/>
    <s v="0x2FC7DBD06FE4A92F18B8448D60C26456"/>
    <x v="1592"/>
    <s v="104"/>
    <x v="1"/>
    <x v="1"/>
    <n v="4615"/>
  </r>
  <r>
    <s v="1981630247"/>
    <x v="3"/>
    <s v="null"/>
    <s v="0x725C9112A446F935BF194391B82BB401"/>
    <x v="348"/>
    <s v="508"/>
    <x v="5"/>
    <x v="2"/>
    <n v="1700"/>
  </r>
  <r>
    <s v="1981630955"/>
    <x v="3"/>
    <s v="07061371690"/>
    <s v="0x63B36A9D770C3C5CEA2ED81A7588C94B"/>
    <x v="1593"/>
    <s v="508"/>
    <x v="5"/>
    <x v="2"/>
    <n v="1000"/>
  </r>
  <r>
    <s v="1981636880"/>
    <x v="3"/>
    <s v="07018765948"/>
    <s v="0x3EE1B2A5D2AC775FDD206C9ACC80F796"/>
    <x v="1594"/>
    <s v="508"/>
    <x v="5"/>
    <x v="2"/>
    <n v="1000"/>
  </r>
  <r>
    <s v="1981638200"/>
    <x v="3"/>
    <s v="07035228751"/>
    <s v="0x3217796032EE60A5026ABFD166EAA86D"/>
    <x v="481"/>
    <s v="508"/>
    <x v="5"/>
    <x v="2"/>
    <n v="10000"/>
  </r>
  <r>
    <s v="1981643941"/>
    <x v="3"/>
    <s v="07062679697"/>
    <s v="0xB5E060AD63A819435FAE861D2AAA3F56"/>
    <x v="1595"/>
    <s v="508"/>
    <x v="5"/>
    <x v="2"/>
    <n v="1000"/>
  </r>
  <r>
    <s v="1981658281"/>
    <x v="3"/>
    <s v="07048295824"/>
    <s v="0xA57D113B66E6E46E047327CE9A6C0D0F"/>
    <x v="1596"/>
    <s v="202"/>
    <x v="7"/>
    <x v="3"/>
    <n v="1600"/>
  </r>
  <r>
    <s v="1981667705"/>
    <x v="3"/>
    <s v="08063414857"/>
    <s v="0xFC2A3B28D18CE73811AA328E2D46BAD6"/>
    <x v="811"/>
    <s v="508"/>
    <x v="5"/>
    <x v="2"/>
    <n v="20000"/>
  </r>
  <r>
    <s v="1981678449"/>
    <x v="3"/>
    <s v="2348118165317"/>
    <s v="0xB6F25BA955E0A24A52A7BB6A45BCCD02"/>
    <x v="1173"/>
    <s v="508"/>
    <x v="5"/>
    <x v="2"/>
    <n v="4000"/>
  </r>
  <r>
    <s v="1981680337"/>
    <x v="3"/>
    <s v="2349075618552"/>
    <s v="0x75519B8E46C49ECDDB0F0A07C7239F44"/>
    <x v="1597"/>
    <s v="667"/>
    <x v="8"/>
    <x v="4"/>
    <n v="29398"/>
  </r>
  <r>
    <s v="1981686616"/>
    <x v="3"/>
    <s v="08139756613"/>
    <s v="0x180F2D0EE83D866AC4D97D9195379382"/>
    <x v="1598"/>
    <s v="202"/>
    <x v="7"/>
    <x v="3"/>
    <n v="24900"/>
  </r>
  <r>
    <s v="1981696339"/>
    <x v="3"/>
    <s v="2348033023066"/>
    <s v="0x2258BCA097BAC09150706F1CD67676DA"/>
    <x v="1599"/>
    <s v="202"/>
    <x v="7"/>
    <x v="3"/>
    <n v="7100"/>
  </r>
  <r>
    <s v="1981701494"/>
    <x v="3"/>
    <s v="2348109371139"/>
    <s v="0xA210BB6A15CA488DBA9D2BBE950C2734"/>
    <x v="1221"/>
    <s v="202"/>
    <x v="7"/>
    <x v="3"/>
    <n v="6000"/>
  </r>
  <r>
    <s v="1981702307"/>
    <x v="3"/>
    <s v="2348030648124"/>
    <s v="0x8CE0FD85BB471229DD6E42F4613A8D8F"/>
    <x v="426"/>
    <s v="508"/>
    <x v="5"/>
    <x v="2"/>
    <n v="300"/>
  </r>
  <r>
    <s v="1981702374"/>
    <x v="3"/>
    <s v="2348036528972"/>
    <s v="0x8F8C060532993795677EE6F447532C42"/>
    <x v="1600"/>
    <s v="202"/>
    <x v="7"/>
    <x v="3"/>
    <n v="25000"/>
  </r>
  <r>
    <s v="1981702607"/>
    <x v="3"/>
    <s v="08034917245"/>
    <s v="0x3BF54C28C7FB0AD5537BF60B359C5B8C"/>
    <x v="1601"/>
    <s v="508"/>
    <x v="5"/>
    <x v="2"/>
    <n v="1000"/>
  </r>
  <r>
    <s v="1981704262"/>
    <x v="3"/>
    <s v="08034917245"/>
    <s v="0x3BF54C28C7FB0AD5537BF60B359C5B8C"/>
    <x v="1601"/>
    <s v="508"/>
    <x v="5"/>
    <x v="2"/>
    <n v="1000"/>
  </r>
  <r>
    <s v="1981716469"/>
    <x v="3"/>
    <s v="07031039535"/>
    <s v="0xAFD5C1986D0047135C479C73D4659B94"/>
    <x v="1602"/>
    <s v="508"/>
    <x v="5"/>
    <x v="2"/>
    <n v="1000"/>
  </r>
  <r>
    <s v="1981720834"/>
    <x v="3"/>
    <s v="2348033646655"/>
    <s v="0x22112EACDE3ADF881421E64378A0C108"/>
    <x v="1603"/>
    <s v="202"/>
    <x v="7"/>
    <x v="3"/>
    <n v="17930"/>
  </r>
  <r>
    <s v="1981725998"/>
    <x v="3"/>
    <s v="2348023055711"/>
    <s v="0xDFE435ECF603E799BFE233B5E96D8EC4"/>
    <x v="1220"/>
    <s v="202"/>
    <x v="7"/>
    <x v="3"/>
    <n v="6000"/>
  </r>
  <r>
    <s v="1981730319"/>
    <x v="3"/>
    <s v="2347035505315"/>
    <s v="0xE185C16B00885D18D69FB0578AB93EC2"/>
    <x v="1604"/>
    <s v="202"/>
    <x v="7"/>
    <x v="3"/>
    <n v="6100"/>
  </r>
  <r>
    <s v="1981745109"/>
    <x v="3"/>
    <s v="238943"/>
    <s v="0x6238CCD7D2BB3E8CEB28F4DC58CE75C3"/>
    <x v="1605"/>
    <s v="202"/>
    <x v="7"/>
    <x v="3"/>
    <n v="3600"/>
  </r>
  <r>
    <s v="1981748977"/>
    <x v="3"/>
    <s v="2347062359178"/>
    <s v="0x7B9C0EBF5F58A2D9555C64C90D9D44C2"/>
    <x v="1606"/>
    <s v="508"/>
    <x v="5"/>
    <x v="2"/>
    <n v="10000"/>
  </r>
  <r>
    <s v="1981751635"/>
    <x v="3"/>
    <s v="2347032432101"/>
    <s v="0x6D2D5E7A013A503767E6DA01DDA61F52"/>
    <x v="1607"/>
    <s v="202"/>
    <x v="7"/>
    <x v="3"/>
    <n v="13500"/>
  </r>
  <r>
    <s v="1981755293"/>
    <x v="3"/>
    <s v="jejuicemj@gmail.com"/>
    <s v="0x9616E305AA8AABBA0F198437E2460D49"/>
    <x v="1608"/>
    <s v="202"/>
    <x v="7"/>
    <x v="3"/>
    <n v="13300"/>
  </r>
  <r>
    <s v="1981765257"/>
    <x v="3"/>
    <s v="07034281170"/>
    <s v="0x7C14A734CC6DC32751187E4A51262B69"/>
    <x v="1609"/>
    <s v="508"/>
    <x v="5"/>
    <x v="2"/>
    <n v="1000"/>
  </r>
  <r>
    <s v="1981782775"/>
    <x v="3"/>
    <s v="2347065094067"/>
    <s v="0x53F5C490D289F423307229D7569721E9"/>
    <x v="1610"/>
    <s v="508"/>
    <x v="5"/>
    <x v="2"/>
    <n v="5000"/>
  </r>
  <r>
    <s v="1981782834"/>
    <x v="3"/>
    <s v="08032036147"/>
    <s v="0x5163AC079B87AC33E407BF0C2A6D42A9"/>
    <x v="278"/>
    <s v="202"/>
    <x v="7"/>
    <x v="3"/>
    <n v="25000"/>
  </r>
  <r>
    <s v="1981783552"/>
    <x v="3"/>
    <s v="2347067024882"/>
    <s v="0x07D335F8EC40C6388957A8AC2062C830"/>
    <x v="1611"/>
    <s v="508"/>
    <x v="5"/>
    <x v="2"/>
    <n v="4000"/>
  </r>
  <r>
    <s v="1981786182"/>
    <x v="3"/>
    <s v="09070047847"/>
    <s v="0x871A660C057F7D4C04F8314780BB3946"/>
    <x v="1612"/>
    <s v="111"/>
    <x v="9"/>
    <x v="3"/>
    <n v="17200"/>
  </r>
  <r>
    <s v="1981793513"/>
    <x v="3"/>
    <s v="08085858865"/>
    <s v="0x5B2F80B231511914C64B3B55BF4B7232"/>
    <x v="1613"/>
    <s v="202"/>
    <x v="7"/>
    <x v="3"/>
    <n v="25000"/>
  </r>
  <r>
    <s v="1981795420"/>
    <x v="3"/>
    <s v="2348037036854"/>
    <s v="0x21F44A8F6C6D8C626F27CFF317C34D67"/>
    <x v="1614"/>
    <s v="202"/>
    <x v="7"/>
    <x v="3"/>
    <n v="8800"/>
  </r>
  <r>
    <s v="1981795502"/>
    <x v="3"/>
    <s v="07037569404"/>
    <s v="0x81D2338DC07A62D2A30D53ADE93F4FD4"/>
    <x v="1615"/>
    <s v="508"/>
    <x v="5"/>
    <x v="2"/>
    <n v="1000"/>
  </r>
  <r>
    <s v="1981800212"/>
    <x v="3"/>
    <s v="2348052002521"/>
    <s v="0xDBE4E314500211A7CBC048F39C0BF1CA"/>
    <x v="1616"/>
    <s v="202"/>
    <x v="7"/>
    <x v="3"/>
    <n v="8710"/>
  </r>
  <r>
    <s v="1981800422"/>
    <x v="3"/>
    <s v="2348135971027"/>
    <s v="0x6A6E2CD362797B7917EB70B878B042BD"/>
    <x v="1617"/>
    <s v="508"/>
    <x v="5"/>
    <x v="2"/>
    <n v="1300"/>
  </r>
  <r>
    <s v="1981801022"/>
    <x v="3"/>
    <s v="08025906144"/>
    <s v="0x965835C420FEC7347518251C8B639F36"/>
    <x v="1618"/>
    <s v="202"/>
    <x v="7"/>
    <x v="3"/>
    <n v="25000"/>
  </r>
  <r>
    <s v="1981801402"/>
    <x v="3"/>
    <s v="2348035795915"/>
    <s v="0x1A1AE4956B3EDADF201860D834663B3D"/>
    <x v="1619"/>
    <s v="202"/>
    <x v="7"/>
    <x v="3"/>
    <n v="10250"/>
  </r>
  <r>
    <s v="1981801948"/>
    <x v="3"/>
    <s v="null"/>
    <s v="0x725C9112A446F935BF194391B82BB401"/>
    <x v="348"/>
    <s v="508"/>
    <x v="5"/>
    <x v="2"/>
    <n v="20000"/>
  </r>
  <r>
    <s v="1981805617"/>
    <x v="3"/>
    <s v="null"/>
    <s v="0x725C9112A446F935BF194391B82BB401"/>
    <x v="348"/>
    <s v="508"/>
    <x v="5"/>
    <x v="2"/>
    <n v="20000"/>
  </r>
  <r>
    <s v="1981811296"/>
    <x v="3"/>
    <s v="2348035053563"/>
    <s v="0xF26BCA34EF980E850C50115346486BB3"/>
    <x v="1620"/>
    <s v="667"/>
    <x v="8"/>
    <x v="4"/>
    <n v="37151"/>
  </r>
  <r>
    <s v="1981820083"/>
    <x v="3"/>
    <s v="09026397077"/>
    <s v="0xA93D46834CA57076B3DCE6EDE819675D"/>
    <x v="1621"/>
    <s v="508"/>
    <x v="5"/>
    <x v="2"/>
    <n v="2000"/>
  </r>
  <r>
    <s v="1981821436"/>
    <x v="3"/>
    <s v="08086967689"/>
    <s v="0x05A0A5631903CAE0CEBAF8A36E1066E2"/>
    <x v="1622"/>
    <s v="508"/>
    <x v="5"/>
    <x v="2"/>
    <n v="4650"/>
  </r>
  <r>
    <s v="1981832751"/>
    <x v="3"/>
    <s v="2347060431177"/>
    <s v="0x96F95936292BF2C5B058A5588681CEF2"/>
    <x v="1623"/>
    <s v="508"/>
    <x v="5"/>
    <x v="2"/>
    <n v="8500"/>
  </r>
  <r>
    <s v="1981839555"/>
    <x v="3"/>
    <s v="2348035053563"/>
    <s v="0xF26BCA34EF980E850C50115346486BB3"/>
    <x v="1620"/>
    <s v="667"/>
    <x v="8"/>
    <x v="4"/>
    <n v="37151"/>
  </r>
  <r>
    <s v="1981845319"/>
    <x v="3"/>
    <s v="2348036915359"/>
    <s v="0x86DB2C0E947117A5F418CBCCF7EDB6E6"/>
    <x v="1624"/>
    <s v="202"/>
    <x v="7"/>
    <x v="3"/>
    <n v="520"/>
  </r>
  <r>
    <s v="1981846904"/>
    <x v="3"/>
    <s v="128860"/>
    <s v="0xED7506BA19B0AD2F64E646DFA3F59161"/>
    <x v="1625"/>
    <s v="202"/>
    <x v="7"/>
    <x v="3"/>
    <n v="12400"/>
  </r>
  <r>
    <s v="1981848284"/>
    <x v="3"/>
    <s v="08105545753"/>
    <s v="0x54F1FFFF9FC8E2FB920C25FF300B9C3D"/>
    <x v="1626"/>
    <s v="202"/>
    <x v="7"/>
    <x v="3"/>
    <n v="2500"/>
  </r>
  <r>
    <s v="1981852426"/>
    <x v="3"/>
    <s v="08060496043"/>
    <s v="0xB67BFA19CB11271205F46DBFCC25652F"/>
    <x v="1627"/>
    <s v="508"/>
    <x v="5"/>
    <x v="2"/>
    <n v="38000"/>
  </r>
  <r>
    <s v="1981853813"/>
    <x v="3"/>
    <s v="2347032900387"/>
    <s v="0xD22B7D7FFA396CFE3E9A3330ED69B30E"/>
    <x v="1628"/>
    <s v="508"/>
    <x v="5"/>
    <x v="2"/>
    <n v="24400"/>
  </r>
  <r>
    <s v="1981857795"/>
    <x v="3"/>
    <s v="08038940537"/>
    <s v="0x0E995852F719F56B76952A212C305C9F"/>
    <x v="1629"/>
    <s v="508"/>
    <x v="5"/>
    <x v="2"/>
    <n v="5900"/>
  </r>
  <r>
    <s v="1981859052"/>
    <x v="3"/>
    <s v="07068862930"/>
    <s v="0xA8474685ACE79A0A73FE48944278BBF3"/>
    <x v="1630"/>
    <s v="508"/>
    <x v="5"/>
    <x v="2"/>
    <n v="500"/>
  </r>
  <r>
    <s v="1981861788"/>
    <x v="3"/>
    <s v="2348039486873"/>
    <s v="0xA53D95C89809AF872DAF7D842FEB1AC0"/>
    <x v="1631"/>
    <s v="508"/>
    <x v="5"/>
    <x v="2"/>
    <n v="25000"/>
  </r>
  <r>
    <s v="1981862202"/>
    <x v="3"/>
    <s v="07051659281"/>
    <s v="0x55CC7F19995DAF6CD78115F7305EF14A"/>
    <x v="1632"/>
    <s v="508"/>
    <x v="5"/>
    <x v="2"/>
    <n v="875"/>
  </r>
  <r>
    <s v="1981868607"/>
    <x v="3"/>
    <s v="2348052865937"/>
    <s v="0x2C0F5C092E6BE1FE2BB3375FEED0A8DF"/>
    <x v="667"/>
    <s v="202"/>
    <x v="7"/>
    <x v="3"/>
    <n v="10250"/>
  </r>
  <r>
    <s v="1981871679"/>
    <x v="3"/>
    <s v="08033074562"/>
    <s v="0x369F7BABCB42994039F42D2FBBD37689"/>
    <x v="362"/>
    <s v="202"/>
    <x v="7"/>
    <x v="3"/>
    <n v="250000"/>
  </r>
  <r>
    <s v="1981872259"/>
    <x v="3"/>
    <s v="08167340530"/>
    <s v="0x3F8980119634573595BF41A72DAD1815"/>
    <x v="1161"/>
    <s v="508"/>
    <x v="5"/>
    <x v="2"/>
    <n v="2000"/>
  </r>
  <r>
    <s v="1981873152"/>
    <x v="3"/>
    <s v="2348167877878"/>
    <s v="0x082EDC042D6C0B9008F068FCD6970177"/>
    <x v="1633"/>
    <s v="508"/>
    <x v="5"/>
    <x v="2"/>
    <n v="10000"/>
  </r>
  <r>
    <s v="1981879757"/>
    <x v="3"/>
    <s v="2348084541821"/>
    <s v="0xF91EB8DB8B2BD2ECE9177E1A38DB8F21"/>
    <x v="1634"/>
    <s v="202"/>
    <x v="7"/>
    <x v="3"/>
    <n v="8800"/>
  </r>
  <r>
    <s v="1981882565"/>
    <x v="3"/>
    <s v="2348090671278"/>
    <s v="0x7B7115A6ADBBCDB4DD4179F97524C092"/>
    <x v="1635"/>
    <s v="202"/>
    <x v="7"/>
    <x v="3"/>
    <n v="35830"/>
  </r>
  <r>
    <s v="1981882581"/>
    <x v="3"/>
    <s v="08188450608"/>
    <s v="0x57679D51D8E4E6418BAF1013F603BC3A"/>
    <x v="1636"/>
    <s v="508"/>
    <x v="5"/>
    <x v="2"/>
    <n v="500"/>
  </r>
  <r>
    <s v="1981886037"/>
    <x v="3"/>
    <s v="2348023122358"/>
    <s v="0xBDD6BF0B529EACC268C94101E1864D57"/>
    <x v="1262"/>
    <s v="202"/>
    <x v="7"/>
    <x v="3"/>
    <n v="8750"/>
  </r>
  <r>
    <s v="1981887200"/>
    <x v="3"/>
    <s v="2347034329793"/>
    <s v="0xEAD4B0E12BBD982850AB6B533B644FE0"/>
    <x v="1637"/>
    <s v="202"/>
    <x v="7"/>
    <x v="3"/>
    <n v="25000"/>
  </r>
  <r>
    <s v="1981892221"/>
    <x v="3"/>
    <s v="08064006048"/>
    <s v="0x02AE23ABD0CA1BBD9F07549D4AA67D55"/>
    <x v="1638"/>
    <s v="508"/>
    <x v="5"/>
    <x v="2"/>
    <n v="5000"/>
  </r>
  <r>
    <s v="1981893807"/>
    <x v="3"/>
    <s v="08064006048"/>
    <s v="0x02AE23ABD0CA1BBD9F07549D4AA67D55"/>
    <x v="1638"/>
    <s v="508"/>
    <x v="5"/>
    <x v="2"/>
    <n v="7000"/>
  </r>
  <r>
    <s v="1981897862"/>
    <x v="3"/>
    <s v="08064006048"/>
    <s v="0x02AE23ABD0CA1BBD9F07549D4AA67D55"/>
    <x v="1638"/>
    <s v="508"/>
    <x v="5"/>
    <x v="2"/>
    <n v="5000"/>
  </r>
  <r>
    <s v="1981897938"/>
    <x v="3"/>
    <s v="08177136283"/>
    <s v="0x177ABD72F74955F039345B38C329897F"/>
    <x v="1639"/>
    <s v="202"/>
    <x v="7"/>
    <x v="3"/>
    <n v="25000"/>
  </r>
  <r>
    <s v="1981898025"/>
    <x v="3"/>
    <s v="2348060369193"/>
    <s v="0x4B3A663A588368FECD78B37E388BB912"/>
    <x v="1640"/>
    <s v="508"/>
    <x v="5"/>
    <x v="2"/>
    <n v="5000"/>
  </r>
  <r>
    <s v="1981911411"/>
    <x v="3"/>
    <s v="2348023125151"/>
    <s v="0xB3CE69DFD2F74BD79A1025AC842F8615"/>
    <x v="1641"/>
    <s v="202"/>
    <x v="7"/>
    <x v="3"/>
    <n v="13000"/>
  </r>
  <r>
    <s v="1981911720"/>
    <x v="3"/>
    <s v="08064006048"/>
    <s v="0x02AE23ABD0CA1BBD9F07549D4AA67D55"/>
    <x v="1638"/>
    <s v="508"/>
    <x v="5"/>
    <x v="2"/>
    <n v="10000"/>
  </r>
  <r>
    <s v="1981914543"/>
    <x v="3"/>
    <s v="08142909746"/>
    <s v="0x46F9D0272B272D3ADF8FACF718EAFF45"/>
    <x v="1642"/>
    <s v="508"/>
    <x v="5"/>
    <x v="2"/>
    <n v="1800"/>
  </r>
  <r>
    <s v="1981916182"/>
    <x v="3"/>
    <s v="08064006048"/>
    <s v="0x02AE23ABD0CA1BBD9F07549D4AA67D55"/>
    <x v="1638"/>
    <s v="508"/>
    <x v="5"/>
    <x v="2"/>
    <n v="9000"/>
  </r>
  <r>
    <s v="1981916298"/>
    <x v="3"/>
    <s v="09083895401"/>
    <s v="0x7818BBC645C1CC1936877AFC13CE580B"/>
    <x v="1643"/>
    <s v="508"/>
    <x v="5"/>
    <x v="2"/>
    <n v="2000"/>
  </r>
  <r>
    <s v="1981925670"/>
    <x v="3"/>
    <s v="2348051069041"/>
    <s v="0xB8840A4377A2518A417E1C3F73D4B969"/>
    <x v="1644"/>
    <s v="202"/>
    <x v="7"/>
    <x v="3"/>
    <n v="10000"/>
  </r>
  <r>
    <s v="1981929753"/>
    <x v="3"/>
    <s v="2348023072124"/>
    <s v="0x3080E1E72E0F64D0F1E6EE88B7E22B31"/>
    <x v="1645"/>
    <s v="202"/>
    <x v="7"/>
    <x v="3"/>
    <n v="25000"/>
  </r>
  <r>
    <s v="1981937570"/>
    <x v="3"/>
    <s v="2348066441010"/>
    <s v="0xD8CFC370E13E8B453174558DFBE1F011"/>
    <x v="1646"/>
    <s v="508"/>
    <x v="5"/>
    <x v="2"/>
    <n v="10000"/>
  </r>
  <r>
    <s v="1981938195"/>
    <x v="3"/>
    <s v="07037122764"/>
    <s v="0x30E351A91701E18BB24534B9BADC3618"/>
    <x v="1647"/>
    <s v="202"/>
    <x v="7"/>
    <x v="3"/>
    <n v="8500"/>
  </r>
  <r>
    <s v="1981951110"/>
    <x v="3"/>
    <s v="2348038932218"/>
    <s v="0x2C0B987BDD12BF91A8E9DAAF0CD4613F"/>
    <x v="1648"/>
    <s v="202"/>
    <x v="7"/>
    <x v="3"/>
    <n v="12290"/>
  </r>
  <r>
    <s v="1981952043"/>
    <x v="3"/>
    <s v="08064148113"/>
    <s v="0xF4C6D5DA31BA13D5250D41B91A75A9A4"/>
    <x v="1649"/>
    <s v="202"/>
    <x v="7"/>
    <x v="3"/>
    <n v="18000"/>
  </r>
  <r>
    <s v="1981954100"/>
    <x v="3"/>
    <s v="2348081430027"/>
    <s v="0xBF3E16C03556B997D9495072B06ACB2D"/>
    <x v="1650"/>
    <s v="202"/>
    <x v="7"/>
    <x v="3"/>
    <n v="9000"/>
  </r>
  <r>
    <s v="1981955094"/>
    <x v="3"/>
    <s v="2348051574588"/>
    <s v="0xFCE877E2234AA95D93FF26C3D08DA866"/>
    <x v="1651"/>
    <s v="202"/>
    <x v="7"/>
    <x v="3"/>
    <n v="8710"/>
  </r>
  <r>
    <s v="1981958025"/>
    <x v="3"/>
    <s v="2348051574588"/>
    <s v="0xFCE877E2234AA95D93FF26C3D08DA866"/>
    <x v="1651"/>
    <s v="202"/>
    <x v="7"/>
    <x v="3"/>
    <n v="8710"/>
  </r>
  <r>
    <s v="1981962726"/>
    <x v="3"/>
    <s v="2348182932637"/>
    <s v="0x20CE69EE6BC5FB7C3536364D49868222"/>
    <x v="1652"/>
    <s v="508"/>
    <x v="5"/>
    <x v="2"/>
    <n v="650"/>
  </r>
  <r>
    <s v="1981964289"/>
    <x v="3"/>
    <s v="08060811638"/>
    <s v="0x934E9B1DAC67A78BD9BC68C50816A7E0"/>
    <x v="51"/>
    <s v="202"/>
    <x v="7"/>
    <x v="3"/>
    <n v="100"/>
  </r>
  <r>
    <s v="1981969889"/>
    <x v="3"/>
    <s v="08060811638"/>
    <s v="0x934E9B1DAC67A78BD9BC68C50816A7E0"/>
    <x v="51"/>
    <s v="202"/>
    <x v="7"/>
    <x v="3"/>
    <n v="9800"/>
  </r>
  <r>
    <s v="1981981568"/>
    <x v="3"/>
    <s v="2347038548019"/>
    <s v="0xD72F13A0D7B08A31C3B94C13322886A3"/>
    <x v="1653"/>
    <s v="202"/>
    <x v="7"/>
    <x v="3"/>
    <n v="1000"/>
  </r>
  <r>
    <s v="1981998896"/>
    <x v="3"/>
    <s v="2348102354062"/>
    <s v="0x8B2A5A188762B1D63EC01FF629436257"/>
    <x v="1654"/>
    <s v="508"/>
    <x v="5"/>
    <x v="2"/>
    <n v="20000"/>
  </r>
  <r>
    <s v="1982004423"/>
    <x v="3"/>
    <s v="2349050427440"/>
    <s v="0xE0C4AC07A63E1833A407B6933E5E032A"/>
    <x v="1655"/>
    <s v="508"/>
    <x v="5"/>
    <x v="2"/>
    <n v="900"/>
  </r>
  <r>
    <s v="1982005423"/>
    <x v="3"/>
    <s v="2348099907339"/>
    <s v="0xFD70507F0990167196C19669E44F64C1"/>
    <x v="1656"/>
    <s v="202"/>
    <x v="7"/>
    <x v="3"/>
    <n v="13000"/>
  </r>
  <r>
    <s v="1982005696"/>
    <x v="3"/>
    <s v="09029300768"/>
    <s v="0x8855F7F86F15C5C19BA3BAB1B1D58CA8"/>
    <x v="1657"/>
    <s v="111"/>
    <x v="9"/>
    <x v="3"/>
    <n v="29025"/>
  </r>
  <r>
    <s v="1982009141"/>
    <x v="3"/>
    <s v="08022446970"/>
    <s v="0xB1929282041E97A93F9C0CFFE1025419"/>
    <x v="1658"/>
    <s v="111"/>
    <x v="9"/>
    <x v="3"/>
    <n v="12900"/>
  </r>
  <r>
    <s v="1982015139"/>
    <x v="3"/>
    <s v="08060811638"/>
    <s v="0x934E9B1DAC67A78BD9BC68C50816A7E0"/>
    <x v="51"/>
    <s v="202"/>
    <x v="7"/>
    <x v="3"/>
    <n v="13000"/>
  </r>
  <r>
    <s v="1982023977"/>
    <x v="3"/>
    <s v="null"/>
    <s v="0x725C9112A446F935BF194391B82BB401"/>
    <x v="348"/>
    <s v="508"/>
    <x v="5"/>
    <x v="2"/>
    <n v="20000"/>
  </r>
  <r>
    <s v="1982024883"/>
    <x v="3"/>
    <s v="2347013320689"/>
    <s v="0x37C3F3D9622BD37E236B5F3DD4BAFA7C"/>
    <x v="1659"/>
    <s v="508"/>
    <x v="5"/>
    <x v="2"/>
    <n v="5800"/>
  </r>
  <r>
    <s v="1982031870"/>
    <x v="3"/>
    <s v="08159950516"/>
    <s v="0xA6658F350B082722E3FC6481F6F94D9E"/>
    <x v="1660"/>
    <s v="508"/>
    <x v="5"/>
    <x v="2"/>
    <n v="1000"/>
  </r>
  <r>
    <s v="1982049918"/>
    <x v="3"/>
    <s v="0803392150"/>
    <s v="0xB607519B29430E890FB3D7A7931765E9"/>
    <x v="1661"/>
    <s v="202"/>
    <x v="7"/>
    <x v="3"/>
    <n v="8710"/>
  </r>
  <r>
    <s v="1982064007"/>
    <x v="3"/>
    <s v="08039601877"/>
    <s v="0x8573EDA1A5EE0D54BF8D72455AD84F82"/>
    <x v="1662"/>
    <s v="111"/>
    <x v="9"/>
    <x v="3"/>
    <n v="17200"/>
  </r>
  <r>
    <s v="2022510555"/>
    <x v="4"/>
    <s v="08023575656"/>
    <s v="0xD9DD80A4A823EA0DFD908AA59255B32C"/>
    <x v="1663"/>
    <s v="104"/>
    <x v="1"/>
    <x v="1"/>
    <n v="10400"/>
  </r>
  <r>
    <s v="2022510558"/>
    <x v="4"/>
    <s v="2347033141446"/>
    <s v="0xB21376EBC7A37079694AE3187EDEFE21"/>
    <x v="1664"/>
    <s v="1473"/>
    <x v="2"/>
    <x v="0"/>
    <n v="19000"/>
  </r>
  <r>
    <s v="2022510672"/>
    <x v="4"/>
    <s v="2348182812316"/>
    <s v="0x95BDF4001FF5031D9B714F794B713D8D"/>
    <x v="1665"/>
    <s v="766"/>
    <x v="0"/>
    <x v="0"/>
    <n v="3000"/>
  </r>
  <r>
    <s v="2022510673"/>
    <x v="4"/>
    <s v="2348061228893"/>
    <s v="0xA014366605DCC8242D3C46376B9F51AC"/>
    <x v="1666"/>
    <s v="766"/>
    <x v="0"/>
    <x v="0"/>
    <n v="1000"/>
  </r>
  <r>
    <s v="2022510702"/>
    <x v="4"/>
    <s v="08090554928"/>
    <s v="0x386299E7D2608C7E6548E53479E8275A"/>
    <x v="1667"/>
    <s v="766"/>
    <x v="0"/>
    <x v="0"/>
    <n v="10000"/>
  </r>
  <r>
    <s v="2022510761"/>
    <x v="4"/>
    <s v="2347033065585"/>
    <s v="0xA42FA3D53228C7FC867339F944705EEE"/>
    <x v="1668"/>
    <s v="104"/>
    <x v="1"/>
    <x v="1"/>
    <n v="2565"/>
  </r>
  <r>
    <s v="2022510875"/>
    <x v="4"/>
    <s v="07068949921"/>
    <s v="0xC99F0E822777C215AECFB6211217BB4C"/>
    <x v="1669"/>
    <s v="766"/>
    <x v="0"/>
    <x v="0"/>
    <n v="10000"/>
  </r>
  <r>
    <s v="2022510922"/>
    <x v="4"/>
    <s v="2348062276217"/>
    <s v="0x2D9330D6094191D8A0FE7E71383D875D"/>
    <x v="1670"/>
    <s v="104"/>
    <x v="1"/>
    <x v="1"/>
    <n v="7900"/>
  </r>
  <r>
    <s v="2022510928"/>
    <x v="4"/>
    <s v="2347064909999"/>
    <s v="0x470A4A7BBD9B8D9007BE75AA54E9A6B7"/>
    <x v="1671"/>
    <s v="104"/>
    <x v="1"/>
    <x v="1"/>
    <n v="4615"/>
  </r>
  <r>
    <s v="2022511031"/>
    <x v="4"/>
    <s v="08068060121"/>
    <s v="0x89EDB9A77A499017ABF3766DED4F2BFE"/>
    <x v="1672"/>
    <s v="104"/>
    <x v="1"/>
    <x v="1"/>
    <n v="10400"/>
  </r>
  <r>
    <s v="2022511218"/>
    <x v="4"/>
    <s v="08090554928"/>
    <s v="0x386299E7D2608C7E6548E53479E8275A"/>
    <x v="1667"/>
    <s v="766"/>
    <x v="0"/>
    <x v="0"/>
    <n v="10000"/>
  </r>
  <r>
    <s v="2022511296"/>
    <x v="4"/>
    <s v="2347038868130"/>
    <s v="0xE3A8324335A0F998FF83E8B5A455F6FC"/>
    <x v="1673"/>
    <s v="104"/>
    <x v="1"/>
    <x v="1"/>
    <n v="4615"/>
  </r>
  <r>
    <s v="2022511452"/>
    <x v="4"/>
    <s v="2348033556944"/>
    <s v="0xDAC3F439F55371DADB290C2CEF09181A"/>
    <x v="1674"/>
    <s v="104"/>
    <x v="1"/>
    <x v="1"/>
    <n v="10400"/>
  </r>
  <r>
    <s v="2022511551"/>
    <x v="4"/>
    <s v="2347030912080"/>
    <s v="0x90CEEB21E6C865BB7AE246BC1031BEC4"/>
    <x v="1675"/>
    <s v="667"/>
    <x v="8"/>
    <x v="4"/>
    <n v="62367"/>
  </r>
  <r>
    <s v="2022511675"/>
    <x v="4"/>
    <s v="2347036282220"/>
    <s v="0xFA9165D74F24194F14FE46D133F07D71"/>
    <x v="1676"/>
    <s v="783"/>
    <x v="3"/>
    <x v="0"/>
    <n v="5000"/>
  </r>
  <r>
    <s v="2022511725"/>
    <x v="4"/>
    <s v="2348095229918"/>
    <s v="0xD6DDFDC6E89AFDDA06A8BA3CDF29155E"/>
    <x v="1677"/>
    <s v="104"/>
    <x v="1"/>
    <x v="1"/>
    <n v="1850"/>
  </r>
  <r>
    <s v="2022511743"/>
    <x v="4"/>
    <s v="08125773303"/>
    <s v="0x8ABA025228DC758080C8BFB9C0F8FA7A"/>
    <x v="1678"/>
    <s v="1473"/>
    <x v="2"/>
    <x v="0"/>
    <n v="20000"/>
  </r>
  <r>
    <s v="2022512048"/>
    <x v="4"/>
    <s v="2348022989661"/>
    <s v="0xB98A1AF978A86097104B2DFBA72C23BC"/>
    <x v="1679"/>
    <s v="766"/>
    <x v="0"/>
    <x v="0"/>
    <n v="1000"/>
  </r>
  <r>
    <s v="2022512121"/>
    <x v="4"/>
    <s v="08023649475"/>
    <s v="0x66A8B0ECEFD036F586CE575CF45B8F01"/>
    <x v="1680"/>
    <s v="104"/>
    <x v="1"/>
    <x v="1"/>
    <n v="7900"/>
  </r>
  <r>
    <s v="2022512124"/>
    <x v="4"/>
    <s v="08039560927"/>
    <s v="0xD6FDF75FB7140372D881C30F5C0658B4"/>
    <x v="1681"/>
    <s v="766"/>
    <x v="0"/>
    <x v="0"/>
    <n v="5000"/>
  </r>
  <r>
    <s v="2022512133"/>
    <x v="4"/>
    <s v="2348096380184"/>
    <s v="0x9F46B9ED5FFC8F375AE8A320E63B0E01"/>
    <x v="1682"/>
    <s v="766"/>
    <x v="0"/>
    <x v="0"/>
    <n v="5000"/>
  </r>
  <r>
    <s v="2022512250"/>
    <x v="4"/>
    <s v="2348164667909"/>
    <s v="0x041FDC1D30356B37F7AAA7B0DFEB65A8"/>
    <x v="1683"/>
    <s v="104"/>
    <x v="1"/>
    <x v="1"/>
    <n v="12400"/>
  </r>
  <r>
    <s v="2022512300"/>
    <x v="4"/>
    <s v="08039560927"/>
    <s v="0xD6FDF75FB7140372D881C30F5C0658B4"/>
    <x v="1681"/>
    <s v="766"/>
    <x v="0"/>
    <x v="0"/>
    <n v="6000"/>
  </r>
  <r>
    <s v="2022512350"/>
    <x v="4"/>
    <s v="2348036193681"/>
    <s v="0x148DBF3FAACE0E63AF886EC6FA3F10B5"/>
    <x v="1684"/>
    <s v="104"/>
    <x v="1"/>
    <x v="1"/>
    <n v="2565"/>
  </r>
  <r>
    <s v="2022512363"/>
    <x v="4"/>
    <s v="2348039754373"/>
    <s v="0xAA8C73ED2C97027C30DD419B3F2A9D98"/>
    <x v="1685"/>
    <s v="766"/>
    <x v="0"/>
    <x v="0"/>
    <n v="6000"/>
  </r>
  <r>
    <s v="2022512396"/>
    <x v="4"/>
    <s v="08068060121"/>
    <s v="0x89EDB9A77A499017ABF3766DED4F2BFE"/>
    <x v="1672"/>
    <s v="104"/>
    <x v="1"/>
    <x v="1"/>
    <n v="10400"/>
  </r>
  <r>
    <s v="2022512462"/>
    <x v="4"/>
    <s v="2348032002512"/>
    <s v="0x733449A440904ECD7C15837E272B5E6C"/>
    <x v="1686"/>
    <s v="104"/>
    <x v="1"/>
    <x v="1"/>
    <n v="20900"/>
  </r>
  <r>
    <s v="2022512557"/>
    <x v="4"/>
    <s v="2348098267395"/>
    <s v="0xED912060BF000AED5659DA2F04E8AF18"/>
    <x v="1687"/>
    <s v="1473"/>
    <x v="2"/>
    <x v="0"/>
    <n v="2000"/>
  </r>
  <r>
    <s v="2022512590"/>
    <x v="4"/>
    <s v="2348068668271"/>
    <s v="0x9A981772633A4784D9A0442367A1EE01"/>
    <x v="1688"/>
    <s v="766"/>
    <x v="0"/>
    <x v="0"/>
    <n v="5000"/>
  </r>
  <r>
    <s v="2022512667"/>
    <x v="4"/>
    <s v="2348068144934"/>
    <s v="0xA4ED1235F400D572DFF711D44D087638"/>
    <x v="1689"/>
    <s v="766"/>
    <x v="0"/>
    <x v="0"/>
    <n v="500"/>
  </r>
  <r>
    <s v="2022512799"/>
    <x v="4"/>
    <s v="2348065346492"/>
    <s v="0xDDA52CDD78DAEFF7D8F630E1814A47A4"/>
    <x v="1690"/>
    <s v="1473"/>
    <x v="2"/>
    <x v="0"/>
    <n v="20000"/>
  </r>
  <r>
    <s v="2022513032"/>
    <x v="4"/>
    <s v="2348023200696"/>
    <s v="0x56018E0F6552E83AB2B9DF64C9312615"/>
    <x v="1691"/>
    <s v="104"/>
    <x v="1"/>
    <x v="1"/>
    <n v="20900"/>
  </r>
  <r>
    <s v="2022513044"/>
    <x v="4"/>
    <s v="2349034918248"/>
    <s v="0xBB1EEBB02368AB07A0EDFC9DE0871763"/>
    <x v="1692"/>
    <s v="104"/>
    <x v="1"/>
    <x v="1"/>
    <n v="4615"/>
  </r>
  <r>
    <s v="2022513125"/>
    <x v="4"/>
    <s v="2348039198081"/>
    <s v="0x924B7EBCCC8CD00A31ADDF2C9A804496"/>
    <x v="1693"/>
    <s v="783"/>
    <x v="3"/>
    <x v="0"/>
    <n v="1000"/>
  </r>
  <r>
    <s v="2022513221"/>
    <x v="4"/>
    <s v="08033018264"/>
    <s v="0x73A8B61309D75715A64B443BC7FBF287"/>
    <x v="1694"/>
    <s v="766"/>
    <x v="0"/>
    <x v="0"/>
    <n v="5800"/>
  </r>
  <r>
    <s v="2022513259"/>
    <x v="4"/>
    <s v="2348144627833"/>
    <s v="0x27C0F22373B07CF902F69D764A9224FA"/>
    <x v="1695"/>
    <s v="766"/>
    <x v="0"/>
    <x v="0"/>
    <n v="200"/>
  </r>
  <r>
    <s v="2022513271"/>
    <x v="4"/>
    <s v="2348032871423"/>
    <s v="0x06D3D30BD81ABBCBE44AAC43C628D758"/>
    <x v="1696"/>
    <s v="104"/>
    <x v="1"/>
    <x v="1"/>
    <n v="2565"/>
  </r>
  <r>
    <s v="2022513273"/>
    <x v="4"/>
    <s v="2348080575512"/>
    <s v="0x1FA54FE659A0781BDDDF7005CEDBF166"/>
    <x v="1697"/>
    <s v="766"/>
    <x v="0"/>
    <x v="0"/>
    <n v="5000"/>
  </r>
  <r>
    <s v="2022513541"/>
    <x v="4"/>
    <s v="2348072024276"/>
    <s v="0x14F5270A5814DAD0EAA320977BAA752A"/>
    <x v="1698"/>
    <s v="1473"/>
    <x v="2"/>
    <x v="0"/>
    <n v="2000"/>
  </r>
  <r>
    <s v="2022513731"/>
    <x v="4"/>
    <s v="2348028471582"/>
    <s v="0xBB230D3A0788C82D00F86DFCAE1E7529"/>
    <x v="1699"/>
    <s v="766"/>
    <x v="0"/>
    <x v="0"/>
    <n v="5200"/>
  </r>
  <r>
    <s v="2022513776"/>
    <x v="4"/>
    <s v="2348182585911"/>
    <s v="0x7C9B074CD27A0299A10106AD908FA095"/>
    <x v="1700"/>
    <s v="104"/>
    <x v="1"/>
    <x v="1"/>
    <n v="18400"/>
  </r>
  <r>
    <s v="2022514054"/>
    <x v="4"/>
    <s v="2348033440505"/>
    <s v="0x90379AEF0C02F8DDAACD750518C86547"/>
    <x v="1701"/>
    <s v="1473"/>
    <x v="2"/>
    <x v="0"/>
    <n v="15000"/>
  </r>
  <r>
    <s v="2022514081"/>
    <x v="4"/>
    <s v="08188169635"/>
    <s v="0xEB051D5721521763B7D5F1B0AC8F7976"/>
    <x v="1702"/>
    <s v="104"/>
    <x v="1"/>
    <x v="1"/>
    <n v="10400"/>
  </r>
  <r>
    <s v="2022514107"/>
    <x v="4"/>
    <s v="2348086842790"/>
    <s v="0x255FD7E482F4A3E2F811BDE345B92508"/>
    <x v="1703"/>
    <s v="766"/>
    <x v="0"/>
    <x v="0"/>
    <n v="900"/>
  </r>
  <r>
    <s v="2022514132"/>
    <x v="4"/>
    <s v="2348064543750"/>
    <s v="0x2A6676C26830C670FA3976726376C179"/>
    <x v="1704"/>
    <s v="766"/>
    <x v="0"/>
    <x v="0"/>
    <n v="500"/>
  </r>
  <r>
    <s v="2022514295"/>
    <x v="4"/>
    <s v="2348058174344"/>
    <s v="0x92623C5414101947D7215BD29C99B35B"/>
    <x v="1705"/>
    <s v="104"/>
    <x v="1"/>
    <x v="1"/>
    <n v="12400"/>
  </r>
  <r>
    <s v="2022514296"/>
    <x v="4"/>
    <s v="08134687340"/>
    <s v="0x190F21B410CD85B63361F2CEDAB146FC"/>
    <x v="1706"/>
    <s v="766"/>
    <x v="0"/>
    <x v="0"/>
    <n v="10000"/>
  </r>
  <r>
    <s v="2022514315"/>
    <x v="4"/>
    <s v="2348162096655"/>
    <s v="0x0BF52B7782D33B2CA07759A1C62D0731"/>
    <x v="1707"/>
    <s v="783"/>
    <x v="3"/>
    <x v="0"/>
    <n v="2900"/>
  </r>
  <r>
    <s v="2022514420"/>
    <x v="4"/>
    <s v="09026334990"/>
    <s v="0x2659FF9CFAFE38892D1F1F2A6D5B364D"/>
    <x v="1708"/>
    <s v="783"/>
    <x v="3"/>
    <x v="0"/>
    <n v="1000"/>
  </r>
  <r>
    <s v="2022514616"/>
    <x v="4"/>
    <s v="07061994273"/>
    <s v="0x7D91E7864F3EA5261A3284FC7575DCE3"/>
    <x v="1709"/>
    <s v="783"/>
    <x v="3"/>
    <x v="0"/>
    <n v="2000"/>
  </r>
  <r>
    <s v="2022514823"/>
    <x v="4"/>
    <s v="2348064928673"/>
    <s v="0xA764E34597515C36F152603D40577328"/>
    <x v="1710"/>
    <s v="766"/>
    <x v="0"/>
    <x v="0"/>
    <n v="4000"/>
  </r>
  <r>
    <s v="2022514963"/>
    <x v="4"/>
    <s v="07033748708"/>
    <s v="0x387F190D41529C9A014EB040F52C72D6"/>
    <x v="1711"/>
    <s v="104"/>
    <x v="1"/>
    <x v="1"/>
    <n v="2565"/>
  </r>
  <r>
    <s v="2022515152"/>
    <x v="4"/>
    <s v="08023918821"/>
    <s v="0xE3AF20D90D68DED39010229C23B33CA9"/>
    <x v="1712"/>
    <s v="1473"/>
    <x v="2"/>
    <x v="0"/>
    <n v="1000"/>
  </r>
  <r>
    <s v="2022515187"/>
    <x v="4"/>
    <s v="2348064928673"/>
    <s v="0xA764E34597515C36F152603D40577328"/>
    <x v="1710"/>
    <s v="766"/>
    <x v="0"/>
    <x v="0"/>
    <n v="4000"/>
  </r>
  <r>
    <s v="2022515323"/>
    <x v="4"/>
    <s v="08037449443"/>
    <s v="0x0FB1CCCE2D20FC5F217915236C5303E0"/>
    <x v="1713"/>
    <s v="104"/>
    <x v="1"/>
    <x v="1"/>
    <n v="20900"/>
  </r>
  <r>
    <s v="2022515421"/>
    <x v="4"/>
    <s v="09022164611"/>
    <s v="0x12558A92F076DD56C06E81FF96CC6176"/>
    <x v="1714"/>
    <s v="104"/>
    <x v="1"/>
    <x v="1"/>
    <n v="2565"/>
  </r>
  <r>
    <s v="2022515479"/>
    <x v="4"/>
    <s v="08187816764"/>
    <s v="0x97D850D836CF9D3D5FA1DBD0AEFFF74A"/>
    <x v="1715"/>
    <s v="766"/>
    <x v="0"/>
    <x v="0"/>
    <n v="5600"/>
  </r>
  <r>
    <s v="2022515527"/>
    <x v="4"/>
    <s v="08036078580"/>
    <s v="0x0C1DC12D3062961E3B11DF6DA62D937E"/>
    <x v="1716"/>
    <s v="104"/>
    <x v="1"/>
    <x v="1"/>
    <n v="7900"/>
  </r>
  <r>
    <s v="2022515555"/>
    <x v="4"/>
    <s v="2348140989377"/>
    <s v="0xBCBB23A3CB608F43612691F902211F27"/>
    <x v="1717"/>
    <s v="783"/>
    <x v="3"/>
    <x v="0"/>
    <n v="4000"/>
  </r>
  <r>
    <s v="2022515561"/>
    <x v="4"/>
    <s v="2348187251246"/>
    <s v="0x9F19CBC0A82C1FEED646953DAE8791B2"/>
    <x v="1718"/>
    <s v="766"/>
    <x v="0"/>
    <x v="0"/>
    <n v="1000"/>
  </r>
  <r>
    <s v="2022515565"/>
    <x v="4"/>
    <s v="08091649625"/>
    <s v="0x7B021E54793C33FBC9780130C59A02B0"/>
    <x v="1719"/>
    <s v="766"/>
    <x v="0"/>
    <x v="0"/>
    <n v="17800"/>
  </r>
  <r>
    <s v="2022515665"/>
    <x v="4"/>
    <s v="2348033978209"/>
    <s v="0xD06C6275E981395ACA8F36DE0D9F3213"/>
    <x v="1720"/>
    <s v="104"/>
    <x v="1"/>
    <x v="1"/>
    <n v="4615"/>
  </r>
  <r>
    <s v="2022515707"/>
    <x v="4"/>
    <s v="08032093154"/>
    <s v="0xDFC1A1D5CBC96F75C9C5304E06E5D382"/>
    <x v="1721"/>
    <s v="766"/>
    <x v="0"/>
    <x v="0"/>
    <n v="800"/>
  </r>
  <r>
    <s v="2022515806"/>
    <x v="4"/>
    <s v="2348131970922"/>
    <s v="0x44540E8C1408255257A6AA36736BD608"/>
    <x v="1722"/>
    <s v="104"/>
    <x v="1"/>
    <x v="1"/>
    <n v="4615"/>
  </r>
  <r>
    <s v="2022515862"/>
    <x v="4"/>
    <s v="2348038313898"/>
    <s v="0xC1B97AE94E06941B591A58EB64F1198B"/>
    <x v="1723"/>
    <s v="104"/>
    <x v="1"/>
    <x v="1"/>
    <n v="20900"/>
  </r>
  <r>
    <s v="2022515969"/>
    <x v="4"/>
    <s v="2349031293292"/>
    <s v="0x6214E3A411866745A371D1B84A85B66A"/>
    <x v="1724"/>
    <s v="508"/>
    <x v="5"/>
    <x v="2"/>
    <n v="50000"/>
  </r>
  <r>
    <s v="2022516049"/>
    <x v="4"/>
    <s v="2348166195490"/>
    <s v="0xD63A30B5DEE51981B60DAF428A2D57EA"/>
    <x v="1725"/>
    <s v="766"/>
    <x v="0"/>
    <x v="0"/>
    <n v="10000"/>
  </r>
  <r>
    <s v="2022516245"/>
    <x v="4"/>
    <s v="2347033659225"/>
    <s v="0x450CCE433357D312AE2403177DC1B833"/>
    <x v="1726"/>
    <s v="667"/>
    <x v="8"/>
    <x v="4"/>
    <n v="242812"/>
  </r>
  <r>
    <s v="2022516266"/>
    <x v="4"/>
    <s v="08031357558"/>
    <s v="0x48633FF30B79A7522980E7E296F9A05F"/>
    <x v="1727"/>
    <s v="104"/>
    <x v="1"/>
    <x v="1"/>
    <n v="2565"/>
  </r>
  <r>
    <s v="2022516482"/>
    <x v="4"/>
    <s v="08085949233"/>
    <s v="0x48FE244D1168B28FE96F2B61F8312651"/>
    <x v="1728"/>
    <s v="1473"/>
    <x v="2"/>
    <x v="0"/>
    <n v="5000"/>
  </r>
  <r>
    <s v="2022516541"/>
    <x v="4"/>
    <s v="2348132101167"/>
    <s v="0x3F9335043401B2FC2EDCA7F3DEC5F50B"/>
    <x v="1729"/>
    <s v="104"/>
    <x v="1"/>
    <x v="1"/>
    <n v="2565"/>
  </r>
  <r>
    <s v="2022516695"/>
    <x v="4"/>
    <s v="2348097679574"/>
    <s v="0x06B32316C357FB3B836FB3E67A0B5F74"/>
    <x v="1730"/>
    <s v="766"/>
    <x v="0"/>
    <x v="0"/>
    <n v="10000"/>
  </r>
  <r>
    <s v="2022516781"/>
    <x v="4"/>
    <s v="08068049407"/>
    <s v="0xFB7A3466443FBAE190C20AF950508318"/>
    <x v="1731"/>
    <s v="104"/>
    <x v="1"/>
    <x v="1"/>
    <n v="2500"/>
  </r>
  <r>
    <s v="2022516865"/>
    <x v="4"/>
    <s v="09096705016"/>
    <s v="0xA717E54D15A5DD4B3E2A1D8C48711AA6"/>
    <x v="1732"/>
    <s v="766"/>
    <x v="0"/>
    <x v="0"/>
    <n v="900"/>
  </r>
  <r>
    <s v="2022516915"/>
    <x v="4"/>
    <s v="2348032031222"/>
    <s v="0xD67274D6C582E762D14D53A53A7953F4"/>
    <x v="1733"/>
    <s v="766"/>
    <x v="0"/>
    <x v="0"/>
    <n v="5000"/>
  </r>
  <r>
    <s v="2022516927"/>
    <x v="4"/>
    <s v="2348069667208"/>
    <s v="0xAB017E126FCC8A137C59CEF84509"/>
    <x v="1734"/>
    <s v="104"/>
    <x v="1"/>
    <x v="1"/>
    <n v="7900"/>
  </r>
  <r>
    <s v="2022516956"/>
    <x v="4"/>
    <s v="2348131970922"/>
    <s v="0x44540E8C1408255257A6AA36736BD608"/>
    <x v="1722"/>
    <s v="104"/>
    <x v="1"/>
    <x v="1"/>
    <n v="12400"/>
  </r>
  <r>
    <s v="2022516978"/>
    <x v="4"/>
    <s v="2348038412440"/>
    <s v="0x5E70649C4C7008D5F4ACF111E441C1B3"/>
    <x v="1735"/>
    <s v="766"/>
    <x v="0"/>
    <x v="0"/>
    <n v="5000"/>
  </r>
  <r>
    <s v="2022517053"/>
    <x v="4"/>
    <s v="2348170886194"/>
    <s v="0x9D49568FF5B3F7383C44318A308EF9A9"/>
    <x v="1736"/>
    <s v="766"/>
    <x v="0"/>
    <x v="0"/>
    <n v="2000"/>
  </r>
  <r>
    <s v="2022517077"/>
    <x v="4"/>
    <s v="2348032031222"/>
    <s v="0xD67274D6C582E762D14D53A53A7953F4"/>
    <x v="1733"/>
    <s v="766"/>
    <x v="0"/>
    <x v="0"/>
    <n v="5000"/>
  </r>
  <r>
    <s v="2022517072"/>
    <x v="4"/>
    <s v="07032825744"/>
    <s v="0xF6CFD142198ED110CC1CF7EBE54242E9"/>
    <x v="1737"/>
    <s v="104"/>
    <x v="1"/>
    <x v="1"/>
    <n v="7900"/>
  </r>
  <r>
    <s v="2022517144"/>
    <x v="4"/>
    <s v="2348029560717"/>
    <s v="0x01C524A9235F9C2BF63B31505B8CD529"/>
    <x v="1738"/>
    <s v="766"/>
    <x v="0"/>
    <x v="0"/>
    <n v="3000"/>
  </r>
  <r>
    <s v="2022517201"/>
    <x v="4"/>
    <s v="2348182419196"/>
    <s v="0x827CB8E09C946D140E11598AC8EB3F29"/>
    <x v="1739"/>
    <s v="783"/>
    <x v="3"/>
    <x v="0"/>
    <n v="500"/>
  </r>
  <r>
    <s v="2022517282"/>
    <x v="4"/>
    <s v="2348035067442"/>
    <s v="0x336F89AE2D28F38D560375B0DA64AE12"/>
    <x v="1009"/>
    <s v="104"/>
    <x v="1"/>
    <x v="1"/>
    <n v="7900"/>
  </r>
  <r>
    <s v="2022517287"/>
    <x v="4"/>
    <s v="2348065739058"/>
    <s v="0x3F9E35C432249F38E571381B01233F71"/>
    <x v="1740"/>
    <s v="104"/>
    <x v="1"/>
    <x v="1"/>
    <n v="7900"/>
  </r>
  <r>
    <s v="2022517318"/>
    <x v="4"/>
    <s v="08074948058"/>
    <s v="0xE6BC5D30F53E8BA551B5C704A01292A1"/>
    <x v="1741"/>
    <s v="104"/>
    <x v="1"/>
    <x v="1"/>
    <n v="18400"/>
  </r>
  <r>
    <s v="2022517327"/>
    <x v="4"/>
    <s v="08083166858"/>
    <s v="0xB028925F4C6F2DC4BF97F12F365B60EA"/>
    <x v="1742"/>
    <s v="766"/>
    <x v="0"/>
    <x v="0"/>
    <n v="1000"/>
  </r>
  <r>
    <s v="2022517504"/>
    <x v="4"/>
    <s v="2347036606378"/>
    <s v="0x30D99393E8BE55B5D376DE922BFF1139"/>
    <x v="1743"/>
    <s v="766"/>
    <x v="0"/>
    <x v="0"/>
    <n v="400"/>
  </r>
  <r>
    <s v="2022517546"/>
    <x v="4"/>
    <s v="2348032031222"/>
    <s v="0xD67274D6C582E762D14D53A53A7953F4"/>
    <x v="1733"/>
    <s v="766"/>
    <x v="0"/>
    <x v="0"/>
    <n v="5000"/>
  </r>
  <r>
    <s v="2022517661"/>
    <x v="4"/>
    <s v="2348035616316"/>
    <s v="0xFCE99DDC499F87DFEE890ACBADC3A82D"/>
    <x v="1744"/>
    <s v="766"/>
    <x v="0"/>
    <x v="0"/>
    <n v="3000"/>
  </r>
  <r>
    <s v="2022517686"/>
    <x v="4"/>
    <s v="08079330021"/>
    <s v="0xD990E7220891D5494DCF2434C2127FE8"/>
    <x v="1745"/>
    <s v="767"/>
    <x v="6"/>
    <x v="0"/>
    <n v="1000"/>
  </r>
  <r>
    <s v="2022517727"/>
    <x v="4"/>
    <s v="2348033708077"/>
    <s v="0x61BDB6866F194D52795B2B43902E5431"/>
    <x v="1746"/>
    <s v="766"/>
    <x v="0"/>
    <x v="0"/>
    <n v="5000"/>
  </r>
  <r>
    <s v="2022517929"/>
    <x v="4"/>
    <s v="2348025190051"/>
    <s v="0xEE000C297E8885BCF222AA6642D10781"/>
    <x v="1747"/>
    <s v="766"/>
    <x v="0"/>
    <x v="0"/>
    <n v="5000"/>
  </r>
  <r>
    <s v="2022517957"/>
    <x v="4"/>
    <s v="2347039673999"/>
    <s v="0xA6F990B95CF03EC00884B3A9C826757C"/>
    <x v="1748"/>
    <s v="766"/>
    <x v="0"/>
    <x v="0"/>
    <n v="5000"/>
  </r>
  <r>
    <s v="2022518003"/>
    <x v="4"/>
    <s v="2348038012091"/>
    <s v="0x1A55E6113E702ECDFBC60DDFBC0CD9C7"/>
    <x v="1749"/>
    <s v="766"/>
    <x v="0"/>
    <x v="0"/>
    <n v="3000"/>
  </r>
  <r>
    <s v="2022518023"/>
    <x v="4"/>
    <s v="08074948058"/>
    <s v="0xE6BC5D30F53E8BA551B5C704A01292A1"/>
    <x v="1741"/>
    <s v="104"/>
    <x v="1"/>
    <x v="1"/>
    <n v="2500"/>
  </r>
  <r>
    <s v="2022518043"/>
    <x v="4"/>
    <s v="2348022030172"/>
    <s v="0x6B6962345F52E8F3B8A783C8B60AFE2D"/>
    <x v="1518"/>
    <s v="766"/>
    <x v="0"/>
    <x v="0"/>
    <n v="500"/>
  </r>
  <r>
    <s v="2022518156"/>
    <x v="4"/>
    <s v="2349035037902"/>
    <s v="0xEC6B5D963451EECB5501532D89D133CD"/>
    <x v="1750"/>
    <s v="104"/>
    <x v="1"/>
    <x v="1"/>
    <n v="18400"/>
  </r>
  <r>
    <s v="2022518283"/>
    <x v="4"/>
    <s v="2348022030172"/>
    <s v="0x6B6962345F52E8F3B8A783C8B60AFE2D"/>
    <x v="1518"/>
    <s v="766"/>
    <x v="0"/>
    <x v="0"/>
    <n v="500"/>
  </r>
  <r>
    <s v="2022518284"/>
    <x v="4"/>
    <s v="08062487408"/>
    <s v="0x3A7421D7511877AD38E72E106BA8E51D"/>
    <x v="1751"/>
    <s v="1473"/>
    <x v="2"/>
    <x v="0"/>
    <n v="2900"/>
  </r>
  <r>
    <s v="2022518301"/>
    <x v="4"/>
    <s v="2348125151295"/>
    <s v="0xF9C203BA5204D5D3B3CEE11B6B4B33DB"/>
    <x v="1752"/>
    <s v="766"/>
    <x v="0"/>
    <x v="0"/>
    <n v="2000"/>
  </r>
  <r>
    <s v="2022518397"/>
    <x v="4"/>
    <s v="2348067881972"/>
    <s v="0x2F7ADC101F27A3F53B7A0158550A91B7"/>
    <x v="1753"/>
    <s v="783"/>
    <x v="3"/>
    <x v="0"/>
    <n v="1000"/>
  </r>
  <r>
    <s v="2022518413"/>
    <x v="4"/>
    <s v="2347061651202"/>
    <s v="0x908CAE59576AE10A7159888BD6883892"/>
    <x v="1754"/>
    <s v="104"/>
    <x v="1"/>
    <x v="1"/>
    <n v="7900"/>
  </r>
  <r>
    <s v="2022518529"/>
    <x v="4"/>
    <s v="2348148013939"/>
    <s v="0xE9B751EF04CDE2F23D408EC55D943E14"/>
    <x v="1755"/>
    <s v="766"/>
    <x v="0"/>
    <x v="0"/>
    <n v="1000"/>
  </r>
  <r>
    <s v="2022518882"/>
    <x v="4"/>
    <s v="2347030668423"/>
    <s v="0x3F8883CAD7156F23C23F236E04A92236"/>
    <x v="1756"/>
    <s v="783"/>
    <x v="3"/>
    <x v="0"/>
    <n v="2000"/>
  </r>
  <r>
    <s v="2022518955"/>
    <x v="4"/>
    <s v="2348022030172"/>
    <s v="0x6B6962345F52E8F3B8A783C8B60AFE2D"/>
    <x v="1518"/>
    <s v="766"/>
    <x v="0"/>
    <x v="0"/>
    <n v="600"/>
  </r>
  <r>
    <s v="2022518999"/>
    <x v="4"/>
    <s v="07067305055"/>
    <s v="0xCA34CD37D98AA8437765784F620F2D37"/>
    <x v="1757"/>
    <s v="104"/>
    <x v="1"/>
    <x v="1"/>
    <n v="4350"/>
  </r>
  <r>
    <s v="2022519008"/>
    <x v="4"/>
    <s v="2348067881972"/>
    <s v="0x2F7ADC101F27A3F53B7A0158550A91B7"/>
    <x v="1753"/>
    <s v="783"/>
    <x v="3"/>
    <x v="0"/>
    <n v="1000"/>
  </r>
  <r>
    <s v="2022519037"/>
    <x v="4"/>
    <s v="08023338100"/>
    <s v="0x1A43801D64F5026BDE73BF09FDB57DD4"/>
    <x v="1758"/>
    <s v="766"/>
    <x v="0"/>
    <x v="0"/>
    <n v="5000"/>
  </r>
  <r>
    <s v="2022519095"/>
    <x v="4"/>
    <s v="08175969277"/>
    <s v="0x9790E40FF34B3BAD5276778D5F12561F"/>
    <x v="1759"/>
    <s v="766"/>
    <x v="0"/>
    <x v="0"/>
    <n v="5000"/>
  </r>
  <r>
    <s v="2022519089"/>
    <x v="4"/>
    <s v="2348036552746"/>
    <s v="0xC9FE830C5C5667651E0EF101C4492DD3"/>
    <x v="1760"/>
    <s v="783"/>
    <x v="3"/>
    <x v="0"/>
    <n v="5000"/>
  </r>
  <r>
    <s v="2022519117"/>
    <x v="4"/>
    <s v="2348067881972"/>
    <s v="0x2F7ADC101F27A3F53B7A0158550A91B7"/>
    <x v="1753"/>
    <s v="783"/>
    <x v="3"/>
    <x v="0"/>
    <n v="1000"/>
  </r>
  <r>
    <s v="2022519122"/>
    <x v="4"/>
    <s v="2348038564008"/>
    <s v="0x63FB3B117B065F8D1B334543205FCF58"/>
    <x v="1761"/>
    <s v="783"/>
    <x v="3"/>
    <x v="0"/>
    <n v="10000"/>
  </r>
  <r>
    <s v="2022519170"/>
    <x v="4"/>
    <s v="2348037777813"/>
    <s v="0x5ED5D7EEF03ADCE4AEB3A9B65946F756"/>
    <x v="1762"/>
    <s v="1473"/>
    <x v="2"/>
    <x v="0"/>
    <n v="10000"/>
  </r>
  <r>
    <s v="2022519186"/>
    <x v="4"/>
    <s v="2349092154644"/>
    <s v="0x99803085EA462E14430DB50F1FA33AF9"/>
    <x v="1763"/>
    <s v="1473"/>
    <x v="2"/>
    <x v="0"/>
    <n v="10000"/>
  </r>
  <r>
    <s v="2022519220"/>
    <x v="4"/>
    <s v="07031961058"/>
    <s v="0x4333EF08C801EBEB26E959AA1BE0A63F"/>
    <x v="1764"/>
    <s v="766"/>
    <x v="0"/>
    <x v="0"/>
    <n v="4000"/>
  </r>
  <r>
    <s v="2022519254"/>
    <x v="4"/>
    <s v="08038433805"/>
    <s v="0xB60616629275452DC5CF55B634F7D379"/>
    <x v="1765"/>
    <s v="766"/>
    <x v="0"/>
    <x v="0"/>
    <n v="5000"/>
  </r>
  <r>
    <s v="2022519311"/>
    <x v="4"/>
    <s v="09073630376"/>
    <s v="0xEC4472F7F9F56EB98EA775004587A2FD"/>
    <x v="1766"/>
    <s v="1473"/>
    <x v="2"/>
    <x v="0"/>
    <n v="2000"/>
  </r>
  <r>
    <s v="2022519480"/>
    <x v="4"/>
    <s v="07043307604"/>
    <s v="0x60D1B10E3444D47E4F088E4A545C486D"/>
    <x v="1767"/>
    <s v="202"/>
    <x v="7"/>
    <x v="3"/>
    <n v="13000"/>
  </r>
  <r>
    <s v="2022519574"/>
    <x v="4"/>
    <s v="2349057362315"/>
    <s v="0x9445650BC518D57E750C9AE87DA27EEA"/>
    <x v="1768"/>
    <s v="767"/>
    <x v="6"/>
    <x v="0"/>
    <n v="3000"/>
  </r>
  <r>
    <s v="2022519595"/>
    <x v="4"/>
    <s v="09037012253"/>
    <s v="0xB735D882158EDD33E16B1A3397DFF794"/>
    <x v="1769"/>
    <s v="783"/>
    <x v="3"/>
    <x v="0"/>
    <n v="1000"/>
  </r>
  <r>
    <s v="2022519631"/>
    <x v="4"/>
    <s v="2347030794292"/>
    <s v="0x2D952D7A6C3EFEE30695A1CB84216F8B"/>
    <x v="1770"/>
    <s v="766"/>
    <x v="0"/>
    <x v="0"/>
    <n v="8000"/>
  </r>
  <r>
    <s v="2022519646"/>
    <x v="4"/>
    <s v="08034480782"/>
    <s v="0xFAA4E9625E717AA4B9948781841E8E71"/>
    <x v="1771"/>
    <s v="202"/>
    <x v="7"/>
    <x v="3"/>
    <n v="9210"/>
  </r>
  <r>
    <s v="2022519666"/>
    <x v="4"/>
    <s v="2348163229190"/>
    <s v="0x26037FF30645C9F81951F57FEA5E1476"/>
    <x v="1772"/>
    <s v="766"/>
    <x v="0"/>
    <x v="0"/>
    <n v="3000"/>
  </r>
  <r>
    <s v="2022519685"/>
    <x v="4"/>
    <s v="2349027534744"/>
    <s v="0xCEE107EE8EC255A565F7F9C7A144C066"/>
    <x v="1773"/>
    <s v="104"/>
    <x v="1"/>
    <x v="1"/>
    <n v="20900"/>
  </r>
  <r>
    <s v="2022519890"/>
    <x v="4"/>
    <s v="54150409685"/>
    <s v="0x66135ABAEB90DC69DDBAD69AEA1628A9"/>
    <x v="1774"/>
    <s v="766"/>
    <x v="0"/>
    <x v="0"/>
    <n v="1000"/>
  </r>
  <r>
    <s v="2022520066"/>
    <x v="4"/>
    <s v="08038433805"/>
    <s v="0xB60616629275452DC5CF55B634F7D379"/>
    <x v="1765"/>
    <s v="766"/>
    <x v="0"/>
    <x v="0"/>
    <n v="5000"/>
  </r>
  <r>
    <s v="2022520067"/>
    <x v="4"/>
    <s v="08169999461"/>
    <s v="0x0D3704B532E8563E8313591805BFA396"/>
    <x v="1775"/>
    <s v="766"/>
    <x v="0"/>
    <x v="0"/>
    <n v="1900"/>
  </r>
  <r>
    <s v="2022520124"/>
    <x v="4"/>
    <s v="2349025300843"/>
    <s v="0x482119CF792F3784E69C2DCFC54BD5F9"/>
    <x v="1776"/>
    <s v="783"/>
    <x v="3"/>
    <x v="0"/>
    <n v="4900"/>
  </r>
  <r>
    <s v="2022520281"/>
    <x v="4"/>
    <s v="2348023933864"/>
    <s v="0x629B990CD60E4757BD9D21D9C46828C8"/>
    <x v="1777"/>
    <s v="104"/>
    <x v="1"/>
    <x v="1"/>
    <n v="7900"/>
  </r>
  <r>
    <s v="2022520311"/>
    <x v="4"/>
    <s v="2348163957405"/>
    <s v="0x5EF718B493DD946FB51A4A1AF0454E4B"/>
    <x v="1778"/>
    <s v="783"/>
    <x v="3"/>
    <x v="0"/>
    <n v="2000"/>
  </r>
  <r>
    <s v="2022520348"/>
    <x v="4"/>
    <s v="08174491354"/>
    <s v="0xFDF933738A9398FA065654F54AE8C3EF"/>
    <x v="1779"/>
    <s v="766"/>
    <x v="0"/>
    <x v="0"/>
    <n v="500"/>
  </r>
  <r>
    <s v="2022520372"/>
    <x v="4"/>
    <s v="2348030419043"/>
    <s v="0x23C295DA757E3DD0E611EBD5878675FF"/>
    <x v="1780"/>
    <s v="766"/>
    <x v="0"/>
    <x v="0"/>
    <n v="500"/>
  </r>
  <r>
    <s v="2022520551"/>
    <x v="4"/>
    <s v="2347049490098"/>
    <s v="0xC1AD4A14C8AC866893916CE0CB600480"/>
    <x v="1781"/>
    <s v="766"/>
    <x v="0"/>
    <x v="0"/>
    <n v="500"/>
  </r>
  <r>
    <s v="2022520625"/>
    <x v="4"/>
    <s v="07053535313"/>
    <s v="0x5E2CFF29934AABB758FA737F5F250939"/>
    <x v="1782"/>
    <s v="104"/>
    <x v="1"/>
    <x v="1"/>
    <n v="4615"/>
  </r>
  <r>
    <s v="2022520754"/>
    <x v="4"/>
    <s v="08022839107"/>
    <s v="0x18B15999B25D67ED40054F5E8CF680EA"/>
    <x v="1783"/>
    <s v="766"/>
    <x v="0"/>
    <x v="0"/>
    <n v="5000"/>
  </r>
  <r>
    <s v="2022520761"/>
    <x v="4"/>
    <s v="08148375579"/>
    <s v="0x672BFB4816E29832872044AA8E6EAA85"/>
    <x v="1784"/>
    <s v="1473"/>
    <x v="2"/>
    <x v="0"/>
    <n v="5000"/>
  </r>
  <r>
    <s v="2022520805"/>
    <x v="4"/>
    <s v="2348032441584"/>
    <s v="0x6FADEF4345F5D6393F4E605943073AAA"/>
    <x v="1785"/>
    <s v="766"/>
    <x v="0"/>
    <x v="0"/>
    <n v="3000"/>
  </r>
  <r>
    <s v="2022520846"/>
    <x v="4"/>
    <s v="2348125151295"/>
    <s v="0xF9C203BA5204D5D3B3CEE11B6B4B33DB"/>
    <x v="1752"/>
    <s v="766"/>
    <x v="0"/>
    <x v="0"/>
    <n v="2000"/>
  </r>
  <r>
    <s v="2022520872"/>
    <x v="4"/>
    <s v="09130282943"/>
    <s v="0xE1D3DBEF7411E0B7AE3F68F90F9CC595"/>
    <x v="1786"/>
    <s v="104"/>
    <x v="1"/>
    <x v="1"/>
    <n v="6065"/>
  </r>
  <r>
    <s v="2022521178"/>
    <x v="4"/>
    <s v="2348023332729"/>
    <s v="0x1F858630E19B76615DCB20993197302F"/>
    <x v="1787"/>
    <s v="104"/>
    <x v="1"/>
    <x v="1"/>
    <n v="7900"/>
  </r>
  <r>
    <s v="2022521280"/>
    <x v="4"/>
    <s v="2348084804689"/>
    <s v="0x721517E61B6A1E6910F0805685468A72"/>
    <x v="1788"/>
    <s v="766"/>
    <x v="0"/>
    <x v="0"/>
    <n v="1000"/>
  </r>
  <r>
    <s v="2022521291"/>
    <x v="4"/>
    <s v="2348029592870"/>
    <s v="0x67947A229C8B560B572948282645C6FF"/>
    <x v="1789"/>
    <s v="766"/>
    <x v="0"/>
    <x v="0"/>
    <n v="2500"/>
  </r>
  <r>
    <s v="2022521329"/>
    <x v="4"/>
    <s v="08111026459"/>
    <s v="0x4C3F4135F7E79487E14ED5986F8683EB"/>
    <x v="1790"/>
    <s v="104"/>
    <x v="1"/>
    <x v="1"/>
    <n v="7900"/>
  </r>
  <r>
    <s v="2022521462"/>
    <x v="4"/>
    <s v="2348023332729"/>
    <s v="0x1F858630E19B76615DCB20993197302F"/>
    <x v="1787"/>
    <s v="104"/>
    <x v="1"/>
    <x v="1"/>
    <n v="10400"/>
  </r>
  <r>
    <s v="2022521477"/>
    <x v="4"/>
    <s v="2348054464459"/>
    <s v="0xAD907BBBA71AF32650591BB3092868E1"/>
    <x v="1791"/>
    <s v="766"/>
    <x v="0"/>
    <x v="0"/>
    <n v="12000"/>
  </r>
  <r>
    <s v="2022521541"/>
    <x v="4"/>
    <s v="2347031952865"/>
    <s v="0xD70E7981875A644E91580C4A4BDFA39E"/>
    <x v="1792"/>
    <s v="766"/>
    <x v="0"/>
    <x v="0"/>
    <n v="1500"/>
  </r>
  <r>
    <s v="2022521599"/>
    <x v="4"/>
    <s v="2348132226852"/>
    <s v="0xBE29D8F63FFA701768740570AF564B53"/>
    <x v="1793"/>
    <s v="783"/>
    <x v="3"/>
    <x v="0"/>
    <n v="1000"/>
  </r>
  <r>
    <s v="2022521623"/>
    <x v="4"/>
    <s v="2348032441584"/>
    <s v="0x6FADEF4345F5D6393F4E605943073AAA"/>
    <x v="1785"/>
    <s v="766"/>
    <x v="0"/>
    <x v="0"/>
    <n v="3000"/>
  </r>
  <r>
    <s v="2022521945"/>
    <x v="4"/>
    <s v="2349066204082"/>
    <s v="0x8521C758E117EC8E6211E8D9D3D9739F"/>
    <x v="1794"/>
    <s v="104"/>
    <x v="1"/>
    <x v="1"/>
    <n v="3260"/>
  </r>
  <r>
    <s v="2022521947"/>
    <x v="4"/>
    <s v="2348063079270"/>
    <s v="0xEB35DBE01A737F62C06E4FCEABB4064A"/>
    <x v="1795"/>
    <s v="104"/>
    <x v="1"/>
    <x v="1"/>
    <n v="4615"/>
  </r>
  <r>
    <s v="2022522006"/>
    <x v="4"/>
    <s v="2348035890294"/>
    <s v="0xE31E10E1B87FC8912EA85A2E16DDD253"/>
    <x v="1796"/>
    <s v="1473"/>
    <x v="2"/>
    <x v="0"/>
    <n v="800"/>
  </r>
  <r>
    <s v="2022522066"/>
    <x v="4"/>
    <s v="07087083336"/>
    <s v="0xB840D5B7EE9D65C12DAFB66AB9CEEEE1"/>
    <x v="1797"/>
    <s v="104"/>
    <x v="1"/>
    <x v="1"/>
    <n v="7900"/>
  </r>
  <r>
    <s v="2022522087"/>
    <x v="4"/>
    <s v="2349025792736"/>
    <s v="0x8659C6763D57EFFE3C8FD0C7E25CBD87"/>
    <x v="1798"/>
    <s v="783"/>
    <x v="3"/>
    <x v="0"/>
    <n v="1500"/>
  </r>
  <r>
    <s v="2022522092"/>
    <x v="4"/>
    <s v="2348055468810"/>
    <s v="0xC93761673A2338EE4BFF8BF7F9E0BAEF"/>
    <x v="1799"/>
    <s v="766"/>
    <x v="0"/>
    <x v="0"/>
    <n v="10000"/>
  </r>
  <r>
    <s v="2022522101"/>
    <x v="4"/>
    <s v="2348030629413"/>
    <s v="0x7D776DD30472DD405F59D81B7E1F4F8A"/>
    <x v="1800"/>
    <s v="104"/>
    <x v="1"/>
    <x v="1"/>
    <n v="4615"/>
  </r>
  <r>
    <s v="2022522267"/>
    <x v="4"/>
    <s v="2347017765883"/>
    <s v="0xD01BB670E36448784CC9ACDF619C28A2"/>
    <x v="1801"/>
    <s v="667"/>
    <x v="8"/>
    <x v="4"/>
    <n v="30514"/>
  </r>
  <r>
    <s v="2022522288"/>
    <x v="4"/>
    <s v="2348037265595"/>
    <s v="0x6BCEF042A5F4043C01FAA3315088A5DE"/>
    <x v="1802"/>
    <s v="783"/>
    <x v="3"/>
    <x v="0"/>
    <n v="2000"/>
  </r>
  <r>
    <s v="2022522302"/>
    <x v="4"/>
    <s v="2349059580393"/>
    <s v="0x2DAE5FD35EAA978681D19FC989AFF07C"/>
    <x v="1803"/>
    <s v="783"/>
    <x v="3"/>
    <x v="0"/>
    <n v="2000"/>
  </r>
  <r>
    <s v="2022522456"/>
    <x v="4"/>
    <s v="08062487408"/>
    <s v="0x3A7421D7511877AD38E72E106BA8E51D"/>
    <x v="1751"/>
    <s v="1473"/>
    <x v="2"/>
    <x v="0"/>
    <n v="2900"/>
  </r>
  <r>
    <s v="2022522654"/>
    <x v="4"/>
    <s v="2348028955945"/>
    <s v="0x64F6951EF29DE122073D51E3CB3FBE5A"/>
    <x v="1804"/>
    <s v="104"/>
    <x v="1"/>
    <x v="1"/>
    <n v="2565"/>
  </r>
  <r>
    <s v="2022522853"/>
    <x v="4"/>
    <s v="2348022937985"/>
    <s v="0xD84B30983D7AB637725E7926AB8872E5"/>
    <x v="1805"/>
    <s v="766"/>
    <x v="0"/>
    <x v="0"/>
    <n v="1000"/>
  </r>
  <r>
    <s v="2022522909"/>
    <x v="4"/>
    <s v="2348033475617"/>
    <s v="0xFEC055402F560B9CECFA6E703D373F4C"/>
    <x v="1806"/>
    <s v="766"/>
    <x v="0"/>
    <x v="0"/>
    <n v="10000"/>
  </r>
  <r>
    <s v="2022522954"/>
    <x v="4"/>
    <s v="2348097017411"/>
    <s v="0x3600C820EFB2D643B36135C15357429E"/>
    <x v="1807"/>
    <s v="766"/>
    <x v="0"/>
    <x v="0"/>
    <n v="759"/>
  </r>
  <r>
    <s v="2022523064"/>
    <x v="4"/>
    <s v="2349097085399"/>
    <s v="0x36E30B94B36851504D6C0BA0BE320D88"/>
    <x v="1808"/>
    <s v="766"/>
    <x v="0"/>
    <x v="0"/>
    <n v="2000"/>
  </r>
  <r>
    <s v="2022523205"/>
    <x v="4"/>
    <s v="2348035216600"/>
    <s v="0x2C266A6AB9F011EA91C4F1C967E2F694"/>
    <x v="1809"/>
    <s v="667"/>
    <x v="8"/>
    <x v="4"/>
    <n v="42605"/>
  </r>
  <r>
    <s v="2022523294"/>
    <x v="4"/>
    <s v="2348126301433"/>
    <s v="0xEEF16DD95E9093ED295ACE140E491C8D"/>
    <x v="1810"/>
    <s v="104"/>
    <x v="1"/>
    <x v="1"/>
    <n v="7900"/>
  </r>
  <r>
    <s v="2022523331"/>
    <x v="4"/>
    <s v="2348062607696"/>
    <s v="0x90951E296DE9D2B88144338E3E9F6E5E"/>
    <x v="1811"/>
    <s v="766"/>
    <x v="0"/>
    <x v="0"/>
    <n v="1000"/>
  </r>
  <r>
    <s v="2022523347"/>
    <x v="4"/>
    <s v="2348188347931"/>
    <s v="0x78500CBAFEB236D0A8E713533C106ADB"/>
    <x v="1812"/>
    <s v="1473"/>
    <x v="2"/>
    <x v="0"/>
    <n v="2000"/>
  </r>
  <r>
    <s v="2022523424"/>
    <x v="4"/>
    <s v="08165316650"/>
    <s v="0xAB7D8055B47C6F5870E35B7977623A29"/>
    <x v="1813"/>
    <s v="766"/>
    <x v="0"/>
    <x v="0"/>
    <n v="14000"/>
  </r>
  <r>
    <s v="2022523431"/>
    <x v="4"/>
    <s v="2348188347931"/>
    <s v="0x78500CBAFEB236D0A8E713533C106ADB"/>
    <x v="1812"/>
    <s v="1473"/>
    <x v="2"/>
    <x v="0"/>
    <n v="2000"/>
  </r>
  <r>
    <s v="2022523527"/>
    <x v="4"/>
    <s v="2348023138544"/>
    <s v="0xC02CC67478680D0D31EB209CD1993326"/>
    <x v="1814"/>
    <s v="1473"/>
    <x v="2"/>
    <x v="0"/>
    <n v="10000"/>
  </r>
  <r>
    <s v="2022523570"/>
    <x v="4"/>
    <s v="2348136735460"/>
    <s v="0x5665C2E5D15085822C1EBFC31122D2B5"/>
    <x v="1815"/>
    <s v="766"/>
    <x v="0"/>
    <x v="0"/>
    <n v="7000"/>
  </r>
  <r>
    <s v="2022523631"/>
    <x v="4"/>
    <s v="2348161129068"/>
    <s v="0x706083400793704C98E7C20D31FBBE10"/>
    <x v="1816"/>
    <s v="766"/>
    <x v="0"/>
    <x v="0"/>
    <n v="3201"/>
  </r>
  <r>
    <s v="2022523744"/>
    <x v="4"/>
    <s v="2348035034191"/>
    <s v="0x9BE68D18396AFA4AA3F6DE99DA65F808"/>
    <x v="1817"/>
    <s v="766"/>
    <x v="0"/>
    <x v="0"/>
    <n v="1000"/>
  </r>
  <r>
    <s v="2022523800"/>
    <x v="4"/>
    <s v="2347038634358"/>
    <s v="0xC60ADAF952BC55839BFC3304033016D9"/>
    <x v="1818"/>
    <s v="104"/>
    <x v="1"/>
    <x v="1"/>
    <n v="2565"/>
  </r>
  <r>
    <s v="2022523901"/>
    <x v="4"/>
    <s v="2348022082636"/>
    <s v="0x000636912D662BEC589ECB6926C7BD1C"/>
    <x v="1819"/>
    <s v="104"/>
    <x v="1"/>
    <x v="1"/>
    <n v="20900"/>
  </r>
  <r>
    <s v="2022523963"/>
    <x v="4"/>
    <s v="2348138475762"/>
    <s v="0xEE8A9E85ACA65F057509FB5E14235DB3"/>
    <x v="1820"/>
    <s v="766"/>
    <x v="0"/>
    <x v="0"/>
    <n v="2000"/>
  </r>
  <r>
    <s v="2022524157"/>
    <x v="4"/>
    <s v="08037788159"/>
    <s v="0x8C9DCA386B8F292DE06C2BE84D57FF77"/>
    <x v="1821"/>
    <s v="783"/>
    <x v="3"/>
    <x v="0"/>
    <n v="2000"/>
  </r>
  <r>
    <s v="2022524274"/>
    <x v="4"/>
    <s v="2348162142674"/>
    <s v="0x402099473364D584B6D0DDADF6B67FE6"/>
    <x v="1822"/>
    <s v="104"/>
    <x v="1"/>
    <x v="1"/>
    <n v="7900"/>
  </r>
  <r>
    <s v="2022524345"/>
    <x v="4"/>
    <s v="2348121202948"/>
    <s v="0xB8B23B33BB2E3BC8D6616B7FAC1C14BC"/>
    <x v="1823"/>
    <s v="783"/>
    <x v="3"/>
    <x v="0"/>
    <n v="2000"/>
  </r>
  <r>
    <s v="2022524357"/>
    <x v="4"/>
    <s v="2348066619699"/>
    <s v="0xF686792253D58EB8C84ACC8355F2B709"/>
    <x v="1824"/>
    <s v="766"/>
    <x v="0"/>
    <x v="0"/>
    <n v="2000"/>
  </r>
  <r>
    <s v="2022524374"/>
    <x v="4"/>
    <s v="08032015809"/>
    <s v="0x43F74D87D0CE22A5E527529F526EEE74"/>
    <x v="1825"/>
    <s v="1473"/>
    <x v="2"/>
    <x v="0"/>
    <n v="8000"/>
  </r>
  <r>
    <s v="2022524424"/>
    <x v="4"/>
    <s v="2348138018407"/>
    <s v="0x1BD034CE2DBEB321094E5FF86C255576"/>
    <x v="1826"/>
    <s v="783"/>
    <x v="3"/>
    <x v="0"/>
    <n v="1500"/>
  </r>
  <r>
    <s v="2022524430"/>
    <x v="4"/>
    <s v="07036396359"/>
    <s v="0x00C11667143F139BC0B1A3ADB697B738"/>
    <x v="1827"/>
    <s v="766"/>
    <x v="0"/>
    <x v="0"/>
    <n v="4900"/>
  </r>
  <r>
    <s v="2022524634"/>
    <x v="4"/>
    <s v="2348069538346"/>
    <s v="0xBA60BE71BE66DA0E339A9CBCAF1E1695"/>
    <x v="1828"/>
    <s v="104"/>
    <x v="1"/>
    <x v="1"/>
    <n v="12400"/>
  </r>
  <r>
    <s v="2022524743"/>
    <x v="4"/>
    <s v="2348164401168"/>
    <s v="0xEA621C5DB4469D02857CD48F9B117CC5"/>
    <x v="1829"/>
    <s v="766"/>
    <x v="0"/>
    <x v="0"/>
    <n v="400"/>
  </r>
  <r>
    <s v="2022524776"/>
    <x v="4"/>
    <s v="08030892235"/>
    <s v="0x4D37A119526E8545B723CB77AB827BE9"/>
    <x v="1830"/>
    <s v="104"/>
    <x v="1"/>
    <x v="1"/>
    <n v="2565"/>
  </r>
  <r>
    <s v="2022525276"/>
    <x v="4"/>
    <s v="08105657660"/>
    <s v="0xAC54FD38978DE39F2BD73E5150D74E99"/>
    <x v="1831"/>
    <s v="104"/>
    <x v="1"/>
    <x v="1"/>
    <n v="7900"/>
  </r>
  <r>
    <s v="2022525307"/>
    <x v="4"/>
    <s v="2348060023862"/>
    <s v="0xE0FF3DF880F3EFE20932F0B15C1E0349"/>
    <x v="1832"/>
    <s v="104"/>
    <x v="1"/>
    <x v="1"/>
    <n v="2565"/>
  </r>
  <r>
    <s v="2022525309"/>
    <x v="4"/>
    <s v="2347034738904"/>
    <s v="0x3CF0153805970F73C37F68A342270700"/>
    <x v="1833"/>
    <s v="104"/>
    <x v="1"/>
    <x v="1"/>
    <n v="4615"/>
  </r>
  <r>
    <s v="2022525433"/>
    <x v="4"/>
    <s v="2349030857360"/>
    <s v="0x9533CBCB550C7C1E1B3E95424E75D521"/>
    <x v="1834"/>
    <s v="508"/>
    <x v="5"/>
    <x v="2"/>
    <n v="5000"/>
  </r>
  <r>
    <s v="2022525606"/>
    <x v="4"/>
    <s v="2348030990973"/>
    <s v="0x649732A516058FC84C8BAA375D977205"/>
    <x v="1835"/>
    <s v="104"/>
    <x v="1"/>
    <x v="1"/>
    <n v="2565"/>
  </r>
  <r>
    <s v="2022526008"/>
    <x v="4"/>
    <s v="2348054993221"/>
    <s v="0xBAC7B6B0EFF52F195C02E26BE61E6DCF"/>
    <x v="1836"/>
    <s v="104"/>
    <x v="1"/>
    <x v="1"/>
    <n v="7115"/>
  </r>
  <r>
    <s v="2022526476"/>
    <x v="4"/>
    <s v="07062970067"/>
    <s v="0x4675A48ED84A4BF1F84575A3E682496D"/>
    <x v="1837"/>
    <s v="508"/>
    <x v="5"/>
    <x v="2"/>
    <n v="500"/>
  </r>
  <r>
    <s v="2022526640"/>
    <x v="4"/>
    <s v="2348139516829"/>
    <s v="0xCA86BBED8AF907F9F2209DD5169F9141"/>
    <x v="1838"/>
    <s v="104"/>
    <x v="1"/>
    <x v="1"/>
    <n v="7900"/>
  </r>
  <r>
    <s v="2022526642"/>
    <x v="4"/>
    <s v="08066230995"/>
    <s v="0xB25146302FAFAE42E24F7B5A868D30AD"/>
    <x v="1839"/>
    <s v="783"/>
    <x v="3"/>
    <x v="0"/>
    <n v="1400"/>
  </r>
  <r>
    <s v="2022526705"/>
    <x v="4"/>
    <s v="2348066618918"/>
    <s v="0x03C05A8C6DA4F590D538EBEECD93D5FC"/>
    <x v="1840"/>
    <s v="1473"/>
    <x v="2"/>
    <x v="0"/>
    <n v="3000"/>
  </r>
  <r>
    <s v="2022526826"/>
    <x v="4"/>
    <s v="09019278582"/>
    <s v="0xDDB872DB78A8EF114BDA622DF8BDE09A"/>
    <x v="1841"/>
    <s v="1473"/>
    <x v="2"/>
    <x v="0"/>
    <n v="12000"/>
  </r>
  <r>
    <s v="2022526881"/>
    <x v="4"/>
    <s v="2349085000000"/>
    <s v="0xA5EC2F91ADAD22CEB475363809FDC346"/>
    <x v="1842"/>
    <s v="104"/>
    <x v="1"/>
    <x v="1"/>
    <n v="4615"/>
  </r>
  <r>
    <s v="2022526897"/>
    <x v="4"/>
    <s v="09074682591"/>
    <s v="0x6F3F82709CA14F67471CF8865852BEFA"/>
    <x v="1843"/>
    <s v="1473"/>
    <x v="2"/>
    <x v="0"/>
    <n v="2000"/>
  </r>
  <r>
    <s v="2022526973"/>
    <x v="4"/>
    <s v="2348182812316"/>
    <s v="0x95BDF4001FF5031D9B714F794B713D8D"/>
    <x v="1665"/>
    <s v="766"/>
    <x v="0"/>
    <x v="0"/>
    <n v="3000"/>
  </r>
  <r>
    <s v="2022527048"/>
    <x v="4"/>
    <s v="2347059474966"/>
    <s v="0x38E247A45BE04A788442B3042949BD5F"/>
    <x v="1844"/>
    <s v="783"/>
    <x v="3"/>
    <x v="0"/>
    <n v="1000"/>
  </r>
  <r>
    <s v="2022527145"/>
    <x v="4"/>
    <s v="2348032441584"/>
    <s v="0x6FADEF4345F5D6393F4E605943073AAA"/>
    <x v="1785"/>
    <s v="766"/>
    <x v="0"/>
    <x v="0"/>
    <n v="3000"/>
  </r>
  <r>
    <s v="2022527726"/>
    <x v="4"/>
    <s v="08188882734"/>
    <s v="0x804CCB402DF144D53A40E575437F0B3F"/>
    <x v="1845"/>
    <s v="766"/>
    <x v="0"/>
    <x v="0"/>
    <n v="5000"/>
  </r>
  <r>
    <s v="2022527736"/>
    <x v="4"/>
    <s v="08033801591"/>
    <s v="0x0A88C6EE50459D8D1796318363238D92"/>
    <x v="1846"/>
    <s v="783"/>
    <x v="3"/>
    <x v="0"/>
    <n v="1000"/>
  </r>
  <r>
    <s v="2022527741"/>
    <x v="4"/>
    <s v="2348033287776"/>
    <s v="0x225EBA1464359700FC94EF66E2B88D44"/>
    <x v="1847"/>
    <s v="104"/>
    <x v="1"/>
    <x v="1"/>
    <n v="2565"/>
  </r>
  <r>
    <s v="2022527761"/>
    <x v="4"/>
    <s v="08030493609"/>
    <s v="0xCF2FEECEC96BCE22C5FD045600A9C42C"/>
    <x v="1848"/>
    <s v="766"/>
    <x v="0"/>
    <x v="0"/>
    <n v="1000"/>
  </r>
  <r>
    <s v="2022527821"/>
    <x v="4"/>
    <s v="2348066373836"/>
    <s v="0x02C7F7C3A0823CD4E79A9085767AC668"/>
    <x v="1849"/>
    <s v="104"/>
    <x v="1"/>
    <x v="1"/>
    <n v="1850"/>
  </r>
  <r>
    <s v="2022527863"/>
    <x v="4"/>
    <s v="2348080245079"/>
    <s v="0xA57D2FFFA6DA8FB2A6555FED9A61AA31"/>
    <x v="1850"/>
    <s v="104"/>
    <x v="1"/>
    <x v="1"/>
    <n v="4615"/>
  </r>
  <r>
    <s v="2022528187"/>
    <x v="4"/>
    <s v="2348038055652"/>
    <s v="0x4B34DC3E683E446ECA1337E08835E6BE"/>
    <x v="1851"/>
    <s v="1473"/>
    <x v="2"/>
    <x v="0"/>
    <n v="15000"/>
  </r>
  <r>
    <s v="2022528261"/>
    <x v="4"/>
    <s v="2348068616519"/>
    <s v="0x372F0469A732CB3202F0D2F238232674"/>
    <x v="1852"/>
    <s v="767"/>
    <x v="6"/>
    <x v="0"/>
    <n v="1000"/>
  </r>
  <r>
    <s v="2022528283"/>
    <x v="4"/>
    <s v="2348132556331"/>
    <s v="0xCD0C19767F6EB5A17BB12C892F2CD265"/>
    <x v="1853"/>
    <s v="104"/>
    <x v="1"/>
    <x v="1"/>
    <n v="4615"/>
  </r>
  <r>
    <s v="2022528567"/>
    <x v="4"/>
    <s v="2348038163612"/>
    <s v="0xBAC1416AF51A80B1A437A2E82586E314"/>
    <x v="1854"/>
    <s v="766"/>
    <x v="0"/>
    <x v="0"/>
    <n v="20000"/>
  </r>
  <r>
    <s v="2022528643"/>
    <x v="4"/>
    <s v="08136017240"/>
    <s v="0xD9F399E816B0D6AF9EB56F915ECED671"/>
    <x v="1855"/>
    <s v="766"/>
    <x v="0"/>
    <x v="0"/>
    <n v="2000"/>
  </r>
  <r>
    <s v="2022528733"/>
    <x v="4"/>
    <s v="2348119815356"/>
    <s v="0x8A79755F93D6F36BA131BDF7C39E812A"/>
    <x v="1856"/>
    <s v="766"/>
    <x v="0"/>
    <x v="0"/>
    <n v="1500"/>
  </r>
  <r>
    <s v="2022528731"/>
    <x v="4"/>
    <s v="08039642200"/>
    <s v="0xF74BCCFE7BD90D62F6EDCE17F6D489E6"/>
    <x v="1857"/>
    <s v="104"/>
    <x v="1"/>
    <x v="1"/>
    <n v="2565"/>
  </r>
  <r>
    <s v="2022528781"/>
    <x v="4"/>
    <s v="2348179667998"/>
    <s v="0xA8DA755117124A809DEF03DAA990C980"/>
    <x v="1858"/>
    <s v="766"/>
    <x v="0"/>
    <x v="0"/>
    <n v="1000"/>
  </r>
  <r>
    <s v="2022528822"/>
    <x v="4"/>
    <s v="2348039314033"/>
    <s v="0xE4CB4EA3B6533757EC48B81CA4522A78"/>
    <x v="1859"/>
    <s v="783"/>
    <x v="3"/>
    <x v="0"/>
    <n v="10000"/>
  </r>
  <r>
    <s v="2022528985"/>
    <x v="4"/>
    <s v="2348060839395"/>
    <s v="0x0432E65034B9735C972EC60D2BCFBFB6"/>
    <x v="1860"/>
    <s v="104"/>
    <x v="1"/>
    <x v="1"/>
    <n v="2565"/>
  </r>
  <r>
    <s v="2022529051"/>
    <x v="4"/>
    <s v="2348034021374"/>
    <s v="0x24E1CA7EE6DBA973EF2451927E5B4D64"/>
    <x v="1861"/>
    <s v="104"/>
    <x v="1"/>
    <x v="1"/>
    <n v="14900"/>
  </r>
  <r>
    <s v="2022529053"/>
    <x v="4"/>
    <s v="08067505250"/>
    <s v="0x01268FD7101B617319DAAD062DB7752A"/>
    <x v="1862"/>
    <s v="783"/>
    <x v="3"/>
    <x v="0"/>
    <n v="1000"/>
  </r>
  <r>
    <s v="2022529058"/>
    <x v="4"/>
    <s v="2348056520146"/>
    <s v="0xEC117BC4587C803BE109C4D52C4FC0E0"/>
    <x v="1863"/>
    <s v="1473"/>
    <x v="2"/>
    <x v="0"/>
    <n v="45000"/>
  </r>
  <r>
    <s v="2022529065"/>
    <x v="4"/>
    <s v="2348030817575"/>
    <s v="0x460128EDD992FE1617DBC13C8DDD9275"/>
    <x v="1864"/>
    <s v="104"/>
    <x v="1"/>
    <x v="1"/>
    <n v="7900"/>
  </r>
  <r>
    <s v="2022529068"/>
    <x v="4"/>
    <s v="2349056328015"/>
    <s v="0x90D8BC3EE172838D06DAB5FDF26DE69E"/>
    <x v="989"/>
    <s v="766"/>
    <x v="0"/>
    <x v="0"/>
    <n v="1000"/>
  </r>
  <r>
    <s v="2022529085"/>
    <x v="4"/>
    <s v="08064439960"/>
    <s v="0x6C7FA5A640FAFADCD9FE9E83C19256A0"/>
    <x v="1865"/>
    <s v="104"/>
    <x v="1"/>
    <x v="1"/>
    <n v="10400"/>
  </r>
  <r>
    <s v="2022529204"/>
    <x v="4"/>
    <s v="2348056300323"/>
    <s v="0xF1F4CC2EC3E62612F7AF0988BE59C6F1"/>
    <x v="1866"/>
    <s v="104"/>
    <x v="1"/>
    <x v="1"/>
    <n v="4615"/>
  </r>
  <r>
    <s v="2022529224"/>
    <x v="4"/>
    <s v="2348059080230"/>
    <s v="0x9DD235FAD193D4C1FA736228E0A9C052"/>
    <x v="1867"/>
    <s v="104"/>
    <x v="1"/>
    <x v="1"/>
    <n v="7900"/>
  </r>
  <r>
    <s v="2022529293"/>
    <x v="4"/>
    <s v="2347014441957"/>
    <s v="0xC2EA5372A54839D1C51A0D6233ABBF2D"/>
    <x v="44"/>
    <s v="766"/>
    <x v="0"/>
    <x v="0"/>
    <n v="2000"/>
  </r>
  <r>
    <s v="2022529329"/>
    <x v="4"/>
    <s v="2348037408434"/>
    <s v="0x21ED4AD657E4C1C1FEC6451F36359A4D"/>
    <x v="1868"/>
    <s v="766"/>
    <x v="0"/>
    <x v="0"/>
    <n v="2000"/>
  </r>
  <r>
    <s v="2022529448"/>
    <x v="4"/>
    <s v="2348134594823"/>
    <s v="0xC91D1AFAA5C0EE1B90C440BB2A68357D"/>
    <x v="176"/>
    <s v="202"/>
    <x v="7"/>
    <x v="3"/>
    <n v="6500"/>
  </r>
  <r>
    <s v="2022529473"/>
    <x v="4"/>
    <s v="08061299227"/>
    <s v="0xEB26CDC4EF702454A95DA8A088889952"/>
    <x v="1869"/>
    <s v="766"/>
    <x v="0"/>
    <x v="0"/>
    <n v="3000"/>
  </r>
  <r>
    <s v="2022529564"/>
    <x v="4"/>
    <s v="2348035046453"/>
    <s v="0x090AF9FA91C0A4E57A233855ED7DE353"/>
    <x v="1870"/>
    <s v="104"/>
    <x v="1"/>
    <x v="1"/>
    <n v="4615"/>
  </r>
  <r>
    <s v="2022529569"/>
    <x v="4"/>
    <s v="08163752077"/>
    <s v="0x518A42BA596AD1DC3780851DD607D1D5"/>
    <x v="1871"/>
    <s v="104"/>
    <x v="1"/>
    <x v="1"/>
    <n v="2500"/>
  </r>
  <r>
    <s v="2022529574"/>
    <x v="4"/>
    <s v="2348162628080"/>
    <s v="0xD3428994E81AA5586D2F1DA87652CD2A"/>
    <x v="1872"/>
    <s v="104"/>
    <x v="1"/>
    <x v="1"/>
    <n v="23400"/>
  </r>
  <r>
    <s v="2022529597"/>
    <x v="4"/>
    <s v="2348059080230"/>
    <s v="0x9DD235FAD193D4C1FA736228E0A9C052"/>
    <x v="1867"/>
    <s v="104"/>
    <x v="1"/>
    <x v="1"/>
    <n v="7900"/>
  </r>
  <r>
    <s v="2022529660"/>
    <x v="4"/>
    <s v="09080706388"/>
    <s v="0xF8A6F4D3C075860CB06DDC4B4EFAFA66"/>
    <x v="1873"/>
    <s v="1473"/>
    <x v="2"/>
    <x v="0"/>
    <n v="3000"/>
  </r>
  <r>
    <s v="2022529664"/>
    <x v="4"/>
    <s v="08086890385"/>
    <s v="0x0AB512D5056A0F4238A3F74949771060"/>
    <x v="1874"/>
    <s v="766"/>
    <x v="0"/>
    <x v="0"/>
    <n v="5000"/>
  </r>
  <r>
    <s v="2022529682"/>
    <x v="4"/>
    <s v="07032540546"/>
    <s v="0x4AF316A4DFCB3D685F79E5A347FB9DEE"/>
    <x v="1875"/>
    <s v="1473"/>
    <x v="2"/>
    <x v="0"/>
    <n v="5000"/>
  </r>
  <r>
    <s v="2022529692"/>
    <x v="4"/>
    <s v="09051795155"/>
    <s v="0xCBCD241BAA89AD25A86B7AA75B1586F2"/>
    <x v="1876"/>
    <s v="1473"/>
    <x v="2"/>
    <x v="0"/>
    <n v="1000"/>
  </r>
  <r>
    <s v="2022529919"/>
    <x v="4"/>
    <s v="2348131602683"/>
    <s v="0x504661973B419276FE733907A0A69D5F"/>
    <x v="1877"/>
    <s v="104"/>
    <x v="1"/>
    <x v="1"/>
    <n v="7900"/>
  </r>
  <r>
    <s v="2022530185"/>
    <x v="4"/>
    <s v="2349034352322"/>
    <s v="0xAC83AC7DCB8B5323D630AEC6FC019295"/>
    <x v="1878"/>
    <s v="104"/>
    <x v="1"/>
    <x v="1"/>
    <n v="18400"/>
  </r>
  <r>
    <s v="2022530254"/>
    <x v="4"/>
    <s v="2348093938412"/>
    <s v="0xA756E9A2EF0044D6357E203A8273B19A"/>
    <x v="1879"/>
    <s v="104"/>
    <x v="1"/>
    <x v="1"/>
    <n v="10400"/>
  </r>
  <r>
    <s v="2022530412"/>
    <x v="4"/>
    <s v="2348035619829"/>
    <s v="0xBB001F6BCFF980270FC7A6F14E1E99A8"/>
    <x v="1880"/>
    <s v="104"/>
    <x v="1"/>
    <x v="1"/>
    <n v="4615"/>
  </r>
  <r>
    <s v="2022530432"/>
    <x v="4"/>
    <s v="2347062753365"/>
    <s v="0x7112DE14AEFF018C77A36210CCD492CB"/>
    <x v="1881"/>
    <s v="104"/>
    <x v="1"/>
    <x v="1"/>
    <n v="2565"/>
  </r>
  <r>
    <s v="2022530641"/>
    <x v="4"/>
    <s v="2347063605087"/>
    <s v="0x84A95777415D203642FF07170BE0B1DB"/>
    <x v="1882"/>
    <s v="104"/>
    <x v="1"/>
    <x v="1"/>
    <n v="7900"/>
  </r>
  <r>
    <s v="2022530906"/>
    <x v="4"/>
    <s v="08060424747"/>
    <s v="0x004BD0B7450320BA8502A52EDE5A0B3C"/>
    <x v="1883"/>
    <s v="667"/>
    <x v="8"/>
    <x v="4"/>
    <n v="47519"/>
  </r>
  <r>
    <s v="2022531030"/>
    <x v="4"/>
    <s v="2348059412298"/>
    <s v="0x060E1118E87972663816337C7E645F2D"/>
    <x v="1884"/>
    <s v="104"/>
    <x v="1"/>
    <x v="1"/>
    <n v="4615"/>
  </r>
  <r>
    <s v="2022531045"/>
    <x v="4"/>
    <s v="08028271281"/>
    <s v="0xF1C6BE57C8BE53560644109914F932EC"/>
    <x v="1885"/>
    <s v="104"/>
    <x v="1"/>
    <x v="1"/>
    <n v="7900"/>
  </r>
  <r>
    <s v="2022531279"/>
    <x v="4"/>
    <s v="2348061546481"/>
    <s v="0xBA38D5EEE1B1F26C908E0979449B31D0"/>
    <x v="1426"/>
    <s v="104"/>
    <x v="1"/>
    <x v="1"/>
    <n v="4615"/>
  </r>
  <r>
    <s v="2022531422"/>
    <x v="4"/>
    <s v="08056500998"/>
    <s v="0xDA99F366DED805F2167CA44A20C4DE6A"/>
    <x v="1544"/>
    <s v="104"/>
    <x v="1"/>
    <x v="1"/>
    <n v="1850"/>
  </r>
  <r>
    <s v="2022531513"/>
    <x v="4"/>
    <s v="2348022030172"/>
    <s v="0x6B6962345F52E8F3B8A783C8B60AFE2D"/>
    <x v="1518"/>
    <s v="766"/>
    <x v="0"/>
    <x v="0"/>
    <n v="500"/>
  </r>
  <r>
    <s v="2022531538"/>
    <x v="4"/>
    <s v="08033741449"/>
    <s v="0xD7596BE62EBE59CB5530C0B9B2ED6BA3"/>
    <x v="1886"/>
    <s v="766"/>
    <x v="0"/>
    <x v="0"/>
    <n v="400"/>
  </r>
  <r>
    <s v="2022531553"/>
    <x v="4"/>
    <s v="08139362954"/>
    <s v="0x43D8F4CA852E782AAFD5DC317A9D347C"/>
    <x v="1887"/>
    <s v="1473"/>
    <x v="2"/>
    <x v="0"/>
    <n v="5000"/>
  </r>
  <r>
    <s v="2022531568"/>
    <x v="4"/>
    <s v="08060424747"/>
    <s v="0x004BD0B7450320BA8502A52EDE5A0B3C"/>
    <x v="1883"/>
    <s v="667"/>
    <x v="8"/>
    <x v="4"/>
    <n v="47519"/>
  </r>
  <r>
    <s v="2022531645"/>
    <x v="4"/>
    <s v="08036198483"/>
    <s v="0xC5BEA7F540F7121ADA02F554A93A030F"/>
    <x v="1888"/>
    <s v="104"/>
    <x v="1"/>
    <x v="1"/>
    <n v="14900"/>
  </r>
  <r>
    <s v="2022531650"/>
    <x v="4"/>
    <s v="2348113562774"/>
    <s v="0xED2CDD8414E6172BFE21B30C8CCE0A78"/>
    <x v="1889"/>
    <s v="766"/>
    <x v="0"/>
    <x v="0"/>
    <n v="900"/>
  </r>
  <r>
    <s v="2022531810"/>
    <x v="4"/>
    <s v="2347014792629"/>
    <s v="0x5ED63978661AFE1DA5F40C1C61194E21"/>
    <x v="1890"/>
    <s v="783"/>
    <x v="3"/>
    <x v="0"/>
    <n v="1000"/>
  </r>
  <r>
    <s v="2022531920"/>
    <x v="4"/>
    <s v="2348063767742"/>
    <s v="0xDE88F5E62A3531F4FA7C5CD626D51D77"/>
    <x v="1891"/>
    <s v="766"/>
    <x v="0"/>
    <x v="0"/>
    <n v="500"/>
  </r>
  <r>
    <s v="2022531988"/>
    <x v="4"/>
    <s v="08037245450"/>
    <s v="0x0F3F0F2B991632FD4518B2075FFD6DD5"/>
    <x v="1892"/>
    <s v="1473"/>
    <x v="2"/>
    <x v="0"/>
    <n v="3000"/>
  </r>
  <r>
    <s v="2022532044"/>
    <x v="4"/>
    <s v="2348035051058"/>
    <s v="0x1F17676D7399A21FD180746FC74354CD"/>
    <x v="1893"/>
    <s v="104"/>
    <x v="1"/>
    <x v="1"/>
    <n v="2565"/>
  </r>
  <r>
    <s v="2022532057"/>
    <x v="4"/>
    <s v="07018467890"/>
    <s v="0xC1B44F2769B668BF905F40B0BCA24EDB"/>
    <x v="1894"/>
    <s v="783"/>
    <x v="3"/>
    <x v="0"/>
    <n v="800"/>
  </r>
  <r>
    <s v="2022532090"/>
    <x v="4"/>
    <s v="1070800"/>
    <s v="0x69CE21F8EB8E47A4C4EAB7126DAFC922"/>
    <x v="1895"/>
    <s v="508"/>
    <x v="5"/>
    <x v="2"/>
    <n v="5000"/>
  </r>
  <r>
    <s v="2022532409"/>
    <x v="4"/>
    <s v="2349024545993"/>
    <s v="0x925AA1BA8E574A20002E1459F37454AB"/>
    <x v="1896"/>
    <s v="766"/>
    <x v="0"/>
    <x v="0"/>
    <n v="1100"/>
  </r>
  <r>
    <s v="2022532424"/>
    <x v="4"/>
    <s v="08034224047"/>
    <s v="0x77052368DFAD9FD0B2B0E107C3BFDBDD"/>
    <x v="1897"/>
    <s v="783"/>
    <x v="3"/>
    <x v="0"/>
    <n v="2800"/>
  </r>
  <r>
    <s v="2022532461"/>
    <x v="4"/>
    <s v="2348113562774"/>
    <s v="0xED2CDD8414E6172BFE21B30C8CCE0A78"/>
    <x v="1889"/>
    <s v="766"/>
    <x v="0"/>
    <x v="0"/>
    <n v="2000"/>
  </r>
  <r>
    <s v="2022532522"/>
    <x v="4"/>
    <s v="2348060355310"/>
    <s v="0x8DE726D122F1A23CEE920A086B6262A3"/>
    <x v="1898"/>
    <s v="766"/>
    <x v="0"/>
    <x v="0"/>
    <n v="5000"/>
  </r>
  <r>
    <s v="2022532655"/>
    <x v="4"/>
    <s v="2348141676456"/>
    <s v="0x5E63562ECBD99E6913889DEA154504DD"/>
    <x v="1899"/>
    <s v="767"/>
    <x v="6"/>
    <x v="0"/>
    <n v="3000"/>
  </r>
  <r>
    <s v="2022532899"/>
    <x v="4"/>
    <s v="08133823716"/>
    <s v="0xDE0E3921A5E62A6B237811116680D6E6"/>
    <x v="1900"/>
    <s v="766"/>
    <x v="0"/>
    <x v="0"/>
    <n v="1000"/>
  </r>
  <r>
    <s v="2022533045"/>
    <x v="4"/>
    <s v="08148527704"/>
    <s v="0xCD52EE580C7678FB284303B98F91FF67"/>
    <x v="1901"/>
    <s v="783"/>
    <x v="3"/>
    <x v="0"/>
    <n v="3000"/>
  </r>
  <r>
    <s v="2022533133"/>
    <x v="4"/>
    <s v="08161613862"/>
    <s v="0xCEED3961E35A84BDDF433F8AF2CDAF80"/>
    <x v="1902"/>
    <s v="1473"/>
    <x v="2"/>
    <x v="0"/>
    <n v="10000"/>
  </r>
  <r>
    <s v="2022533175"/>
    <x v="4"/>
    <s v="09093214191"/>
    <s v="0xF9D35F3F3CFBEAC6F5E07E481B50A5C7"/>
    <x v="1903"/>
    <s v="766"/>
    <x v="0"/>
    <x v="0"/>
    <n v="2000"/>
  </r>
  <r>
    <s v="2022533239"/>
    <x v="4"/>
    <s v="07080373178"/>
    <s v="0x782E42219F0131F865043A4704616111"/>
    <x v="1357"/>
    <s v="202"/>
    <x v="7"/>
    <x v="3"/>
    <n v="25000"/>
  </r>
  <r>
    <s v="2022533282"/>
    <x v="4"/>
    <s v="08060171324"/>
    <s v="0x53B51E95DFB5EFD60476EA5DF925A50A"/>
    <x v="1904"/>
    <s v="766"/>
    <x v="0"/>
    <x v="0"/>
    <n v="1900"/>
  </r>
  <r>
    <s v="2022533304"/>
    <x v="4"/>
    <s v="07015724099"/>
    <s v="0xC7FD8BEC99A7AC7B0FC239669DB21D6F"/>
    <x v="1905"/>
    <s v="1473"/>
    <x v="2"/>
    <x v="0"/>
    <n v="2300"/>
  </r>
  <r>
    <s v="2022533345"/>
    <x v="4"/>
    <s v="2348039541468"/>
    <s v="0x9B182B50B0557851AE5EA8005D994DFB"/>
    <x v="1906"/>
    <s v="783"/>
    <x v="3"/>
    <x v="0"/>
    <n v="2000"/>
  </r>
  <r>
    <s v="2022533511"/>
    <x v="4"/>
    <s v="2348124714473"/>
    <s v="0x63B3C8867DD8A00A8016AD32B72B2343"/>
    <x v="1907"/>
    <s v="1473"/>
    <x v="2"/>
    <x v="0"/>
    <n v="10000"/>
  </r>
  <r>
    <s v="2022533666"/>
    <x v="4"/>
    <s v="08028848321"/>
    <s v="0x23E4C3F3DB230E9C1B7E982BDCEE2172"/>
    <x v="1908"/>
    <s v="766"/>
    <x v="0"/>
    <x v="0"/>
    <n v="5000"/>
  </r>
  <r>
    <s v="2022533680"/>
    <x v="4"/>
    <s v="2347014441957"/>
    <s v="0xC2EA5372A54839D1C51A0D6233ABBF2D"/>
    <x v="44"/>
    <s v="766"/>
    <x v="0"/>
    <x v="0"/>
    <n v="5000"/>
  </r>
  <r>
    <s v="2022533703"/>
    <x v="4"/>
    <s v="2348166248362"/>
    <s v="0x3D32B235A330A065FCFFFBB46EAE79DB"/>
    <x v="1909"/>
    <s v="1473"/>
    <x v="2"/>
    <x v="0"/>
    <n v="1200"/>
  </r>
  <r>
    <s v="2022533710"/>
    <x v="4"/>
    <s v="09065949180"/>
    <s v="0xED68C3BF65EAAD683F90D0D31CED4D3E"/>
    <x v="1910"/>
    <s v="1473"/>
    <x v="2"/>
    <x v="0"/>
    <n v="30000"/>
  </r>
  <r>
    <s v="2022533740"/>
    <x v="4"/>
    <s v="2348023220917"/>
    <s v="0x6583CB079CA015C5DF76FAB16A402901"/>
    <x v="1911"/>
    <s v="766"/>
    <x v="0"/>
    <x v="0"/>
    <n v="1900"/>
  </r>
  <r>
    <s v="2022533771"/>
    <x v="4"/>
    <s v="08146609851"/>
    <s v="0xD25F0D9C10C083B0550FC6BF8C8D0B9F"/>
    <x v="1912"/>
    <s v="766"/>
    <x v="0"/>
    <x v="0"/>
    <n v="1000"/>
  </r>
  <r>
    <s v="2022533935"/>
    <x v="4"/>
    <s v="2348033016733"/>
    <s v="0xB57FDCDA0204B0EE5B72CDDBB9EA172C"/>
    <x v="1913"/>
    <s v="766"/>
    <x v="0"/>
    <x v="0"/>
    <n v="10000"/>
  </r>
  <r>
    <s v="2022535212"/>
    <x v="4"/>
    <s v="2347062616667"/>
    <s v="0x3D3EB8475E86BF8C0F184B7520D65274"/>
    <x v="1914"/>
    <s v="508"/>
    <x v="5"/>
    <x v="2"/>
    <n v="4000"/>
  </r>
  <r>
    <s v="2022535332"/>
    <x v="4"/>
    <s v="2347018021079"/>
    <s v="0x261FEF7CEA6777BE08E737193EFCAA1C"/>
    <x v="1915"/>
    <s v="766"/>
    <x v="0"/>
    <x v="0"/>
    <n v="500"/>
  </r>
  <r>
    <s v="2022535338"/>
    <x v="4"/>
    <s v="2348128258675"/>
    <s v="0x24079443FCA1CB732347B7172DB4610B"/>
    <x v="1916"/>
    <s v="766"/>
    <x v="0"/>
    <x v="0"/>
    <n v="300"/>
  </r>
  <r>
    <s v="2022535359"/>
    <x v="4"/>
    <s v="2349017604708"/>
    <s v="0xA7C781585E5D518314D7D99D3A00D653"/>
    <x v="1917"/>
    <s v="766"/>
    <x v="0"/>
    <x v="0"/>
    <n v="1000"/>
  </r>
  <r>
    <s v="2022535384"/>
    <x v="4"/>
    <s v="08187438271"/>
    <s v="0xFF2D6D4D54CEAAB6238F51171F981CB8"/>
    <x v="1918"/>
    <s v="766"/>
    <x v="0"/>
    <x v="0"/>
    <n v="2000"/>
  </r>
  <r>
    <s v="2022535387"/>
    <x v="4"/>
    <s v="2349056675195"/>
    <s v="0x3E93937B9001C91DE771E60C97BDDBC5"/>
    <x v="1919"/>
    <s v="766"/>
    <x v="0"/>
    <x v="0"/>
    <n v="4000"/>
  </r>
  <r>
    <s v="2022535464"/>
    <x v="4"/>
    <s v="08056318763"/>
    <s v="0x5DF582A862B6E91B12285AE73D7129A4"/>
    <x v="1920"/>
    <s v="1473"/>
    <x v="2"/>
    <x v="0"/>
    <n v="3400"/>
  </r>
  <r>
    <s v="2022535763"/>
    <x v="4"/>
    <s v="2348056722428"/>
    <s v="0xD293AFA42122C1228D906F994276FC31"/>
    <x v="1921"/>
    <s v="104"/>
    <x v="1"/>
    <x v="1"/>
    <n v="20900"/>
  </r>
  <r>
    <s v="2022535855"/>
    <x v="4"/>
    <s v="08032944914"/>
    <s v="0x26844BD0EEA0167F969633FB8D846D19"/>
    <x v="1922"/>
    <s v="766"/>
    <x v="0"/>
    <x v="0"/>
    <n v="5000"/>
  </r>
  <r>
    <s v="2022535874"/>
    <x v="4"/>
    <s v="07061816030"/>
    <s v="0x4BC64C42DAB2A340DCB3D22DC0E78004"/>
    <x v="1923"/>
    <s v="766"/>
    <x v="0"/>
    <x v="0"/>
    <n v="5000"/>
  </r>
  <r>
    <s v="2022535930"/>
    <x v="4"/>
    <s v="08038168062"/>
    <s v="0x18D11F306C401FCFDAD2E2DFB4665626"/>
    <x v="1924"/>
    <s v="783"/>
    <x v="3"/>
    <x v="0"/>
    <n v="4000"/>
  </r>
  <r>
    <s v="2022536053"/>
    <x v="4"/>
    <s v="08037346541"/>
    <s v="0x544DA891ECE41DE8D443ED4608E02206"/>
    <x v="1925"/>
    <s v="104"/>
    <x v="1"/>
    <x v="1"/>
    <n v="10400"/>
  </r>
  <r>
    <s v="2022536188"/>
    <x v="4"/>
    <s v="08072509716"/>
    <s v="0xF08BDF206B78E528EA6E62CCB8EE33C2"/>
    <x v="1926"/>
    <s v="104"/>
    <x v="1"/>
    <x v="1"/>
    <n v="2565"/>
  </r>
  <r>
    <s v="2022536343"/>
    <x v="4"/>
    <s v="2348106197330"/>
    <s v="0x5C8E2FE6E4F87B98EDB838CB89A20425"/>
    <x v="1927"/>
    <s v="783"/>
    <x v="3"/>
    <x v="0"/>
    <n v="5000"/>
  </r>
  <r>
    <s v="2022536587"/>
    <x v="4"/>
    <s v="08033026737"/>
    <s v="0xE324CECBBD595B569B9CA6C8D08C13D4"/>
    <x v="1928"/>
    <s v="202"/>
    <x v="7"/>
    <x v="3"/>
    <n v="15000"/>
  </r>
  <r>
    <s v="2022536701"/>
    <x v="4"/>
    <s v="2348133916657"/>
    <s v="0xBD318EFC9DD02B751A7B82FDF78F43DE"/>
    <x v="1929"/>
    <s v="104"/>
    <x v="1"/>
    <x v="1"/>
    <n v="2565"/>
  </r>
  <r>
    <s v="2022536707"/>
    <x v="4"/>
    <s v="2348185769849"/>
    <s v="0x3F0FF53BE9192B6A01C59FEBF1B3B67A"/>
    <x v="1930"/>
    <s v="766"/>
    <x v="0"/>
    <x v="0"/>
    <n v="1000"/>
  </r>
  <r>
    <s v="2022536752"/>
    <x v="4"/>
    <s v="07087575094"/>
    <s v="0x5EBB24385BDB11D9F2B22FF228D6E651"/>
    <x v="1931"/>
    <s v="1473"/>
    <x v="2"/>
    <x v="0"/>
    <n v="3000"/>
  </r>
  <r>
    <s v="2022536970"/>
    <x v="4"/>
    <s v="2347086454440"/>
    <s v="0x447B50F83B3D6AE8BD47539EBBEA2BA3"/>
    <x v="1932"/>
    <s v="766"/>
    <x v="0"/>
    <x v="0"/>
    <n v="20000"/>
  </r>
  <r>
    <s v="2022537029"/>
    <x v="4"/>
    <s v="2348066742223"/>
    <s v="0xC4188A1DD498E24C8FBAEC4FA7248E72"/>
    <x v="1933"/>
    <s v="783"/>
    <x v="3"/>
    <x v="0"/>
    <n v="3000"/>
  </r>
  <r>
    <s v="2022537078"/>
    <x v="4"/>
    <s v="2348056053354"/>
    <s v="0x9E1B6FE80DD8FBF1C4CE02378D56E6CF"/>
    <x v="1934"/>
    <s v="104"/>
    <x v="1"/>
    <x v="1"/>
    <n v="4615"/>
  </r>
  <r>
    <s v="2022537141"/>
    <x v="4"/>
    <s v="2348066742223"/>
    <s v="0xC4188A1DD498E24C8FBAEC4FA7248E72"/>
    <x v="1933"/>
    <s v="783"/>
    <x v="3"/>
    <x v="0"/>
    <n v="3000"/>
  </r>
  <r>
    <s v="2022537219"/>
    <x v="4"/>
    <s v="2348185769849"/>
    <s v="0x3F0FF53BE9192B6A01C59FEBF1B3B67A"/>
    <x v="1930"/>
    <s v="766"/>
    <x v="0"/>
    <x v="0"/>
    <n v="1000"/>
  </r>
  <r>
    <s v="2022537220"/>
    <x v="4"/>
    <s v="2347031187476"/>
    <s v="0x37629F2191A32C2C7F7E36F5A24A6516"/>
    <x v="1935"/>
    <s v="104"/>
    <x v="1"/>
    <x v="1"/>
    <n v="7900"/>
  </r>
  <r>
    <s v="2022537266"/>
    <x v="4"/>
    <s v="2348144487900"/>
    <s v="0x84DDA024B94ECDBE7B82DD55139B2EEA"/>
    <x v="1936"/>
    <s v="1473"/>
    <x v="2"/>
    <x v="0"/>
    <n v="5000"/>
  </r>
  <r>
    <s v="2022537301"/>
    <x v="4"/>
    <s v="2348055936498"/>
    <s v="0xF34057BABF9E0BF94CD414FD3F513243"/>
    <x v="1937"/>
    <s v="104"/>
    <x v="1"/>
    <x v="1"/>
    <n v="7900"/>
  </r>
  <r>
    <s v="2022537437"/>
    <x v="4"/>
    <s v="2348185769849"/>
    <s v="0x3F0FF53BE9192B6A01C59FEBF1B3B67A"/>
    <x v="1930"/>
    <s v="766"/>
    <x v="0"/>
    <x v="0"/>
    <n v="1000"/>
  </r>
  <r>
    <s v="2022537666"/>
    <x v="4"/>
    <s v="2348145520624"/>
    <s v="0x403EA0771BD375BCD7BE47A0C194EEEE"/>
    <x v="1938"/>
    <s v="783"/>
    <x v="3"/>
    <x v="0"/>
    <n v="2000"/>
  </r>
  <r>
    <s v="2022538094"/>
    <x v="4"/>
    <s v="2348028345897"/>
    <s v="0x1F707E64C9BA0AF1868A762EDCECA35F"/>
    <x v="1266"/>
    <s v="508"/>
    <x v="5"/>
    <x v="2"/>
    <n v="1800"/>
  </r>
  <r>
    <s v="2022538443"/>
    <x v="4"/>
    <s v="09022042214"/>
    <s v="0x65C5C59F1A59CE7550736210B02BD1F9"/>
    <x v="866"/>
    <s v="508"/>
    <x v="5"/>
    <x v="2"/>
    <n v="800"/>
  </r>
  <r>
    <s v="2022538600"/>
    <x v="4"/>
    <s v="2348023149562"/>
    <s v="0x3FB830ED608C6B36F201BAC640905899"/>
    <x v="1939"/>
    <s v="104"/>
    <x v="1"/>
    <x v="1"/>
    <n v="2565"/>
  </r>
  <r>
    <s v="2022538709"/>
    <x v="4"/>
    <s v="2348137895248"/>
    <s v="0x79158E11E9BBE436BAFCA9C0D67E928A"/>
    <x v="1940"/>
    <s v="508"/>
    <x v="5"/>
    <x v="2"/>
    <n v="1000"/>
  </r>
  <r>
    <s v="2022538742"/>
    <x v="4"/>
    <s v="09053562764"/>
    <s v="0x430DBA1E001B0B8B066AE1237D0FAD99"/>
    <x v="1941"/>
    <s v="104"/>
    <x v="1"/>
    <x v="1"/>
    <n v="10400"/>
  </r>
  <r>
    <s v="2022539035"/>
    <x v="4"/>
    <s v="2348032602290"/>
    <s v="0x32214838717DB55CE242083BD6019A1E"/>
    <x v="1942"/>
    <s v="104"/>
    <x v="1"/>
    <x v="1"/>
    <n v="7900"/>
  </r>
  <r>
    <s v="2022539133"/>
    <x v="4"/>
    <s v="2348068792617"/>
    <s v="0x365B6FFE508FE9C45E8A7D5587BB17F0"/>
    <x v="1943"/>
    <s v="104"/>
    <x v="1"/>
    <x v="1"/>
    <n v="4615"/>
  </r>
  <r>
    <s v="2022539157"/>
    <x v="4"/>
    <s v="2347063092291"/>
    <s v="0x12CD7921EB8CB8DAB6931E5CBD4D60A2"/>
    <x v="1944"/>
    <s v="104"/>
    <x v="1"/>
    <x v="1"/>
    <n v="7900"/>
  </r>
  <r>
    <s v="2022539161"/>
    <x v="4"/>
    <s v="2348033039906"/>
    <s v="0x263ACA6B04D50EF8F22E37108B4A930B"/>
    <x v="1945"/>
    <s v="104"/>
    <x v="1"/>
    <x v="1"/>
    <n v="12400"/>
  </r>
  <r>
    <s v="2022539169"/>
    <x v="4"/>
    <s v="08146314774"/>
    <s v="0xED5E70FDB8905DC20BC4EF4747CAEF1C"/>
    <x v="1946"/>
    <s v="104"/>
    <x v="1"/>
    <x v="1"/>
    <n v="18400"/>
  </r>
  <r>
    <s v="2022539203"/>
    <x v="4"/>
    <s v="2348033039906"/>
    <s v="0x263ACA6B04D50EF8F22E37108B4A930B"/>
    <x v="1945"/>
    <s v="104"/>
    <x v="1"/>
    <x v="1"/>
    <n v="12400"/>
  </r>
  <r>
    <s v="2022539706"/>
    <x v="4"/>
    <s v="2348033192805"/>
    <s v="0x35ACEC13746DAE80959619B69FCCD6B6"/>
    <x v="1947"/>
    <s v="104"/>
    <x v="1"/>
    <x v="1"/>
    <n v="4615"/>
  </r>
  <r>
    <s v="2022539816"/>
    <x v="4"/>
    <s v="2348033192805"/>
    <s v="0x35ACEC13746DAE80959619B69FCCD6B6"/>
    <x v="1947"/>
    <s v="104"/>
    <x v="1"/>
    <x v="1"/>
    <n v="4615"/>
  </r>
  <r>
    <s v="2022539843"/>
    <x v="4"/>
    <s v="2348032237426"/>
    <s v="0x692399F8CBBB16B6A9CE1E53BF70AFB2"/>
    <x v="1948"/>
    <s v="104"/>
    <x v="1"/>
    <x v="1"/>
    <n v="2565"/>
  </r>
  <r>
    <s v="2022539872"/>
    <x v="4"/>
    <s v="2348098290074"/>
    <s v="0x36CE84E1BAD89A9CEE42885F775D31C9"/>
    <x v="1949"/>
    <s v="104"/>
    <x v="1"/>
    <x v="1"/>
    <n v="4615"/>
  </r>
  <r>
    <s v="2022540000"/>
    <x v="4"/>
    <s v="2348068088414"/>
    <s v="0xE3516F7F65F5A4B0CD6B79CF72280293"/>
    <x v="1950"/>
    <s v="104"/>
    <x v="1"/>
    <x v="1"/>
    <n v="7900"/>
  </r>
  <r>
    <s v="2022540146"/>
    <x v="4"/>
    <s v="09022042214"/>
    <s v="0x65C5C59F1A59CE7550736210B02BD1F9"/>
    <x v="866"/>
    <s v="508"/>
    <x v="5"/>
    <x v="2"/>
    <n v="900"/>
  </r>
  <r>
    <s v="2022540385"/>
    <x v="4"/>
    <s v="08180925483"/>
    <s v="0x7AB3C2E7A676646670E4FD118D61A0CD"/>
    <x v="1951"/>
    <s v="104"/>
    <x v="1"/>
    <x v="1"/>
    <n v="7900"/>
  </r>
  <r>
    <s v="2022540401"/>
    <x v="4"/>
    <s v="2348032237426"/>
    <s v="0x692399F8CBBB16B6A9CE1E53BF70AFB2"/>
    <x v="1948"/>
    <s v="104"/>
    <x v="1"/>
    <x v="1"/>
    <n v="2565"/>
  </r>
  <r>
    <s v="2022540522"/>
    <x v="4"/>
    <s v="08163905795"/>
    <s v="0xB131403E28C86C3BE1F834038A94A04E"/>
    <x v="1952"/>
    <s v="104"/>
    <x v="1"/>
    <x v="1"/>
    <n v="4615"/>
  </r>
  <r>
    <s v="2022541413"/>
    <x v="4"/>
    <s v="2348130956490"/>
    <s v="0x30F3B78018D6AA9CDEE1FC98918E7532"/>
    <x v="1953"/>
    <s v="508"/>
    <x v="5"/>
    <x v="2"/>
    <n v="2000"/>
  </r>
  <r>
    <s v="2022541671"/>
    <x v="4"/>
    <s v="08063414857"/>
    <s v="0xFC2A3B28D18CE73811AA328E2D46BAD6"/>
    <x v="811"/>
    <s v="508"/>
    <x v="5"/>
    <x v="2"/>
    <n v="20000"/>
  </r>
  <r>
    <s v="2022541866"/>
    <x v="4"/>
    <s v="08063414857"/>
    <s v="0xFC2A3B28D18CE73811AA328E2D46BAD6"/>
    <x v="811"/>
    <s v="508"/>
    <x v="5"/>
    <x v="2"/>
    <n v="20000"/>
  </r>
  <r>
    <s v="2022542540"/>
    <x v="4"/>
    <s v="2347034304272"/>
    <s v="0x150C74D07B965A368D0F9A3CC91B0AEC"/>
    <x v="1954"/>
    <s v="508"/>
    <x v="5"/>
    <x v="2"/>
    <n v="1000"/>
  </r>
  <r>
    <s v="2022544930"/>
    <x v="4"/>
    <s v="2348158996723"/>
    <s v="0xD60BC99C0CCB40A2F8D6EC85D871C545"/>
    <x v="1955"/>
    <s v="508"/>
    <x v="5"/>
    <x v="2"/>
    <n v="900"/>
  </r>
  <r>
    <s v="2022545417"/>
    <x v="4"/>
    <s v="2348075301058"/>
    <s v="0xCA775732EAB69CAC488D17752AB1DC22"/>
    <x v="1956"/>
    <s v="508"/>
    <x v="5"/>
    <x v="2"/>
    <n v="3000"/>
  </r>
  <r>
    <s v="2022545861"/>
    <x v="4"/>
    <s v="2348033212763"/>
    <s v="0xF68786E8EA771ACAB971C87AE326C6B0"/>
    <x v="1957"/>
    <s v="104"/>
    <x v="1"/>
    <x v="1"/>
    <n v="23000"/>
  </r>
  <r>
    <s v="2022545979"/>
    <x v="4"/>
    <s v="08053247234"/>
    <s v="0x7B93218BF79073916431E32800B206E5"/>
    <x v="1958"/>
    <s v="104"/>
    <x v="1"/>
    <x v="1"/>
    <n v="20900"/>
  </r>
  <r>
    <s v="2022545981"/>
    <x v="4"/>
    <s v="08155041555"/>
    <s v="0xB88E8CD6713AD74C8E52F75A10E68C15"/>
    <x v="1959"/>
    <s v="104"/>
    <x v="1"/>
    <x v="1"/>
    <n v="7900"/>
  </r>
  <r>
    <s v="2022546027"/>
    <x v="4"/>
    <s v="08053532921"/>
    <s v="0x0B6D94D89334D27F55A5045AD1D8BBC8"/>
    <x v="1960"/>
    <s v="104"/>
    <x v="1"/>
    <x v="1"/>
    <n v="2565"/>
  </r>
  <r>
    <s v="2022546284"/>
    <x v="4"/>
    <s v="2348133287440"/>
    <s v="0xE6F1C166497B42C1F9F48D02A74B53BC"/>
    <x v="1961"/>
    <s v="104"/>
    <x v="1"/>
    <x v="1"/>
    <n v="2565"/>
  </r>
  <r>
    <s v="2022546490"/>
    <x v="4"/>
    <s v="07033000535"/>
    <s v="0x697B1D0E46C0258ACB241213F57D33B3"/>
    <x v="1962"/>
    <s v="104"/>
    <x v="1"/>
    <x v="1"/>
    <n v="2565"/>
  </r>
  <r>
    <s v="2022546685"/>
    <x v="4"/>
    <s v="08160362050"/>
    <s v="0xBD4C17718BA341F14492691C308BAD67"/>
    <x v="1093"/>
    <s v="104"/>
    <x v="1"/>
    <x v="1"/>
    <n v="14900"/>
  </r>
  <r>
    <s v="2022546746"/>
    <x v="4"/>
    <s v="2348181838631"/>
    <s v="0xDBD788ADBE97EE287816865055637B3C"/>
    <x v="1963"/>
    <s v="104"/>
    <x v="1"/>
    <x v="1"/>
    <n v="18400"/>
  </r>
  <r>
    <s v="2022546982"/>
    <x v="4"/>
    <s v="08160362050"/>
    <s v="0xBD4C17718BA341F14492691C308BAD67"/>
    <x v="1093"/>
    <s v="104"/>
    <x v="1"/>
    <x v="1"/>
    <n v="10400"/>
  </r>
  <r>
    <s v="2022547076"/>
    <x v="4"/>
    <s v="2348131991926"/>
    <s v="0xCED063D2DB61B538EA85505708BA42C7"/>
    <x v="1964"/>
    <s v="104"/>
    <x v="1"/>
    <x v="1"/>
    <n v="1850"/>
  </r>
  <r>
    <s v="2022547302"/>
    <x v="4"/>
    <s v="2348038346244"/>
    <s v="0xA75E7ADC678698B011CA13C0B448BFB7"/>
    <x v="1965"/>
    <s v="104"/>
    <x v="1"/>
    <x v="1"/>
    <n v="20900"/>
  </r>
  <r>
    <s v="2022547391"/>
    <x v="4"/>
    <s v="07065629809"/>
    <s v="0x1AABE5DD95E4DE8C67519734BA530A6B"/>
    <x v="1966"/>
    <s v="508"/>
    <x v="5"/>
    <x v="2"/>
    <n v="1000"/>
  </r>
  <r>
    <s v="2022547471"/>
    <x v="4"/>
    <s v="2348189450561"/>
    <s v="0xD1326562C75214E1F155623C523F6F4E"/>
    <x v="1967"/>
    <s v="104"/>
    <x v="1"/>
    <x v="1"/>
    <n v="7900"/>
  </r>
  <r>
    <s v="2022547940"/>
    <x v="4"/>
    <s v="2348108676299"/>
    <s v="0x235E3F9BA6569C08BEDDD4DEB4B13C2A"/>
    <x v="1968"/>
    <s v="104"/>
    <x v="1"/>
    <x v="1"/>
    <n v="2565"/>
  </r>
  <r>
    <s v="2022548062"/>
    <x v="4"/>
    <s v="2348085441196"/>
    <s v="0x3A552116E996BE6DE036B97390D1C656"/>
    <x v="1969"/>
    <s v="104"/>
    <x v="1"/>
    <x v="1"/>
    <n v="12400"/>
  </r>
  <r>
    <s v="2022548138"/>
    <x v="4"/>
    <s v="08074698925"/>
    <s v="0x26BE84C455E963BF1F96F98D5EBFF94A"/>
    <x v="1970"/>
    <s v="104"/>
    <x v="1"/>
    <x v="1"/>
    <n v="7900"/>
  </r>
  <r>
    <s v="2022548233"/>
    <x v="4"/>
    <s v="2347031155691"/>
    <s v="0xEE9B087CC7618633C6919E131441CEFA"/>
    <x v="1971"/>
    <s v="104"/>
    <x v="1"/>
    <x v="1"/>
    <n v="20900"/>
  </r>
  <r>
    <s v="2022548504"/>
    <x v="4"/>
    <s v="08028424150"/>
    <s v="0xA577EFEFF29A71DBE4C665C306E59370"/>
    <x v="1972"/>
    <s v="104"/>
    <x v="1"/>
    <x v="1"/>
    <n v="7900"/>
  </r>
  <r>
    <s v="2022548566"/>
    <x v="4"/>
    <s v="2348036715018"/>
    <s v="0xC5359FCCEF6594354550251453A36C91"/>
    <x v="1973"/>
    <s v="104"/>
    <x v="1"/>
    <x v="1"/>
    <n v="20900"/>
  </r>
  <r>
    <s v="2022548704"/>
    <x v="4"/>
    <s v="2348059412298"/>
    <s v="0x060E1118E87972663816337C7E645F2D"/>
    <x v="1884"/>
    <s v="104"/>
    <x v="1"/>
    <x v="1"/>
    <n v="7900"/>
  </r>
  <r>
    <s v="2022549747"/>
    <x v="4"/>
    <s v="08034663070"/>
    <s v="0xC5137F931E99E878F30812728DA403EC"/>
    <x v="714"/>
    <s v="508"/>
    <x v="5"/>
    <x v="2"/>
    <n v="2500"/>
  </r>
  <r>
    <s v="2022550341"/>
    <x v="4"/>
    <s v="2348028345897"/>
    <s v="0x1F707E64C9BA0AF1868A762EDCECA35F"/>
    <x v="1266"/>
    <s v="508"/>
    <x v="5"/>
    <x v="2"/>
    <n v="2000"/>
  </r>
  <r>
    <s v="2022553158"/>
    <x v="4"/>
    <s v="08033709131"/>
    <s v="0xB9E36F16A105F20B387925F15BA20830"/>
    <x v="1974"/>
    <s v="202"/>
    <x v="7"/>
    <x v="3"/>
    <n v="1160"/>
  </r>
  <r>
    <s v="2022553493"/>
    <x v="4"/>
    <s v="08037277366"/>
    <s v="0xC30693EC54EEB808CCB49D3475477F45"/>
    <x v="1975"/>
    <s v="202"/>
    <x v="7"/>
    <x v="3"/>
    <n v="10000"/>
  </r>
  <r>
    <s v="2022556168"/>
    <x v="4"/>
    <s v="2348182932637"/>
    <s v="0x20CE69EE6BC5FB7C3536364D49868222"/>
    <x v="1652"/>
    <s v="508"/>
    <x v="5"/>
    <x v="2"/>
    <n v="600"/>
  </r>
  <r>
    <s v="2022562154"/>
    <x v="4"/>
    <s v="2348137776411"/>
    <s v="0x221641D0651380C6C0AE439A94F16480"/>
    <x v="1976"/>
    <s v="508"/>
    <x v="5"/>
    <x v="2"/>
    <n v="500"/>
  </r>
  <r>
    <s v="2022563892"/>
    <x v="4"/>
    <s v="2348051975050"/>
    <s v="0x9E240656CD9ACA2571A72E898DBCAB4C"/>
    <x v="1977"/>
    <s v="667"/>
    <x v="8"/>
    <x v="4"/>
    <n v="58484"/>
  </r>
  <r>
    <s v="2022565867"/>
    <x v="4"/>
    <s v="09022042214"/>
    <s v="0x65C5C59F1A59CE7550736210B02BD1F9"/>
    <x v="866"/>
    <s v="508"/>
    <x v="5"/>
    <x v="2"/>
    <n v="900"/>
  </r>
  <r>
    <s v="2022567518"/>
    <x v="4"/>
    <s v="2347057037910"/>
    <s v="0x39A782A953ABADC5E635084408E8F126"/>
    <x v="635"/>
    <s v="508"/>
    <x v="5"/>
    <x v="2"/>
    <n v="500"/>
  </r>
  <r>
    <s v="2022568430"/>
    <x v="4"/>
    <s v="09033503068"/>
    <s v="0x36ECE5E7B0352842315CCA3E0491BCAE"/>
    <x v="1978"/>
    <s v="202"/>
    <x v="7"/>
    <x v="3"/>
    <n v="12800"/>
  </r>
  <r>
    <s v="2022570189"/>
    <x v="4"/>
    <s v="08067880168"/>
    <s v="0x2A5C3DAE9EBEDC3BF32DE6FFFBC8F2E6"/>
    <x v="1979"/>
    <s v="508"/>
    <x v="5"/>
    <x v="2"/>
    <n v="500"/>
  </r>
  <r>
    <s v="2022574700"/>
    <x v="4"/>
    <s v="2348036817579"/>
    <s v="0xC0A452C1D9A41131BDFEDBD0E907E1E2"/>
    <x v="1217"/>
    <s v="508"/>
    <x v="5"/>
    <x v="2"/>
    <n v="1000"/>
  </r>
  <r>
    <s v="2022576844"/>
    <x v="4"/>
    <s v="07062717751"/>
    <s v="0xEDD77A01FB566DC5A9ADD2202DEFFA1A"/>
    <x v="1980"/>
    <s v="508"/>
    <x v="5"/>
    <x v="2"/>
    <n v="900"/>
  </r>
  <r>
    <s v="2022579342"/>
    <x v="4"/>
    <s v="2349098140673"/>
    <s v="0xF4952D5CE8D0A042581E0442E131A31A"/>
    <x v="1981"/>
    <s v="202"/>
    <x v="7"/>
    <x v="3"/>
    <n v="6500"/>
  </r>
  <r>
    <s v="2022580348"/>
    <x v="4"/>
    <s v="2349032563782"/>
    <s v="0xB3A6F726C06E1EDE51F318F27B7F50DC"/>
    <x v="1982"/>
    <s v="508"/>
    <x v="5"/>
    <x v="2"/>
    <n v="1000"/>
  </r>
  <r>
    <s v="2022581855"/>
    <x v="4"/>
    <s v="2348083912254"/>
    <s v="0xBBD6FFB8FEF1D58AF90B312B27AD85BB"/>
    <x v="1983"/>
    <s v="508"/>
    <x v="5"/>
    <x v="2"/>
    <n v="3000"/>
  </r>
  <r>
    <s v="2022582210"/>
    <x v="4"/>
    <s v="08064879424"/>
    <s v="0x707518A8CF6C3DC297E96073ECF8218B"/>
    <x v="1214"/>
    <s v="508"/>
    <x v="5"/>
    <x v="2"/>
    <n v="20000"/>
  </r>
  <r>
    <s v="2022583722"/>
    <x v="4"/>
    <s v="08100412870"/>
    <s v="0x35FCB081108CBADBC107EE038680E7F3"/>
    <x v="1984"/>
    <s v="508"/>
    <x v="5"/>
    <x v="2"/>
    <n v="2000"/>
  </r>
  <r>
    <s v="2022588772"/>
    <x v="4"/>
    <s v="2348075301058"/>
    <s v="0xCA775732EAB69CAC488D17752AB1DC22"/>
    <x v="1956"/>
    <s v="508"/>
    <x v="5"/>
    <x v="2"/>
    <n v="5000"/>
  </r>
  <r>
    <s v="2022593887"/>
    <x v="4"/>
    <s v="08032568860"/>
    <s v="0xDBDA91A8A1381229F06AB74A151F3E8D"/>
    <x v="1191"/>
    <s v="508"/>
    <x v="5"/>
    <x v="2"/>
    <n v="5000"/>
  </r>
  <r>
    <s v="2022598624"/>
    <x v="4"/>
    <s v="08138024868"/>
    <s v="0xEE9A472419417E6D2F056D82436BA54B"/>
    <x v="644"/>
    <s v="508"/>
    <x v="5"/>
    <x v="2"/>
    <n v="800"/>
  </r>
  <r>
    <s v="2022605831"/>
    <x v="4"/>
    <s v="2348180104030"/>
    <s v="0x724EA1D0156A2C063FB00FB1F0B38E2F"/>
    <x v="1985"/>
    <s v="202"/>
    <x v="7"/>
    <x v="3"/>
    <n v="6500"/>
  </r>
  <r>
    <s v="2022607797"/>
    <x v="4"/>
    <s v="2348100881274"/>
    <s v="0x616FF2378D48B8266F7E52B7AAE4F630"/>
    <x v="327"/>
    <s v="508"/>
    <x v="5"/>
    <x v="2"/>
    <n v="2000"/>
  </r>
  <r>
    <s v="2022609662"/>
    <x v="4"/>
    <s v="null"/>
    <s v="0x725C9112A446F935BF194391B82BB401"/>
    <x v="348"/>
    <s v="508"/>
    <x v="5"/>
    <x v="2"/>
    <n v="3000"/>
  </r>
  <r>
    <s v="2022611694"/>
    <x v="4"/>
    <s v="2347058199572"/>
    <s v="0x4FA8824123F9BF9D919997A6E468B2A8"/>
    <x v="1986"/>
    <s v="508"/>
    <x v="5"/>
    <x v="2"/>
    <n v="1000"/>
  </r>
  <r>
    <s v="2022612367"/>
    <x v="4"/>
    <s v="2348052427477"/>
    <s v="0xDB2A67580F2BE2F86605A21AE725AF9C"/>
    <x v="1987"/>
    <s v="508"/>
    <x v="5"/>
    <x v="2"/>
    <n v="2500"/>
  </r>
  <r>
    <s v="2022617122"/>
    <x v="4"/>
    <s v="null"/>
    <s v="0x725C9112A446F935BF194391B82BB401"/>
    <x v="348"/>
    <s v="508"/>
    <x v="5"/>
    <x v="2"/>
    <n v="1000"/>
  </r>
  <r>
    <s v="2022628761"/>
    <x v="4"/>
    <s v="2348023072124"/>
    <s v="0x3080E1E72E0F64D0F1E6EE88B7E22B31"/>
    <x v="1645"/>
    <s v="202"/>
    <x v="7"/>
    <x v="3"/>
    <n v="25000"/>
  </r>
  <r>
    <s v="2022630287"/>
    <x v="4"/>
    <s v="08089975442"/>
    <s v="0xC36ED324C5174ACA111A5D1D50921962"/>
    <x v="1988"/>
    <s v="508"/>
    <x v="5"/>
    <x v="2"/>
    <n v="2000"/>
  </r>
  <r>
    <s v="2022637545"/>
    <x v="4"/>
    <s v="2347059408412"/>
    <s v="0x820431FFA120A4D8F64F4C0FD01314A9"/>
    <x v="1989"/>
    <s v="508"/>
    <x v="5"/>
    <x v="2"/>
    <n v="5000"/>
  </r>
  <r>
    <s v="2022642788"/>
    <x v="4"/>
    <s v="NA"/>
    <s v="0x2EF42E7207A76A6E37BEAE9DDED98A5A"/>
    <x v="420"/>
    <s v="508"/>
    <x v="5"/>
    <x v="2"/>
    <n v="5100"/>
  </r>
  <r>
    <s v="2022644100"/>
    <x v="4"/>
    <s v="2348038384347"/>
    <s v="0xCF0F6918AF903FE2F83E762228F9BBFE"/>
    <x v="1990"/>
    <s v="202"/>
    <x v="7"/>
    <x v="3"/>
    <n v="5500"/>
  </r>
  <r>
    <s v="2022650245"/>
    <x v="4"/>
    <s v="2348187155280"/>
    <s v="0x18090B6D32D88D306263D710D5FF87AE"/>
    <x v="1991"/>
    <s v="202"/>
    <x v="7"/>
    <x v="3"/>
    <n v="8710"/>
  </r>
  <r>
    <s v="2022653322"/>
    <x v="4"/>
    <s v="08126814094"/>
    <s v="0xC2B94482EF1A90C37AA269DE15245D5F"/>
    <x v="423"/>
    <s v="508"/>
    <x v="5"/>
    <x v="2"/>
    <n v="850"/>
  </r>
  <r>
    <s v="2022653452"/>
    <x v="4"/>
    <s v="2348035420747"/>
    <s v="0xECE5DCB897C86813C6816169D4C0E5FB"/>
    <x v="1992"/>
    <s v="667"/>
    <x v="8"/>
    <x v="4"/>
    <n v="40086"/>
  </r>
  <r>
    <s v="2022654704"/>
    <x v="4"/>
    <s v="2348031538402"/>
    <s v="0xA4F70828CCF8183CADEEC0EB870EA131"/>
    <x v="637"/>
    <s v="508"/>
    <x v="5"/>
    <x v="2"/>
    <n v="4050"/>
  </r>
  <r>
    <s v="2022654949"/>
    <x v="4"/>
    <s v="2348105258574"/>
    <s v="0xEB7AD7D3022A9F326937CE11CC2CE443"/>
    <x v="1993"/>
    <s v="508"/>
    <x v="5"/>
    <x v="2"/>
    <n v="500"/>
  </r>
  <r>
    <s v="2022655280"/>
    <x v="4"/>
    <s v="2348065675156"/>
    <s v="0xC6CB368D5F1A339F3AAD13BA04B66551"/>
    <x v="1994"/>
    <s v="508"/>
    <x v="5"/>
    <x v="2"/>
    <n v="1500"/>
  </r>
  <r>
    <s v="2022657495"/>
    <x v="4"/>
    <s v="2348078887782"/>
    <s v="0x570B17D358158414627CEC04A310E35B"/>
    <x v="797"/>
    <s v="508"/>
    <x v="5"/>
    <x v="2"/>
    <n v="30000"/>
  </r>
  <r>
    <s v="2022659370"/>
    <x v="4"/>
    <s v="2347039212678"/>
    <s v="0xAD92B75C5CAF9DDD547FBF89C5E80951"/>
    <x v="1995"/>
    <s v="508"/>
    <x v="5"/>
    <x v="2"/>
    <n v="500"/>
  </r>
  <r>
    <s v="2022662532"/>
    <x v="4"/>
    <s v="08037888594"/>
    <s v="0x3D93C0C57217C92E372C777E1908FF14"/>
    <x v="1996"/>
    <s v="508"/>
    <x v="5"/>
    <x v="2"/>
    <n v="400"/>
  </r>
  <r>
    <s v="2022663037"/>
    <x v="4"/>
    <s v="2347060922125"/>
    <s v="0xEB5C85572AFAE18CF481AECAD3B23CBF"/>
    <x v="1997"/>
    <s v="202"/>
    <x v="7"/>
    <x v="3"/>
    <n v="8710"/>
  </r>
  <r>
    <s v="2022664219"/>
    <x v="4"/>
    <s v="2348067527321"/>
    <s v="0x0A6607870C6F507A9AF395160CFC06B1"/>
    <x v="1998"/>
    <s v="508"/>
    <x v="5"/>
    <x v="2"/>
    <n v="18800"/>
  </r>
  <r>
    <s v="2022665726"/>
    <x v="4"/>
    <s v="08066327985"/>
    <s v="0x7A977F3DE7BB418A5545E36B23016A30"/>
    <x v="1999"/>
    <s v="508"/>
    <x v="5"/>
    <x v="2"/>
    <n v="49000"/>
  </r>
  <r>
    <s v="2022666808"/>
    <x v="4"/>
    <s v="2347051535244"/>
    <s v="0x77180A231ED1AB6F1D61AA921D42D0B5"/>
    <x v="2000"/>
    <s v="508"/>
    <x v="5"/>
    <x v="2"/>
    <n v="5000"/>
  </r>
  <r>
    <s v="2022671558"/>
    <x v="4"/>
    <s v="07036779190"/>
    <s v="0xF220BD2474185E3822B335326AC9CBEB"/>
    <x v="784"/>
    <s v="508"/>
    <x v="5"/>
    <x v="2"/>
    <n v="1000"/>
  </r>
  <r>
    <s v="2022671641"/>
    <x v="4"/>
    <s v="08066686667"/>
    <s v="0xB88CCBD741A4688E301F1556C865F682"/>
    <x v="761"/>
    <s v="508"/>
    <x v="5"/>
    <x v="2"/>
    <n v="3900"/>
  </r>
  <r>
    <s v="2022673540"/>
    <x v="4"/>
    <s v="08060591349"/>
    <s v="0xD2D754B7ED6E97C3CF49354069F7A4B5"/>
    <x v="2001"/>
    <s v="508"/>
    <x v="5"/>
    <x v="2"/>
    <n v="1000"/>
  </r>
  <r>
    <s v="2022674097"/>
    <x v="4"/>
    <s v="09021729052"/>
    <s v="0x623E022F3D858DC013520C01367D3A59"/>
    <x v="2002"/>
    <s v="508"/>
    <x v="5"/>
    <x v="2"/>
    <n v="3000"/>
  </r>
  <r>
    <s v="2022675220"/>
    <x v="4"/>
    <s v="2348148004056"/>
    <s v="0xEEB7B6EC1CF19394BF0493339C9A0E4B"/>
    <x v="2003"/>
    <s v="202"/>
    <x v="7"/>
    <x v="3"/>
    <n v="25000"/>
  </r>
  <r>
    <s v="2022677612"/>
    <x v="4"/>
    <s v="2348024017124"/>
    <s v="0x7443300E2093C83EAC0363CDCAE0270D"/>
    <x v="2004"/>
    <s v="667"/>
    <x v="8"/>
    <x v="4"/>
    <n v="58951"/>
  </r>
  <r>
    <s v="2022679330"/>
    <x v="4"/>
    <s v="2347060577078"/>
    <s v="0x2EC693AC8529CE46F1B2375C5289E6BD"/>
    <x v="2005"/>
    <s v="202"/>
    <x v="7"/>
    <x v="3"/>
    <n v="25000"/>
  </r>
  <r>
    <s v="2022679577"/>
    <x v="4"/>
    <s v="2347033238039"/>
    <s v="0x936122FD5E23194F6231F84AE589C747"/>
    <x v="2006"/>
    <s v="508"/>
    <x v="5"/>
    <x v="2"/>
    <n v="3000"/>
  </r>
  <r>
    <s v="2022685614"/>
    <x v="4"/>
    <s v="2349052432428"/>
    <s v="0xD5E739A7A73F522E1B11F3A6CF39F0AC"/>
    <x v="2007"/>
    <s v="508"/>
    <x v="5"/>
    <x v="2"/>
    <n v="2000"/>
  </r>
  <r>
    <s v="2022686636"/>
    <x v="4"/>
    <s v="08066686667"/>
    <s v="0xB88CCBD741A4688E301F1556C865F682"/>
    <x v="761"/>
    <s v="508"/>
    <x v="5"/>
    <x v="2"/>
    <n v="900"/>
  </r>
  <r>
    <s v="2022689248"/>
    <x v="4"/>
    <s v="09022042214"/>
    <s v="0x65C5C59F1A59CE7550736210B02BD1F9"/>
    <x v="866"/>
    <s v="508"/>
    <x v="5"/>
    <x v="2"/>
    <n v="900"/>
  </r>
  <r>
    <s v="2022691169"/>
    <x v="4"/>
    <s v="07068862930"/>
    <s v="0xA8474685ACE79A0A73FE48944278BBF3"/>
    <x v="1630"/>
    <s v="508"/>
    <x v="5"/>
    <x v="2"/>
    <n v="1200"/>
  </r>
  <r>
    <s v="2022694584"/>
    <x v="4"/>
    <s v="2348100383972"/>
    <s v="0x775D536568E53E6D20476B50986936C5"/>
    <x v="2008"/>
    <s v="508"/>
    <x v="5"/>
    <x v="2"/>
    <n v="1500"/>
  </r>
  <r>
    <s v="2022695024"/>
    <x v="4"/>
    <s v="2348064585779"/>
    <s v="0x2C6C8269B3AD1E382452280449AA8530"/>
    <x v="2009"/>
    <s v="508"/>
    <x v="5"/>
    <x v="2"/>
    <n v="50000"/>
  </r>
  <r>
    <s v="2022697926"/>
    <x v="4"/>
    <s v="2348067946912"/>
    <s v="0x3E3B2DC73870B28A31C6F2B624AD29E7"/>
    <x v="2010"/>
    <s v="202"/>
    <x v="7"/>
    <x v="3"/>
    <n v="22000"/>
  </r>
  <r>
    <s v="2022698131"/>
    <x v="4"/>
    <s v="2347034723636"/>
    <s v="0xE96516F60695E67AFA76150052D03B47"/>
    <x v="2011"/>
    <s v="508"/>
    <x v="5"/>
    <x v="2"/>
    <n v="20000"/>
  </r>
  <r>
    <s v="2022700330"/>
    <x v="4"/>
    <s v="2349018965563"/>
    <s v="0x851456C895F4A0483F6D57B1CB8D4C27"/>
    <x v="2012"/>
    <s v="508"/>
    <x v="5"/>
    <x v="2"/>
    <n v="500"/>
  </r>
  <r>
    <s v="2022702265"/>
    <x v="4"/>
    <s v="2347031635224"/>
    <s v="0x3E520E3F4AAD72FE64E9DF6E7CBDC847"/>
    <x v="111"/>
    <s v="508"/>
    <x v="5"/>
    <x v="2"/>
    <n v="5000"/>
  </r>
  <r>
    <s v="2022703502"/>
    <x v="4"/>
    <s v="2348088946140"/>
    <s v="0xEEAEFB79DAAF379D1AF3340876756C08"/>
    <x v="2013"/>
    <s v="202"/>
    <x v="7"/>
    <x v="3"/>
    <n v="25000"/>
  </r>
  <r>
    <s v="2022704241"/>
    <x v="4"/>
    <s v="2348130415428"/>
    <s v="0x75A4563E31474157A4132DDDB6FE2B01"/>
    <x v="802"/>
    <s v="508"/>
    <x v="5"/>
    <x v="2"/>
    <n v="5000"/>
  </r>
  <r>
    <s v="2022705581"/>
    <x v="4"/>
    <s v="07039499679"/>
    <s v="0x862E5E53450D0F8967A9007166595030"/>
    <x v="1319"/>
    <s v="508"/>
    <x v="5"/>
    <x v="2"/>
    <n v="5000"/>
  </r>
  <r>
    <s v="2022707118"/>
    <x v="4"/>
    <s v="07012947601"/>
    <s v="0x640EAAEEA8A82F0DEC6CA06EE5CF5576"/>
    <x v="2014"/>
    <s v="202"/>
    <x v="7"/>
    <x v="3"/>
    <n v="12790"/>
  </r>
  <r>
    <s v="2022707299"/>
    <x v="4"/>
    <s v="2347051535244"/>
    <s v="0x77180A231ED1AB6F1D61AA921D42D0B5"/>
    <x v="2000"/>
    <s v="508"/>
    <x v="5"/>
    <x v="2"/>
    <n v="5000"/>
  </r>
  <r>
    <s v="2022711741"/>
    <x v="4"/>
    <s v="07087882858"/>
    <s v="0x00C0FF0D4A008FF93B507238D8C6A90C"/>
    <x v="833"/>
    <s v="508"/>
    <x v="5"/>
    <x v="2"/>
    <n v="4400"/>
  </r>
  <r>
    <s v="2022720452"/>
    <x v="4"/>
    <s v="2348185944192"/>
    <s v="0x18D86BC43E61C36EF1CEE89146B0EC6B"/>
    <x v="2015"/>
    <s v="508"/>
    <x v="5"/>
    <x v="2"/>
    <n v="3300"/>
  </r>
  <r>
    <s v="2022720854"/>
    <x v="4"/>
    <s v="2347013320689"/>
    <s v="0x37C3F3D9622BD37E236B5F3DD4BAFA7C"/>
    <x v="1659"/>
    <s v="508"/>
    <x v="5"/>
    <x v="2"/>
    <n v="5000"/>
  </r>
  <r>
    <s v="2022721367"/>
    <x v="4"/>
    <s v="08064498477"/>
    <s v="0xA503B6B8B59B9DD762CCC50168447F87"/>
    <x v="2016"/>
    <s v="508"/>
    <x v="5"/>
    <x v="2"/>
    <n v="500"/>
  </r>
  <r>
    <s v="2022723587"/>
    <x v="4"/>
    <s v="2347064830740"/>
    <s v="0xD0127A22DDA7C9447E470DEBC85B47F7"/>
    <x v="2017"/>
    <s v="508"/>
    <x v="5"/>
    <x v="2"/>
    <n v="3500"/>
  </r>
  <r>
    <s v="2022727527"/>
    <x v="4"/>
    <s v="08112303202"/>
    <s v="0x88F299DFC4CC335AFEF53DF317ED696E"/>
    <x v="2018"/>
    <s v="508"/>
    <x v="5"/>
    <x v="2"/>
    <n v="300"/>
  </r>
  <r>
    <s v="2022727764"/>
    <x v="4"/>
    <s v="2348066245863"/>
    <s v="0x6CBC2D398279B9BAE3E5D484741079B5"/>
    <x v="451"/>
    <s v="202"/>
    <x v="7"/>
    <x v="3"/>
    <n v="20000"/>
  </r>
  <r>
    <s v="2022729385"/>
    <x v="4"/>
    <s v="08102990684"/>
    <s v="0x4F6B685E05234B42FB50F2985C39B8BA"/>
    <x v="2019"/>
    <s v="508"/>
    <x v="5"/>
    <x v="2"/>
    <n v="50000"/>
  </r>
  <r>
    <s v="2022731651"/>
    <x v="4"/>
    <s v="2348068609453"/>
    <s v="0xF3BE6532E343EE9F55BDA6DA711721F9"/>
    <x v="2020"/>
    <s v="508"/>
    <x v="5"/>
    <x v="2"/>
    <n v="500"/>
  </r>
  <r>
    <s v="2022738624"/>
    <x v="4"/>
    <s v="08055636660"/>
    <s v="0x3DF23CB85B0DE98C547ADA2815DB2705"/>
    <x v="2021"/>
    <s v="202"/>
    <x v="7"/>
    <x v="3"/>
    <n v="9000"/>
  </r>
  <r>
    <s v="2022739672"/>
    <x v="4"/>
    <s v="2347034329793"/>
    <s v="0xEAD4B0E12BBD982850AB6B533B644FE0"/>
    <x v="1637"/>
    <s v="202"/>
    <x v="7"/>
    <x v="3"/>
    <n v="25000"/>
  </r>
  <r>
    <s v="2022740668"/>
    <x v="4"/>
    <s v="2349155308284"/>
    <s v="0x53597F9AD301FE80D58D735F02EF20FF"/>
    <x v="2022"/>
    <s v="508"/>
    <x v="5"/>
    <x v="2"/>
    <n v="600"/>
  </r>
  <r>
    <s v="2022742014"/>
    <x v="4"/>
    <s v="2349053617132"/>
    <s v="0x5EADC39C7533F63CE303C336659A0215"/>
    <x v="2023"/>
    <s v="202"/>
    <x v="7"/>
    <x v="3"/>
    <n v="1500"/>
  </r>
  <r>
    <s v="2022751514"/>
    <x v="4"/>
    <s v="2348183476996"/>
    <s v="0x2914BBC85C43188C3C12DCC083C68F10"/>
    <x v="2024"/>
    <s v="202"/>
    <x v="7"/>
    <x v="3"/>
    <n v="11500"/>
  </r>
  <r>
    <s v="2022756526"/>
    <x v="4"/>
    <s v="08037494233"/>
    <s v="0xE2AA1069D2AE3CE5B65B4BBCA42F3AAC"/>
    <x v="2025"/>
    <s v="508"/>
    <x v="5"/>
    <x v="2"/>
    <n v="20000"/>
  </r>
  <r>
    <s v="2022761420"/>
    <x v="4"/>
    <s v="08023356124"/>
    <s v="0x2E7CDA4EB174F1F6ADCE3F2A13778EC0"/>
    <x v="2026"/>
    <s v="508"/>
    <x v="5"/>
    <x v="2"/>
    <n v="1000"/>
  </r>
  <r>
    <s v="2022762297"/>
    <x v="4"/>
    <s v="07050820634"/>
    <s v="0x953BB47ECA1A5249545C85F72B44BA70"/>
    <x v="2027"/>
    <s v="508"/>
    <x v="5"/>
    <x v="2"/>
    <n v="500"/>
  </r>
  <r>
    <s v="2022763134"/>
    <x v="4"/>
    <s v="2348028345897"/>
    <s v="0x1F707E64C9BA0AF1868A762EDCECA35F"/>
    <x v="1266"/>
    <s v="508"/>
    <x v="5"/>
    <x v="2"/>
    <n v="3000"/>
  </r>
  <r>
    <s v="2022764158"/>
    <x v="4"/>
    <s v="2348157904925"/>
    <s v="0xF5B64A2B87487A308F333485F61E0798"/>
    <x v="276"/>
    <s v="508"/>
    <x v="5"/>
    <x v="2"/>
    <n v="2900"/>
  </r>
  <r>
    <s v="2022765632"/>
    <x v="4"/>
    <s v="2348100383972"/>
    <s v="0x775D536568E53E6D20476B50986936C5"/>
    <x v="2008"/>
    <s v="508"/>
    <x v="5"/>
    <x v="2"/>
    <n v="1000"/>
  </r>
  <r>
    <s v="2022766599"/>
    <x v="4"/>
    <s v="2348030411081"/>
    <s v="0x9CFC716EF0A386A538CD9C8EF759F3C8"/>
    <x v="1215"/>
    <s v="508"/>
    <x v="5"/>
    <x v="2"/>
    <n v="3000"/>
  </r>
  <r>
    <s v="2022772326"/>
    <x v="4"/>
    <s v="07039499679"/>
    <s v="0x862E5E53450D0F8967A9007166595030"/>
    <x v="1319"/>
    <s v="508"/>
    <x v="5"/>
    <x v="2"/>
    <n v="3000"/>
  </r>
  <r>
    <s v="2022776500"/>
    <x v="4"/>
    <s v="08159750259"/>
    <s v="0x60C58BE7DEB26E7490B4C4F3D6117357"/>
    <x v="2028"/>
    <s v="508"/>
    <x v="5"/>
    <x v="2"/>
    <n v="2000"/>
  </r>
  <r>
    <s v="2022777401"/>
    <x v="4"/>
    <s v="2349053309548"/>
    <s v="0xDAD43BF581E0B11581BD9F8C8EFDFB16"/>
    <x v="2029"/>
    <s v="508"/>
    <x v="5"/>
    <x v="2"/>
    <n v="68"/>
  </r>
  <r>
    <s v="2022778518"/>
    <x v="4"/>
    <s v="2348036485736"/>
    <s v="0x2314BA832D8D04E7D2465895507000F4"/>
    <x v="2030"/>
    <s v="508"/>
    <x v="5"/>
    <x v="2"/>
    <n v="1500"/>
  </r>
  <r>
    <s v="2022778579"/>
    <x v="4"/>
    <s v="09051979105"/>
    <s v="0x961627D061960EAF7830BACA4AE8936A"/>
    <x v="2031"/>
    <s v="508"/>
    <x v="5"/>
    <x v="2"/>
    <n v="180"/>
  </r>
  <r>
    <s v="2022779107"/>
    <x v="4"/>
    <s v="07013668197"/>
    <s v="0x8CE767451A87724C780E3C50A1FD0B6D"/>
    <x v="738"/>
    <s v="508"/>
    <x v="5"/>
    <x v="2"/>
    <n v="1000"/>
  </r>
  <r>
    <s v="2022780623"/>
    <x v="4"/>
    <s v="2348023125151"/>
    <s v="0xB3CE69DFD2F74BD79A1025AC842F8615"/>
    <x v="1641"/>
    <s v="202"/>
    <x v="7"/>
    <x v="3"/>
    <n v="13000"/>
  </r>
  <r>
    <s v="2022780870"/>
    <x v="4"/>
    <s v="09030938048"/>
    <s v="0x67982962550661621D9AC13B3CC8C84D"/>
    <x v="831"/>
    <s v="508"/>
    <x v="5"/>
    <x v="2"/>
    <n v="10000"/>
  </r>
  <r>
    <s v="2022787353"/>
    <x v="4"/>
    <s v="08068245966"/>
    <s v="0xA8498F6384B61747CCFD2CA8AC9157CE"/>
    <x v="2032"/>
    <s v="508"/>
    <x v="5"/>
    <x v="2"/>
    <n v="1000"/>
  </r>
  <r>
    <s v="2022788976"/>
    <x v="4"/>
    <s v="2348149039379"/>
    <s v="0xAD5E4116B51183BA0FFB54BB99FB111C"/>
    <x v="2033"/>
    <s v="508"/>
    <x v="5"/>
    <x v="2"/>
    <n v="2000"/>
  </r>
  <r>
    <s v="2022791990"/>
    <x v="4"/>
    <s v="2348066303055"/>
    <s v="0xF23379BA439C9F3435DEF17875A06DF7"/>
    <x v="2034"/>
    <s v="508"/>
    <x v="5"/>
    <x v="2"/>
    <n v="20000"/>
  </r>
  <r>
    <s v="2022794214"/>
    <x v="4"/>
    <s v="09030094355"/>
    <s v="0x88B74A4F531990537FB1763B81C3D66B"/>
    <x v="2035"/>
    <s v="508"/>
    <x v="5"/>
    <x v="2"/>
    <n v="500"/>
  </r>
  <r>
    <s v="2022796044"/>
    <x v="4"/>
    <s v="2347051535244"/>
    <s v="0x77180A231ED1AB6F1D61AA921D42D0B5"/>
    <x v="2000"/>
    <s v="508"/>
    <x v="5"/>
    <x v="2"/>
    <n v="1900"/>
  </r>
  <r>
    <s v="2022796834"/>
    <x v="4"/>
    <s v="2348184358253"/>
    <s v="0x89156614287C595A876168179E5A3AB9"/>
    <x v="1362"/>
    <s v="202"/>
    <x v="7"/>
    <x v="3"/>
    <n v="6500"/>
  </r>
  <r>
    <s v="2022799736"/>
    <x v="4"/>
    <s v="2348033063243"/>
    <s v="0x3D1C7DC876C388978E678740365B6F6C"/>
    <x v="2036"/>
    <s v="202"/>
    <x v="7"/>
    <x v="3"/>
    <n v="9210"/>
  </r>
  <r>
    <s v="2022801334"/>
    <x v="4"/>
    <s v="2348098537777"/>
    <s v="0x9BFF56F1E6BB5D21D5FF4196DD4F0B34"/>
    <x v="2037"/>
    <s v="202"/>
    <x v="7"/>
    <x v="3"/>
    <n v="26870"/>
  </r>
  <r>
    <s v="2022804679"/>
    <x v="4"/>
    <s v="2348036387806"/>
    <s v="0x3DB58B6CA99CDEADA1ED6105E0FAA8DD"/>
    <x v="2038"/>
    <s v="202"/>
    <x v="7"/>
    <x v="3"/>
    <n v="25000"/>
  </r>
  <r>
    <s v="2022805088"/>
    <x v="4"/>
    <s v="2348098537777"/>
    <s v="0x9BFF56F1E6BB5D21D5FF4196DD4F0B34"/>
    <x v="2037"/>
    <s v="202"/>
    <x v="7"/>
    <x v="3"/>
    <n v="200"/>
  </r>
  <r>
    <s v="2022806293"/>
    <x v="4"/>
    <s v="08088333388"/>
    <s v="0xCE88EF8BC8BB9E287E9316BC7D85777C"/>
    <x v="2039"/>
    <s v="202"/>
    <x v="7"/>
    <x v="3"/>
    <n v="25000"/>
  </r>
  <r>
    <s v="2022806371"/>
    <x v="4"/>
    <s v="08060407247"/>
    <s v="0xAC2DE89B1B455040219A91A99BE3E52D"/>
    <x v="2040"/>
    <s v="508"/>
    <x v="5"/>
    <x v="2"/>
    <n v="1000"/>
  </r>
  <r>
    <s v="2022808545"/>
    <x v="4"/>
    <s v="2348098537777"/>
    <s v="0x9BFF56F1E6BB5D21D5FF4196DD4F0B34"/>
    <x v="2037"/>
    <s v="202"/>
    <x v="7"/>
    <x v="3"/>
    <n v="1700"/>
  </r>
  <r>
    <s v="2022809084"/>
    <x v="4"/>
    <s v="08060407247"/>
    <s v="0xAC2DE89B1B455040219A91A99BE3E52D"/>
    <x v="2040"/>
    <s v="508"/>
    <x v="5"/>
    <x v="2"/>
    <n v="1000"/>
  </r>
  <r>
    <s v="2022809751"/>
    <x v="4"/>
    <s v="2348038889669"/>
    <s v="0x88D3015FC89D5E0411E7976E8FE1BC9E"/>
    <x v="2041"/>
    <s v="508"/>
    <x v="5"/>
    <x v="2"/>
    <n v="500"/>
  </r>
  <r>
    <s v="2022810116"/>
    <x v="4"/>
    <s v="2349094975813"/>
    <s v="0x5893F9BDDCBC635375F185CF20DC02BC"/>
    <x v="2042"/>
    <s v="202"/>
    <x v="7"/>
    <x v="3"/>
    <n v="12000"/>
  </r>
  <r>
    <s v="2022811403"/>
    <x v="4"/>
    <s v="2348037242485"/>
    <s v="0x887C99A3501A84528BBCCC5CC708F31A"/>
    <x v="1562"/>
    <s v="508"/>
    <x v="5"/>
    <x v="2"/>
    <n v="3000"/>
  </r>
  <r>
    <s v="2022813200"/>
    <x v="4"/>
    <s v="08035103555"/>
    <s v="0xA3E3FAF5FDC3A4FC0F4E38903EC95D0B"/>
    <x v="2043"/>
    <s v="202"/>
    <x v="7"/>
    <x v="3"/>
    <n v="30000"/>
  </r>
  <r>
    <s v="2022813956"/>
    <x v="4"/>
    <s v="07063848181"/>
    <s v="0x78F4D0FE721A9C9C824D5A1D62535219"/>
    <x v="2044"/>
    <s v="508"/>
    <x v="5"/>
    <x v="2"/>
    <n v="1000"/>
  </r>
  <r>
    <s v="2022816590"/>
    <x v="4"/>
    <s v="07036322081"/>
    <s v="0x26B48928D55E7C3BEB4BFBF3FE855AA8"/>
    <x v="2045"/>
    <s v="508"/>
    <x v="5"/>
    <x v="2"/>
    <n v="10000"/>
  </r>
  <r>
    <s v="2022818049"/>
    <x v="4"/>
    <s v="2349021612813"/>
    <s v="0x05ABFD2AE76BE8BA1812CBA8B27362C1"/>
    <x v="2046"/>
    <s v="508"/>
    <x v="5"/>
    <x v="2"/>
    <n v="500"/>
  </r>
  <r>
    <s v="2022818216"/>
    <x v="4"/>
    <s v="2348020797728"/>
    <s v="0x175C73A1E0A2E0EE60393F407B619F0A"/>
    <x v="2047"/>
    <s v="508"/>
    <x v="5"/>
    <x v="2"/>
    <n v="2000"/>
  </r>
  <r>
    <s v="2022823363"/>
    <x v="4"/>
    <s v="2348141240942"/>
    <s v="0x33C67C5828A8390AFBA8E8D5FAB62136"/>
    <x v="2048"/>
    <s v="202"/>
    <x v="7"/>
    <x v="3"/>
    <n v="6500"/>
  </r>
  <r>
    <s v="2022825899"/>
    <x v="4"/>
    <s v="2348107708778"/>
    <s v="0x8258C070E574BCDB3B347A9072AFF3CB"/>
    <x v="684"/>
    <s v="508"/>
    <x v="5"/>
    <x v="2"/>
    <n v="5000"/>
  </r>
  <r>
    <s v="2022828595"/>
    <x v="4"/>
    <s v="09030938048"/>
    <s v="0x67982962550661621D9AC13B3CC8C84D"/>
    <x v="831"/>
    <s v="508"/>
    <x v="5"/>
    <x v="2"/>
    <n v="20000"/>
  </r>
  <r>
    <s v="2022829228"/>
    <x v="4"/>
    <s v="07031938334"/>
    <s v="0x2CAF493705D759D63DD0CF7248756E90"/>
    <x v="2049"/>
    <s v="508"/>
    <x v="5"/>
    <x v="2"/>
    <n v="447"/>
  </r>
  <r>
    <s v="2022829905"/>
    <x v="4"/>
    <s v="2348137097531"/>
    <s v="0x9C7ADBBDDE77C3E14E14E59473F03457"/>
    <x v="1172"/>
    <s v="508"/>
    <x v="5"/>
    <x v="2"/>
    <n v="700"/>
  </r>
  <r>
    <s v="2022830459"/>
    <x v="4"/>
    <s v="2348090777734"/>
    <s v="0x838AA33537BA6FC03909E14F8D6E0946"/>
    <x v="2050"/>
    <s v="202"/>
    <x v="7"/>
    <x v="3"/>
    <n v="1850"/>
  </r>
  <r>
    <s v="2022831668"/>
    <x v="4"/>
    <s v="2348032960690"/>
    <s v="0xAD775718B44C074CB30733C8EE077B40"/>
    <x v="2051"/>
    <s v="508"/>
    <x v="5"/>
    <x v="2"/>
    <n v="2900"/>
  </r>
  <r>
    <s v="2022833607"/>
    <x v="4"/>
    <s v="2347061635351"/>
    <s v="0x700B292AB2401D71F2B1C3D3EA860035"/>
    <x v="2052"/>
    <s v="508"/>
    <x v="5"/>
    <x v="2"/>
    <n v="1000"/>
  </r>
  <r>
    <s v="2022834464"/>
    <x v="4"/>
    <s v="2348106842797"/>
    <s v="0x97A33258EC8B328AD960015A36416BBB"/>
    <x v="2053"/>
    <s v="202"/>
    <x v="7"/>
    <x v="3"/>
    <n v="25000"/>
  </r>
  <r>
    <s v="2022834610"/>
    <x v="4"/>
    <s v="2348160371717"/>
    <s v="0xF3C3374F28CDCC88DA52163D3A522B96"/>
    <x v="2054"/>
    <s v="202"/>
    <x v="7"/>
    <x v="3"/>
    <n v="13100"/>
  </r>
  <r>
    <s v="2022841096"/>
    <x v="4"/>
    <s v="2349034748506"/>
    <s v="0xF0B8459A96B1969BC3776603C2F1E893"/>
    <x v="2055"/>
    <s v="508"/>
    <x v="5"/>
    <x v="2"/>
    <n v="1000"/>
  </r>
  <r>
    <s v="2022841831"/>
    <x v="4"/>
    <s v="2348032748557"/>
    <s v="0xFE0454CD094A52F0DCC6EF792A2F268A"/>
    <x v="2056"/>
    <s v="508"/>
    <x v="5"/>
    <x v="2"/>
    <n v="1000"/>
  </r>
  <r>
    <s v="2022842607"/>
    <x v="4"/>
    <s v="07012273375"/>
    <s v="0xC8A595A389AAC09192B9F326E02C300A"/>
    <x v="2057"/>
    <s v="508"/>
    <x v="5"/>
    <x v="2"/>
    <n v="5000"/>
  </r>
  <r>
    <s v="2022846253"/>
    <x v="4"/>
    <s v="2348138581965"/>
    <s v="0x4765DA3F3E17F0E80ADC14ABAEE701A6"/>
    <x v="2058"/>
    <s v="508"/>
    <x v="5"/>
    <x v="2"/>
    <n v="500"/>
  </r>
  <r>
    <s v="2022857939"/>
    <x v="4"/>
    <s v="2348130415428"/>
    <s v="0x75A4563E31474157A4132DDDB6FE2B01"/>
    <x v="802"/>
    <s v="508"/>
    <x v="5"/>
    <x v="2"/>
    <n v="600"/>
  </r>
  <r>
    <s v="2022858815"/>
    <x v="4"/>
    <s v="08167202322"/>
    <s v="0x983B5901BB9689EFDD32F5D4CC028A6A"/>
    <x v="2059"/>
    <s v="508"/>
    <x v="5"/>
    <x v="2"/>
    <n v="34000"/>
  </r>
  <r>
    <s v="2022859697"/>
    <x v="4"/>
    <s v="826052"/>
    <s v="0x664D6214FDB80DA473BBE5F950364570"/>
    <x v="2060"/>
    <s v="508"/>
    <x v="5"/>
    <x v="2"/>
    <n v="500"/>
  </r>
  <r>
    <s v="2022868267"/>
    <x v="4"/>
    <s v="2348169410227"/>
    <s v="0x74D22B4578927BAB7E02DAD501EB46C0"/>
    <x v="1176"/>
    <s v="508"/>
    <x v="5"/>
    <x v="2"/>
    <n v="10200"/>
  </r>
  <r>
    <s v="2022869748"/>
    <x v="4"/>
    <s v="07039499679"/>
    <s v="0x862E5E53450D0F8967A9007166595030"/>
    <x v="1319"/>
    <s v="508"/>
    <x v="5"/>
    <x v="2"/>
    <n v="5000"/>
  </r>
  <r>
    <s v="2022870040"/>
    <x v="4"/>
    <s v="2348161385119"/>
    <s v="0x4A3ED5FE8B6BFFC10D8BDB74BC672F85"/>
    <x v="2061"/>
    <s v="508"/>
    <x v="5"/>
    <x v="2"/>
    <n v="1000"/>
  </r>
  <r>
    <s v="2022875967"/>
    <x v="4"/>
    <s v="09021154046"/>
    <s v="0x8FDE65CCEF0FD39F0916D77B32F74249"/>
    <x v="2062"/>
    <s v="508"/>
    <x v="5"/>
    <x v="2"/>
    <n v="1000"/>
  </r>
  <r>
    <s v="2022876610"/>
    <x v="4"/>
    <s v="08032363332"/>
    <s v="0x681F7776114009E8B43FBF3E18B70C6C"/>
    <x v="2063"/>
    <s v="508"/>
    <x v="5"/>
    <x v="2"/>
    <n v="50000"/>
  </r>
  <r>
    <s v="2022876956"/>
    <x v="4"/>
    <s v="09134744146"/>
    <s v="0xB7FECA21978403D5D902C320B05803FD"/>
    <x v="2064"/>
    <s v="508"/>
    <x v="5"/>
    <x v="2"/>
    <n v="10000"/>
  </r>
  <r>
    <s v="2022879258"/>
    <x v="4"/>
    <s v="07057095627"/>
    <s v="0x15141C3A102381D9F0C2C910EE4BA3EF"/>
    <x v="790"/>
    <s v="508"/>
    <x v="5"/>
    <x v="2"/>
    <n v="5000"/>
  </r>
  <r>
    <s v="2022879730"/>
    <x v="4"/>
    <s v="2348068940670"/>
    <s v="0x53AD2CFBEA2DCC5CA5BCCBD8950347B9"/>
    <x v="2065"/>
    <s v="508"/>
    <x v="5"/>
    <x v="2"/>
    <n v="1000"/>
  </r>
  <r>
    <s v="2022881244"/>
    <x v="4"/>
    <s v="2348112195688"/>
    <s v="0x2136F754EF751D3AA68CB3BA6EE0CC6B"/>
    <x v="2066"/>
    <s v="508"/>
    <x v="5"/>
    <x v="2"/>
    <n v="5000"/>
  </r>
  <r>
    <s v="2022888553"/>
    <x v="4"/>
    <s v="2348175101319"/>
    <s v="0x66B24E6FE89B1735643BD38EC7C5E80C"/>
    <x v="1197"/>
    <s v="202"/>
    <x v="7"/>
    <x v="3"/>
    <n v="10400"/>
  </r>
  <r>
    <s v="2022894883"/>
    <x v="4"/>
    <s v="08140817380"/>
    <s v="0x1AEE988F18C0D48E8B5217E49B8355A8"/>
    <x v="676"/>
    <s v="508"/>
    <x v="5"/>
    <x v="2"/>
    <n v="3200"/>
  </r>
  <r>
    <s v="2022895590"/>
    <x v="4"/>
    <s v="2348171612921"/>
    <s v="0x5CC9481FD82292CA314C2CD2FB8F2CC5"/>
    <x v="2067"/>
    <s v="202"/>
    <x v="7"/>
    <x v="3"/>
    <n v="2000"/>
  </r>
  <r>
    <s v="2022896966"/>
    <x v="4"/>
    <s v="07038583756"/>
    <s v="0x2A8F2BD6B9A927825CD5F02CB5EB5343"/>
    <x v="2068"/>
    <s v="508"/>
    <x v="5"/>
    <x v="2"/>
    <n v="30000"/>
  </r>
  <r>
    <s v="2022897602"/>
    <x v="4"/>
    <s v="2349067485116"/>
    <s v="0xF70ABE9DFCEFAF51C2869A81E36D6047"/>
    <x v="2069"/>
    <s v="508"/>
    <x v="5"/>
    <x v="2"/>
    <n v="2000"/>
  </r>
  <r>
    <s v="2022902614"/>
    <x v="4"/>
    <s v="08034663070"/>
    <s v="0xC5137F931E99E878F30812728DA403EC"/>
    <x v="714"/>
    <s v="508"/>
    <x v="5"/>
    <x v="2"/>
    <n v="2500"/>
  </r>
  <r>
    <s v="2022905363"/>
    <x v="4"/>
    <s v="836522"/>
    <s v="0x7E29F1904B862F3C387EAC340CF4E2CB"/>
    <x v="2070"/>
    <s v="508"/>
    <x v="5"/>
    <x v="2"/>
    <n v="2000"/>
  </r>
  <r>
    <s v="2022906126"/>
    <x v="4"/>
    <s v="07068360805"/>
    <s v="0x5232E9F924A7CCD351CFAD4C9192CD70"/>
    <x v="2071"/>
    <s v="508"/>
    <x v="5"/>
    <x v="2"/>
    <n v="1000"/>
  </r>
  <r>
    <s v="2022906647"/>
    <x v="4"/>
    <s v="2348108746777"/>
    <s v="0x58F4FE00FF2D6220EAB22661D85136F0"/>
    <x v="2072"/>
    <s v="508"/>
    <x v="5"/>
    <x v="2"/>
    <n v="1700"/>
  </r>
  <r>
    <s v="2022907516"/>
    <x v="4"/>
    <s v="2348082041831"/>
    <s v="0x217285CF44E85A63909D08B01411BFAE"/>
    <x v="2073"/>
    <s v="202"/>
    <x v="7"/>
    <x v="3"/>
    <n v="1530"/>
  </r>
  <r>
    <s v="2022927102"/>
    <x v="4"/>
    <s v="07038049390"/>
    <s v="0xC554E3E403A6003C79221814FF93A51F"/>
    <x v="2074"/>
    <s v="508"/>
    <x v="5"/>
    <x v="2"/>
    <n v="2500"/>
  </r>
  <r>
    <s v="2022941011"/>
    <x v="4"/>
    <s v="08052727392"/>
    <s v="0x54183A9613FCB4BAF5BE61B5117A8F17"/>
    <x v="2075"/>
    <s v="508"/>
    <x v="5"/>
    <x v="2"/>
    <n v="20000"/>
  </r>
  <r>
    <s v="2022941351"/>
    <x v="4"/>
    <s v="null"/>
    <s v="0x725C9112A446F935BF194391B82BB401"/>
    <x v="348"/>
    <s v="508"/>
    <x v="5"/>
    <x v="2"/>
    <n v="40000"/>
  </r>
  <r>
    <s v="2022941569"/>
    <x v="4"/>
    <s v="08032655479"/>
    <s v="0xFBFFC7EE5156E42ED635931CF2EB22D4"/>
    <x v="2076"/>
    <s v="508"/>
    <x v="5"/>
    <x v="2"/>
    <n v="2000"/>
  </r>
  <r>
    <s v="2022943073"/>
    <x v="4"/>
    <s v="null"/>
    <s v="0x725C9112A446F935BF194391B82BB401"/>
    <x v="348"/>
    <s v="508"/>
    <x v="5"/>
    <x v="2"/>
    <n v="20000"/>
  </r>
  <r>
    <s v="2022943398"/>
    <x v="4"/>
    <s v="08145688544"/>
    <s v="0x091AA3BBDE19B3F33A3DF8F02FFE363A"/>
    <x v="1258"/>
    <s v="508"/>
    <x v="5"/>
    <x v="2"/>
    <n v="1200"/>
  </r>
  <r>
    <s v="2022970633"/>
    <x v="4"/>
    <s v="08037127616"/>
    <s v="0x57C50EAA4DEB61E63EBEBB3A3E1F3BCB"/>
    <x v="675"/>
    <s v="508"/>
    <x v="5"/>
    <x v="2"/>
    <n v="4000"/>
  </r>
  <r>
    <s v="2022978373"/>
    <x v="4"/>
    <s v="2348039253426"/>
    <s v="0x6F8BFB40D307477171CD28E7EAB68A61"/>
    <x v="2077"/>
    <s v="508"/>
    <x v="5"/>
    <x v="2"/>
    <n v="500"/>
  </r>
  <r>
    <s v="2022979206"/>
    <x v="4"/>
    <s v="08133546596"/>
    <s v="0x80E586AEF322A69CEB8F0480A9C449D9"/>
    <x v="2078"/>
    <s v="508"/>
    <x v="5"/>
    <x v="2"/>
    <n v="16000"/>
  </r>
  <r>
    <s v="2022980300"/>
    <x v="4"/>
    <s v="2347064830740"/>
    <s v="0xD0127A22DDA7C9447E470DEBC85B47F7"/>
    <x v="2017"/>
    <s v="508"/>
    <x v="5"/>
    <x v="2"/>
    <n v="3890"/>
  </r>
  <r>
    <s v="2023003722"/>
    <x v="4"/>
    <s v="07065638452"/>
    <s v="0xC73E6881862F60EFB7F82E9D23EBE765"/>
    <x v="2079"/>
    <s v="202"/>
    <x v="7"/>
    <x v="3"/>
    <n v="12800"/>
  </r>
  <r>
    <s v="2023004765"/>
    <x v="4"/>
    <s v="08033003400"/>
    <s v="0xCCB31558F473911B7A758CC965299E69"/>
    <x v="2080"/>
    <s v="202"/>
    <x v="7"/>
    <x v="3"/>
    <n v="6000"/>
  </r>
  <r>
    <s v="2023005535"/>
    <x v="4"/>
    <s v="2348068643529"/>
    <s v="0xEFB45792AE6475740F763217BD9E3D64"/>
    <x v="2081"/>
    <s v="508"/>
    <x v="5"/>
    <x v="2"/>
    <n v="3000"/>
  </r>
  <r>
    <s v="2023028950"/>
    <x v="4"/>
    <s v="2348033748447"/>
    <s v="0x59A6341A67F93C7A187093B6090ACD05"/>
    <x v="2082"/>
    <s v="202"/>
    <x v="7"/>
    <x v="3"/>
    <n v="30000"/>
  </r>
  <r>
    <s v="2023029183"/>
    <x v="4"/>
    <s v="2348052427477"/>
    <s v="0xDB2A67580F2BE2F86605A21AE725AF9C"/>
    <x v="1987"/>
    <s v="508"/>
    <x v="5"/>
    <x v="2"/>
    <n v="10000"/>
  </r>
  <r>
    <s v="2023030320"/>
    <x v="4"/>
    <s v="08062881887"/>
    <s v="0xB724CBC25774F4DC67AE9285B5C58D92"/>
    <x v="682"/>
    <s v="508"/>
    <x v="5"/>
    <x v="2"/>
    <n v="40000"/>
  </r>
  <r>
    <s v="2023057193"/>
    <x v="4"/>
    <s v="2348158996723"/>
    <s v="0xD60BC99C0CCB40A2F8D6EC85D871C545"/>
    <x v="1955"/>
    <s v="508"/>
    <x v="5"/>
    <x v="2"/>
    <n v="1400"/>
  </r>
  <r>
    <s v="2023076286"/>
    <x v="4"/>
    <s v="2348074121154"/>
    <s v="0xB8B13786B788342A9CEAF84CD1006249"/>
    <x v="2083"/>
    <s v="202"/>
    <x v="7"/>
    <x v="3"/>
    <n v="25000"/>
  </r>
  <r>
    <s v="2023076753"/>
    <x v="4"/>
    <s v="2348054349040"/>
    <s v="0xB9055CC263568EF6AC7C31B4B24FF7AF"/>
    <x v="2084"/>
    <s v="508"/>
    <x v="5"/>
    <x v="2"/>
    <n v="3000"/>
  </r>
  <r>
    <s v="2023094948"/>
    <x v="4"/>
    <s v="08179323847"/>
    <s v="0x28916A84D24A81A233D8352FFE480B6F"/>
    <x v="2085"/>
    <s v="202"/>
    <x v="7"/>
    <x v="3"/>
    <n v="25000"/>
  </r>
  <r>
    <s v="2023147784"/>
    <x v="4"/>
    <s v="2348117706720"/>
    <s v="0xA8C31BB46424EC5FFF895A6454FA611F"/>
    <x v="2086"/>
    <s v="508"/>
    <x v="5"/>
    <x v="2"/>
    <n v="5000"/>
  </r>
  <r>
    <s v="2023171617"/>
    <x v="4"/>
    <s v="08062261063"/>
    <s v="0xEBB93C571A5DBCAFFAD6D1C49A3DC210"/>
    <x v="2087"/>
    <s v="508"/>
    <x v="5"/>
    <x v="2"/>
    <n v="3000"/>
  </r>
  <r>
    <s v="2023174163"/>
    <x v="4"/>
    <s v="2348036350351"/>
    <s v="0x82B1B0E5691CAE82AAD53E40F9D3E367"/>
    <x v="771"/>
    <s v="508"/>
    <x v="5"/>
    <x v="2"/>
    <n v="1000"/>
  </r>
  <r>
    <s v="2023174315"/>
    <x v="4"/>
    <s v="2348124346780"/>
    <s v="0xACB907A06F5B1D82A68244FBBB40EFD9"/>
    <x v="2088"/>
    <s v="508"/>
    <x v="5"/>
    <x v="2"/>
    <n v="1000"/>
  </r>
  <r>
    <s v="2023191309"/>
    <x v="4"/>
    <s v="null"/>
    <s v="0x725C9112A446F935BF194391B82BB401"/>
    <x v="348"/>
    <s v="508"/>
    <x v="5"/>
    <x v="2"/>
    <n v="2000"/>
  </r>
  <r>
    <s v="2063970247"/>
    <x v="5"/>
    <s v="08087255455"/>
    <s v="0x7C545E022AD2CA4197CB5520A21DB568"/>
    <x v="2089"/>
    <s v="766"/>
    <x v="0"/>
    <x v="0"/>
    <n v="1000"/>
  </r>
  <r>
    <s v="2063970264"/>
    <x v="5"/>
    <s v="NA"/>
    <s v="0x2EF42E7207A76A6E37BEAE9DDED98A5A"/>
    <x v="420"/>
    <s v="766"/>
    <x v="0"/>
    <x v="0"/>
    <n v="10600"/>
  </r>
  <r>
    <s v="2063970265"/>
    <x v="5"/>
    <s v="2348033948024"/>
    <s v="0x9AE3EAD3BDFFDA0B9310586B01951FCB"/>
    <x v="2090"/>
    <s v="783"/>
    <x v="3"/>
    <x v="0"/>
    <n v="2100"/>
  </r>
  <r>
    <s v="2063970270"/>
    <x v="5"/>
    <s v="2347060921331"/>
    <s v="0xBCC6A7CE4798F0F2F5A5306D08BE6E04"/>
    <x v="2091"/>
    <s v="783"/>
    <x v="3"/>
    <x v="0"/>
    <n v="1000"/>
  </r>
  <r>
    <s v="2063970302"/>
    <x v="5"/>
    <s v="2347063031289"/>
    <s v="0x2895FB7A6F7836EB86F3188C56A057C1"/>
    <x v="2092"/>
    <s v="783"/>
    <x v="3"/>
    <x v="0"/>
    <n v="500"/>
  </r>
  <r>
    <s v="2063970303"/>
    <x v="5"/>
    <s v="09090069489"/>
    <s v="0xBB50491858FE7DF416D92144F8BF8BC4"/>
    <x v="2093"/>
    <s v="1473"/>
    <x v="2"/>
    <x v="0"/>
    <n v="1000"/>
  </r>
  <r>
    <s v="2063970316"/>
    <x v="5"/>
    <s v="2348069844201"/>
    <s v="0xD806C15FAC02F568F69694FDC1885BC1"/>
    <x v="2094"/>
    <s v="783"/>
    <x v="3"/>
    <x v="0"/>
    <n v="2000"/>
  </r>
  <r>
    <s v="2063970343"/>
    <x v="5"/>
    <s v="2347030815499"/>
    <s v="0xA4AB22A1CDD99DFAF8AC107AB6CD1658"/>
    <x v="2095"/>
    <s v="766"/>
    <x v="0"/>
    <x v="0"/>
    <n v="5000"/>
  </r>
  <r>
    <s v="2063970348"/>
    <x v="5"/>
    <s v="08153535763"/>
    <s v="0x67DF89420D6C6F47E31456651FB3394F"/>
    <x v="2096"/>
    <s v="766"/>
    <x v="0"/>
    <x v="0"/>
    <n v="1500"/>
  </r>
  <r>
    <s v="2063970349"/>
    <x v="5"/>
    <s v="2348063178426"/>
    <s v="0x3807EF98E2B0705AF819886015771237"/>
    <x v="2097"/>
    <s v="104"/>
    <x v="1"/>
    <x v="1"/>
    <n v="2565"/>
  </r>
  <r>
    <s v="2063970356"/>
    <x v="5"/>
    <s v="2347063031289"/>
    <s v="0x2895FB7A6F7836EB86F3188C56A057C1"/>
    <x v="2092"/>
    <s v="783"/>
    <x v="3"/>
    <x v="0"/>
    <n v="500"/>
  </r>
  <r>
    <s v="2063970369"/>
    <x v="5"/>
    <s v="2349024376465"/>
    <s v="0x958828370EF0583447398498D6133391"/>
    <x v="2098"/>
    <s v="1473"/>
    <x v="2"/>
    <x v="0"/>
    <n v="2000"/>
  </r>
  <r>
    <s v="2063970397"/>
    <x v="5"/>
    <s v="2347065937716"/>
    <s v="0xAC9DF56DD6D3CD31D39B2E5308C6F3B8"/>
    <x v="2099"/>
    <s v="783"/>
    <x v="3"/>
    <x v="0"/>
    <n v="2000"/>
  </r>
  <r>
    <s v="2063970765"/>
    <x v="5"/>
    <s v="2348106892846"/>
    <s v="0x0A467A104C3FFD4A53481B61249C6C03"/>
    <x v="2100"/>
    <s v="766"/>
    <x v="0"/>
    <x v="0"/>
    <n v="2000"/>
  </r>
  <r>
    <s v="2063970767"/>
    <x v="5"/>
    <s v="2348182030702"/>
    <s v="0xA221677F9E0ACBFEACF3EB09286D8E4C"/>
    <x v="2101"/>
    <s v="104"/>
    <x v="1"/>
    <x v="1"/>
    <n v="2565"/>
  </r>
  <r>
    <s v="2063970867"/>
    <x v="5"/>
    <s v="2349020396733"/>
    <s v="0xA3899D7EA45C3AAAF28379DCBB86E6BA"/>
    <x v="2102"/>
    <s v="104"/>
    <x v="1"/>
    <x v="1"/>
    <n v="4615"/>
  </r>
  <r>
    <s v="2063970882"/>
    <x v="5"/>
    <s v="2347063031289"/>
    <s v="0x2895FB7A6F7836EB86F3188C56A057C1"/>
    <x v="2092"/>
    <s v="783"/>
    <x v="3"/>
    <x v="0"/>
    <n v="500"/>
  </r>
  <r>
    <s v="2063970963"/>
    <x v="5"/>
    <s v="2349037310477"/>
    <s v="0xFB0EA292D508FA68C78595A1EE66F4FF"/>
    <x v="2103"/>
    <s v="104"/>
    <x v="1"/>
    <x v="1"/>
    <n v="14900"/>
  </r>
  <r>
    <s v="2063971007"/>
    <x v="5"/>
    <s v="08034383517"/>
    <s v="0x508A07DB26336CFE96F5BEC025303F8C"/>
    <x v="2104"/>
    <s v="766"/>
    <x v="0"/>
    <x v="0"/>
    <n v="1900"/>
  </r>
  <r>
    <s v="2063971105"/>
    <x v="5"/>
    <s v="2348082295117"/>
    <s v="0xEC3C89AF2B08736F419334DFEF12B32C"/>
    <x v="2105"/>
    <s v="766"/>
    <x v="0"/>
    <x v="0"/>
    <n v="20000"/>
  </r>
  <r>
    <s v="2063971119"/>
    <x v="5"/>
    <s v="2349060534749"/>
    <s v="0x0176B64E8FE3018A2C004DE495397E95"/>
    <x v="2106"/>
    <s v="104"/>
    <x v="1"/>
    <x v="1"/>
    <n v="2565"/>
  </r>
  <r>
    <s v="2063971125"/>
    <x v="5"/>
    <s v="2347019448583"/>
    <s v="0x07A8ADB79858950A39F41A4334C68970"/>
    <x v="2107"/>
    <s v="783"/>
    <x v="3"/>
    <x v="0"/>
    <n v="1000"/>
  </r>
  <r>
    <s v="2063971267"/>
    <x v="5"/>
    <s v="2347063608916"/>
    <s v="0x6088681423D395937A60FA10525B2208"/>
    <x v="2108"/>
    <s v="783"/>
    <x v="3"/>
    <x v="0"/>
    <n v="2000"/>
  </r>
  <r>
    <s v="2063971352"/>
    <x v="5"/>
    <s v="2348063886068"/>
    <s v="0x5E86CF83075B4F120D81B04435B1B2D8"/>
    <x v="2109"/>
    <s v="783"/>
    <x v="3"/>
    <x v="0"/>
    <n v="54000"/>
  </r>
  <r>
    <s v="2063971384"/>
    <x v="5"/>
    <s v="08169160118"/>
    <s v="0xFB52122991E4075E5AB8EB4C9233F61E"/>
    <x v="2110"/>
    <s v="104"/>
    <x v="1"/>
    <x v="1"/>
    <n v="7900"/>
  </r>
  <r>
    <s v="2063971408"/>
    <x v="5"/>
    <s v="07065324319"/>
    <s v="0x600B5712695C9FF078D7147BFCEFC50D"/>
    <x v="2111"/>
    <s v="1473"/>
    <x v="2"/>
    <x v="0"/>
    <n v="1500"/>
  </r>
  <r>
    <s v="2063971411"/>
    <x v="5"/>
    <s v="08026245306"/>
    <s v="0xE106E1EE6142BD215E46E20E3CCB414A"/>
    <x v="2112"/>
    <s v="783"/>
    <x v="3"/>
    <x v="0"/>
    <n v="4000"/>
  </r>
  <r>
    <s v="2063971428"/>
    <x v="5"/>
    <s v="2348068480858"/>
    <s v="0x03B5F29448FA949B9E8A089EB1C87BA7"/>
    <x v="2113"/>
    <s v="783"/>
    <x v="3"/>
    <x v="0"/>
    <n v="1000"/>
  </r>
  <r>
    <s v="2063971571"/>
    <x v="5"/>
    <s v="09044382919"/>
    <s v="0xD604B37BD23D47797CE4211B4A5D5D94"/>
    <x v="2114"/>
    <s v="766"/>
    <x v="0"/>
    <x v="0"/>
    <n v="400"/>
  </r>
  <r>
    <s v="2063971627"/>
    <x v="5"/>
    <s v="08036487616"/>
    <s v="0x0DF2F7FEF1E267A0EC4083F1D21B2AE7"/>
    <x v="2115"/>
    <s v="104"/>
    <x v="1"/>
    <x v="1"/>
    <n v="4615"/>
  </r>
  <r>
    <s v="2063971737"/>
    <x v="5"/>
    <s v="2347032366499"/>
    <s v="0xABAAA464E594B8D156A8618084420478"/>
    <x v="2116"/>
    <s v="783"/>
    <x v="3"/>
    <x v="0"/>
    <n v="500"/>
  </r>
  <r>
    <s v="2063971762"/>
    <x v="5"/>
    <s v="2348121640012"/>
    <s v="0x7B5192F24BF71CCE6C8436D7825F396C"/>
    <x v="2117"/>
    <s v="766"/>
    <x v="0"/>
    <x v="0"/>
    <n v="2500"/>
  </r>
  <r>
    <s v="2063971831"/>
    <x v="5"/>
    <s v="2347063608916"/>
    <s v="0x6088681423D395937A60FA10525B2208"/>
    <x v="2108"/>
    <s v="783"/>
    <x v="3"/>
    <x v="0"/>
    <n v="2000"/>
  </r>
  <r>
    <s v="2063971866"/>
    <x v="5"/>
    <s v="07069093560"/>
    <s v="0xD6A0C24266884FE15200377FD570F0DE"/>
    <x v="2118"/>
    <s v="104"/>
    <x v="1"/>
    <x v="1"/>
    <n v="2565"/>
  </r>
  <r>
    <s v="2063971894"/>
    <x v="5"/>
    <s v="2347011329707"/>
    <s v="0x1538F5C32B7B57BDE216BD630B683B83"/>
    <x v="2119"/>
    <s v="783"/>
    <x v="3"/>
    <x v="0"/>
    <n v="2300"/>
  </r>
  <r>
    <s v="2063972112"/>
    <x v="5"/>
    <s v="2347031184433"/>
    <s v="0x13A1E4DC7C3644FE63DC214BE5F949AD"/>
    <x v="2120"/>
    <s v="766"/>
    <x v="0"/>
    <x v="0"/>
    <n v="5000"/>
  </r>
  <r>
    <s v="2063972243"/>
    <x v="5"/>
    <s v="2347032366499"/>
    <s v="0xABAAA464E594B8D156A8618084420478"/>
    <x v="2116"/>
    <s v="783"/>
    <x v="3"/>
    <x v="0"/>
    <n v="500"/>
  </r>
  <r>
    <s v="2063972266"/>
    <x v="5"/>
    <s v="08038814042"/>
    <s v="0x3896FF26123E57F0CAFF3E9C849B4695"/>
    <x v="2121"/>
    <s v="783"/>
    <x v="3"/>
    <x v="0"/>
    <n v="200"/>
  </r>
  <r>
    <s v="2063972267"/>
    <x v="5"/>
    <s v="08023057704"/>
    <s v="0xF6871B32F1F04873A7DFD09611062CD9"/>
    <x v="2122"/>
    <s v="104"/>
    <x v="1"/>
    <x v="1"/>
    <n v="7900"/>
  </r>
  <r>
    <s v="2063972338"/>
    <x v="5"/>
    <s v="07033343852"/>
    <s v="0xCEAC66CCAFD5A971D54A5EE0B474A4EC"/>
    <x v="2123"/>
    <s v="766"/>
    <x v="0"/>
    <x v="0"/>
    <n v="3000"/>
  </r>
  <r>
    <s v="2063972373"/>
    <x v="5"/>
    <s v="2348160202373"/>
    <s v="0x32D37900FA2346A888C15C5D50541C19"/>
    <x v="2124"/>
    <s v="783"/>
    <x v="3"/>
    <x v="0"/>
    <n v="1300"/>
  </r>
  <r>
    <s v="2063972422"/>
    <x v="5"/>
    <s v="08032347801"/>
    <s v="0xEB8088AA1E08D35AD11094E769094825"/>
    <x v="2125"/>
    <s v="104"/>
    <x v="1"/>
    <x v="1"/>
    <n v="10400"/>
  </r>
  <r>
    <s v="2063972428"/>
    <x v="5"/>
    <s v="2349068859611"/>
    <s v="0x6F6D03181E5482919BB1E3971432B586"/>
    <x v="2126"/>
    <s v="783"/>
    <x v="3"/>
    <x v="0"/>
    <n v="2000"/>
  </r>
  <r>
    <s v="2063972491"/>
    <x v="5"/>
    <s v="2348177572960"/>
    <s v="0xD2439BDE366BE83D455B6048A5567F20"/>
    <x v="1063"/>
    <s v="783"/>
    <x v="3"/>
    <x v="0"/>
    <n v="200"/>
  </r>
  <r>
    <s v="2063972502"/>
    <x v="5"/>
    <s v="08108813647"/>
    <s v="0x072BBF1533B046CB4A6F6F9BCED2A647"/>
    <x v="2127"/>
    <s v="766"/>
    <x v="0"/>
    <x v="0"/>
    <n v="4000"/>
  </r>
  <r>
    <s v="2063972618"/>
    <x v="5"/>
    <s v="2348160202373"/>
    <s v="0x32D37900FA2346A888C15C5D50541C19"/>
    <x v="2124"/>
    <s v="783"/>
    <x v="3"/>
    <x v="0"/>
    <n v="1300"/>
  </r>
  <r>
    <s v="2063972636"/>
    <x v="5"/>
    <s v="2348177572960"/>
    <s v="0xD2439BDE366BE83D455B6048A5567F20"/>
    <x v="1063"/>
    <s v="783"/>
    <x v="3"/>
    <x v="0"/>
    <n v="200"/>
  </r>
  <r>
    <s v="2063972726"/>
    <x v="5"/>
    <s v="2347030304262"/>
    <s v="0x6E755271ED4146CF268484508558CEF5"/>
    <x v="2128"/>
    <s v="104"/>
    <x v="1"/>
    <x v="1"/>
    <n v="4615"/>
  </r>
  <r>
    <s v="2063972778"/>
    <x v="5"/>
    <s v="07064228726"/>
    <s v="0xFF665B29A26ED7776CEFB9806FE467CB"/>
    <x v="2129"/>
    <s v="766"/>
    <x v="0"/>
    <x v="0"/>
    <n v="1000"/>
  </r>
  <r>
    <s v="2063972864"/>
    <x v="5"/>
    <s v="2348160202373"/>
    <s v="0x32D37900FA2346A888C15C5D50541C19"/>
    <x v="2124"/>
    <s v="783"/>
    <x v="3"/>
    <x v="0"/>
    <n v="1300"/>
  </r>
  <r>
    <s v="2063972884"/>
    <x v="5"/>
    <s v="2348033978209"/>
    <s v="0xD06C6275E981395ACA8F36DE0D9F3213"/>
    <x v="1720"/>
    <s v="104"/>
    <x v="1"/>
    <x v="1"/>
    <n v="4615"/>
  </r>
  <r>
    <s v="2063972989"/>
    <x v="5"/>
    <s v="2348069657937"/>
    <s v="0x72C5D9AF174E5F8C9E1D7FBD54A209CE"/>
    <x v="2130"/>
    <s v="104"/>
    <x v="1"/>
    <x v="1"/>
    <n v="2565"/>
  </r>
  <r>
    <s v="2063973037"/>
    <x v="5"/>
    <s v="2347032366499"/>
    <s v="0xABAAA464E594B8D156A8618084420478"/>
    <x v="2116"/>
    <s v="783"/>
    <x v="3"/>
    <x v="0"/>
    <n v="500"/>
  </r>
  <r>
    <s v="2063973148"/>
    <x v="5"/>
    <s v="2349034942982"/>
    <s v="0x275CEDD058581580DD787891561E720A"/>
    <x v="2131"/>
    <s v="766"/>
    <x v="0"/>
    <x v="0"/>
    <n v="500"/>
  </r>
  <r>
    <s v="2063973156"/>
    <x v="5"/>
    <s v="2348068480858"/>
    <s v="0x03B5F29448FA949B9E8A089EB1C87BA7"/>
    <x v="2113"/>
    <s v="783"/>
    <x v="3"/>
    <x v="0"/>
    <n v="900"/>
  </r>
  <r>
    <s v="2063973210"/>
    <x v="5"/>
    <s v="2348064554474"/>
    <s v="0x6D25C350AF257DBC134397B185992D7D"/>
    <x v="2132"/>
    <s v="766"/>
    <x v="0"/>
    <x v="0"/>
    <n v="12000"/>
  </r>
  <r>
    <s v="2063973282"/>
    <x v="5"/>
    <s v="08177572960"/>
    <s v="0x45182336200228D6684757E36AC2D4C7"/>
    <x v="2133"/>
    <s v="783"/>
    <x v="3"/>
    <x v="0"/>
    <n v="200"/>
  </r>
  <r>
    <s v="2063973295"/>
    <x v="5"/>
    <s v="2348032772840"/>
    <s v="0x074442B16AB612608F9588E2AAC929FF"/>
    <x v="2134"/>
    <s v="783"/>
    <x v="3"/>
    <x v="0"/>
    <n v="5000"/>
  </r>
  <r>
    <s v="2063973400"/>
    <x v="5"/>
    <s v="2348084904184"/>
    <s v="0xC7378B940E15113A6EA1F389590E744C"/>
    <x v="2135"/>
    <s v="766"/>
    <x v="0"/>
    <x v="0"/>
    <n v="5000"/>
  </r>
  <r>
    <s v="2063973418"/>
    <x v="5"/>
    <s v="2348160202373"/>
    <s v="0x32D37900FA2346A888C15C5D50541C19"/>
    <x v="2124"/>
    <s v="783"/>
    <x v="3"/>
    <x v="0"/>
    <n v="1300"/>
  </r>
  <r>
    <s v="2063973441"/>
    <x v="5"/>
    <s v="2348148641011"/>
    <s v="0x90D5BE7C248B9467DC9C8E25D69754B2"/>
    <x v="2136"/>
    <s v="1473"/>
    <x v="2"/>
    <x v="0"/>
    <n v="1300"/>
  </r>
  <r>
    <s v="2063973476"/>
    <x v="5"/>
    <s v="2348033991280"/>
    <s v="0x02803F70FFCEBBF49ACF16E7645BFA2B"/>
    <x v="2137"/>
    <s v="104"/>
    <x v="1"/>
    <x v="1"/>
    <n v="7900"/>
  </r>
  <r>
    <s v="2063973712"/>
    <x v="5"/>
    <s v="2348132060053"/>
    <s v="0xA529666B9CE018220D781F6DFA040C41"/>
    <x v="2138"/>
    <s v="766"/>
    <x v="0"/>
    <x v="0"/>
    <n v="5000"/>
  </r>
  <r>
    <s v="2063973717"/>
    <x v="5"/>
    <s v="08133210880"/>
    <s v="0x5E04A765FE02954B1DF992FCF1D58C22"/>
    <x v="2139"/>
    <s v="104"/>
    <x v="1"/>
    <x v="1"/>
    <n v="2500"/>
  </r>
  <r>
    <s v="2063973730"/>
    <x v="5"/>
    <s v="2348121159081"/>
    <s v="0x4FE6174124A7B16C4FC5AAE71517F360"/>
    <x v="2140"/>
    <s v="1473"/>
    <x v="2"/>
    <x v="0"/>
    <n v="12000"/>
  </r>
  <r>
    <s v="2063973795"/>
    <x v="5"/>
    <s v="2348024538867"/>
    <s v="0x70F783ABC9A2722921F71D82156534E3"/>
    <x v="2141"/>
    <s v="766"/>
    <x v="0"/>
    <x v="0"/>
    <n v="5000"/>
  </r>
  <r>
    <s v="2063973814"/>
    <x v="5"/>
    <s v="08033812811"/>
    <s v="0xD8263B4B00EC854507C1D4D1D1B96677"/>
    <x v="2142"/>
    <s v="783"/>
    <x v="3"/>
    <x v="0"/>
    <n v="3000"/>
  </r>
  <r>
    <s v="2063973939"/>
    <x v="5"/>
    <s v="2348068807153"/>
    <s v="0x55C55213F5D46BD5677ADD1F359FA396"/>
    <x v="2143"/>
    <s v="766"/>
    <x v="0"/>
    <x v="0"/>
    <n v="5000"/>
  </r>
  <r>
    <s v="2063974009"/>
    <x v="5"/>
    <s v="2348033279905"/>
    <s v="0x4BC92B80DFA1CFCFBEC087FDBE9DB142"/>
    <x v="2144"/>
    <s v="104"/>
    <x v="1"/>
    <x v="1"/>
    <n v="7900"/>
  </r>
  <r>
    <s v="2063974110"/>
    <x v="5"/>
    <s v="2348033064983"/>
    <s v="0x5BDC50F79DB85EE8A1BACEA8A0661C55"/>
    <x v="2145"/>
    <s v="104"/>
    <x v="1"/>
    <x v="1"/>
    <n v="7900"/>
  </r>
  <r>
    <s v="2063974166"/>
    <x v="5"/>
    <s v="08037068680"/>
    <s v="0xBA208E40B9E97DA404369B03913A0D92"/>
    <x v="2146"/>
    <s v="1473"/>
    <x v="2"/>
    <x v="0"/>
    <n v="5000"/>
  </r>
  <r>
    <s v="2063974176"/>
    <x v="5"/>
    <s v="2348034057791"/>
    <s v="0xE794F2AB204176DA54DCCE3310CD1A41"/>
    <x v="2147"/>
    <s v="766"/>
    <x v="0"/>
    <x v="0"/>
    <n v="3000"/>
  </r>
  <r>
    <s v="2063974220"/>
    <x v="5"/>
    <s v="2348036023595"/>
    <s v="0x3850E681CFC2F5CBC996BE2E6F913A53"/>
    <x v="2148"/>
    <s v="104"/>
    <x v="1"/>
    <x v="1"/>
    <n v="4615"/>
  </r>
  <r>
    <s v="2063974310"/>
    <x v="5"/>
    <s v="2348059885575"/>
    <s v="0xAC4BC76E0A574EF83FD5831BBBD0676C"/>
    <x v="2149"/>
    <s v="766"/>
    <x v="0"/>
    <x v="0"/>
    <n v="4000"/>
  </r>
  <r>
    <s v="2063974323"/>
    <x v="5"/>
    <s v="08177780045"/>
    <s v="0x8C660A29883FA7FF8661BD48228BD344"/>
    <x v="2150"/>
    <s v="766"/>
    <x v="0"/>
    <x v="0"/>
    <n v="1000"/>
  </r>
  <r>
    <s v="2063974499"/>
    <x v="5"/>
    <s v="08026245306"/>
    <s v="0xE106E1EE6142BD215E46E20E3CCB414A"/>
    <x v="2112"/>
    <s v="783"/>
    <x v="3"/>
    <x v="0"/>
    <n v="4000"/>
  </r>
  <r>
    <s v="2063974574"/>
    <x v="5"/>
    <s v="2348135367864"/>
    <s v="0x250C12DA6C89C2CCCA57E081193807C4"/>
    <x v="2151"/>
    <s v="783"/>
    <x v="3"/>
    <x v="0"/>
    <n v="1000"/>
  </r>
  <r>
    <s v="2063974591"/>
    <x v="5"/>
    <s v="2348179020025"/>
    <s v="0xE2CA9A959923FA84DD3F385B93C97B8A"/>
    <x v="2152"/>
    <s v="104"/>
    <x v="1"/>
    <x v="1"/>
    <n v="7900"/>
  </r>
  <r>
    <s v="2063974690"/>
    <x v="5"/>
    <s v="2349024287989"/>
    <s v="0x86C471DC01018B2981DD1662220356A0"/>
    <x v="2153"/>
    <s v="104"/>
    <x v="1"/>
    <x v="1"/>
    <n v="2565"/>
  </r>
  <r>
    <s v="2063974757"/>
    <x v="5"/>
    <s v="2348137529993"/>
    <s v="0x2DF2E4F9E3463D4C49D3DA4FB200E8BC"/>
    <x v="2154"/>
    <s v="766"/>
    <x v="0"/>
    <x v="0"/>
    <n v="1500"/>
  </r>
  <r>
    <s v="2063974789"/>
    <x v="5"/>
    <s v="2348135367864"/>
    <s v="0x250C12DA6C89C2CCCA57E081193807C4"/>
    <x v="2151"/>
    <s v="783"/>
    <x v="3"/>
    <x v="0"/>
    <n v="1000"/>
  </r>
  <r>
    <s v="2063974788"/>
    <x v="5"/>
    <s v="2348034286020"/>
    <s v="0xF77E5E75DCA1CD1C62B337C1D879C566"/>
    <x v="2155"/>
    <s v="766"/>
    <x v="0"/>
    <x v="0"/>
    <n v="30000"/>
  </r>
  <r>
    <s v="2063974839"/>
    <x v="5"/>
    <s v="08037278412"/>
    <s v="0xE5BA6995619DCF62082B99C803D8D7D7"/>
    <x v="2156"/>
    <s v="766"/>
    <x v="0"/>
    <x v="0"/>
    <n v="2000"/>
  </r>
  <r>
    <s v="2063974957"/>
    <x v="5"/>
    <s v="2348033397446"/>
    <s v="0x203C34BEF5A97CCAAB7FEDF4152B2884"/>
    <x v="2157"/>
    <s v="766"/>
    <x v="0"/>
    <x v="0"/>
    <n v="3000"/>
  </r>
  <r>
    <s v="2063975112"/>
    <x v="5"/>
    <s v="08032578119"/>
    <s v="0x947F14186E3E08E781A9F4CE46695821"/>
    <x v="2158"/>
    <s v="104"/>
    <x v="1"/>
    <x v="1"/>
    <n v="2565"/>
  </r>
  <r>
    <s v="2063975145"/>
    <x v="5"/>
    <s v="2348064652074"/>
    <s v="0xBDE62403CBD5695091BB3F9C18D14FC6"/>
    <x v="2159"/>
    <s v="104"/>
    <x v="1"/>
    <x v="1"/>
    <n v="4615"/>
  </r>
  <r>
    <s v="2063975156"/>
    <x v="5"/>
    <s v="2347036881052"/>
    <s v="0x26086A0F3F4EB80AB22232CACC17E661"/>
    <x v="2160"/>
    <s v="783"/>
    <x v="3"/>
    <x v="0"/>
    <n v="2000"/>
  </r>
  <r>
    <s v="2063975183"/>
    <x v="5"/>
    <s v="2348101692555"/>
    <s v="0xEA0D753DFF1C93864A160E1D271F478F"/>
    <x v="2161"/>
    <s v="104"/>
    <x v="1"/>
    <x v="1"/>
    <n v="7900"/>
  </r>
  <r>
    <s v="2063975186"/>
    <x v="5"/>
    <s v="2348035802663"/>
    <s v="0x0697A58DE165AC192B3C521FAD40D981"/>
    <x v="2162"/>
    <s v="783"/>
    <x v="3"/>
    <x v="0"/>
    <n v="2000"/>
  </r>
  <r>
    <s v="2063975218"/>
    <x v="5"/>
    <s v="2348147981194"/>
    <s v="0x6DC80BA08603742E829BB98DB035F864"/>
    <x v="2163"/>
    <s v="783"/>
    <x v="3"/>
    <x v="0"/>
    <n v="1000"/>
  </r>
  <r>
    <s v="2063975271"/>
    <x v="5"/>
    <s v="2349079234697"/>
    <s v="0xC629E00D4DC3C669CB15B0524C323420"/>
    <x v="2164"/>
    <s v="104"/>
    <x v="1"/>
    <x v="1"/>
    <n v="4350"/>
  </r>
  <r>
    <s v="2063975290"/>
    <x v="5"/>
    <s v="08037552105"/>
    <s v="0xC5C60B1AD6206F154CCD6DA666301092"/>
    <x v="2165"/>
    <s v="766"/>
    <x v="0"/>
    <x v="0"/>
    <n v="1900"/>
  </r>
  <r>
    <s v="2063975313"/>
    <x v="5"/>
    <s v="2348161249872"/>
    <s v="0x37CA68CBB12583DB44F06FF10DE483CD"/>
    <x v="2166"/>
    <s v="104"/>
    <x v="1"/>
    <x v="1"/>
    <n v="2565"/>
  </r>
  <r>
    <s v="2063975320"/>
    <x v="5"/>
    <s v="2349039640722"/>
    <s v="0x016661FEFCCB4EFDDDFFFC1768E4E2B1"/>
    <x v="2167"/>
    <s v="784"/>
    <x v="4"/>
    <x v="0"/>
    <n v="1000"/>
  </r>
  <r>
    <s v="2063975346"/>
    <x v="5"/>
    <s v="2348101081273"/>
    <s v="0x6848237A23515420D22CDE47DE78CA7E"/>
    <x v="2168"/>
    <s v="104"/>
    <x v="1"/>
    <x v="1"/>
    <n v="7900"/>
  </r>
  <r>
    <s v="2063975448"/>
    <x v="5"/>
    <s v="2348105738770"/>
    <s v="0xED0B9C4314067E478614D7AEB0CE21B4"/>
    <x v="2169"/>
    <s v="104"/>
    <x v="1"/>
    <x v="1"/>
    <n v="7900"/>
  </r>
  <r>
    <s v="2063975487"/>
    <x v="5"/>
    <s v="09060007661"/>
    <s v="0x50E0950B8F5F71A06E4A20C699528138"/>
    <x v="2170"/>
    <s v="104"/>
    <x v="1"/>
    <x v="1"/>
    <n v="14900"/>
  </r>
  <r>
    <s v="2063975566"/>
    <x v="5"/>
    <s v="2348075409747"/>
    <s v="0xCB05F080A3DFB61B64BBA04879659A4A"/>
    <x v="2171"/>
    <s v="1473"/>
    <x v="2"/>
    <x v="0"/>
    <n v="1000"/>
  </r>
  <r>
    <s v="2063975601"/>
    <x v="5"/>
    <s v="2347063031289"/>
    <s v="0x2895FB7A6F7836EB86F3188C56A057C1"/>
    <x v="2092"/>
    <s v="783"/>
    <x v="3"/>
    <x v="0"/>
    <n v="500"/>
  </r>
  <r>
    <s v="2063975619"/>
    <x v="5"/>
    <s v="08166291272"/>
    <s v="0x11BB5ED37CCDED6879004C0F53946ECF"/>
    <x v="2172"/>
    <s v="783"/>
    <x v="3"/>
    <x v="0"/>
    <n v="5000"/>
  </r>
  <r>
    <s v="2063975687"/>
    <x v="5"/>
    <s v="2348177572960"/>
    <s v="0xD2439BDE366BE83D455B6048A5567F20"/>
    <x v="1063"/>
    <s v="783"/>
    <x v="3"/>
    <x v="0"/>
    <n v="200"/>
  </r>
  <r>
    <s v="2063975694"/>
    <x v="5"/>
    <s v="2349058165498"/>
    <s v="0xDC17B18FAE8412D4C8B3EADC48D3EA56"/>
    <x v="2173"/>
    <s v="783"/>
    <x v="3"/>
    <x v="0"/>
    <n v="4000"/>
  </r>
  <r>
    <s v="2063975740"/>
    <x v="5"/>
    <s v="2347063031289"/>
    <s v="0x2895FB7A6F7836EB86F3188C56A057C1"/>
    <x v="2092"/>
    <s v="783"/>
    <x v="3"/>
    <x v="0"/>
    <n v="500"/>
  </r>
  <r>
    <s v="2063975773"/>
    <x v="5"/>
    <s v="2347063608916"/>
    <s v="0x6088681423D395937A60FA10525B2208"/>
    <x v="2108"/>
    <s v="783"/>
    <x v="3"/>
    <x v="0"/>
    <n v="2000"/>
  </r>
  <r>
    <s v="2063975784"/>
    <x v="5"/>
    <s v="2348108875576"/>
    <s v="0x100958AFE62F1787FC0F28EC83B756A1"/>
    <x v="1213"/>
    <s v="508"/>
    <x v="5"/>
    <x v="2"/>
    <n v="15000"/>
  </r>
  <r>
    <s v="2063975787"/>
    <x v="5"/>
    <s v="07066719555"/>
    <s v="0x42BD661F4F2D05ACCD2B42C9BBA9C264"/>
    <x v="2174"/>
    <s v="104"/>
    <x v="1"/>
    <x v="1"/>
    <n v="2565"/>
  </r>
  <r>
    <s v="2063975802"/>
    <x v="5"/>
    <s v="08152688878"/>
    <s v="0x6968E7EDF4747170B35DE5B4CDF0BC88"/>
    <x v="2175"/>
    <s v="104"/>
    <x v="1"/>
    <x v="1"/>
    <n v="2565"/>
  </r>
  <r>
    <s v="2063975864"/>
    <x v="5"/>
    <s v="2348032461515"/>
    <s v="0xDFC3D50FC63EC4E6D67483735526683C"/>
    <x v="2176"/>
    <s v="667"/>
    <x v="8"/>
    <x v="4"/>
    <n v="567351"/>
  </r>
  <r>
    <s v="2063975912"/>
    <x v="5"/>
    <s v="2348146222212"/>
    <s v="0x9DA351DBE263ED295830E9AA38A27D91"/>
    <x v="2177"/>
    <s v="783"/>
    <x v="3"/>
    <x v="0"/>
    <n v="2000"/>
  </r>
  <r>
    <s v="2063975937"/>
    <x v="5"/>
    <s v="08065504468"/>
    <s v="0x4B7F08C703CA7711871E42910A14FA58"/>
    <x v="2178"/>
    <s v="104"/>
    <x v="1"/>
    <x v="1"/>
    <n v="2565"/>
  </r>
  <r>
    <s v="2063975940"/>
    <x v="5"/>
    <s v="2348135367864"/>
    <s v="0x250C12DA6C89C2CCCA57E081193807C4"/>
    <x v="2151"/>
    <s v="783"/>
    <x v="3"/>
    <x v="0"/>
    <n v="1000"/>
  </r>
  <r>
    <s v="2063975997"/>
    <x v="5"/>
    <s v="07062942564"/>
    <s v="0xEFF512B8D0112B4BA51350131AE64E37"/>
    <x v="2179"/>
    <s v="508"/>
    <x v="5"/>
    <x v="2"/>
    <n v="800"/>
  </r>
  <r>
    <s v="2063976014"/>
    <x v="5"/>
    <s v="2347063031289"/>
    <s v="0x2895FB7A6F7836EB86F3188C56A057C1"/>
    <x v="2092"/>
    <s v="783"/>
    <x v="3"/>
    <x v="0"/>
    <n v="500"/>
  </r>
  <r>
    <s v="2063976024"/>
    <x v="5"/>
    <s v="08147546718"/>
    <s v="0xE04BA0C2A250D03C7325BEBEF79FBC2D"/>
    <x v="2180"/>
    <s v="767"/>
    <x v="6"/>
    <x v="0"/>
    <n v="1000"/>
  </r>
  <r>
    <s v="2063976055"/>
    <x v="5"/>
    <s v="2348146222212"/>
    <s v="0x9DA351DBE263ED295830E9AA38A27D91"/>
    <x v="2177"/>
    <s v="783"/>
    <x v="3"/>
    <x v="0"/>
    <n v="2000"/>
  </r>
  <r>
    <s v="2063976077"/>
    <x v="5"/>
    <s v="2347036881052"/>
    <s v="0x26086A0F3F4EB80AB22232CACC17E661"/>
    <x v="2160"/>
    <s v="783"/>
    <x v="3"/>
    <x v="0"/>
    <n v="2000"/>
  </r>
  <r>
    <s v="2063976111"/>
    <x v="5"/>
    <s v="2348038752317"/>
    <s v="0x18F37CBC63B5252BB71A553A940B5F70"/>
    <x v="2181"/>
    <s v="104"/>
    <x v="1"/>
    <x v="1"/>
    <n v="20900"/>
  </r>
  <r>
    <s v="2063976124"/>
    <x v="5"/>
    <s v="2349151982062"/>
    <s v="0x8AF2354474B3DEB2D2B53666F274565A"/>
    <x v="2182"/>
    <s v="783"/>
    <x v="3"/>
    <x v="0"/>
    <n v="800"/>
  </r>
  <r>
    <s v="2063976180"/>
    <x v="5"/>
    <s v="07015134952"/>
    <s v="0x4E3A763DA7C1D21AD9120760A71DC855"/>
    <x v="2183"/>
    <s v="766"/>
    <x v="0"/>
    <x v="0"/>
    <n v="1000"/>
  </r>
  <r>
    <s v="2063976215"/>
    <x v="5"/>
    <s v="07033843585"/>
    <s v="0x4D74804B99702AC32EC77F5302F9E4B3"/>
    <x v="2184"/>
    <s v="766"/>
    <x v="0"/>
    <x v="0"/>
    <n v="500"/>
  </r>
  <r>
    <s v="2063976265"/>
    <x v="5"/>
    <s v="2347063031289"/>
    <s v="0x2895FB7A6F7836EB86F3188C56A057C1"/>
    <x v="2092"/>
    <s v="783"/>
    <x v="3"/>
    <x v="0"/>
    <n v="500"/>
  </r>
  <r>
    <s v="2063976295"/>
    <x v="5"/>
    <s v="2347088889111"/>
    <s v="0xF3B9F7BF6EAF09A915F885B855C26DEF"/>
    <x v="2185"/>
    <s v="783"/>
    <x v="3"/>
    <x v="0"/>
    <n v="3000"/>
  </r>
  <r>
    <s v="2063976377"/>
    <x v="5"/>
    <s v="2348165695155"/>
    <s v="0x36C1F376B52A277C1E710CD94E1BCE6B"/>
    <x v="2186"/>
    <s v="784"/>
    <x v="4"/>
    <x v="0"/>
    <n v="1000"/>
  </r>
  <r>
    <s v="2063976381"/>
    <x v="5"/>
    <s v="2348140920508"/>
    <s v="0xE0072DFF5549CD02D0FA2C6AC47E36A6"/>
    <x v="2187"/>
    <s v="784"/>
    <x v="4"/>
    <x v="0"/>
    <n v="2000"/>
  </r>
  <r>
    <s v="2063976391"/>
    <x v="5"/>
    <s v="08038213650"/>
    <s v="0x8D12F3C1A4E9B6815485C4F20BF0DEE0"/>
    <x v="2188"/>
    <s v="1473"/>
    <x v="2"/>
    <x v="0"/>
    <n v="5000"/>
  </r>
  <r>
    <s v="2063976429"/>
    <x v="5"/>
    <s v="08066152481"/>
    <s v="0xE99F55AB629C001A6E3FA74233996991"/>
    <x v="2189"/>
    <s v="766"/>
    <x v="0"/>
    <x v="0"/>
    <n v="30000"/>
  </r>
  <r>
    <s v="2063976471"/>
    <x v="5"/>
    <s v="2348101692555"/>
    <s v="0xEA0D753DFF1C93864A160E1D271F478F"/>
    <x v="2161"/>
    <s v="104"/>
    <x v="1"/>
    <x v="1"/>
    <n v="7900"/>
  </r>
  <r>
    <s v="2063976484"/>
    <x v="5"/>
    <s v="2349058165490"/>
    <s v="0x1682C186FA4F41D5499D5D596C9385BC"/>
    <x v="2190"/>
    <s v="783"/>
    <x v="3"/>
    <x v="0"/>
    <n v="4000"/>
  </r>
  <r>
    <s v="2063976518"/>
    <x v="5"/>
    <s v="2348033492607"/>
    <s v="0xF49A834BF9F28BC2C34BFDD4586A056B"/>
    <x v="2191"/>
    <s v="104"/>
    <x v="1"/>
    <x v="1"/>
    <n v="20900"/>
  </r>
  <r>
    <s v="2063976532"/>
    <x v="5"/>
    <s v="07038678269"/>
    <s v="0x528EC6EC26FFE95832823022F450DF2F"/>
    <x v="2192"/>
    <s v="1473"/>
    <x v="2"/>
    <x v="0"/>
    <n v="10000"/>
  </r>
  <r>
    <s v="2063976593"/>
    <x v="5"/>
    <s v="2347039061583"/>
    <s v="0x513AF9DCF484DE48AFCD4F41EE344A0C"/>
    <x v="2193"/>
    <s v="783"/>
    <x v="3"/>
    <x v="0"/>
    <n v="2000"/>
  </r>
  <r>
    <s v="2063976621"/>
    <x v="5"/>
    <s v="2347036881052"/>
    <s v="0x26086A0F3F4EB80AB22232CACC17E661"/>
    <x v="2160"/>
    <s v="783"/>
    <x v="3"/>
    <x v="0"/>
    <n v="2000"/>
  </r>
  <r>
    <s v="2063976666"/>
    <x v="5"/>
    <s v="2349069687751"/>
    <s v="0x84EABC5F89BDA0CA9C98836B91EA7386"/>
    <x v="2194"/>
    <s v="766"/>
    <x v="0"/>
    <x v="0"/>
    <n v="500"/>
  </r>
  <r>
    <s v="2063976681"/>
    <x v="5"/>
    <s v="08077900059"/>
    <s v="0xE1B86D7567926315209419DE150BBBEC"/>
    <x v="2195"/>
    <s v="104"/>
    <x v="1"/>
    <x v="1"/>
    <n v="4615"/>
  </r>
  <r>
    <s v="2063976712"/>
    <x v="5"/>
    <s v="07036051942"/>
    <s v="0x3A42551013D95DA8F8F3C633236C7F47"/>
    <x v="2196"/>
    <s v="783"/>
    <x v="3"/>
    <x v="0"/>
    <n v="5000"/>
  </r>
  <r>
    <s v="2063976855"/>
    <x v="5"/>
    <s v="08055350014"/>
    <s v="0x6DEB08EC0366F29FFE47EAE04983D914"/>
    <x v="2197"/>
    <s v="1473"/>
    <x v="2"/>
    <x v="0"/>
    <n v="6000"/>
  </r>
  <r>
    <s v="2063976876"/>
    <x v="5"/>
    <s v="2348032164868"/>
    <s v="0xD10D548FC371409B4AE2591F4CBB6FCF"/>
    <x v="2198"/>
    <s v="104"/>
    <x v="1"/>
    <x v="1"/>
    <n v="10400"/>
  </r>
  <r>
    <s v="2063977131"/>
    <x v="5"/>
    <s v="2347039061583"/>
    <s v="0x513AF9DCF484DE48AFCD4F41EE344A0C"/>
    <x v="2193"/>
    <s v="783"/>
    <x v="3"/>
    <x v="0"/>
    <n v="2000"/>
  </r>
  <r>
    <s v="2063977157"/>
    <x v="5"/>
    <s v="2348035469140"/>
    <s v="0x16DCE85EBCAB8AEEC89E38EBC7318345"/>
    <x v="2199"/>
    <s v="783"/>
    <x v="3"/>
    <x v="0"/>
    <n v="2000"/>
  </r>
  <r>
    <s v="2063977213"/>
    <x v="5"/>
    <s v="2349084421614"/>
    <s v="0xA9E952015B5D67B451312700331D251D"/>
    <x v="2200"/>
    <s v="766"/>
    <x v="0"/>
    <x v="0"/>
    <n v="10000"/>
  </r>
  <r>
    <s v="2063977216"/>
    <x v="5"/>
    <s v="08084246305"/>
    <s v="0xD8F50DD077E2FD4FD6AE66F7BA019384"/>
    <x v="2201"/>
    <s v="104"/>
    <x v="1"/>
    <x v="1"/>
    <n v="5065"/>
  </r>
  <r>
    <s v="2063977293"/>
    <x v="5"/>
    <s v="08063566829"/>
    <s v="0x82FE0F468C0939ECD87297C453558876"/>
    <x v="2202"/>
    <s v="766"/>
    <x v="0"/>
    <x v="0"/>
    <n v="5700"/>
  </r>
  <r>
    <s v="2063977427"/>
    <x v="5"/>
    <s v="2347036881052"/>
    <s v="0x26086A0F3F4EB80AB22232CACC17E661"/>
    <x v="2160"/>
    <s v="783"/>
    <x v="3"/>
    <x v="0"/>
    <n v="2000"/>
  </r>
  <r>
    <s v="2063977443"/>
    <x v="5"/>
    <s v="2349056062056"/>
    <s v="0x1672CEAC4DD00804295B8EB25F3930CD"/>
    <x v="2203"/>
    <s v="766"/>
    <x v="0"/>
    <x v="0"/>
    <n v="1000"/>
  </r>
  <r>
    <s v="2063977540"/>
    <x v="5"/>
    <s v="08037698925"/>
    <s v="0x9033D373F8D1A52584C09B3936E28961"/>
    <x v="2204"/>
    <s v="766"/>
    <x v="0"/>
    <x v="0"/>
    <n v="3000"/>
  </r>
  <r>
    <s v="2063977579"/>
    <x v="5"/>
    <s v="2349037212006"/>
    <s v="0x5CCC257C2F2202EAE26BD79ACC6A60CB"/>
    <x v="2205"/>
    <s v="783"/>
    <x v="3"/>
    <x v="0"/>
    <n v="3000"/>
  </r>
  <r>
    <s v="2063977597"/>
    <x v="5"/>
    <s v="09137110471"/>
    <s v="0x247DBD95574237AC04CE8E3AB86266A0"/>
    <x v="2206"/>
    <s v="104"/>
    <x v="1"/>
    <x v="1"/>
    <n v="7900"/>
  </r>
  <r>
    <s v="2063977604"/>
    <x v="5"/>
    <s v="2348033673775"/>
    <s v="0x9D1650DC15AFB2D45FF077812E983F34"/>
    <x v="2207"/>
    <s v="766"/>
    <x v="0"/>
    <x v="0"/>
    <n v="10000"/>
  </r>
  <r>
    <s v="2063977608"/>
    <x v="5"/>
    <s v="NA"/>
    <s v="0x2EF42E7207A76A6E37BEAE9DDED98A5A"/>
    <x v="420"/>
    <s v="766"/>
    <x v="0"/>
    <x v="0"/>
    <n v="1000"/>
  </r>
  <r>
    <s v="2063977660"/>
    <x v="5"/>
    <s v="2347067627393"/>
    <s v="0x86F91577C3E205DF15A8F0CCA8BF8D4F"/>
    <x v="2208"/>
    <s v="104"/>
    <x v="1"/>
    <x v="1"/>
    <n v="12400"/>
  </r>
  <r>
    <s v="2063977692"/>
    <x v="5"/>
    <s v="2348106022110"/>
    <s v="0xF590D428790E061BC44EE4CDA81073EB"/>
    <x v="2209"/>
    <s v="104"/>
    <x v="1"/>
    <x v="1"/>
    <n v="7900"/>
  </r>
  <r>
    <s v="2063977709"/>
    <x v="5"/>
    <s v="2349037212006"/>
    <s v="0x5CCC257C2F2202EAE26BD79ACC6A60CB"/>
    <x v="2205"/>
    <s v="783"/>
    <x v="3"/>
    <x v="0"/>
    <n v="3000"/>
  </r>
  <r>
    <s v="2063977734"/>
    <x v="5"/>
    <s v="08033899138"/>
    <s v="0x6E04AB7E3ADB255024839B4BEED7F803"/>
    <x v="2210"/>
    <s v="766"/>
    <x v="0"/>
    <x v="0"/>
    <n v="5000"/>
  </r>
  <r>
    <s v="2063977770"/>
    <x v="5"/>
    <s v="2347048990765"/>
    <s v="0x4923D292BDB882032E34C09A92C540FE"/>
    <x v="2211"/>
    <s v="766"/>
    <x v="0"/>
    <x v="0"/>
    <n v="10000"/>
  </r>
  <r>
    <s v="2063977793"/>
    <x v="5"/>
    <s v="2347065685370"/>
    <s v="0xB2D0CD9D9355ABBFBCFBC749A1A63F6E"/>
    <x v="2212"/>
    <s v="104"/>
    <x v="1"/>
    <x v="1"/>
    <n v="7900"/>
  </r>
  <r>
    <s v="2063977817"/>
    <x v="5"/>
    <s v="2348034433336"/>
    <s v="0xA0047009E65AE1BED0C9827FD25D6792"/>
    <x v="2213"/>
    <s v="104"/>
    <x v="1"/>
    <x v="1"/>
    <n v="2565"/>
  </r>
  <r>
    <s v="2063977896"/>
    <x v="5"/>
    <s v="2349037212006"/>
    <s v="0x5CCC257C2F2202EAE26BD79ACC6A60CB"/>
    <x v="2205"/>
    <s v="783"/>
    <x v="3"/>
    <x v="0"/>
    <n v="3000"/>
  </r>
  <r>
    <s v="2063977917"/>
    <x v="5"/>
    <s v="2347088889111"/>
    <s v="0xF3B9F7BF6EAF09A915F885B855C26DEF"/>
    <x v="2185"/>
    <s v="783"/>
    <x v="3"/>
    <x v="0"/>
    <n v="3000"/>
  </r>
  <r>
    <s v="2063977951"/>
    <x v="5"/>
    <s v="2347038213411"/>
    <s v="0xFFC51EAD0B201FC1EE6F858C7EC031E8"/>
    <x v="2214"/>
    <s v="1473"/>
    <x v="2"/>
    <x v="0"/>
    <n v="1000"/>
  </r>
  <r>
    <s v="2063978012"/>
    <x v="5"/>
    <s v="2348038838637"/>
    <s v="0xC17AF09E536BBD99432766750588E012"/>
    <x v="2215"/>
    <s v="104"/>
    <x v="1"/>
    <x v="1"/>
    <n v="4615"/>
  </r>
  <r>
    <s v="2063978026"/>
    <x v="5"/>
    <s v="2347088889111"/>
    <s v="0xF3B9F7BF6EAF09A915F885B855C26DEF"/>
    <x v="2185"/>
    <s v="783"/>
    <x v="3"/>
    <x v="0"/>
    <n v="3000"/>
  </r>
  <r>
    <s v="2063978086"/>
    <x v="5"/>
    <s v="08026245306"/>
    <s v="0xE106E1EE6142BD215E46E20E3CCB414A"/>
    <x v="2112"/>
    <s v="783"/>
    <x v="3"/>
    <x v="0"/>
    <n v="4000"/>
  </r>
  <r>
    <s v="2063978111"/>
    <x v="5"/>
    <s v="2348035802663"/>
    <s v="0x0697A58DE165AC192B3C521FAD40D981"/>
    <x v="2162"/>
    <s v="783"/>
    <x v="3"/>
    <x v="0"/>
    <n v="2000"/>
  </r>
  <r>
    <s v="2063978124"/>
    <x v="5"/>
    <s v="2349151982062"/>
    <s v="0x8AF2354474B3DEB2D2B53666F274565A"/>
    <x v="2182"/>
    <s v="783"/>
    <x v="3"/>
    <x v="0"/>
    <n v="800"/>
  </r>
  <r>
    <s v="2063978145"/>
    <x v="5"/>
    <s v="08063133309"/>
    <s v="0x5113DECCB309D64590EC2E3565343E96"/>
    <x v="2216"/>
    <s v="104"/>
    <x v="1"/>
    <x v="1"/>
    <n v="12400"/>
  </r>
  <r>
    <s v="2063978180"/>
    <x v="5"/>
    <s v="2348130893609"/>
    <s v="0xDFDF76ED18C28DFAD7461DD794F6630D"/>
    <x v="2217"/>
    <s v="104"/>
    <x v="1"/>
    <x v="1"/>
    <n v="7900"/>
  </r>
  <r>
    <s v="2063978182"/>
    <x v="5"/>
    <s v="2347038190587"/>
    <s v="0x30424A0487E154C53F9874D30D17B8DA"/>
    <x v="2218"/>
    <s v="783"/>
    <x v="3"/>
    <x v="0"/>
    <n v="4900"/>
  </r>
  <r>
    <s v="2063978189"/>
    <x v="5"/>
    <s v="08025044844"/>
    <s v="0xE123A3429AEB1355A58EC7D6A5F1B7CB"/>
    <x v="2219"/>
    <s v="1473"/>
    <x v="2"/>
    <x v="0"/>
    <n v="1000"/>
  </r>
  <r>
    <s v="2063978283"/>
    <x v="5"/>
    <s v="2347088889111"/>
    <s v="0xF3B9F7BF6EAF09A915F885B855C26DEF"/>
    <x v="2185"/>
    <s v="783"/>
    <x v="3"/>
    <x v="0"/>
    <n v="3000"/>
  </r>
  <r>
    <s v="2063978287"/>
    <x v="5"/>
    <s v="2348032164868"/>
    <s v="0xD10D548FC371409B4AE2591F4CBB6FCF"/>
    <x v="2198"/>
    <s v="104"/>
    <x v="1"/>
    <x v="1"/>
    <n v="5000"/>
  </r>
  <r>
    <s v="2063978318"/>
    <x v="5"/>
    <s v="2348091111280"/>
    <s v="0x46E0C0A1F6EAFA1F21CB784FEB2238F2"/>
    <x v="2220"/>
    <s v="104"/>
    <x v="1"/>
    <x v="1"/>
    <n v="7900"/>
  </r>
  <r>
    <s v="2063978382"/>
    <x v="5"/>
    <s v="2348067800639"/>
    <s v="0x81660A4878935A0662896C1B331F403D"/>
    <x v="2221"/>
    <s v="784"/>
    <x v="4"/>
    <x v="0"/>
    <n v="1000"/>
  </r>
  <r>
    <s v="2063978392"/>
    <x v="5"/>
    <s v="2348088395865"/>
    <s v="0xB405E8CC5A8C31043B67ABA42BD9BC0D"/>
    <x v="2222"/>
    <s v="766"/>
    <x v="0"/>
    <x v="0"/>
    <n v="400"/>
  </r>
  <r>
    <s v="2063978407"/>
    <x v="5"/>
    <s v="2347061348910"/>
    <s v="0xD06B4C67F10B2ADDAB35C1540A7A19C9"/>
    <x v="2223"/>
    <s v="104"/>
    <x v="1"/>
    <x v="1"/>
    <n v="2500"/>
  </r>
  <r>
    <s v="2063978440"/>
    <x v="5"/>
    <s v="08129045119"/>
    <s v="0x8A7D14C471A303DFF091396BF3E27997"/>
    <x v="2224"/>
    <s v="767"/>
    <x v="6"/>
    <x v="0"/>
    <n v="1000"/>
  </r>
  <r>
    <s v="2063978456"/>
    <x v="5"/>
    <s v="08167557384"/>
    <s v="0x8C0079A89ABF065F191DE8D4C6C11AF1"/>
    <x v="2225"/>
    <s v="104"/>
    <x v="1"/>
    <x v="1"/>
    <n v="7900"/>
  </r>
  <r>
    <s v="2063978475"/>
    <x v="5"/>
    <s v="2348135367864"/>
    <s v="0x250C12DA6C89C2CCCA57E081193807C4"/>
    <x v="2151"/>
    <s v="783"/>
    <x v="3"/>
    <x v="0"/>
    <n v="1000"/>
  </r>
  <r>
    <s v="2063978593"/>
    <x v="5"/>
    <s v="07040450209"/>
    <s v="0xD0C648CC5627FEA50EE40863D3DBFA29"/>
    <x v="2226"/>
    <s v="766"/>
    <x v="0"/>
    <x v="0"/>
    <n v="500"/>
  </r>
  <r>
    <s v="2063978607"/>
    <x v="5"/>
    <s v="09053652647"/>
    <s v="0x525F9673185109E3E0C153C8ED6FA6A0"/>
    <x v="2227"/>
    <s v="766"/>
    <x v="0"/>
    <x v="0"/>
    <n v="3000"/>
  </r>
  <r>
    <s v="2063978620"/>
    <x v="5"/>
    <s v="2347036881052"/>
    <s v="0x26086A0F3F4EB80AB22232CACC17E661"/>
    <x v="2160"/>
    <s v="783"/>
    <x v="3"/>
    <x v="0"/>
    <n v="2000"/>
  </r>
  <r>
    <s v="2063978664"/>
    <x v="5"/>
    <s v="09037387732"/>
    <s v="0x8F26D417E0EE5324A6F1827C87EF3BF1"/>
    <x v="2228"/>
    <s v="1473"/>
    <x v="2"/>
    <x v="0"/>
    <n v="1000"/>
  </r>
  <r>
    <s v="2063978703"/>
    <x v="5"/>
    <s v="2349048078923"/>
    <s v="0x009CC4AFA6FE261B8CAE048E2C743D42"/>
    <x v="2229"/>
    <s v="766"/>
    <x v="0"/>
    <x v="0"/>
    <n v="2000"/>
  </r>
  <r>
    <s v="2063978776"/>
    <x v="5"/>
    <s v="2348146222212"/>
    <s v="0x9DA351DBE263ED295830E9AA38A27D91"/>
    <x v="2177"/>
    <s v="783"/>
    <x v="3"/>
    <x v="0"/>
    <n v="2000"/>
  </r>
  <r>
    <s v="2063978811"/>
    <x v="5"/>
    <s v="2347038190587"/>
    <s v="0x30424A0487E154C53F9874D30D17B8DA"/>
    <x v="2218"/>
    <s v="783"/>
    <x v="3"/>
    <x v="0"/>
    <n v="4900"/>
  </r>
  <r>
    <s v="2063978840"/>
    <x v="5"/>
    <s v="07040450209"/>
    <s v="0xD0C648CC5627FEA50EE40863D3DBFA29"/>
    <x v="2226"/>
    <s v="766"/>
    <x v="0"/>
    <x v="0"/>
    <n v="500"/>
  </r>
  <r>
    <s v="2063979037"/>
    <x v="5"/>
    <s v="08089736553"/>
    <s v="0x9B54B12E0EBCBC2B330A73B97414E719"/>
    <x v="2230"/>
    <s v="104"/>
    <x v="1"/>
    <x v="1"/>
    <n v="12400"/>
  </r>
  <r>
    <s v="2063979058"/>
    <x v="5"/>
    <s v="08060488375"/>
    <s v="0xDE54DC7B1687B1C1BD733BC353289A69"/>
    <x v="2231"/>
    <s v="1473"/>
    <x v="2"/>
    <x v="0"/>
    <n v="2000"/>
  </r>
  <r>
    <s v="2063979108"/>
    <x v="5"/>
    <s v="0806582277"/>
    <s v="0xD14C47D7FEE66AFE00747867F16024DA"/>
    <x v="2232"/>
    <s v="783"/>
    <x v="3"/>
    <x v="0"/>
    <n v="5000"/>
  </r>
  <r>
    <s v="2063979163"/>
    <x v="5"/>
    <s v="09093159739"/>
    <s v="0x68BA3E3744A217B9CEAFEF004A65C29F"/>
    <x v="2233"/>
    <s v="104"/>
    <x v="1"/>
    <x v="1"/>
    <n v="7900"/>
  </r>
  <r>
    <s v="2063979170"/>
    <x v="5"/>
    <s v="2348140920508"/>
    <s v="0xE0072DFF5549CD02D0FA2C6AC47E36A6"/>
    <x v="2187"/>
    <s v="784"/>
    <x v="4"/>
    <x v="0"/>
    <n v="5000"/>
  </r>
  <r>
    <s v="2063979240"/>
    <x v="5"/>
    <s v="08033040102"/>
    <s v="0xF2C1FC0659AA59A19576F1884827651B"/>
    <x v="2234"/>
    <s v="766"/>
    <x v="0"/>
    <x v="0"/>
    <n v="3000"/>
  </r>
  <r>
    <s v="2063979253"/>
    <x v="5"/>
    <s v="2348057566660"/>
    <s v="0x8F5894F0C7D31E1ED4574EBB19BC3579"/>
    <x v="2235"/>
    <s v="766"/>
    <x v="0"/>
    <x v="0"/>
    <n v="1000"/>
  </r>
  <r>
    <s v="2063979300"/>
    <x v="5"/>
    <s v="08023523213"/>
    <s v="0xCCC68CFEE8B9BA1C0BBB087968A3BBEE"/>
    <x v="2236"/>
    <s v="766"/>
    <x v="0"/>
    <x v="0"/>
    <n v="3000"/>
  </r>
  <r>
    <s v="2063979476"/>
    <x v="5"/>
    <s v="2348035670524"/>
    <s v="0x0CD39461C543F91C317255E66FF4C19C"/>
    <x v="2237"/>
    <s v="104"/>
    <x v="1"/>
    <x v="1"/>
    <n v="10400"/>
  </r>
  <r>
    <s v="2063979530"/>
    <x v="5"/>
    <s v="08036352155"/>
    <s v="0x8A766DFC5AC432885D41B9FD4D51F4B8"/>
    <x v="2238"/>
    <s v="104"/>
    <x v="1"/>
    <x v="1"/>
    <n v="4615"/>
  </r>
  <r>
    <s v="2063979579"/>
    <x v="5"/>
    <s v="2348099769247"/>
    <s v="0x2EB6D6B8F05521C7991FF375B71706C9"/>
    <x v="2239"/>
    <s v="104"/>
    <x v="1"/>
    <x v="1"/>
    <n v="12400"/>
  </r>
  <r>
    <s v="2063979676"/>
    <x v="5"/>
    <s v="08103636236"/>
    <s v="0xA8531DD4646258121F54CD2068148779"/>
    <x v="2240"/>
    <s v="104"/>
    <x v="1"/>
    <x v="1"/>
    <n v="14100"/>
  </r>
  <r>
    <s v="2063979715"/>
    <x v="5"/>
    <s v="08109099462"/>
    <s v="0xA114F2CFFD6C45801C5FA40C1949C162"/>
    <x v="2241"/>
    <s v="104"/>
    <x v="1"/>
    <x v="1"/>
    <n v="14900"/>
  </r>
  <r>
    <s v="2063979982"/>
    <x v="5"/>
    <s v="2348023180366"/>
    <s v="0x7BE55BA79D00A6F7931F52542D08D1B5"/>
    <x v="2242"/>
    <s v="104"/>
    <x v="1"/>
    <x v="1"/>
    <n v="20900"/>
  </r>
  <r>
    <s v="2063980012"/>
    <x v="5"/>
    <s v="09058274874"/>
    <s v="0x84008A6347A5EAC0DB5E5BB474065378"/>
    <x v="2243"/>
    <s v="104"/>
    <x v="1"/>
    <x v="1"/>
    <n v="20900"/>
  </r>
  <r>
    <s v="2063980158"/>
    <x v="5"/>
    <s v="2348037775761"/>
    <s v="0x3A982B57EFDF7C8A31888D0C2AB99D2C"/>
    <x v="2244"/>
    <s v="104"/>
    <x v="1"/>
    <x v="1"/>
    <n v="2565"/>
  </r>
  <r>
    <s v="2063980272"/>
    <x v="5"/>
    <s v="2349024024749"/>
    <s v="0xE7E0933A97C3AA76BB28D2568D0139B0"/>
    <x v="2245"/>
    <s v="104"/>
    <x v="1"/>
    <x v="1"/>
    <n v="2500"/>
  </r>
  <r>
    <s v="2063980274"/>
    <x v="5"/>
    <s v="2347038190587"/>
    <s v="0x30424A0487E154C53F9874D30D17B8DA"/>
    <x v="2218"/>
    <s v="783"/>
    <x v="3"/>
    <x v="0"/>
    <n v="4900"/>
  </r>
  <r>
    <s v="2063980319"/>
    <x v="5"/>
    <s v="2347081220345"/>
    <s v="0x719A64BE94ACD78A97C59E936E383615"/>
    <x v="2246"/>
    <s v="766"/>
    <x v="0"/>
    <x v="0"/>
    <n v="4000"/>
  </r>
  <r>
    <s v="2063980336"/>
    <x v="5"/>
    <s v="08023523213"/>
    <s v="0xCCC68CFEE8B9BA1C0BBB087968A3BBEE"/>
    <x v="2236"/>
    <s v="766"/>
    <x v="0"/>
    <x v="0"/>
    <n v="6000"/>
  </r>
  <r>
    <s v="2063980390"/>
    <x v="5"/>
    <s v="08038559854"/>
    <s v="0xBD5A1C312D99B200A348AC774F53CDB7"/>
    <x v="2247"/>
    <s v="104"/>
    <x v="1"/>
    <x v="1"/>
    <n v="2565"/>
  </r>
  <r>
    <s v="2063980397"/>
    <x v="5"/>
    <s v="2347063031289"/>
    <s v="0x2895FB7A6F7836EB86F3188C56A057C1"/>
    <x v="2092"/>
    <s v="783"/>
    <x v="3"/>
    <x v="0"/>
    <n v="500"/>
  </r>
  <r>
    <s v="2063980398"/>
    <x v="5"/>
    <s v="NA"/>
    <s v="0x2EF42E7207A76A6E37BEAE9DDED98A5A"/>
    <x v="420"/>
    <s v="767"/>
    <x v="6"/>
    <x v="0"/>
    <n v="2000"/>
  </r>
  <r>
    <s v="2063980449"/>
    <x v="5"/>
    <s v="2347064566045"/>
    <s v="0xF48945B093055C08927DC14DAA12C95F"/>
    <x v="2248"/>
    <s v="104"/>
    <x v="1"/>
    <x v="1"/>
    <n v="12400"/>
  </r>
  <r>
    <s v="2063980453"/>
    <x v="5"/>
    <s v="2349049644308"/>
    <s v="0x502099EEB476FA5170377D68AC08D9E9"/>
    <x v="2249"/>
    <s v="104"/>
    <x v="1"/>
    <x v="1"/>
    <n v="2565"/>
  </r>
  <r>
    <s v="2063980491"/>
    <x v="5"/>
    <s v="2347038190587"/>
    <s v="0x30424A0487E154C53F9874D30D17B8DA"/>
    <x v="2218"/>
    <s v="783"/>
    <x v="3"/>
    <x v="0"/>
    <n v="4900"/>
  </r>
  <r>
    <s v="2063980494"/>
    <x v="5"/>
    <s v="2348037279750"/>
    <s v="0x96BF27CD931EF4D47CB8B3EBFDA68050"/>
    <x v="2250"/>
    <s v="104"/>
    <x v="1"/>
    <x v="1"/>
    <n v="2000"/>
  </r>
  <r>
    <s v="2063980511"/>
    <x v="5"/>
    <s v="2348033156279"/>
    <s v="0x8C64FA65C7030CB64C9F508E74FF97AA"/>
    <x v="2251"/>
    <s v="104"/>
    <x v="1"/>
    <x v="1"/>
    <n v="18400"/>
  </r>
  <r>
    <s v="2063980617"/>
    <x v="5"/>
    <s v="2348038383063"/>
    <s v="0x580F37C808D8A8CB5BDDE21253406291"/>
    <x v="2252"/>
    <s v="104"/>
    <x v="1"/>
    <x v="1"/>
    <n v="4615"/>
  </r>
  <r>
    <s v="2063980681"/>
    <x v="5"/>
    <s v="2348035673444"/>
    <s v="0xA1823F3444E3FE41985890167FE8AAC9"/>
    <x v="2253"/>
    <s v="1473"/>
    <x v="2"/>
    <x v="0"/>
    <n v="1500"/>
  </r>
  <r>
    <s v="2063980688"/>
    <x v="5"/>
    <s v="2349151982062"/>
    <s v="0x8AF2354474B3DEB2D2B53666F274565A"/>
    <x v="2182"/>
    <s v="783"/>
    <x v="3"/>
    <x v="0"/>
    <n v="800"/>
  </r>
  <r>
    <s v="2063980690"/>
    <x v="5"/>
    <s v="2348063461642"/>
    <s v="0x8D3586960F083A9DE210CFC9D64BC2CC"/>
    <x v="2254"/>
    <s v="104"/>
    <x v="1"/>
    <x v="1"/>
    <n v="2500"/>
  </r>
  <r>
    <s v="2063980691"/>
    <x v="5"/>
    <s v="08124062882"/>
    <s v="0xDE89E4DE5B27883EA784A7EB46EB5ADF"/>
    <x v="2255"/>
    <s v="104"/>
    <x v="1"/>
    <x v="1"/>
    <n v="4615"/>
  </r>
  <r>
    <s v="2063980711"/>
    <x v="5"/>
    <s v="2347066364208"/>
    <s v="0x32FF28117380E42747E6AD021AC934CD"/>
    <x v="2256"/>
    <s v="767"/>
    <x v="6"/>
    <x v="0"/>
    <n v="1000"/>
  </r>
  <r>
    <s v="2063980713"/>
    <x v="5"/>
    <s v="2347038190587"/>
    <s v="0x30424A0487E154C53F9874D30D17B8DA"/>
    <x v="2218"/>
    <s v="783"/>
    <x v="3"/>
    <x v="0"/>
    <n v="4900"/>
  </r>
  <r>
    <s v="2063980730"/>
    <x v="5"/>
    <s v="2347063031289"/>
    <s v="0x2895FB7A6F7836EB86F3188C56A057C1"/>
    <x v="2092"/>
    <s v="783"/>
    <x v="3"/>
    <x v="0"/>
    <n v="500"/>
  </r>
  <r>
    <s v="2063980761"/>
    <x v="5"/>
    <s v="2348038064060"/>
    <s v="0xAC4E2EFA99B71D7AB8F3C16C7E1B83B5"/>
    <x v="2257"/>
    <s v="1473"/>
    <x v="2"/>
    <x v="0"/>
    <n v="4900"/>
  </r>
  <r>
    <s v="2063980798"/>
    <x v="5"/>
    <s v="08078500333"/>
    <s v="0xEAB857EF474C69EE1215DE6B0D9757D4"/>
    <x v="2258"/>
    <s v="766"/>
    <x v="0"/>
    <x v="0"/>
    <n v="1900"/>
  </r>
  <r>
    <s v="2063980905"/>
    <x v="5"/>
    <s v="2348035416374"/>
    <s v="0x85687C8B7B16E556896980C21CA3DE90"/>
    <x v="2259"/>
    <s v="104"/>
    <x v="1"/>
    <x v="1"/>
    <n v="7900"/>
  </r>
  <r>
    <s v="2063980929"/>
    <x v="5"/>
    <s v="08134148784"/>
    <s v="0xC3C49A468E735578FB3A03FC7904421D"/>
    <x v="2260"/>
    <s v="766"/>
    <x v="0"/>
    <x v="0"/>
    <n v="5000"/>
  </r>
  <r>
    <s v="2063980933"/>
    <x v="5"/>
    <s v="2348054635209"/>
    <s v="0xCC44763E98DB85A067B8418913203FA6"/>
    <x v="2261"/>
    <s v="104"/>
    <x v="1"/>
    <x v="1"/>
    <n v="2565"/>
  </r>
  <r>
    <s v="2063981021"/>
    <x v="5"/>
    <s v="08177572960"/>
    <s v="0x45182336200228D6684757E36AC2D4C7"/>
    <x v="2133"/>
    <s v="783"/>
    <x v="3"/>
    <x v="0"/>
    <n v="200"/>
  </r>
  <r>
    <s v="2063981037"/>
    <x v="5"/>
    <s v="2347038190587"/>
    <s v="0x30424A0487E154C53F9874D30D17B8DA"/>
    <x v="2218"/>
    <s v="783"/>
    <x v="3"/>
    <x v="0"/>
    <n v="4900"/>
  </r>
  <r>
    <s v="2063981218"/>
    <x v="5"/>
    <s v="09066356001"/>
    <s v="0x787925564E490BF6025FF540AACD5249"/>
    <x v="2262"/>
    <s v="104"/>
    <x v="1"/>
    <x v="1"/>
    <n v="12400"/>
  </r>
  <r>
    <s v="2063981322"/>
    <x v="5"/>
    <s v="07080835502"/>
    <s v="0xFD6CC4B53508B6F2C924F3DF393D3AF6"/>
    <x v="2263"/>
    <s v="766"/>
    <x v="0"/>
    <x v="0"/>
    <n v="13500"/>
  </r>
  <r>
    <s v="2063981341"/>
    <x v="5"/>
    <s v="2347013395274"/>
    <s v="0x0AA87301F3C44B7A5601C08D0C46FFC6"/>
    <x v="2264"/>
    <s v="766"/>
    <x v="0"/>
    <x v="0"/>
    <n v="2000"/>
  </r>
  <r>
    <s v="2063981362"/>
    <x v="5"/>
    <s v="08134148784"/>
    <s v="0xC3C49A468E735578FB3A03FC7904421D"/>
    <x v="2260"/>
    <s v="766"/>
    <x v="0"/>
    <x v="0"/>
    <n v="5000"/>
  </r>
  <r>
    <s v="2063981406"/>
    <x v="5"/>
    <s v="2348146222212"/>
    <s v="0x9DA351DBE263ED295830E9AA38A27D91"/>
    <x v="2177"/>
    <s v="783"/>
    <x v="3"/>
    <x v="0"/>
    <n v="2000"/>
  </r>
  <r>
    <s v="2063981443"/>
    <x v="5"/>
    <s v="2349037114912"/>
    <s v="0xEE9B942C4532C07847ED91D226696830"/>
    <x v="2265"/>
    <s v="783"/>
    <x v="3"/>
    <x v="0"/>
    <n v="2000"/>
  </r>
  <r>
    <s v="2063981603"/>
    <x v="5"/>
    <s v="2348177572960"/>
    <s v="0xD2439BDE366BE83D455B6048A5567F20"/>
    <x v="1063"/>
    <s v="783"/>
    <x v="3"/>
    <x v="0"/>
    <n v="200"/>
  </r>
  <r>
    <s v="2063981666"/>
    <x v="5"/>
    <s v="2349037114912"/>
    <s v="0xEE9B942C4532C07847ED91D226696830"/>
    <x v="2265"/>
    <s v="783"/>
    <x v="3"/>
    <x v="0"/>
    <n v="2000"/>
  </r>
  <r>
    <s v="2063981693"/>
    <x v="5"/>
    <s v="2347038190587"/>
    <s v="0x30424A0487E154C53F9874D30D17B8DA"/>
    <x v="2218"/>
    <s v="783"/>
    <x v="3"/>
    <x v="0"/>
    <n v="4900"/>
  </r>
  <r>
    <s v="2063981700"/>
    <x v="5"/>
    <s v="2348146222212"/>
    <s v="0x9DA351DBE263ED295830E9AA38A27D91"/>
    <x v="2177"/>
    <s v="783"/>
    <x v="3"/>
    <x v="0"/>
    <n v="2000"/>
  </r>
  <r>
    <s v="2063981703"/>
    <x v="5"/>
    <s v="2348033486182"/>
    <s v="0x18C6050FDF242F85177DC6CF69349B51"/>
    <x v="2266"/>
    <s v="104"/>
    <x v="1"/>
    <x v="1"/>
    <n v="2565"/>
  </r>
  <r>
    <s v="2063981875"/>
    <x v="5"/>
    <s v="2347063608916"/>
    <s v="0x6088681423D395937A60FA10525B2208"/>
    <x v="2108"/>
    <s v="783"/>
    <x v="3"/>
    <x v="0"/>
    <n v="2000"/>
  </r>
  <r>
    <s v="2063981899"/>
    <x v="5"/>
    <s v="07052976486"/>
    <s v="0xF81DE8AC7D5B11CCCD0B83F0F1458B99"/>
    <x v="2267"/>
    <s v="104"/>
    <x v="1"/>
    <x v="1"/>
    <n v="2565"/>
  </r>
  <r>
    <s v="2063981974"/>
    <x v="5"/>
    <s v="2347060840913"/>
    <s v="0xB609BA01142975C895FCDFB00DFA0B71"/>
    <x v="2268"/>
    <s v="783"/>
    <x v="3"/>
    <x v="0"/>
    <n v="900"/>
  </r>
  <r>
    <s v="2063981986"/>
    <x v="5"/>
    <s v="2348125572990"/>
    <s v="0x4436330D2CA7330BF4352B63202DF5F8"/>
    <x v="2269"/>
    <s v="766"/>
    <x v="0"/>
    <x v="0"/>
    <n v="3000"/>
  </r>
  <r>
    <s v="2063982018"/>
    <x v="5"/>
    <s v="NA"/>
    <s v="0x2EF42E7207A76A6E37BEAE9DDED98A5A"/>
    <x v="420"/>
    <s v="767"/>
    <x v="6"/>
    <x v="0"/>
    <n v="1000"/>
  </r>
  <r>
    <s v="2063982121"/>
    <x v="5"/>
    <s v="2348104926938"/>
    <s v="0x77C6419FA2AC385807D7F23A59C46FFD"/>
    <x v="2270"/>
    <s v="766"/>
    <x v="0"/>
    <x v="0"/>
    <n v="1000"/>
  </r>
  <r>
    <s v="2063982139"/>
    <x v="5"/>
    <s v="2347038190587"/>
    <s v="0x30424A0487E154C53F9874D30D17B8DA"/>
    <x v="2218"/>
    <s v="783"/>
    <x v="3"/>
    <x v="0"/>
    <n v="4900"/>
  </r>
  <r>
    <s v="2063982156"/>
    <x v="5"/>
    <s v="2348029324788"/>
    <s v="0x4150C51D66DF67F6A15BA9699251EB0F"/>
    <x v="2271"/>
    <s v="104"/>
    <x v="1"/>
    <x v="1"/>
    <n v="20900"/>
  </r>
  <r>
    <s v="2063982162"/>
    <x v="5"/>
    <s v="07015521091"/>
    <s v="0x92D39FBAF7326FBE6F4E993E2D4B0439"/>
    <x v="2272"/>
    <s v="766"/>
    <x v="0"/>
    <x v="0"/>
    <n v="1100"/>
  </r>
  <r>
    <s v="2063982169"/>
    <x v="5"/>
    <s v="08035254148"/>
    <s v="0xE3F3FC892499005A3C4D495AFA670043"/>
    <x v="2273"/>
    <s v="1473"/>
    <x v="2"/>
    <x v="0"/>
    <n v="5000"/>
  </r>
  <r>
    <s v="2063982209"/>
    <x v="5"/>
    <s v="08169160118"/>
    <s v="0xFB52122991E4075E5AB8EB4C9233F61E"/>
    <x v="2110"/>
    <s v="766"/>
    <x v="0"/>
    <x v="0"/>
    <n v="5000"/>
  </r>
  <r>
    <s v="2063982256"/>
    <x v="5"/>
    <s v="08032364823"/>
    <s v="0x05AAB821D89AE149AD02D5E8B608906D"/>
    <x v="2274"/>
    <s v="1473"/>
    <x v="2"/>
    <x v="0"/>
    <n v="10000"/>
  </r>
  <r>
    <s v="2063982268"/>
    <x v="5"/>
    <s v="08091247027"/>
    <s v="0x876324DB0FF3E66C71A2B37C1CEB70C7"/>
    <x v="2275"/>
    <s v="104"/>
    <x v="1"/>
    <x v="1"/>
    <n v="20900"/>
  </r>
  <r>
    <s v="2063982312"/>
    <x v="5"/>
    <s v="08034305228"/>
    <s v="0x877CF22C3E671F649F77AF7545EDB202"/>
    <x v="2276"/>
    <s v="766"/>
    <x v="0"/>
    <x v="0"/>
    <n v="2000"/>
  </r>
  <r>
    <s v="2063982334"/>
    <x v="5"/>
    <s v="2347060840913"/>
    <s v="0xB609BA01142975C895FCDFB00DFA0B71"/>
    <x v="2268"/>
    <s v="783"/>
    <x v="3"/>
    <x v="0"/>
    <n v="900"/>
  </r>
  <r>
    <s v="2063982352"/>
    <x v="5"/>
    <s v="2347038190587"/>
    <s v="0x30424A0487E154C53F9874D30D17B8DA"/>
    <x v="2218"/>
    <s v="783"/>
    <x v="3"/>
    <x v="0"/>
    <n v="4900"/>
  </r>
  <r>
    <s v="2063982385"/>
    <x v="5"/>
    <s v="08135722016"/>
    <s v="0x7D7FFBC3DEEA97E75947917582346A08"/>
    <x v="2277"/>
    <s v="766"/>
    <x v="0"/>
    <x v="0"/>
    <n v="3900"/>
  </r>
  <r>
    <s v="2063982499"/>
    <x v="5"/>
    <s v="2348033710968"/>
    <s v="0x0CC0130067790B991D93C0B9A3C43EE2"/>
    <x v="2278"/>
    <s v="766"/>
    <x v="0"/>
    <x v="0"/>
    <n v="2000"/>
  </r>
  <r>
    <s v="2063982600"/>
    <x v="5"/>
    <s v="2348149115579"/>
    <s v="0xE6B90231022324CCAEC3531290CC04D2"/>
    <x v="2279"/>
    <s v="783"/>
    <x v="3"/>
    <x v="0"/>
    <n v="700"/>
  </r>
  <r>
    <s v="2063982609"/>
    <x v="5"/>
    <s v="2349014960262"/>
    <s v="0x1735A1E219524CD13851F06C6C8D601A"/>
    <x v="2280"/>
    <s v="766"/>
    <x v="0"/>
    <x v="0"/>
    <n v="500"/>
  </r>
  <r>
    <s v="2063982657"/>
    <x v="5"/>
    <s v="2348028355309"/>
    <s v="0x31BA8F0F786ED4A9A603BF66D3A6EE56"/>
    <x v="2281"/>
    <s v="104"/>
    <x v="1"/>
    <x v="1"/>
    <n v="20900"/>
  </r>
  <r>
    <s v="2063982696"/>
    <x v="5"/>
    <s v="2347038190587"/>
    <s v="0x30424A0487E154C53F9874D30D17B8DA"/>
    <x v="2218"/>
    <s v="783"/>
    <x v="3"/>
    <x v="0"/>
    <n v="4900"/>
  </r>
  <r>
    <s v="2063982709"/>
    <x v="5"/>
    <s v="2347032089840"/>
    <s v="0xF9FCDBF648A404E56A942D2807A9190F"/>
    <x v="2282"/>
    <s v="783"/>
    <x v="3"/>
    <x v="0"/>
    <n v="3000"/>
  </r>
  <r>
    <s v="2063982735"/>
    <x v="5"/>
    <s v="2348170139728"/>
    <s v="0x9898BF32442A679FE8B94418C536B563"/>
    <x v="2283"/>
    <s v="1473"/>
    <x v="2"/>
    <x v="0"/>
    <n v="1200"/>
  </r>
  <r>
    <s v="2063982734"/>
    <x v="5"/>
    <s v="2348139197277"/>
    <s v="0x04B650747961CA5E677031E57AEE23F1"/>
    <x v="2284"/>
    <s v="766"/>
    <x v="0"/>
    <x v="0"/>
    <n v="1000"/>
  </r>
  <r>
    <s v="2063982743"/>
    <x v="5"/>
    <s v="2347060840913"/>
    <s v="0xB609BA01142975C895FCDFB00DFA0B71"/>
    <x v="2268"/>
    <s v="783"/>
    <x v="3"/>
    <x v="0"/>
    <n v="900"/>
  </r>
  <r>
    <s v="2063982931"/>
    <x v="5"/>
    <s v="2347030824395"/>
    <s v="0xBED3170D5E1F5CEF77D7F3265FEF6D18"/>
    <x v="2285"/>
    <s v="766"/>
    <x v="0"/>
    <x v="0"/>
    <n v="10000"/>
  </r>
  <r>
    <s v="2063983043"/>
    <x v="5"/>
    <s v="07030733105"/>
    <s v="0x8B599AB9C0B117A04728219DC9D64F3F"/>
    <x v="2286"/>
    <s v="104"/>
    <x v="1"/>
    <x v="1"/>
    <n v="12400"/>
  </r>
  <r>
    <s v="2063983051"/>
    <x v="5"/>
    <s v="2347032089840"/>
    <s v="0xF9FCDBF648A404E56A942D2807A9190F"/>
    <x v="2282"/>
    <s v="783"/>
    <x v="3"/>
    <x v="0"/>
    <n v="3000"/>
  </r>
  <r>
    <s v="2063983160"/>
    <x v="5"/>
    <s v="2348146413099"/>
    <s v="0x1BD3D4F205F226282E6EF07C975AE001"/>
    <x v="2287"/>
    <s v="104"/>
    <x v="1"/>
    <x v="1"/>
    <n v="14900"/>
  </r>
  <r>
    <s v="2063983173"/>
    <x v="5"/>
    <s v="2348052757852"/>
    <s v="0x8A3759A462AFD276C5B01B20B72598F4"/>
    <x v="2288"/>
    <s v="104"/>
    <x v="1"/>
    <x v="1"/>
    <n v="10400"/>
  </r>
  <r>
    <s v="2063983180"/>
    <x v="5"/>
    <s v="2347038190587"/>
    <s v="0x30424A0487E154C53F9874D30D17B8DA"/>
    <x v="2218"/>
    <s v="783"/>
    <x v="3"/>
    <x v="0"/>
    <n v="4900"/>
  </r>
  <r>
    <s v="2063983194"/>
    <x v="5"/>
    <s v="08034357998"/>
    <s v="0x4677540E7DFEEBAC0192D9F72F534A81"/>
    <x v="2289"/>
    <s v="766"/>
    <x v="0"/>
    <x v="0"/>
    <n v="50000"/>
  </r>
  <r>
    <s v="2063983315"/>
    <x v="5"/>
    <s v="08103447850"/>
    <s v="0x499FCA42D7DB4D7F18F0F2C1C9C042A3"/>
    <x v="2290"/>
    <s v="1473"/>
    <x v="2"/>
    <x v="0"/>
    <n v="1500"/>
  </r>
  <r>
    <s v="2063983326"/>
    <x v="5"/>
    <s v="2348181658588"/>
    <s v="0x4316B2134793FC9A5E007D952868F34D"/>
    <x v="2291"/>
    <s v="766"/>
    <x v="0"/>
    <x v="0"/>
    <n v="2000"/>
  </r>
  <r>
    <s v="2063983346"/>
    <x v="5"/>
    <s v="08038161438"/>
    <s v="0x6D852EDFCFC698F1F44D2FB39D651E0F"/>
    <x v="2292"/>
    <s v="104"/>
    <x v="1"/>
    <x v="1"/>
    <n v="12400"/>
  </r>
  <r>
    <s v="2063983439"/>
    <x v="5"/>
    <s v="2348067945428"/>
    <s v="0xE74A5244B6F195F22663289D73A4ED81"/>
    <x v="2293"/>
    <s v="104"/>
    <x v="1"/>
    <x v="1"/>
    <n v="2565"/>
  </r>
  <r>
    <s v="2063983513"/>
    <x v="5"/>
    <s v="2348182154992"/>
    <s v="0x629EBB112EE7A53D3090A2AF4EF5FC6C"/>
    <x v="2294"/>
    <s v="766"/>
    <x v="0"/>
    <x v="0"/>
    <n v="1000"/>
  </r>
  <r>
    <s v="2063983531"/>
    <x v="5"/>
    <s v="07080835502"/>
    <s v="0xFD6CC4B53508B6F2C924F3DF393D3AF6"/>
    <x v="2263"/>
    <s v="766"/>
    <x v="0"/>
    <x v="0"/>
    <n v="13500"/>
  </r>
  <r>
    <s v="2063983765"/>
    <x v="5"/>
    <s v="08092764174"/>
    <s v="0x078F570D21E78269E44F8C8CD21D28EE"/>
    <x v="2295"/>
    <s v="104"/>
    <x v="1"/>
    <x v="1"/>
    <n v="18400"/>
  </r>
  <r>
    <s v="2063984034"/>
    <x v="5"/>
    <s v="2348022808397"/>
    <s v="0xCDEDE45F9CC905E79F22B3C58D217352"/>
    <x v="2296"/>
    <s v="104"/>
    <x v="1"/>
    <x v="1"/>
    <n v="18400"/>
  </r>
  <r>
    <s v="2063984471"/>
    <x v="5"/>
    <s v="08148333717"/>
    <s v="0x2EEE15B88D042DB4D6A89C364C9C0F32"/>
    <x v="2297"/>
    <s v="104"/>
    <x v="1"/>
    <x v="1"/>
    <n v="9350"/>
  </r>
  <r>
    <s v="2063984583"/>
    <x v="5"/>
    <s v="2348033755486"/>
    <s v="0x1F2A4FDC237B87608986EB8281D36002"/>
    <x v="2298"/>
    <s v="104"/>
    <x v="1"/>
    <x v="1"/>
    <n v="14900"/>
  </r>
  <r>
    <s v="2063984612"/>
    <x v="5"/>
    <s v="08065735477"/>
    <s v="0xED1CE39653EC4C84320A62513DB6E8EB"/>
    <x v="2299"/>
    <s v="104"/>
    <x v="1"/>
    <x v="1"/>
    <n v="2565"/>
  </r>
  <r>
    <s v="2063984626"/>
    <x v="5"/>
    <s v="2348032461515"/>
    <s v="0xDFC3D50FC63EC4E6D67483735526683C"/>
    <x v="2176"/>
    <s v="667"/>
    <x v="8"/>
    <x v="4"/>
    <n v="393972"/>
  </r>
  <r>
    <s v="2063984678"/>
    <x v="5"/>
    <s v="2348131970922"/>
    <s v="0x44540E8C1408255257A6AA36736BD608"/>
    <x v="1722"/>
    <s v="104"/>
    <x v="1"/>
    <x v="1"/>
    <n v="18400"/>
  </r>
  <r>
    <s v="2063984833"/>
    <x v="5"/>
    <s v="08060622478"/>
    <s v="0xF5BA194EEB080B10760F7A1D969C76B6"/>
    <x v="2300"/>
    <s v="104"/>
    <x v="1"/>
    <x v="1"/>
    <n v="12400"/>
  </r>
  <r>
    <s v="2063984966"/>
    <x v="5"/>
    <s v="2348036353600"/>
    <s v="0x9BED45FA223428D573A4318BA22C5088"/>
    <x v="2301"/>
    <s v="104"/>
    <x v="1"/>
    <x v="1"/>
    <n v="18400"/>
  </r>
  <r>
    <s v="2063984975"/>
    <x v="5"/>
    <s v="2348036173871"/>
    <s v="0x64EB4A14B98F160328602CC8187372F3"/>
    <x v="2302"/>
    <s v="783"/>
    <x v="3"/>
    <x v="0"/>
    <n v="1000"/>
  </r>
  <r>
    <s v="2063985061"/>
    <x v="5"/>
    <s v="08181856650"/>
    <s v="0x9A53F07827AFB0437451D4B428DEEECF"/>
    <x v="2303"/>
    <s v="766"/>
    <x v="0"/>
    <x v="0"/>
    <n v="2000"/>
  </r>
  <r>
    <s v="2063985100"/>
    <x v="5"/>
    <s v="2347038190587"/>
    <s v="0x30424A0487E154C53F9874D30D17B8DA"/>
    <x v="2218"/>
    <s v="783"/>
    <x v="3"/>
    <x v="0"/>
    <n v="4900"/>
  </r>
  <r>
    <s v="2063985136"/>
    <x v="5"/>
    <s v="07061569501"/>
    <s v="0x933152CEC43881037BE515E2B3440DD3"/>
    <x v="2304"/>
    <s v="766"/>
    <x v="0"/>
    <x v="0"/>
    <n v="500"/>
  </r>
  <r>
    <s v="2063985150"/>
    <x v="5"/>
    <s v="08143588493"/>
    <s v="0x581D9D9DB8030A7971DE7FBA0D48E9E7"/>
    <x v="201"/>
    <s v="1473"/>
    <x v="2"/>
    <x v="0"/>
    <n v="5000"/>
  </r>
  <r>
    <s v="2063985172"/>
    <x v="5"/>
    <s v="2348036353600"/>
    <s v="0x9BED45FA223428D573A4318BA22C5088"/>
    <x v="2301"/>
    <s v="104"/>
    <x v="1"/>
    <x v="1"/>
    <n v="18400"/>
  </r>
  <r>
    <s v="2063985235"/>
    <x v="5"/>
    <s v="2348022819494"/>
    <s v="0x9571B5883D6C5476CBF82EB027B2EB18"/>
    <x v="2305"/>
    <s v="766"/>
    <x v="0"/>
    <x v="0"/>
    <n v="2000"/>
  </r>
  <r>
    <s v="2063985313"/>
    <x v="5"/>
    <s v="2347040885982"/>
    <s v="0x1EB5058DDE58EC30D03D5703599DAF60"/>
    <x v="2306"/>
    <s v="766"/>
    <x v="0"/>
    <x v="0"/>
    <n v="500"/>
  </r>
  <r>
    <s v="2063985325"/>
    <x v="5"/>
    <s v="2349090833370"/>
    <s v="0xD0F0FCAB487DFDDB7A73A741176BDC83"/>
    <x v="2307"/>
    <s v="766"/>
    <x v="0"/>
    <x v="0"/>
    <n v="1800"/>
  </r>
  <r>
    <s v="2063985377"/>
    <x v="5"/>
    <s v="2348135226362"/>
    <s v="0x8751F6AFA43DD37281687CE7C296407F"/>
    <x v="2308"/>
    <s v="783"/>
    <x v="3"/>
    <x v="0"/>
    <n v="1000"/>
  </r>
  <r>
    <s v="2063985453"/>
    <x v="5"/>
    <s v="2348037028458"/>
    <s v="0xFBC9DAA2209393A31AD4CF39FA613FDE"/>
    <x v="2309"/>
    <s v="202"/>
    <x v="7"/>
    <x v="3"/>
    <n v="25000"/>
  </r>
  <r>
    <s v="2063985495"/>
    <x v="5"/>
    <s v="2347063608916"/>
    <s v="0x6088681423D395937A60FA10525B2208"/>
    <x v="2108"/>
    <s v="783"/>
    <x v="3"/>
    <x v="0"/>
    <n v="2000"/>
  </r>
  <r>
    <s v="2063985502"/>
    <x v="5"/>
    <s v="2348137849589"/>
    <s v="0x2D853BD58E8D9B206C51E9B280B5A51A"/>
    <x v="2310"/>
    <s v="783"/>
    <x v="3"/>
    <x v="0"/>
    <n v="500"/>
  </r>
  <r>
    <s v="2063985549"/>
    <x v="5"/>
    <s v="09096972395"/>
    <s v="0x382EDF00CA0911E3016B16718A07EB3D"/>
    <x v="2311"/>
    <s v="766"/>
    <x v="0"/>
    <x v="0"/>
    <n v="1000"/>
  </r>
  <r>
    <s v="2063985633"/>
    <x v="5"/>
    <s v="08130106306"/>
    <s v="0x4D52D596352C59894CCBC7E59783B972"/>
    <x v="2312"/>
    <s v="783"/>
    <x v="3"/>
    <x v="0"/>
    <n v="2000"/>
  </r>
  <r>
    <s v="2063985639"/>
    <x v="5"/>
    <s v="08060811638"/>
    <s v="0x934E9B1DAC67A78BD9BC68C50816A7E0"/>
    <x v="51"/>
    <s v="766"/>
    <x v="0"/>
    <x v="0"/>
    <n v="300"/>
  </r>
  <r>
    <s v="2063985665"/>
    <x v="5"/>
    <s v="2349099103198"/>
    <s v="0x5EC55405B09C0DE9C0F1EE0F0A16A6EF"/>
    <x v="2313"/>
    <s v="766"/>
    <x v="0"/>
    <x v="0"/>
    <n v="400"/>
  </r>
  <r>
    <s v="2063985690"/>
    <x v="5"/>
    <s v="08033238055"/>
    <s v="0xE8D0AF2C315D4986BF36A57BEBCB4AE9"/>
    <x v="2314"/>
    <s v="104"/>
    <x v="1"/>
    <x v="1"/>
    <n v="7900"/>
  </r>
  <r>
    <s v="2063985705"/>
    <x v="5"/>
    <s v="08134562803"/>
    <s v="0xCC02068326E661083A70597D725A16A7"/>
    <x v="2315"/>
    <s v="766"/>
    <x v="0"/>
    <x v="0"/>
    <n v="10000"/>
  </r>
  <r>
    <s v="2063985723"/>
    <x v="5"/>
    <s v="08091445535"/>
    <s v="0x1CB2E899E0B96C1F6861D17285982593"/>
    <x v="2316"/>
    <s v="1473"/>
    <x v="2"/>
    <x v="0"/>
    <n v="5000"/>
  </r>
  <r>
    <s v="2063985847"/>
    <x v="5"/>
    <s v="08093631677"/>
    <s v="0x19FCE0911EF2720BA8F52D3E8838CC8E"/>
    <x v="2317"/>
    <s v="1473"/>
    <x v="2"/>
    <x v="0"/>
    <n v="5000"/>
  </r>
  <r>
    <s v="2063985858"/>
    <x v="5"/>
    <s v="08121304939"/>
    <s v="0x9E986112D9D100C4DC94AF33EA0F8427"/>
    <x v="2318"/>
    <s v="1473"/>
    <x v="2"/>
    <x v="0"/>
    <n v="1500"/>
  </r>
  <r>
    <s v="2063985882"/>
    <x v="5"/>
    <s v="2347063608916"/>
    <s v="0x6088681423D395937A60FA10525B2208"/>
    <x v="2108"/>
    <s v="783"/>
    <x v="3"/>
    <x v="0"/>
    <n v="2000"/>
  </r>
  <r>
    <s v="2063985909"/>
    <x v="5"/>
    <s v="2347063719695"/>
    <s v="0xF0B6F7EB4A933750410A0B4F52A7A546"/>
    <x v="2319"/>
    <s v="766"/>
    <x v="0"/>
    <x v="0"/>
    <n v="15000"/>
  </r>
  <r>
    <s v="2063985912"/>
    <x v="5"/>
    <s v="2348118558038"/>
    <s v="0xADD86B94FBA3F1D78C0CE2CB3D8F37BD"/>
    <x v="2320"/>
    <s v="1473"/>
    <x v="2"/>
    <x v="0"/>
    <n v="2000"/>
  </r>
  <r>
    <s v="2063985920"/>
    <x v="5"/>
    <s v="2348037701696"/>
    <s v="0xD587393C3DE550187BF10CC65DCC3645"/>
    <x v="2321"/>
    <s v="104"/>
    <x v="1"/>
    <x v="1"/>
    <n v="4615"/>
  </r>
  <r>
    <s v="2063985937"/>
    <x v="5"/>
    <s v="2347088593136"/>
    <s v="0x11C9CA4A122B2A7D1BFADCD81C39E40F"/>
    <x v="2322"/>
    <s v="766"/>
    <x v="0"/>
    <x v="0"/>
    <n v="1000"/>
  </r>
  <r>
    <s v="2063986064"/>
    <x v="5"/>
    <s v="08130106306"/>
    <s v="0x4D52D596352C59894CCBC7E59783B972"/>
    <x v="2312"/>
    <s v="783"/>
    <x v="3"/>
    <x v="0"/>
    <n v="2000"/>
  </r>
  <r>
    <s v="2063986068"/>
    <x v="5"/>
    <s v="2349056707136"/>
    <s v="0x566E6838F5B130C2496AE76418430C30"/>
    <x v="2323"/>
    <s v="783"/>
    <x v="3"/>
    <x v="0"/>
    <n v="800"/>
  </r>
  <r>
    <s v="2063986099"/>
    <x v="5"/>
    <s v="2347062399495"/>
    <s v="0x5F77D79BB60EB1BC654010F04A47F460"/>
    <x v="2324"/>
    <s v="766"/>
    <x v="0"/>
    <x v="0"/>
    <n v="500"/>
  </r>
  <r>
    <s v="2063986159"/>
    <x v="5"/>
    <s v="2348033284284"/>
    <s v="0xDF70127BF446C10DC648B452762C82C0"/>
    <x v="2325"/>
    <s v="1473"/>
    <x v="2"/>
    <x v="0"/>
    <n v="10000"/>
  </r>
  <r>
    <s v="2063986167"/>
    <x v="5"/>
    <s v="2347088889111"/>
    <s v="0xF3B9F7BF6EAF09A915F885B855C26DEF"/>
    <x v="2185"/>
    <s v="783"/>
    <x v="3"/>
    <x v="0"/>
    <n v="3000"/>
  </r>
  <r>
    <s v="2063986228"/>
    <x v="5"/>
    <s v="2348127666222"/>
    <s v="0xF1784D6EDB4E51DD7E94695331B7ECA7"/>
    <x v="2326"/>
    <s v="667"/>
    <x v="8"/>
    <x v="4"/>
    <n v="58369"/>
  </r>
  <r>
    <s v="2063986295"/>
    <x v="5"/>
    <s v="08038380775"/>
    <s v="0x3EBA2DAC9E6128CAF9B5BD16D67F5968"/>
    <x v="2327"/>
    <s v="783"/>
    <x v="3"/>
    <x v="0"/>
    <n v="2000"/>
  </r>
  <r>
    <s v="2063986305"/>
    <x v="5"/>
    <s v="2347030469301"/>
    <s v="0xF70B5C19AC0262AEEA3FFCE94EBFEB24"/>
    <x v="2328"/>
    <s v="766"/>
    <x v="0"/>
    <x v="0"/>
    <n v="1000"/>
  </r>
  <r>
    <s v="2063986309"/>
    <x v="5"/>
    <s v="2348135226362"/>
    <s v="0x8751F6AFA43DD37281687CE7C296407F"/>
    <x v="2308"/>
    <s v="783"/>
    <x v="3"/>
    <x v="0"/>
    <n v="1000"/>
  </r>
  <r>
    <s v="2063986327"/>
    <x v="5"/>
    <s v="2348093885995"/>
    <s v="0xAB291419B26B18FB62CEBC1B1F6474D6"/>
    <x v="2329"/>
    <s v="1473"/>
    <x v="2"/>
    <x v="0"/>
    <n v="5000"/>
  </r>
  <r>
    <s v="2063986334"/>
    <x v="5"/>
    <s v="2348109431963"/>
    <s v="0x19DBF4962206FE97DD32FB31BAA311DA"/>
    <x v="2330"/>
    <s v="783"/>
    <x v="3"/>
    <x v="0"/>
    <n v="1000"/>
  </r>
  <r>
    <s v="2063986378"/>
    <x v="5"/>
    <s v="2348184358253"/>
    <s v="0x89156614287C595A876168179E5A3AB9"/>
    <x v="1362"/>
    <s v="766"/>
    <x v="0"/>
    <x v="0"/>
    <n v="1500"/>
  </r>
  <r>
    <s v="2063986405"/>
    <x v="5"/>
    <s v="2349056707136"/>
    <s v="0x566E6838F5B130C2496AE76418430C30"/>
    <x v="2323"/>
    <s v="783"/>
    <x v="3"/>
    <x v="0"/>
    <n v="1000"/>
  </r>
  <r>
    <s v="2063986429"/>
    <x v="5"/>
    <s v="2348140327407"/>
    <s v="0x72A67ED79137D92CBCD29D820A18A2F6"/>
    <x v="2331"/>
    <s v="766"/>
    <x v="0"/>
    <x v="0"/>
    <n v="1000"/>
  </r>
  <r>
    <s v="2063986451"/>
    <x v="5"/>
    <s v="2347030469301"/>
    <s v="0xF70B5C19AC0262AEEA3FFCE94EBFEB24"/>
    <x v="2328"/>
    <s v="766"/>
    <x v="0"/>
    <x v="0"/>
    <n v="1000"/>
  </r>
  <r>
    <s v="2063986475"/>
    <x v="5"/>
    <s v="2348137849589"/>
    <s v="0x2D853BD58E8D9B206C51E9B280B5A51A"/>
    <x v="2310"/>
    <s v="783"/>
    <x v="3"/>
    <x v="0"/>
    <n v="500"/>
  </r>
  <r>
    <s v="2063986501"/>
    <x v="5"/>
    <s v="2348131864067"/>
    <s v="0xB2C8A8B74C07AAA30434B3DC73460FC6"/>
    <x v="2332"/>
    <s v="783"/>
    <x v="3"/>
    <x v="0"/>
    <n v="2500"/>
  </r>
  <r>
    <s v="2063986503"/>
    <x v="5"/>
    <s v="2348171883793"/>
    <s v="0xFDDCA6265CA99734A3002A14F3F4B0EE"/>
    <x v="2333"/>
    <s v="784"/>
    <x v="4"/>
    <x v="0"/>
    <n v="500"/>
  </r>
  <r>
    <s v="2063986509"/>
    <x v="5"/>
    <s v="2348052315519"/>
    <s v="0xAC170C727A13977C5F636C50828A7DD4"/>
    <x v="2334"/>
    <s v="766"/>
    <x v="0"/>
    <x v="0"/>
    <n v="900"/>
  </r>
  <r>
    <s v="2063986515"/>
    <x v="5"/>
    <s v="2347067257380"/>
    <s v="0xA2B0212E8EA0A079A67ACDAEA985A1BB"/>
    <x v="2335"/>
    <s v="1473"/>
    <x v="2"/>
    <x v="0"/>
    <n v="1000"/>
  </r>
  <r>
    <s v="2063986533"/>
    <x v="5"/>
    <s v="2347030469301"/>
    <s v="0xF70B5C19AC0262AEEA3FFCE94EBFEB24"/>
    <x v="2328"/>
    <s v="766"/>
    <x v="0"/>
    <x v="0"/>
    <n v="1000"/>
  </r>
  <r>
    <s v="2063986587"/>
    <x v="5"/>
    <s v="08091445535"/>
    <s v="0x1CB2E899E0B96C1F6861D17285982593"/>
    <x v="2316"/>
    <s v="1473"/>
    <x v="2"/>
    <x v="0"/>
    <n v="5000"/>
  </r>
  <r>
    <s v="2063986613"/>
    <x v="5"/>
    <s v="07081893482"/>
    <s v="0x94B1A7463646049271C6D13D982D6500"/>
    <x v="2336"/>
    <s v="766"/>
    <x v="0"/>
    <x v="0"/>
    <n v="1000"/>
  </r>
  <r>
    <s v="2063986629"/>
    <x v="5"/>
    <s v="08130106306"/>
    <s v="0x4D52D596352C59894CCBC7E59783B972"/>
    <x v="2312"/>
    <s v="783"/>
    <x v="3"/>
    <x v="0"/>
    <n v="2000"/>
  </r>
  <r>
    <s v="2063986643"/>
    <x v="5"/>
    <s v="2347062847929"/>
    <s v="0x62D68EBF102D5E3CB6E16A15E4807384"/>
    <x v="2337"/>
    <s v="783"/>
    <x v="3"/>
    <x v="0"/>
    <n v="2000"/>
  </r>
  <r>
    <s v="2063986705"/>
    <x v="5"/>
    <s v="2348127666222"/>
    <s v="0xF1784D6EDB4E51DD7E94695331B7ECA7"/>
    <x v="2326"/>
    <s v="667"/>
    <x v="8"/>
    <x v="4"/>
    <n v="58369"/>
  </r>
  <r>
    <s v="2063986752"/>
    <x v="5"/>
    <s v="2347062847929"/>
    <s v="0x62D68EBF102D5E3CB6E16A15E4807384"/>
    <x v="2337"/>
    <s v="783"/>
    <x v="3"/>
    <x v="0"/>
    <n v="2000"/>
  </r>
  <r>
    <s v="2063986753"/>
    <x v="5"/>
    <s v="08147123061"/>
    <s v="0x30E72096446F3C5672439C7EEA136154"/>
    <x v="2338"/>
    <s v="766"/>
    <x v="0"/>
    <x v="0"/>
    <n v="1000"/>
  </r>
  <r>
    <s v="2063986770"/>
    <x v="5"/>
    <s v="08038380775"/>
    <s v="0x3EBA2DAC9E6128CAF9B5BD16D67F5968"/>
    <x v="2327"/>
    <s v="783"/>
    <x v="3"/>
    <x v="0"/>
    <n v="2000"/>
  </r>
  <r>
    <s v="2063986798"/>
    <x v="5"/>
    <s v="2347063608916"/>
    <s v="0x6088681423D395937A60FA10525B2208"/>
    <x v="2108"/>
    <s v="783"/>
    <x v="3"/>
    <x v="0"/>
    <n v="2000"/>
  </r>
  <r>
    <s v="2063986863"/>
    <x v="5"/>
    <s v="07018632933"/>
    <s v="0x88A2F335F7B5DF163727FBB70ADE8A0F"/>
    <x v="2339"/>
    <s v="1473"/>
    <x v="2"/>
    <x v="0"/>
    <n v="3000"/>
  </r>
  <r>
    <s v="2063986883"/>
    <x v="5"/>
    <s v="2347030469301"/>
    <s v="0xF70B5C19AC0262AEEA3FFCE94EBFEB24"/>
    <x v="2328"/>
    <s v="766"/>
    <x v="0"/>
    <x v="0"/>
    <n v="1000"/>
  </r>
  <r>
    <s v="2063986903"/>
    <x v="5"/>
    <s v="2347063608916"/>
    <s v="0x6088681423D395937A60FA10525B2208"/>
    <x v="2108"/>
    <s v="783"/>
    <x v="3"/>
    <x v="0"/>
    <n v="2000"/>
  </r>
  <r>
    <s v="2063986937"/>
    <x v="5"/>
    <s v="2347030469301"/>
    <s v="0xF70B5C19AC0262AEEA3FFCE94EBFEB24"/>
    <x v="2328"/>
    <s v="766"/>
    <x v="0"/>
    <x v="0"/>
    <n v="1000"/>
  </r>
  <r>
    <s v="2063986939"/>
    <x v="5"/>
    <s v="2348034994654"/>
    <s v="0xC723B58FBCDBF3BF3E0D21282FE5C637"/>
    <x v="2340"/>
    <s v="784"/>
    <x v="4"/>
    <x v="0"/>
    <n v="5000"/>
  </r>
  <r>
    <s v="2063986944"/>
    <x v="5"/>
    <s v="08166658789"/>
    <s v="0x931B7E0C7514143C6BD382F385529377"/>
    <x v="2341"/>
    <s v="783"/>
    <x v="3"/>
    <x v="0"/>
    <n v="1000"/>
  </r>
  <r>
    <s v="2063986993"/>
    <x v="5"/>
    <s v="2347030925749"/>
    <s v="0x407720F80C22D61B2BCF6706C02C48F1"/>
    <x v="2342"/>
    <s v="783"/>
    <x v="3"/>
    <x v="0"/>
    <n v="2000"/>
  </r>
  <r>
    <s v="2063987140"/>
    <x v="5"/>
    <s v="2348146222212"/>
    <s v="0x9DA351DBE263ED295830E9AA38A27D91"/>
    <x v="2177"/>
    <s v="783"/>
    <x v="3"/>
    <x v="0"/>
    <n v="1000"/>
  </r>
  <r>
    <s v="2063987150"/>
    <x v="5"/>
    <s v="08166291272"/>
    <s v="0x11BB5ED37CCDED6879004C0F53946ECF"/>
    <x v="2172"/>
    <s v="783"/>
    <x v="3"/>
    <x v="0"/>
    <n v="5000"/>
  </r>
  <r>
    <s v="2063987198"/>
    <x v="5"/>
    <s v="08091445535"/>
    <s v="0x1CB2E899E0B96C1F6861D17285982593"/>
    <x v="2316"/>
    <s v="1473"/>
    <x v="2"/>
    <x v="0"/>
    <n v="5000"/>
  </r>
  <r>
    <s v="2063987337"/>
    <x v="5"/>
    <s v="08130106306"/>
    <s v="0x4D52D596352C59894CCBC7E59783B972"/>
    <x v="2312"/>
    <s v="783"/>
    <x v="3"/>
    <x v="0"/>
    <n v="2000"/>
  </r>
  <r>
    <s v="2063987338"/>
    <x v="5"/>
    <s v="08029849021"/>
    <s v="0x736EA6C763BC55631509600FA9A8AF75"/>
    <x v="289"/>
    <s v="202"/>
    <x v="7"/>
    <x v="3"/>
    <n v="24000"/>
  </r>
  <r>
    <s v="2063987369"/>
    <x v="5"/>
    <s v="08166291272"/>
    <s v="0x11BB5ED37CCDED6879004C0F53946ECF"/>
    <x v="2172"/>
    <s v="783"/>
    <x v="3"/>
    <x v="0"/>
    <n v="5000"/>
  </r>
  <r>
    <s v="2063987431"/>
    <x v="5"/>
    <s v="08038380775"/>
    <s v="0x3EBA2DAC9E6128CAF9B5BD16D67F5968"/>
    <x v="2327"/>
    <s v="783"/>
    <x v="3"/>
    <x v="0"/>
    <n v="2000"/>
  </r>
  <r>
    <s v="2063987477"/>
    <x v="5"/>
    <s v="2348061253588"/>
    <s v="0xE4FF6E4364336F4284A5FE6791276346"/>
    <x v="2343"/>
    <s v="766"/>
    <x v="0"/>
    <x v="0"/>
    <n v="200"/>
  </r>
  <r>
    <s v="2063987508"/>
    <x v="5"/>
    <s v="2348146222212"/>
    <s v="0x9DA351DBE263ED295830E9AA38A27D91"/>
    <x v="2177"/>
    <s v="783"/>
    <x v="3"/>
    <x v="0"/>
    <n v="1000"/>
  </r>
  <r>
    <s v="2063989146"/>
    <x v="5"/>
    <s v="0877892295"/>
    <s v="0x72CEF6290D97AB1A825C7CE28391BC3C"/>
    <x v="2344"/>
    <s v="202"/>
    <x v="7"/>
    <x v="3"/>
    <n v="25000"/>
  </r>
  <r>
    <s v="2063989224"/>
    <x v="5"/>
    <s v="1070800"/>
    <s v="0x69CE21F8EB8E47A4C4EAB7126DAFC922"/>
    <x v="1895"/>
    <s v="508"/>
    <x v="5"/>
    <x v="2"/>
    <n v="1100"/>
  </r>
  <r>
    <s v="2063989476"/>
    <x v="5"/>
    <s v="2349033527562"/>
    <s v="0xB25D8F8274CD15B37F042B380F7B4D67"/>
    <x v="2345"/>
    <s v="104"/>
    <x v="1"/>
    <x v="1"/>
    <n v="12400"/>
  </r>
  <r>
    <s v="2063989494"/>
    <x v="5"/>
    <s v="08023069150"/>
    <s v="0xDB841C39C054FD0520ED851D38CD2522"/>
    <x v="2346"/>
    <s v="104"/>
    <x v="1"/>
    <x v="1"/>
    <n v="20900"/>
  </r>
  <r>
    <s v="2063989512"/>
    <x v="5"/>
    <s v="08033005527"/>
    <s v="0xF0FA612018023FEB34EBB7D2A6750EDF"/>
    <x v="2347"/>
    <s v="766"/>
    <x v="0"/>
    <x v="0"/>
    <n v="4500"/>
  </r>
  <r>
    <s v="2063989521"/>
    <x v="5"/>
    <s v="2347038542925"/>
    <s v="0x587D223C83A896DB1A2CC0E5785BC40C"/>
    <x v="2348"/>
    <s v="783"/>
    <x v="3"/>
    <x v="0"/>
    <n v="2000"/>
  </r>
  <r>
    <s v="2063989524"/>
    <x v="5"/>
    <s v="2348038065754"/>
    <s v="0xD2D03F2D8EA72A98269475A21428F685"/>
    <x v="2349"/>
    <s v="104"/>
    <x v="1"/>
    <x v="1"/>
    <n v="2565"/>
  </r>
  <r>
    <s v="2063989567"/>
    <x v="5"/>
    <s v="2347063608916"/>
    <s v="0x6088681423D395937A60FA10525B2208"/>
    <x v="2108"/>
    <s v="783"/>
    <x v="3"/>
    <x v="0"/>
    <n v="2000"/>
  </r>
  <r>
    <s v="2063989606"/>
    <x v="5"/>
    <s v="2347038542925"/>
    <s v="0x587D223C83A896DB1A2CC0E5785BC40C"/>
    <x v="2348"/>
    <s v="783"/>
    <x v="3"/>
    <x v="0"/>
    <n v="2000"/>
  </r>
  <r>
    <s v="2063989698"/>
    <x v="5"/>
    <s v="2348034668095"/>
    <s v="0x7A6488BEF7C55BE00165F5F652D8B4F2"/>
    <x v="2350"/>
    <s v="104"/>
    <x v="1"/>
    <x v="1"/>
    <n v="7900"/>
  </r>
  <r>
    <s v="2063989710"/>
    <x v="5"/>
    <s v="2348066543887"/>
    <s v="0x0C89110E54AD82AB729EEB47F63B7C69"/>
    <x v="2351"/>
    <s v="104"/>
    <x v="1"/>
    <x v="1"/>
    <n v="7900"/>
  </r>
  <r>
    <s v="2063989758"/>
    <x v="5"/>
    <s v="2347063608916"/>
    <s v="0x6088681423D395937A60FA10525B2208"/>
    <x v="2108"/>
    <s v="783"/>
    <x v="3"/>
    <x v="0"/>
    <n v="2000"/>
  </r>
  <r>
    <s v="2063989885"/>
    <x v="5"/>
    <s v="08167548981"/>
    <s v="0x0CC3735F49C4496324783B3C19D072D2"/>
    <x v="2352"/>
    <s v="1473"/>
    <x v="2"/>
    <x v="0"/>
    <n v="15000"/>
  </r>
  <r>
    <s v="2063989920"/>
    <x v="5"/>
    <s v="08174606541"/>
    <s v="0xEAE9A82EC6A0A34D7E0758A4D09C05A9"/>
    <x v="2353"/>
    <s v="1473"/>
    <x v="2"/>
    <x v="0"/>
    <n v="5000"/>
  </r>
  <r>
    <s v="2063989942"/>
    <x v="5"/>
    <s v="2349039566594"/>
    <s v="0xB335E08215EFAD3B51B4DED397A9E398"/>
    <x v="2354"/>
    <s v="104"/>
    <x v="1"/>
    <x v="1"/>
    <n v="2565"/>
  </r>
  <r>
    <s v="2063989954"/>
    <x v="5"/>
    <s v="2347038190587"/>
    <s v="0x30424A0487E154C53F9874D30D17B8DA"/>
    <x v="2218"/>
    <s v="783"/>
    <x v="3"/>
    <x v="0"/>
    <n v="4900"/>
  </r>
  <r>
    <s v="2063989968"/>
    <x v="5"/>
    <s v="09099378516"/>
    <s v="0x97674358E954974D4F0E510EF4DE81AC"/>
    <x v="2355"/>
    <s v="766"/>
    <x v="0"/>
    <x v="0"/>
    <n v="5000"/>
  </r>
  <r>
    <s v="2063989996"/>
    <x v="5"/>
    <s v="2348037149444"/>
    <s v="0x65986F2503E5EC60301B6835F5667F66"/>
    <x v="2356"/>
    <s v="104"/>
    <x v="1"/>
    <x v="1"/>
    <n v="20900"/>
  </r>
  <r>
    <s v="2063990043"/>
    <x v="5"/>
    <s v="2348054071317"/>
    <s v="0x978C297ABAC0BCD5148A1B57D0F942C1"/>
    <x v="2357"/>
    <s v="766"/>
    <x v="0"/>
    <x v="0"/>
    <n v="1300"/>
  </r>
  <r>
    <s v="2063990081"/>
    <x v="5"/>
    <s v="2348173484045"/>
    <s v="0xFC14F782ECA9A5BC2D6BED1CEBBBA084"/>
    <x v="2358"/>
    <s v="766"/>
    <x v="0"/>
    <x v="0"/>
    <n v="1900"/>
  </r>
  <r>
    <s v="2063990128"/>
    <x v="5"/>
    <s v="08050673172"/>
    <s v="0xCC756924C9FC965CF1D484F14A635EA2"/>
    <x v="2359"/>
    <s v="766"/>
    <x v="0"/>
    <x v="0"/>
    <n v="2000"/>
  </r>
  <r>
    <s v="2063990142"/>
    <x v="5"/>
    <s v="2348035166516"/>
    <s v="0xA507452F3AC695BBA64D74A5E4A338EA"/>
    <x v="2360"/>
    <s v="1473"/>
    <x v="2"/>
    <x v="0"/>
    <n v="27900"/>
  </r>
  <r>
    <s v="2063990188"/>
    <x v="5"/>
    <s v="08160951575"/>
    <s v="0x488C80D73B301C44C637B91B473B7762"/>
    <x v="2361"/>
    <s v="766"/>
    <x v="0"/>
    <x v="0"/>
    <n v="500"/>
  </r>
  <r>
    <s v="2063990211"/>
    <x v="5"/>
    <s v="2349065362021"/>
    <s v="0xF8F1E1DC0AA623ECA24B0AD0A039EFEA"/>
    <x v="2362"/>
    <s v="783"/>
    <x v="3"/>
    <x v="0"/>
    <n v="3000"/>
  </r>
  <r>
    <s v="2063990216"/>
    <x v="5"/>
    <s v="2349050004980"/>
    <s v="0x1B8E47EE2E32E08C04CB0CD52555BFCD"/>
    <x v="2363"/>
    <s v="104"/>
    <x v="1"/>
    <x v="1"/>
    <n v="4615"/>
  </r>
  <r>
    <s v="2063990231"/>
    <x v="5"/>
    <s v="09098904654"/>
    <s v="0x1F38AD6189B4AFEE3551A3B39FD1AF7E"/>
    <x v="2364"/>
    <s v="783"/>
    <x v="3"/>
    <x v="0"/>
    <n v="10000"/>
  </r>
  <r>
    <s v="2063990344"/>
    <x v="5"/>
    <s v="08037191259"/>
    <s v="0x60BE3CC2DEF1498DBDE600FFE4EF2CBB"/>
    <x v="212"/>
    <s v="104"/>
    <x v="1"/>
    <x v="1"/>
    <n v="4615"/>
  </r>
  <r>
    <s v="2063990358"/>
    <x v="5"/>
    <s v="2348064516611"/>
    <s v="0xD4A46527F9E60D9F97F144397132D533"/>
    <x v="2365"/>
    <s v="104"/>
    <x v="1"/>
    <x v="1"/>
    <n v="2565"/>
  </r>
  <r>
    <s v="2063990681"/>
    <x v="5"/>
    <s v="2348025889578"/>
    <s v="0x38207483597CC901C70F8FD2B0E7709C"/>
    <x v="2366"/>
    <s v="104"/>
    <x v="1"/>
    <x v="1"/>
    <n v="5000"/>
  </r>
  <r>
    <s v="2063991295"/>
    <x v="5"/>
    <s v="07038151938"/>
    <s v="0x32D5F7350A50974F2CB1A93651D34584"/>
    <x v="2367"/>
    <s v="104"/>
    <x v="1"/>
    <x v="1"/>
    <n v="7900"/>
  </r>
  <r>
    <s v="2063991336"/>
    <x v="5"/>
    <s v="2347015112342"/>
    <s v="0x645EB25E6D60F61AE7B340720C8FE651"/>
    <x v="2368"/>
    <s v="104"/>
    <x v="1"/>
    <x v="1"/>
    <n v="7900"/>
  </r>
  <r>
    <s v="2063991460"/>
    <x v="5"/>
    <s v="2348054121225"/>
    <s v="0x9838CE5922639982DF6A01038A80C891"/>
    <x v="2369"/>
    <s v="104"/>
    <x v="1"/>
    <x v="1"/>
    <n v="20900"/>
  </r>
  <r>
    <s v="2063991500"/>
    <x v="5"/>
    <s v="2348067523805"/>
    <s v="0xC3C4C971A9B76BF737B7DFC2C8B16750"/>
    <x v="2370"/>
    <s v="104"/>
    <x v="1"/>
    <x v="1"/>
    <n v="2565"/>
  </r>
  <r>
    <s v="2063991614"/>
    <x v="5"/>
    <s v="2348166220012"/>
    <s v="0x04CB67642A64CEE7526A8EF9FCC9BB10"/>
    <x v="2371"/>
    <s v="104"/>
    <x v="1"/>
    <x v="1"/>
    <n v="20900"/>
  </r>
  <r>
    <s v="2063991725"/>
    <x v="5"/>
    <s v="2348057372051"/>
    <s v="0x1118F76AFEEE68532C489FA94BEBB020"/>
    <x v="2372"/>
    <s v="104"/>
    <x v="1"/>
    <x v="1"/>
    <n v="2565"/>
  </r>
  <r>
    <s v="2063991834"/>
    <x v="5"/>
    <s v="2348080500831"/>
    <s v="0x825BAA969697AE6FEE3184B5A49888C0"/>
    <x v="2373"/>
    <s v="104"/>
    <x v="1"/>
    <x v="1"/>
    <n v="7900"/>
  </r>
  <r>
    <s v="2063991973"/>
    <x v="5"/>
    <s v="2348160513887"/>
    <s v="0xCFCC63A674CBFD4996B07D6FFF248FD9"/>
    <x v="2374"/>
    <s v="104"/>
    <x v="1"/>
    <x v="1"/>
    <n v="4615"/>
  </r>
  <r>
    <s v="2063992180"/>
    <x v="5"/>
    <s v="2348032461515"/>
    <s v="0xDFC3D50FC63EC4E6D67483735526683C"/>
    <x v="2176"/>
    <s v="667"/>
    <x v="8"/>
    <x v="4"/>
    <n v="184086"/>
  </r>
  <r>
    <s v="2063992351"/>
    <x v="5"/>
    <s v="2348095101040"/>
    <s v="0x9129FFB46A7FDBF93143F8C13191DCDE"/>
    <x v="2375"/>
    <s v="104"/>
    <x v="1"/>
    <x v="1"/>
    <n v="10400"/>
  </r>
  <r>
    <s v="2063992746"/>
    <x v="5"/>
    <s v="2348037401898"/>
    <s v="0xEBFC96510A8AFBB2FBAA01DB4E3E51BE"/>
    <x v="2376"/>
    <s v="104"/>
    <x v="1"/>
    <x v="1"/>
    <n v="20900"/>
  </r>
  <r>
    <s v="2063992783"/>
    <x v="5"/>
    <s v="2348032461515"/>
    <s v="0xDFC3D50FC63EC4E6D67483735526683C"/>
    <x v="2176"/>
    <s v="667"/>
    <x v="8"/>
    <x v="4"/>
    <n v="184086"/>
  </r>
  <r>
    <s v="2063992853"/>
    <x v="5"/>
    <s v="2348037401898"/>
    <s v="0xEBFC96510A8AFBB2FBAA01DB4E3E51BE"/>
    <x v="2376"/>
    <s v="104"/>
    <x v="1"/>
    <x v="1"/>
    <n v="20900"/>
  </r>
  <r>
    <s v="2063992982"/>
    <x v="5"/>
    <s v="08028355758"/>
    <s v="0x27242BA6EA9F62E2DAD75FC18EB2A813"/>
    <x v="2377"/>
    <s v="104"/>
    <x v="1"/>
    <x v="1"/>
    <n v="12400"/>
  </r>
  <r>
    <s v="2063993108"/>
    <x v="5"/>
    <s v="2348032461515"/>
    <s v="0xDFC3D50FC63EC4E6D67483735526683C"/>
    <x v="2176"/>
    <s v="667"/>
    <x v="8"/>
    <x v="4"/>
    <n v="184086"/>
  </r>
  <r>
    <s v="2063993324"/>
    <x v="5"/>
    <s v="08100778577"/>
    <s v="0xD47F391EDD000C15A84DCD606CDD6C12"/>
    <x v="2378"/>
    <s v="104"/>
    <x v="1"/>
    <x v="1"/>
    <n v="21100"/>
  </r>
  <r>
    <s v="2063993351"/>
    <x v="5"/>
    <s v="2348035327008"/>
    <s v="0xBE7AEF741EA1846D6C8306D7ED399C9C"/>
    <x v="2379"/>
    <s v="104"/>
    <x v="1"/>
    <x v="1"/>
    <n v="7900"/>
  </r>
  <r>
    <s v="2063993477"/>
    <x v="5"/>
    <s v="2347014467273"/>
    <s v="0xEDF9641D5E0DFDF4CD7F1F3AF352FE39"/>
    <x v="2380"/>
    <s v="104"/>
    <x v="1"/>
    <x v="1"/>
    <n v="10400"/>
  </r>
  <r>
    <s v="2063993637"/>
    <x v="5"/>
    <s v="2348151542596"/>
    <s v="0x0A282B5B3D53300F39937C640385AEA7"/>
    <x v="2381"/>
    <s v="104"/>
    <x v="1"/>
    <x v="1"/>
    <n v="2500"/>
  </r>
  <r>
    <s v="2063993666"/>
    <x v="5"/>
    <s v="2347016880802"/>
    <s v="0x5FADCA419F5D39BEAC5C7BE3EAF1A0F4"/>
    <x v="2382"/>
    <s v="104"/>
    <x v="1"/>
    <x v="1"/>
    <n v="12400"/>
  </r>
  <r>
    <s v="2063993963"/>
    <x v="5"/>
    <s v="2348100245969"/>
    <s v="0xF16311F09C52A6A6CDCA46B44F4ED5D0"/>
    <x v="2383"/>
    <s v="104"/>
    <x v="1"/>
    <x v="1"/>
    <n v="2565"/>
  </r>
  <r>
    <s v="2063994119"/>
    <x v="5"/>
    <s v="08067711263"/>
    <s v="0x5D77C6019CCB68C208DBE2C9EB94FA07"/>
    <x v="2384"/>
    <s v="104"/>
    <x v="1"/>
    <x v="1"/>
    <n v="4615"/>
  </r>
  <r>
    <s v="2063995483"/>
    <x v="5"/>
    <s v="2348097505602"/>
    <s v="0x112A999B59CECACD0A18214FBBD052D4"/>
    <x v="2385"/>
    <s v="508"/>
    <x v="5"/>
    <x v="2"/>
    <n v="2000"/>
  </r>
  <r>
    <s v="2063996362"/>
    <x v="5"/>
    <s v="07038583756"/>
    <s v="0x2A8F2BD6B9A927825CD5F02CB5EB5343"/>
    <x v="2068"/>
    <s v="508"/>
    <x v="5"/>
    <x v="2"/>
    <n v="30000"/>
  </r>
  <r>
    <s v="2063996424"/>
    <x v="5"/>
    <s v="07038583756"/>
    <s v="0x2A8F2BD6B9A927825CD5F02CB5EB5343"/>
    <x v="2068"/>
    <s v="508"/>
    <x v="5"/>
    <x v="2"/>
    <n v="10000"/>
  </r>
  <r>
    <s v="2063996830"/>
    <x v="5"/>
    <s v="07062942564"/>
    <s v="0xEFF512B8D0112B4BA51350131AE64E37"/>
    <x v="2179"/>
    <s v="508"/>
    <x v="5"/>
    <x v="2"/>
    <n v="800"/>
  </r>
  <r>
    <s v="2063997775"/>
    <x v="5"/>
    <s v="2348068468156"/>
    <s v="0x4024FF46DE7DBABBEFECE9DFE692952C"/>
    <x v="668"/>
    <s v="508"/>
    <x v="5"/>
    <x v="2"/>
    <n v="3000"/>
  </r>
  <r>
    <s v="2063998040"/>
    <x v="5"/>
    <s v="2347089703421"/>
    <s v="0xCACB44A61FD8ED13A8F61B732C6F42EB"/>
    <x v="2386"/>
    <s v="202"/>
    <x v="7"/>
    <x v="3"/>
    <n v="12790"/>
  </r>
  <r>
    <s v="2063999458"/>
    <x v="5"/>
    <s v="2348033000116"/>
    <s v="0x57949A7656E417D030660B492D4E103C"/>
    <x v="341"/>
    <s v="202"/>
    <x v="7"/>
    <x v="3"/>
    <n v="26000"/>
  </r>
  <r>
    <s v="2063999765"/>
    <x v="5"/>
    <s v="2348038400050"/>
    <s v="0xBBB259FC1345C06E7E9C3271437B7FC2"/>
    <x v="2387"/>
    <s v="104"/>
    <x v="1"/>
    <x v="1"/>
    <n v="12400"/>
  </r>
  <r>
    <s v="2064000098"/>
    <x v="5"/>
    <s v="2348036230704"/>
    <s v="0x829E7AE31C1BF242296EEFEA00582B12"/>
    <x v="2388"/>
    <s v="104"/>
    <x v="1"/>
    <x v="1"/>
    <n v="12400"/>
  </r>
  <r>
    <s v="2064000173"/>
    <x v="5"/>
    <s v="2348037444889"/>
    <s v="0xD2F557655212BB83479A4C274283DF87"/>
    <x v="2389"/>
    <s v="104"/>
    <x v="1"/>
    <x v="1"/>
    <n v="20900"/>
  </r>
  <r>
    <s v="2064000782"/>
    <x v="5"/>
    <s v="09056289217"/>
    <s v="0x9F547CEF64E7A7748A499E859592168B"/>
    <x v="2390"/>
    <s v="508"/>
    <x v="5"/>
    <x v="2"/>
    <n v="795"/>
  </r>
  <r>
    <s v="2064000827"/>
    <x v="5"/>
    <s v="2348038044573"/>
    <s v="0x39E32AFAA711846FB8E266562C1EE90E"/>
    <x v="2391"/>
    <s v="104"/>
    <x v="1"/>
    <x v="1"/>
    <n v="20900"/>
  </r>
  <r>
    <s v="2064000956"/>
    <x v="5"/>
    <s v="2348068286812"/>
    <s v="0xAA88165137E449549AEB911AD7785C6B"/>
    <x v="2392"/>
    <s v="104"/>
    <x v="1"/>
    <x v="1"/>
    <n v="14900"/>
  </r>
  <r>
    <s v="2064000967"/>
    <x v="5"/>
    <s v="2349032349561"/>
    <s v="0x20893077FE0969B2E47A5BF546B8BF02"/>
    <x v="2393"/>
    <s v="508"/>
    <x v="5"/>
    <x v="2"/>
    <n v="50000"/>
  </r>
  <r>
    <s v="2064002397"/>
    <x v="5"/>
    <s v="2348035956142"/>
    <s v="0x0C65401505C464AB10485FD3D900D01C"/>
    <x v="2394"/>
    <s v="104"/>
    <x v="1"/>
    <x v="1"/>
    <n v="2565"/>
  </r>
  <r>
    <s v="2064002398"/>
    <x v="5"/>
    <s v="2348185444975"/>
    <s v="0x8902E88E383A227594B75E3CBF246A33"/>
    <x v="2395"/>
    <s v="104"/>
    <x v="1"/>
    <x v="1"/>
    <n v="7900"/>
  </r>
  <r>
    <s v="2064002473"/>
    <x v="5"/>
    <s v="2348185444975"/>
    <s v="0x8902E88E383A227594B75E3CBF246A33"/>
    <x v="2395"/>
    <s v="104"/>
    <x v="1"/>
    <x v="1"/>
    <n v="7900"/>
  </r>
  <r>
    <s v="2064002731"/>
    <x v="5"/>
    <s v="07066388668"/>
    <s v="0x65E8C3710580F20C86BE2EC32E1B5CA4"/>
    <x v="2396"/>
    <s v="104"/>
    <x v="1"/>
    <x v="1"/>
    <n v="2565"/>
  </r>
  <r>
    <s v="2064003224"/>
    <x v="5"/>
    <s v="2347068921025"/>
    <s v="0x8F6B1A09FA03E5AF1A8C3A3BB0F5F132"/>
    <x v="2397"/>
    <s v="104"/>
    <x v="1"/>
    <x v="1"/>
    <n v="4615"/>
  </r>
  <r>
    <s v="2064003929"/>
    <x v="5"/>
    <s v="2348141274153"/>
    <s v="0xE8648AD3B1F0305F9A5BED8DC6780EAF"/>
    <x v="2398"/>
    <s v="508"/>
    <x v="5"/>
    <x v="2"/>
    <n v="1000"/>
  </r>
  <r>
    <s v="2064004223"/>
    <x v="5"/>
    <s v="2348037748771"/>
    <s v="0x9DDAFFAF4832E8B77986CFBC490A8DDB"/>
    <x v="2399"/>
    <s v="104"/>
    <x v="1"/>
    <x v="1"/>
    <n v="7900"/>
  </r>
  <r>
    <s v="2064004498"/>
    <x v="5"/>
    <s v="2348033962474"/>
    <s v="0xCC4DF3A9896D84765B295BB6642905CC"/>
    <x v="2400"/>
    <s v="104"/>
    <x v="1"/>
    <x v="1"/>
    <n v="7900"/>
  </r>
  <r>
    <s v="2064004977"/>
    <x v="5"/>
    <s v="2348074121154"/>
    <s v="0xB8B13786B788342A9CEAF84CD1006249"/>
    <x v="2083"/>
    <s v="202"/>
    <x v="7"/>
    <x v="3"/>
    <n v="25000"/>
  </r>
  <r>
    <s v="2064005187"/>
    <x v="5"/>
    <s v="07080868180"/>
    <s v="0x8809F88B4D17E456E2D56292DE7D32B2"/>
    <x v="2401"/>
    <s v="202"/>
    <x v="7"/>
    <x v="3"/>
    <n v="1000"/>
  </r>
  <r>
    <s v="2064007895"/>
    <x v="5"/>
    <s v="2347051881805"/>
    <s v="0x6DA0716356D8B48BEBFF7913B4B1372C"/>
    <x v="2402"/>
    <s v="508"/>
    <x v="5"/>
    <x v="2"/>
    <n v="200"/>
  </r>
  <r>
    <s v="2064009564"/>
    <x v="5"/>
    <s v="2349035702614"/>
    <s v="0x061927B3962EEADA9B7B6E784B5BBCA5"/>
    <x v="2403"/>
    <s v="508"/>
    <x v="5"/>
    <x v="2"/>
    <n v="1000"/>
  </r>
  <r>
    <s v="2064009641"/>
    <x v="5"/>
    <s v="2348033402002"/>
    <s v="0xB2BBB495404D77C399AA69CD17CD823D"/>
    <x v="2404"/>
    <s v="104"/>
    <x v="1"/>
    <x v="1"/>
    <n v="20900"/>
  </r>
  <r>
    <s v="2064009837"/>
    <x v="5"/>
    <s v="07081923084"/>
    <s v="0x3957F4CD433BA9CE4A741C501078DB31"/>
    <x v="2405"/>
    <s v="104"/>
    <x v="1"/>
    <x v="1"/>
    <n v="7900"/>
  </r>
  <r>
    <s v="2064009902"/>
    <x v="5"/>
    <s v="2349082913020"/>
    <s v="0xD6DC61677CF1415F724AF81622B22AC0"/>
    <x v="2406"/>
    <s v="104"/>
    <x v="1"/>
    <x v="1"/>
    <n v="4615"/>
  </r>
  <r>
    <s v="2064009984"/>
    <x v="5"/>
    <s v="2349066002589"/>
    <s v="0x6E36A1653C0BF46EC9FC9633CAF3DAF3"/>
    <x v="2407"/>
    <s v="104"/>
    <x v="1"/>
    <x v="1"/>
    <n v="8100"/>
  </r>
  <r>
    <s v="2064010240"/>
    <x v="5"/>
    <s v="2349060352248"/>
    <s v="0x2EEDB31D8570DA4B97F4FE796393959B"/>
    <x v="2408"/>
    <s v="104"/>
    <x v="1"/>
    <x v="1"/>
    <n v="7900"/>
  </r>
  <r>
    <s v="2064010275"/>
    <x v="5"/>
    <s v="2348033123544"/>
    <s v="0xC757D3252C0761A083F04C3930194841"/>
    <x v="2409"/>
    <s v="104"/>
    <x v="1"/>
    <x v="1"/>
    <n v="14900"/>
  </r>
  <r>
    <s v="2064010981"/>
    <x v="5"/>
    <s v="2349035702614"/>
    <s v="0x061927B3962EEADA9B7B6E784B5BBCA5"/>
    <x v="2403"/>
    <s v="508"/>
    <x v="5"/>
    <x v="2"/>
    <n v="1000"/>
  </r>
  <r>
    <s v="2064011089"/>
    <x v="5"/>
    <s v="08157368438"/>
    <s v="0x454F1D286F84315D654AACA6D25F8C26"/>
    <x v="2410"/>
    <s v="508"/>
    <x v="5"/>
    <x v="2"/>
    <n v="10000"/>
  </r>
  <r>
    <s v="2064012692"/>
    <x v="5"/>
    <s v="07018798755"/>
    <s v="0xFA4B82F551679D1469EE704699AA5FB4"/>
    <x v="2411"/>
    <s v="508"/>
    <x v="5"/>
    <x v="2"/>
    <n v="21000"/>
  </r>
  <r>
    <s v="2064019651"/>
    <x v="5"/>
    <s v="07031658595"/>
    <s v="0xD0527B9C8D41B370239E4271DE24BD20"/>
    <x v="2412"/>
    <s v="508"/>
    <x v="5"/>
    <x v="2"/>
    <n v="20000"/>
  </r>
  <r>
    <s v="2064024544"/>
    <x v="5"/>
    <s v="2348023847260"/>
    <s v="0xB4BE0D013BAD94F647573AB5218DD70B"/>
    <x v="2413"/>
    <s v="508"/>
    <x v="5"/>
    <x v="2"/>
    <n v="5000"/>
  </r>
  <r>
    <s v="2064028992"/>
    <x v="5"/>
    <s v="2348051378424"/>
    <s v="0xBB2C3AD9BE52F951498A7E33837F7C88"/>
    <x v="2414"/>
    <s v="508"/>
    <x v="5"/>
    <x v="2"/>
    <n v="1000"/>
  </r>
  <r>
    <s v="2064036355"/>
    <x v="5"/>
    <s v="08167199811"/>
    <s v="0x5DCDCE65ADAE49CE1677170071B7F84A"/>
    <x v="2415"/>
    <s v="508"/>
    <x v="5"/>
    <x v="2"/>
    <n v="5000"/>
  </r>
  <r>
    <s v="2064044813"/>
    <x v="5"/>
    <s v="2349053617132"/>
    <s v="0x5EADC39C7533F63CE303C336659A0215"/>
    <x v="2023"/>
    <s v="202"/>
    <x v="7"/>
    <x v="3"/>
    <n v="2000"/>
  </r>
  <r>
    <s v="2064045400"/>
    <x v="5"/>
    <s v="null"/>
    <s v="0x725C9112A446F935BF194391B82BB401"/>
    <x v="348"/>
    <s v="508"/>
    <x v="5"/>
    <x v="2"/>
    <n v="3000"/>
  </r>
  <r>
    <s v="2064045743"/>
    <x v="5"/>
    <s v="2348108875576"/>
    <s v="0x100958AFE62F1787FC0F28EC83B756A1"/>
    <x v="1213"/>
    <s v="508"/>
    <x v="5"/>
    <x v="2"/>
    <n v="10000"/>
  </r>
  <r>
    <s v="2064053811"/>
    <x v="5"/>
    <s v="2348052356568"/>
    <s v="0x46F447CF8AC6B10F71F1C50252903C77"/>
    <x v="2416"/>
    <s v="202"/>
    <x v="7"/>
    <x v="3"/>
    <n v="8900"/>
  </r>
  <r>
    <s v="2064058722"/>
    <x v="5"/>
    <s v="2348108875576"/>
    <s v="0x100958AFE62F1787FC0F28EC83B756A1"/>
    <x v="1213"/>
    <s v="508"/>
    <x v="5"/>
    <x v="2"/>
    <n v="5000"/>
  </r>
  <r>
    <s v="2064060191"/>
    <x v="5"/>
    <s v="07065055304"/>
    <s v="0x25179ECD4C4CAC64558C74F47650DB13"/>
    <x v="2417"/>
    <s v="202"/>
    <x v="7"/>
    <x v="3"/>
    <n v="2550"/>
  </r>
  <r>
    <s v="2064067200"/>
    <x v="5"/>
    <s v="08170285321"/>
    <s v="0x1EC392340D224D315B0D40D12EC08641"/>
    <x v="2418"/>
    <s v="202"/>
    <x v="7"/>
    <x v="3"/>
    <n v="7800"/>
  </r>
  <r>
    <s v="2064073563"/>
    <x v="5"/>
    <s v="08113556001"/>
    <s v="0xB6AC19741C550D1281E613AA4DF1A524"/>
    <x v="708"/>
    <s v="508"/>
    <x v="5"/>
    <x v="2"/>
    <n v="500"/>
  </r>
  <r>
    <s v="2064076671"/>
    <x v="5"/>
    <s v="268184"/>
    <s v="0xB90794BE7EA324C7EBD1E998E69615D7"/>
    <x v="272"/>
    <s v="508"/>
    <x v="5"/>
    <x v="2"/>
    <n v="10000"/>
  </r>
  <r>
    <s v="2064079062"/>
    <x v="5"/>
    <s v="515944"/>
    <s v="0xE11DB37B043DEAF45BFA344A8730D70F"/>
    <x v="2419"/>
    <s v="508"/>
    <x v="5"/>
    <x v="2"/>
    <n v="6000"/>
  </r>
  <r>
    <s v="2064080131"/>
    <x v="5"/>
    <s v="381460"/>
    <s v="0x25CD4D2E73C1AF1F1FF9DDB1E6D6FEA4"/>
    <x v="2420"/>
    <s v="508"/>
    <x v="5"/>
    <x v="2"/>
    <n v="5000"/>
  </r>
  <r>
    <s v="2064080140"/>
    <x v="5"/>
    <s v="2347060922125"/>
    <s v="0xEB5C85572AFAE18CF481AECAD3B23CBF"/>
    <x v="1997"/>
    <s v="202"/>
    <x v="7"/>
    <x v="3"/>
    <n v="6500"/>
  </r>
  <r>
    <s v="2064080642"/>
    <x v="5"/>
    <s v="826052"/>
    <s v="0x664D6214FDB80DA473BBE5F950364570"/>
    <x v="2060"/>
    <s v="508"/>
    <x v="5"/>
    <x v="2"/>
    <n v="200"/>
  </r>
  <r>
    <s v="2064081160"/>
    <x v="5"/>
    <s v="2348035667842"/>
    <s v="0xBB45AF0E8E94BC1BCEC67ECAB9BEC069"/>
    <x v="2421"/>
    <s v="202"/>
    <x v="7"/>
    <x v="3"/>
    <n v="21250"/>
  </r>
  <r>
    <s v="2064081252"/>
    <x v="5"/>
    <s v="515950"/>
    <s v="0xB6DC437EA695B8852464EBCD7CB647BF"/>
    <x v="2422"/>
    <s v="508"/>
    <x v="5"/>
    <x v="2"/>
    <n v="5000"/>
  </r>
  <r>
    <s v="2064082418"/>
    <x v="5"/>
    <s v="515952"/>
    <s v="0x296E4620C6B015767AE452D5FA08F2A6"/>
    <x v="2423"/>
    <s v="508"/>
    <x v="5"/>
    <x v="2"/>
    <n v="4000"/>
  </r>
  <r>
    <s v="2064082689"/>
    <x v="5"/>
    <s v="08133193121"/>
    <s v="0x0A88FE26FE04197877C8D2EADDF70ECE"/>
    <x v="2424"/>
    <s v="202"/>
    <x v="7"/>
    <x v="3"/>
    <n v="5000"/>
  </r>
  <r>
    <s v="2064089729"/>
    <x v="5"/>
    <s v="07068862930"/>
    <s v="0xA8474685ACE79A0A73FE48944278BBF3"/>
    <x v="1630"/>
    <s v="508"/>
    <x v="5"/>
    <x v="2"/>
    <n v="700"/>
  </r>
  <r>
    <s v="2064097815"/>
    <x v="5"/>
    <s v="08023233160"/>
    <s v="0x27CE5820683FB59F478CA7AF0EB109B5"/>
    <x v="2425"/>
    <s v="202"/>
    <x v="7"/>
    <x v="3"/>
    <n v="14000"/>
  </r>
  <r>
    <s v="2064101019"/>
    <x v="5"/>
    <s v="2348166564898"/>
    <s v="0x43C869EC52A598DD391CCB5E74378F7B"/>
    <x v="291"/>
    <s v="508"/>
    <x v="5"/>
    <x v="2"/>
    <n v="10000"/>
  </r>
  <r>
    <s v="2064101149"/>
    <x v="5"/>
    <s v="2348039253426"/>
    <s v="0x6F8BFB40D307477171CD28E7EAB68A61"/>
    <x v="2077"/>
    <s v="508"/>
    <x v="5"/>
    <x v="2"/>
    <n v="1000"/>
  </r>
  <r>
    <s v="2064102102"/>
    <x v="5"/>
    <s v="2348160367894"/>
    <s v="0xAAECD00AF416C8F7FA5871E73D1C1618"/>
    <x v="2426"/>
    <s v="508"/>
    <x v="5"/>
    <x v="2"/>
    <n v="150"/>
  </r>
  <r>
    <s v="2064104672"/>
    <x v="5"/>
    <s v="08122858719"/>
    <s v="0xE204A64659FC76E6B10E8486727532AC"/>
    <x v="2427"/>
    <s v="202"/>
    <x v="7"/>
    <x v="3"/>
    <n v="5900"/>
  </r>
  <r>
    <s v="2064104705"/>
    <x v="5"/>
    <s v="07060989141"/>
    <s v="0x17FD0B2546327F91B3909CB515DE6FCA"/>
    <x v="2428"/>
    <s v="508"/>
    <x v="5"/>
    <x v="2"/>
    <n v="1000"/>
  </r>
  <r>
    <s v="2064107999"/>
    <x v="5"/>
    <s v="07058553243"/>
    <s v="0xE55799179B497F5554E53F2F290A5ED4"/>
    <x v="2429"/>
    <s v="508"/>
    <x v="5"/>
    <x v="2"/>
    <n v="250"/>
  </r>
  <r>
    <s v="2064114042"/>
    <x v="5"/>
    <s v="2348078958629"/>
    <s v="0xE52B9547831AAEBA6D42C20613B247FB"/>
    <x v="2430"/>
    <s v="508"/>
    <x v="5"/>
    <x v="2"/>
    <n v="3000"/>
  </r>
  <r>
    <s v="2064115349"/>
    <x v="5"/>
    <s v="08099443666"/>
    <s v="0xD45953258DDD701666C1AB78CA2AC799"/>
    <x v="2431"/>
    <s v="202"/>
    <x v="7"/>
    <x v="3"/>
    <n v="8710"/>
  </r>
  <r>
    <s v="2064116309"/>
    <x v="5"/>
    <s v="08037229549"/>
    <s v="0x829DAA84404EC7DBC8F6F05DB892"/>
    <x v="2432"/>
    <s v="202"/>
    <x v="7"/>
    <x v="3"/>
    <n v="8710"/>
  </r>
  <r>
    <s v="2064116354"/>
    <x v="5"/>
    <s v="2348023016930"/>
    <s v="0x948A3218C2ADAA4BD3D6AF13E037EFE2"/>
    <x v="2433"/>
    <s v="202"/>
    <x v="7"/>
    <x v="3"/>
    <n v="25000"/>
  </r>
  <r>
    <s v="2064116902"/>
    <x v="5"/>
    <s v="2349023390311"/>
    <s v="0xCB8E1D4D0E7C0F635736A65314BAFA26"/>
    <x v="2434"/>
    <s v="202"/>
    <x v="7"/>
    <x v="3"/>
    <n v="7100"/>
  </r>
  <r>
    <s v="2064126731"/>
    <x v="5"/>
    <s v="08023583670"/>
    <s v="0x87DE168EE686F4B54CFEF930A2D5F2DA"/>
    <x v="2435"/>
    <s v="202"/>
    <x v="7"/>
    <x v="3"/>
    <n v="2550"/>
  </r>
  <r>
    <s v="2064127614"/>
    <x v="5"/>
    <s v="2348088402682"/>
    <s v="0xAED9D1CFB90AD572F3D6E5150D915DB0"/>
    <x v="2436"/>
    <s v="202"/>
    <x v="7"/>
    <x v="3"/>
    <n v="12700"/>
  </r>
  <r>
    <s v="2064130600"/>
    <x v="5"/>
    <s v="08122858719"/>
    <s v="0xE204A64659FC76E6B10E8486727532AC"/>
    <x v="2427"/>
    <s v="202"/>
    <x v="7"/>
    <x v="3"/>
    <n v="400"/>
  </r>
  <r>
    <s v="2064133351"/>
    <x v="5"/>
    <s v="2348164424470"/>
    <s v="0xBA174C7EE5A464BE7A41470CB4FA3DA7"/>
    <x v="2437"/>
    <s v="508"/>
    <x v="5"/>
    <x v="2"/>
    <n v="1000"/>
  </r>
  <r>
    <s v="2064135670"/>
    <x v="5"/>
    <s v="2348137776411"/>
    <s v="0x221641D0651380C6C0AE439A94F16480"/>
    <x v="1976"/>
    <s v="508"/>
    <x v="5"/>
    <x v="2"/>
    <n v="1000"/>
  </r>
  <r>
    <s v="2064142813"/>
    <x v="5"/>
    <s v="2348051368113"/>
    <s v="0x4A62597A6F4A4A4EA5A829F85A85832E"/>
    <x v="2438"/>
    <s v="508"/>
    <x v="5"/>
    <x v="2"/>
    <n v="2000"/>
  </r>
  <r>
    <s v="2064151276"/>
    <x v="5"/>
    <s v="null"/>
    <s v="0x725C9112A446F935BF194391B82BB401"/>
    <x v="348"/>
    <s v="508"/>
    <x v="5"/>
    <x v="2"/>
    <n v="11000"/>
  </r>
  <r>
    <s v="2064151762"/>
    <x v="5"/>
    <s v="07067385025"/>
    <s v="0x0919597C61F8EE4C82C5A347A9956E0E"/>
    <x v="2439"/>
    <s v="508"/>
    <x v="5"/>
    <x v="2"/>
    <n v="1500"/>
  </r>
  <r>
    <s v="2064156560"/>
    <x v="5"/>
    <s v="2348033294800"/>
    <s v="0x0D1637C2C7C3C18CC9042374EBE9D209"/>
    <x v="1559"/>
    <s v="202"/>
    <x v="7"/>
    <x v="3"/>
    <n v="12500"/>
  </r>
  <r>
    <s v="2064164265"/>
    <x v="5"/>
    <s v="7400"/>
    <s v="0xC8E772B44C8BEE7C821846BE79AA51FE"/>
    <x v="2440"/>
    <s v="202"/>
    <x v="7"/>
    <x v="3"/>
    <n v="7400"/>
  </r>
  <r>
    <s v="2064165932"/>
    <x v="5"/>
    <s v="2348023076305"/>
    <s v="0xDCC261F095231300798B2730AF4430A2"/>
    <x v="2441"/>
    <s v="202"/>
    <x v="7"/>
    <x v="3"/>
    <n v="25000"/>
  </r>
  <r>
    <s v="2064169221"/>
    <x v="5"/>
    <s v="2348038858716"/>
    <s v="0x1911C2651E79A9C0E1FDA8C62368E4E6"/>
    <x v="2442"/>
    <s v="508"/>
    <x v="5"/>
    <x v="2"/>
    <n v="1000"/>
  </r>
  <r>
    <s v="2064170465"/>
    <x v="5"/>
    <s v="2348136393291"/>
    <s v="0xBF090D190441F148ECAFB0A897C3D4E1"/>
    <x v="2443"/>
    <s v="667"/>
    <x v="8"/>
    <x v="4"/>
    <n v="62155"/>
  </r>
  <r>
    <s v="2064174536"/>
    <x v="5"/>
    <s v="2348166036415"/>
    <s v="0x26AC07548B2FA4B64EDA13C9F3908A4A"/>
    <x v="2444"/>
    <s v="202"/>
    <x v="7"/>
    <x v="3"/>
    <n v="25000"/>
  </r>
  <r>
    <s v="2064178434"/>
    <x v="5"/>
    <s v="2347068914510"/>
    <s v="0x2A57A8DE4AA2FDE833AFF396736E4EC4"/>
    <x v="2445"/>
    <s v="202"/>
    <x v="7"/>
    <x v="3"/>
    <n v="1500"/>
  </r>
  <r>
    <s v="2064182330"/>
    <x v="5"/>
    <s v="2347068589063"/>
    <s v="0xE8070D08680FC06A028C1753DC7A0104"/>
    <x v="2446"/>
    <s v="202"/>
    <x v="7"/>
    <x v="3"/>
    <n v="12290"/>
  </r>
  <r>
    <s v="2064182843"/>
    <x v="5"/>
    <s v="2349067485116"/>
    <s v="0xF70ABE9DFCEFAF51C2869A81E36D6047"/>
    <x v="2069"/>
    <s v="508"/>
    <x v="5"/>
    <x v="2"/>
    <n v="300"/>
  </r>
  <r>
    <s v="2064189859"/>
    <x v="5"/>
    <s v="2348185974165"/>
    <s v="0x1478B7F259359816D12588F8FCEC476A"/>
    <x v="2447"/>
    <s v="202"/>
    <x v="7"/>
    <x v="3"/>
    <n v="25000"/>
  </r>
  <r>
    <s v="2064192321"/>
    <x v="5"/>
    <s v="2348147440478"/>
    <s v="0x2D9F6E4B12122E1044492F0949C28327"/>
    <x v="2448"/>
    <s v="508"/>
    <x v="5"/>
    <x v="2"/>
    <n v="1000"/>
  </r>
  <r>
    <s v="2064192709"/>
    <x v="5"/>
    <s v="2349066413199"/>
    <s v="0xFC4DE8B06BA68BB6E45875574C9B8C62"/>
    <x v="2449"/>
    <s v="202"/>
    <x v="7"/>
    <x v="3"/>
    <n v="8710"/>
  </r>
  <r>
    <s v="2064194223"/>
    <x v="5"/>
    <s v="null"/>
    <s v="0x725C9112A446F935BF194391B82BB401"/>
    <x v="348"/>
    <s v="508"/>
    <x v="5"/>
    <x v="2"/>
    <n v="8800"/>
  </r>
  <r>
    <s v="2064196536"/>
    <x v="5"/>
    <s v="2347058181736"/>
    <s v="0x2F6BA0B246D215EA5D4E0ED73E5E6916"/>
    <x v="2450"/>
    <s v="508"/>
    <x v="5"/>
    <x v="2"/>
    <n v="10000"/>
  </r>
  <r>
    <s v="2064197111"/>
    <x v="5"/>
    <s v="08020773694"/>
    <s v="0xD8DA3AEAE6BE2A7865C2C4C8D874C5AE"/>
    <x v="2451"/>
    <s v="202"/>
    <x v="7"/>
    <x v="3"/>
    <n v="25000"/>
  </r>
  <r>
    <s v="2064207642"/>
    <x v="5"/>
    <s v="08032621722"/>
    <s v="0xF6E73D9FBF79F5085C6E9463C487F2A2"/>
    <x v="2452"/>
    <s v="508"/>
    <x v="5"/>
    <x v="2"/>
    <n v="1600"/>
  </r>
  <r>
    <s v="2064210142"/>
    <x v="5"/>
    <s v="08023119677"/>
    <s v="0x08685F4834850F0F53455920B99F1439"/>
    <x v="2453"/>
    <s v="202"/>
    <x v="7"/>
    <x v="3"/>
    <n v="7300"/>
  </r>
  <r>
    <s v="2064214275"/>
    <x v="5"/>
    <s v="2348055412655"/>
    <s v="0x6139BE0359090979F807B8095D8B64F3"/>
    <x v="2454"/>
    <s v="202"/>
    <x v="7"/>
    <x v="3"/>
    <n v="8710"/>
  </r>
  <r>
    <s v="2064214892"/>
    <x v="5"/>
    <s v="2349064086838"/>
    <s v="0x9C0C3AD52EE81A7576757C6F8FA3C9B3"/>
    <x v="2455"/>
    <s v="202"/>
    <x v="7"/>
    <x v="3"/>
    <n v="23500"/>
  </r>
  <r>
    <s v="2064223716"/>
    <x v="5"/>
    <s v="2348067527321"/>
    <s v="0x0A6607870C6F507A9AF395160CFC06B1"/>
    <x v="1998"/>
    <s v="508"/>
    <x v="5"/>
    <x v="2"/>
    <n v="17900"/>
  </r>
  <r>
    <s v="2064223937"/>
    <x v="5"/>
    <s v="08104182019"/>
    <s v="0xF56D42E09127580E5D287EDF0E6323A4"/>
    <x v="2456"/>
    <s v="508"/>
    <x v="5"/>
    <x v="2"/>
    <n v="2000"/>
  </r>
  <r>
    <s v="2064227532"/>
    <x v="5"/>
    <s v="08152676460"/>
    <s v="0x8DF9ABB1AE5537D2661BC19887A05D50"/>
    <x v="2457"/>
    <s v="202"/>
    <x v="7"/>
    <x v="3"/>
    <n v="6500"/>
  </r>
  <r>
    <s v="2064232179"/>
    <x v="5"/>
    <s v="2347030404452"/>
    <s v="0xD9895DEFC17D38FBED0D76293CDBD485"/>
    <x v="2458"/>
    <s v="508"/>
    <x v="5"/>
    <x v="2"/>
    <n v="850"/>
  </r>
  <r>
    <s v="2064233595"/>
    <x v="5"/>
    <s v="07033079261"/>
    <s v="0x59E139A796297951F6FF2136CD8D25AC"/>
    <x v="2459"/>
    <s v="202"/>
    <x v="7"/>
    <x v="3"/>
    <n v="6500"/>
  </r>
  <r>
    <s v="2064237043"/>
    <x v="5"/>
    <s v="2347039313440"/>
    <s v="0x4D736D7FD142FFF1FEEADFF6A6CA59EF"/>
    <x v="2460"/>
    <s v="508"/>
    <x v="5"/>
    <x v="2"/>
    <n v="1000"/>
  </r>
  <r>
    <s v="2064237384"/>
    <x v="5"/>
    <s v="08060963505"/>
    <s v="0x9A8EE63A97F57D9A431BC99DC3E81449"/>
    <x v="846"/>
    <s v="508"/>
    <x v="5"/>
    <x v="2"/>
    <n v="70000"/>
  </r>
  <r>
    <s v="2064237504"/>
    <x v="5"/>
    <s v="2348061223295"/>
    <s v="0x826A73EB7CCF5F1571C568D8329E22BD"/>
    <x v="2461"/>
    <s v="667"/>
    <x v="8"/>
    <x v="4"/>
    <n v="29347"/>
  </r>
  <r>
    <s v="2064240032"/>
    <x v="5"/>
    <s v="2347035032255"/>
    <s v="0x04946F33421E5A8799403EE1D9659A43"/>
    <x v="2462"/>
    <s v="202"/>
    <x v="7"/>
    <x v="3"/>
    <n v="1800"/>
  </r>
  <r>
    <s v="2064247058"/>
    <x v="5"/>
    <s v="09036639020"/>
    <s v="0x15CBE1CEBEF288E6F975729E4513FDE1"/>
    <x v="2463"/>
    <s v="508"/>
    <x v="5"/>
    <x v="2"/>
    <n v="1000"/>
  </r>
  <r>
    <s v="2064247858"/>
    <x v="5"/>
    <s v="2349063755604"/>
    <s v="0x87A9FB6F6E565DB4848D0B9928952F7D"/>
    <x v="2464"/>
    <s v="202"/>
    <x v="7"/>
    <x v="3"/>
    <n v="8700"/>
  </r>
  <r>
    <s v="2064248793"/>
    <x v="5"/>
    <s v="07062782951"/>
    <s v="0x2ECBE797ED643069C2C69EAED8CAE155"/>
    <x v="2465"/>
    <s v="508"/>
    <x v="5"/>
    <x v="2"/>
    <n v="900"/>
  </r>
  <r>
    <s v="2064248986"/>
    <x v="5"/>
    <s v="2347038583756"/>
    <s v="0x239A99F6AC8222DB82F703AE22C645CB"/>
    <x v="2466"/>
    <s v="508"/>
    <x v="5"/>
    <x v="2"/>
    <n v="15000"/>
  </r>
  <r>
    <s v="2064256802"/>
    <x v="5"/>
    <s v="2347066384067"/>
    <s v="0xF0DD26AF21E864DC5F448F01A6C41D82"/>
    <x v="2467"/>
    <s v="202"/>
    <x v="7"/>
    <x v="3"/>
    <n v="8800"/>
  </r>
  <r>
    <s v="2064257894"/>
    <x v="5"/>
    <s v="2348023125151"/>
    <s v="0xB3CE69DFD2F74BD79A1025AC842F8615"/>
    <x v="1641"/>
    <s v="202"/>
    <x v="7"/>
    <x v="3"/>
    <n v="13000"/>
  </r>
  <r>
    <s v="2064259863"/>
    <x v="5"/>
    <s v="2347060431177"/>
    <s v="0x96F95936292BF2C5B058A5588681CEF2"/>
    <x v="1623"/>
    <s v="508"/>
    <x v="5"/>
    <x v="2"/>
    <n v="2000"/>
  </r>
  <r>
    <s v="2064260694"/>
    <x v="5"/>
    <s v="2348103182062"/>
    <s v="0xF392CF8FE5ACB67C29878EAB200DB6B9"/>
    <x v="2468"/>
    <s v="667"/>
    <x v="8"/>
    <x v="4"/>
    <n v="38121"/>
  </r>
  <r>
    <s v="2064261094"/>
    <x v="5"/>
    <s v="2348035617865"/>
    <s v="0xB809A418A737ED6D3EEBDB6C321FB78B"/>
    <x v="2469"/>
    <s v="202"/>
    <x v="7"/>
    <x v="3"/>
    <n v="8710"/>
  </r>
  <r>
    <s v="2064265936"/>
    <x v="5"/>
    <s v="2347060431177"/>
    <s v="0x96F95936292BF2C5B058A5588681CEF2"/>
    <x v="1623"/>
    <s v="508"/>
    <x v="5"/>
    <x v="2"/>
    <n v="20000"/>
  </r>
  <r>
    <s v="2064266715"/>
    <x v="5"/>
    <s v="08033016310"/>
    <s v="0x5AA471ADE42764016CF27EBB997F0763"/>
    <x v="2470"/>
    <s v="111"/>
    <x v="9"/>
    <x v="3"/>
    <n v="10750"/>
  </r>
  <r>
    <s v="2064267506"/>
    <x v="5"/>
    <s v="08060811638"/>
    <s v="0x934E9B1DAC67A78BD9BC68C50816A7E0"/>
    <x v="51"/>
    <s v="202"/>
    <x v="7"/>
    <x v="3"/>
    <n v="19850"/>
  </r>
  <r>
    <s v="2064268865"/>
    <x v="5"/>
    <s v="07066513344"/>
    <s v="0x55F9F7BC30E98A9F8803125A6039909D"/>
    <x v="2471"/>
    <s v="202"/>
    <x v="7"/>
    <x v="3"/>
    <n v="5000"/>
  </r>
  <r>
    <s v="2064269910"/>
    <x v="5"/>
    <s v="2349053309548"/>
    <s v="0xDAD43BF581E0B11581BD9F8C8EFDFB16"/>
    <x v="2029"/>
    <s v="508"/>
    <x v="5"/>
    <x v="2"/>
    <n v="100"/>
  </r>
  <r>
    <s v="2064273193"/>
    <x v="5"/>
    <s v="08163957378"/>
    <s v="0xF8A4038A8D646255B1A031C984D06135"/>
    <x v="2472"/>
    <s v="508"/>
    <x v="5"/>
    <x v="2"/>
    <n v="1000"/>
  </r>
  <r>
    <s v="2064273503"/>
    <x v="5"/>
    <s v="07034892532"/>
    <s v="0x17C4EF44742B9F5E47F9ABE32812EF70"/>
    <x v="2473"/>
    <s v="508"/>
    <x v="5"/>
    <x v="2"/>
    <n v="5000"/>
  </r>
  <r>
    <s v="2064273540"/>
    <x v="5"/>
    <s v="2348036198692"/>
    <s v="0xBA101B5E2BB4CD5CEFA560EF858EF68F"/>
    <x v="2474"/>
    <s v="202"/>
    <x v="7"/>
    <x v="3"/>
    <n v="1530"/>
  </r>
  <r>
    <s v="2064274859"/>
    <x v="5"/>
    <s v="08025578213"/>
    <s v="0xA12D6C1603871CA5942B48D2ADE439A6"/>
    <x v="301"/>
    <s v="202"/>
    <x v="7"/>
    <x v="3"/>
    <n v="8800"/>
  </r>
  <r>
    <s v="2064279760"/>
    <x v="5"/>
    <s v="2348102354062"/>
    <s v="0x8B2A5A188762B1D63EC01FF629436257"/>
    <x v="1654"/>
    <s v="508"/>
    <x v="5"/>
    <x v="2"/>
    <n v="20000"/>
  </r>
  <r>
    <s v="2064283938"/>
    <x v="5"/>
    <s v="08022901628"/>
    <s v="0xA3386F6A048596349BEAF80E2F6419B2"/>
    <x v="2475"/>
    <s v="111"/>
    <x v="9"/>
    <x v="3"/>
    <n v="10750"/>
  </r>
  <r>
    <s v="2064285911"/>
    <x v="5"/>
    <s v="07066113308"/>
    <s v="0xF6690CDC45642CC7EE04A86AA0317844"/>
    <x v="2476"/>
    <s v="508"/>
    <x v="5"/>
    <x v="2"/>
    <n v="20000"/>
  </r>
  <r>
    <s v="2064286198"/>
    <x v="5"/>
    <s v="08022901628"/>
    <s v="0xA3386F6A048596349BEAF80E2F6419B2"/>
    <x v="2475"/>
    <s v="111"/>
    <x v="9"/>
    <x v="3"/>
    <n v="10750"/>
  </r>
  <r>
    <s v="2064295605"/>
    <x v="5"/>
    <s v="08023037820"/>
    <s v="0xDBFAD9284F9EBC18B9036D973EE30EC3"/>
    <x v="2477"/>
    <s v="202"/>
    <x v="7"/>
    <x v="3"/>
    <n v="7400"/>
  </r>
  <r>
    <s v="2064297009"/>
    <x v="5"/>
    <s v="2348092853182"/>
    <s v="0xA90FB109FAFE5B348EADFACA793D107A"/>
    <x v="2478"/>
    <s v="508"/>
    <x v="5"/>
    <x v="2"/>
    <n v="1000"/>
  </r>
  <r>
    <s v="2064300607"/>
    <x v="5"/>
    <s v="08030902311"/>
    <s v="0xF2309BEF93FB2AA3B704133FEF58A615"/>
    <x v="832"/>
    <s v="508"/>
    <x v="5"/>
    <x v="2"/>
    <n v="1000"/>
  </r>
  <r>
    <s v="2064300988"/>
    <x v="5"/>
    <s v="08060888138"/>
    <s v="0xEEB3918C4AE3ED69B916782A62EA4DBC"/>
    <x v="2479"/>
    <s v="508"/>
    <x v="5"/>
    <x v="2"/>
    <n v="10000"/>
  </r>
  <r>
    <s v="2064302661"/>
    <x v="5"/>
    <s v="08037793382"/>
    <s v="0x188972E43DC4B563EAB2F625E20CB0FE"/>
    <x v="2480"/>
    <s v="202"/>
    <x v="7"/>
    <x v="3"/>
    <n v="2100"/>
  </r>
  <r>
    <s v="2064303673"/>
    <x v="5"/>
    <s v="2348026442826"/>
    <s v="0xADF413976123650D7ADAB96D376489A7"/>
    <x v="2481"/>
    <s v="202"/>
    <x v="7"/>
    <x v="3"/>
    <n v="2550"/>
  </r>
  <r>
    <s v="2064304064"/>
    <x v="5"/>
    <s v="2347061609974"/>
    <s v="0xA9497A15F565170695ACC3BCA38FCC68"/>
    <x v="2482"/>
    <s v="202"/>
    <x v="7"/>
    <x v="3"/>
    <n v="12300"/>
  </r>
  <r>
    <s v="2064305939"/>
    <x v="5"/>
    <s v="08030902311"/>
    <s v="0xF2309BEF93FB2AA3B704133FEF58A615"/>
    <x v="832"/>
    <s v="508"/>
    <x v="5"/>
    <x v="2"/>
    <n v="1000"/>
  </r>
  <r>
    <s v="2064306658"/>
    <x v="5"/>
    <s v="2348023679874"/>
    <s v="0xE367AD3951924B4AA51F3F3EE0B7F2F9"/>
    <x v="2483"/>
    <s v="202"/>
    <x v="7"/>
    <x v="3"/>
    <n v="8200"/>
  </r>
  <r>
    <s v="2064308794"/>
    <x v="5"/>
    <s v="2348028976150"/>
    <s v="0xF529D0267ACE8BECDB338AC587D92B6B"/>
    <x v="2484"/>
    <s v="202"/>
    <x v="7"/>
    <x v="3"/>
    <n v="17930"/>
  </r>
  <r>
    <s v="2064308880"/>
    <x v="5"/>
    <s v="2348138700684"/>
    <s v="0x4294B057B105AC175F52B5E2EA48EECB"/>
    <x v="2485"/>
    <s v="508"/>
    <x v="5"/>
    <x v="2"/>
    <n v="50000"/>
  </r>
  <r>
    <s v="2064309073"/>
    <x v="5"/>
    <s v="2348098757545"/>
    <s v="0xA751CD06A1CE941A3629242CD97644A1"/>
    <x v="2486"/>
    <s v="508"/>
    <x v="5"/>
    <x v="2"/>
    <n v="1000"/>
  </r>
  <r>
    <s v="2064309949"/>
    <x v="5"/>
    <s v="2348078958629"/>
    <s v="0xE52B9547831AAEBA6D42C20613B247FB"/>
    <x v="2430"/>
    <s v="508"/>
    <x v="5"/>
    <x v="2"/>
    <n v="500"/>
  </r>
  <r>
    <s v="2064311674"/>
    <x v="5"/>
    <s v="2348138700684"/>
    <s v="0x4294B057B105AC175F52B5E2EA48EECB"/>
    <x v="2485"/>
    <s v="508"/>
    <x v="5"/>
    <x v="2"/>
    <n v="40200"/>
  </r>
  <r>
    <s v="2064314973"/>
    <x v="5"/>
    <s v="08030902311"/>
    <s v="0xF2309BEF93FB2AA3B704133FEF58A615"/>
    <x v="832"/>
    <s v="508"/>
    <x v="5"/>
    <x v="2"/>
    <n v="1000"/>
  </r>
  <r>
    <s v="2064315047"/>
    <x v="5"/>
    <s v="2348063309725"/>
    <s v="0x7E0491623C42781B1F2EBCB8B95F2F59"/>
    <x v="2487"/>
    <s v="202"/>
    <x v="7"/>
    <x v="3"/>
    <n v="6200"/>
  </r>
  <r>
    <s v="2064315612"/>
    <x v="5"/>
    <s v="2348100708607"/>
    <s v="0xC6873DD791A6EC4EF61E367151A50BC6"/>
    <x v="2488"/>
    <s v="508"/>
    <x v="5"/>
    <x v="2"/>
    <n v="5000"/>
  </r>
  <r>
    <s v="2064318877"/>
    <x v="5"/>
    <s v="2348064698700"/>
    <s v="0x81F27B1A064D3BF27672F945075751C9"/>
    <x v="2489"/>
    <s v="508"/>
    <x v="5"/>
    <x v="2"/>
    <n v="20000"/>
  </r>
  <r>
    <s v="2064319009"/>
    <x v="5"/>
    <s v="2348032871456"/>
    <s v="0xB5BE06C8E81B2BA919C96EBE581F8E30"/>
    <x v="2490"/>
    <s v="508"/>
    <x v="5"/>
    <x v="2"/>
    <n v="900"/>
  </r>
  <r>
    <s v="2064320045"/>
    <x v="5"/>
    <s v="08029562290"/>
    <s v="0xD3D13B83B72C2E540602C1818049A970"/>
    <x v="2491"/>
    <s v="202"/>
    <x v="7"/>
    <x v="3"/>
    <n v="10000"/>
  </r>
  <r>
    <s v="2064322677"/>
    <x v="5"/>
    <s v="2347035163132"/>
    <s v="0xD9CDF778840DD612584B3012A116B6EB"/>
    <x v="306"/>
    <s v="202"/>
    <x v="7"/>
    <x v="3"/>
    <n v="8710"/>
  </r>
  <r>
    <s v="2064326242"/>
    <x v="5"/>
    <s v="2349097436294"/>
    <s v="0x12C9CFE26BD5EDD3B842CC60B1E46F58"/>
    <x v="2492"/>
    <s v="202"/>
    <x v="7"/>
    <x v="3"/>
    <n v="7170"/>
  </r>
  <r>
    <s v="2064329356"/>
    <x v="5"/>
    <s v="2348034014969"/>
    <s v="0xBCDD292BB507BA9E2500EE7A5F0F4F66"/>
    <x v="2493"/>
    <s v="202"/>
    <x v="7"/>
    <x v="3"/>
    <n v="8710"/>
  </r>
  <r>
    <s v="2064329860"/>
    <x v="5"/>
    <s v="2348148783122"/>
    <s v="0xDF4B5ADA3374AFC28D01D10BD1D5A425"/>
    <x v="2494"/>
    <s v="508"/>
    <x v="5"/>
    <x v="2"/>
    <n v="544"/>
  </r>
  <r>
    <s v="2064331907"/>
    <x v="5"/>
    <s v="null"/>
    <s v="0x725C9112A446F935BF194391B82BB401"/>
    <x v="348"/>
    <s v="508"/>
    <x v="5"/>
    <x v="2"/>
    <n v="5000"/>
  </r>
  <r>
    <s v="2064332041"/>
    <x v="5"/>
    <s v="2348023679874"/>
    <s v="0xE367AD3951924B4AA51F3F3EE0B7F2F9"/>
    <x v="2483"/>
    <s v="202"/>
    <x v="7"/>
    <x v="3"/>
    <n v="600"/>
  </r>
  <r>
    <s v="2064333973"/>
    <x v="5"/>
    <s v="08039489441"/>
    <s v="0xA7FC31DE1A29EDD23BE164A4560931F2"/>
    <x v="2495"/>
    <s v="508"/>
    <x v="5"/>
    <x v="2"/>
    <n v="10000"/>
  </r>
  <r>
    <s v="2064334774"/>
    <x v="5"/>
    <s v="08038865140"/>
    <s v="0xED3868973F75F987DDC398B66C5685CA"/>
    <x v="2496"/>
    <s v="202"/>
    <x v="7"/>
    <x v="3"/>
    <n v="13300"/>
  </r>
  <r>
    <s v="2064335037"/>
    <x v="5"/>
    <s v="08030902311"/>
    <s v="0xF2309BEF93FB2AA3B704133FEF58A615"/>
    <x v="832"/>
    <s v="508"/>
    <x v="5"/>
    <x v="2"/>
    <n v="1000"/>
  </r>
  <r>
    <s v="2064338111"/>
    <x v="5"/>
    <s v="08032592263"/>
    <s v="0x3439010737FF0D810F4955F820DCE133"/>
    <x v="2497"/>
    <s v="508"/>
    <x v="5"/>
    <x v="2"/>
    <n v="38200"/>
  </r>
  <r>
    <s v="2064341288"/>
    <x v="5"/>
    <s v="2347063955319"/>
    <s v="0x46F7E06E05A287F3F8C86549DBBFD4C8"/>
    <x v="2498"/>
    <s v="202"/>
    <x v="7"/>
    <x v="3"/>
    <n v="13300"/>
  </r>
  <r>
    <s v="2064341737"/>
    <x v="5"/>
    <s v="2348101676295"/>
    <s v="0x759D5C8917A6E1E09182D53FDCAA7D31"/>
    <x v="2499"/>
    <s v="508"/>
    <x v="5"/>
    <x v="2"/>
    <n v="2200"/>
  </r>
  <r>
    <s v="2064342813"/>
    <x v="5"/>
    <s v="08060496043"/>
    <s v="0xB67BFA19CB11271205F46DBFCC25652F"/>
    <x v="1627"/>
    <s v="508"/>
    <x v="5"/>
    <x v="2"/>
    <n v="32000"/>
  </r>
  <r>
    <s v="2064342990"/>
    <x v="5"/>
    <s v="08030902311"/>
    <s v="0xF2309BEF93FB2AA3B704133FEF58A615"/>
    <x v="832"/>
    <s v="508"/>
    <x v="5"/>
    <x v="2"/>
    <n v="1000"/>
  </r>
  <r>
    <s v="2064344072"/>
    <x v="5"/>
    <s v="08066295393"/>
    <s v="0xD754459DBF3FC72DB959F4B30CC93DC6"/>
    <x v="2500"/>
    <s v="202"/>
    <x v="7"/>
    <x v="3"/>
    <n v="28000"/>
  </r>
  <r>
    <s v="2064346424"/>
    <x v="5"/>
    <s v="2347052505051"/>
    <s v="0x26EDD7649FF0E50EC240C9AA2B770FC3"/>
    <x v="2501"/>
    <s v="202"/>
    <x v="7"/>
    <x v="3"/>
    <n v="13000"/>
  </r>
  <r>
    <s v="2064349395"/>
    <x v="5"/>
    <s v="2348183006119"/>
    <s v="0x42A3D6D006E723C408B9A3BC68DE0B89"/>
    <x v="335"/>
    <s v="202"/>
    <x v="7"/>
    <x v="3"/>
    <n v="25000"/>
  </r>
  <r>
    <s v="2064349404"/>
    <x v="5"/>
    <s v="2347032201137"/>
    <s v="0xAE79FACF89AA797360D5863AD5B96C3C"/>
    <x v="1246"/>
    <s v="508"/>
    <x v="5"/>
    <x v="2"/>
    <n v="5000"/>
  </r>
  <r>
    <s v="2064349710"/>
    <x v="5"/>
    <s v="2347084537899"/>
    <s v="0xDE2617AE7B397615745B2554D11811E9"/>
    <x v="2502"/>
    <s v="508"/>
    <x v="5"/>
    <x v="2"/>
    <n v="1100"/>
  </r>
  <r>
    <s v="2064359478"/>
    <x v="5"/>
    <s v="08030798583"/>
    <s v="0x28CA3C8BB796E55F8911306F932FC324"/>
    <x v="2503"/>
    <s v="202"/>
    <x v="7"/>
    <x v="3"/>
    <n v="8710"/>
  </r>
  <r>
    <s v="2064361851"/>
    <x v="5"/>
    <s v="2349034748506"/>
    <s v="0xF0B8459A96B1969BC3776603C2F1E893"/>
    <x v="2055"/>
    <s v="508"/>
    <x v="5"/>
    <x v="2"/>
    <n v="1000"/>
  </r>
  <r>
    <s v="2064363889"/>
    <x v="5"/>
    <s v="08182191808"/>
    <s v="0x6CEB11B63B3B07ED48E9A755229EEB84"/>
    <x v="2504"/>
    <s v="202"/>
    <x v="7"/>
    <x v="3"/>
    <n v="5000"/>
  </r>
  <r>
    <s v="2064366648"/>
    <x v="5"/>
    <s v="2348032529462"/>
    <s v="0x4575A1A048D2BFD8538F08E962D8B6E9"/>
    <x v="2505"/>
    <s v="508"/>
    <x v="5"/>
    <x v="2"/>
    <n v="300"/>
  </r>
  <r>
    <s v="2064374626"/>
    <x v="5"/>
    <s v="08109864179"/>
    <s v="0x5215C95D188ED088B5501F2CB98525B7"/>
    <x v="2506"/>
    <s v="667"/>
    <x v="8"/>
    <x v="4"/>
    <n v="32829"/>
  </r>
  <r>
    <s v="2064390154"/>
    <x v="5"/>
    <s v="08107414933"/>
    <s v="0xAC4166384E221635C28253F43BBCA724"/>
    <x v="2507"/>
    <s v="202"/>
    <x v="7"/>
    <x v="3"/>
    <n v="6000"/>
  </r>
  <r>
    <s v="2064390671"/>
    <x v="5"/>
    <s v="07064950750"/>
    <s v="0xED8A679EB733608DD5B43E54FCB9450F"/>
    <x v="2508"/>
    <s v="508"/>
    <x v="5"/>
    <x v="2"/>
    <n v="1000"/>
  </r>
  <r>
    <s v="2064393067"/>
    <x v="5"/>
    <s v="2348064585779"/>
    <s v="0x2C6C8269B3AD1E382452280449AA8530"/>
    <x v="2009"/>
    <s v="508"/>
    <x v="5"/>
    <x v="2"/>
    <n v="20000"/>
  </r>
  <r>
    <s v="2064397514"/>
    <x v="5"/>
    <s v="2347068139110"/>
    <s v="0x079836FCF41837480CA5FAC4D9DBB411"/>
    <x v="756"/>
    <s v="508"/>
    <x v="5"/>
    <x v="2"/>
    <n v="1400"/>
  </r>
  <r>
    <s v="2064398950"/>
    <x v="5"/>
    <s v="2348182932637"/>
    <s v="0x20CE69EE6BC5FB7C3536364D49868222"/>
    <x v="1652"/>
    <s v="508"/>
    <x v="5"/>
    <x v="2"/>
    <n v="120"/>
  </r>
  <r>
    <s v="2064399903"/>
    <x v="5"/>
    <s v="08029288491"/>
    <s v="0x05165514751AB9ED39C3B39BFD71C691"/>
    <x v="2509"/>
    <s v="202"/>
    <x v="7"/>
    <x v="3"/>
    <n v="3580"/>
  </r>
  <r>
    <s v="2064402213"/>
    <x v="5"/>
    <s v="08127637987"/>
    <s v="0x120A4B9C3BF541362E57DBD0232465B2"/>
    <x v="754"/>
    <s v="508"/>
    <x v="5"/>
    <x v="2"/>
    <n v="13000"/>
  </r>
  <r>
    <s v="2064403067"/>
    <x v="5"/>
    <s v="2347060431177"/>
    <s v="0x96F95936292BF2C5B058A5588681CEF2"/>
    <x v="1623"/>
    <s v="508"/>
    <x v="5"/>
    <x v="2"/>
    <n v="2000"/>
  </r>
  <r>
    <s v="2064404231"/>
    <x v="5"/>
    <s v="2347060431177"/>
    <s v="0x96F95936292BF2C5B058A5588681CEF2"/>
    <x v="1623"/>
    <s v="508"/>
    <x v="5"/>
    <x v="2"/>
    <n v="20000"/>
  </r>
  <r>
    <s v="2064408508"/>
    <x v="5"/>
    <s v="2348032890512"/>
    <s v="0x956FE4024F361DF5E2AFFD5BA4A7450F"/>
    <x v="2510"/>
    <s v="202"/>
    <x v="7"/>
    <x v="3"/>
    <n v="4000"/>
  </r>
  <r>
    <s v="2064410830"/>
    <x v="5"/>
    <s v="2347089304530"/>
    <s v="0x5CE3870F265930F870DD7B2E8077A944"/>
    <x v="732"/>
    <s v="202"/>
    <x v="7"/>
    <x v="3"/>
    <n v="6500"/>
  </r>
  <r>
    <s v="2064411003"/>
    <x v="5"/>
    <s v="2349092155202"/>
    <s v="0xA6D11A70D5D04789363A668520B6834B"/>
    <x v="2511"/>
    <s v="202"/>
    <x v="7"/>
    <x v="3"/>
    <n v="13300"/>
  </r>
  <r>
    <s v="2064423901"/>
    <x v="5"/>
    <s v="2349069245716"/>
    <s v="0xB24B58584C892EA435C36997CB2C5B5D"/>
    <x v="2512"/>
    <s v="508"/>
    <x v="5"/>
    <x v="2"/>
    <n v="500"/>
  </r>
  <r>
    <s v="2064426160"/>
    <x v="5"/>
    <s v="2348063741522"/>
    <s v="0x22DC1ADB989DAD3A5E01381095E428E3"/>
    <x v="2513"/>
    <s v="202"/>
    <x v="7"/>
    <x v="3"/>
    <n v="12500"/>
  </r>
  <r>
    <s v="2064430688"/>
    <x v="5"/>
    <s v="2348146923955"/>
    <s v="0xFBB26751E8D9B84A3EA233A66735BD20"/>
    <x v="2514"/>
    <s v="508"/>
    <x v="5"/>
    <x v="2"/>
    <n v="2500"/>
  </r>
  <r>
    <s v="2064435160"/>
    <x v="5"/>
    <s v="07063507700"/>
    <s v="0xA417E3B8AF0D3912F5431B35A6C10E69"/>
    <x v="2515"/>
    <s v="508"/>
    <x v="5"/>
    <x v="2"/>
    <n v="20000"/>
  </r>
  <r>
    <s v="2064440614"/>
    <x v="5"/>
    <s v="2348108875576"/>
    <s v="0x100958AFE62F1787FC0F28EC83B756A1"/>
    <x v="1213"/>
    <s v="508"/>
    <x v="5"/>
    <x v="2"/>
    <n v="10000"/>
  </r>
  <r>
    <s v="2064441997"/>
    <x v="5"/>
    <s v="2348030411081"/>
    <s v="0x9CFC716EF0A386A538CD9C8EF759F3C8"/>
    <x v="1215"/>
    <s v="508"/>
    <x v="5"/>
    <x v="2"/>
    <n v="20000"/>
  </r>
  <r>
    <s v="2064442633"/>
    <x v="5"/>
    <s v="08158027533"/>
    <s v="0xFFA2078FC7A02F1B39163E036AED7E46"/>
    <x v="346"/>
    <s v="508"/>
    <x v="5"/>
    <x v="2"/>
    <n v="500"/>
  </r>
  <r>
    <s v="2064444137"/>
    <x v="5"/>
    <s v="2348030411081"/>
    <s v="0x9CFC716EF0A386A538CD9C8EF759F3C8"/>
    <x v="1215"/>
    <s v="508"/>
    <x v="5"/>
    <x v="2"/>
    <n v="20000"/>
  </r>
  <r>
    <s v="2064445453"/>
    <x v="5"/>
    <s v="2348030411081"/>
    <s v="0x9CFC716EF0A386A538CD9C8EF759F3C8"/>
    <x v="1215"/>
    <s v="508"/>
    <x v="5"/>
    <x v="2"/>
    <n v="20000"/>
  </r>
  <r>
    <s v="2064448595"/>
    <x v="5"/>
    <s v="2348072016824"/>
    <s v="0xA008AEDF7B5A50EEB2616860D53F7A30"/>
    <x v="2516"/>
    <s v="202"/>
    <x v="7"/>
    <x v="3"/>
    <n v="1000"/>
  </r>
  <r>
    <s v="2064450379"/>
    <x v="5"/>
    <s v="2348030411081"/>
    <s v="0x9CFC716EF0A386A538CD9C8EF759F3C8"/>
    <x v="1215"/>
    <s v="508"/>
    <x v="5"/>
    <x v="2"/>
    <n v="20000"/>
  </r>
  <r>
    <s v="2064452376"/>
    <x v="5"/>
    <s v="08108481992"/>
    <s v="0x28F81F05ABC69834E03C432C6F335C04"/>
    <x v="2517"/>
    <s v="508"/>
    <x v="5"/>
    <x v="2"/>
    <n v="600"/>
  </r>
  <r>
    <s v="2064452766"/>
    <x v="5"/>
    <s v="08034778934"/>
    <s v="0x384B6B27AAA4DF2E8E7331EAAE2E4F22"/>
    <x v="2518"/>
    <s v="508"/>
    <x v="5"/>
    <x v="2"/>
    <n v="1000"/>
  </r>
  <r>
    <s v="2064452927"/>
    <x v="5"/>
    <s v="08055187307"/>
    <s v="0xFD451A7B40D1A4A756D9DD22349D9C7D"/>
    <x v="2519"/>
    <s v="202"/>
    <x v="7"/>
    <x v="3"/>
    <n v="8800"/>
  </r>
  <r>
    <s v="2064458372"/>
    <x v="5"/>
    <s v="2348108875576"/>
    <s v="0x100958AFE62F1787FC0F28EC83B756A1"/>
    <x v="1213"/>
    <s v="508"/>
    <x v="5"/>
    <x v="2"/>
    <n v="5000"/>
  </r>
  <r>
    <s v="2064464632"/>
    <x v="5"/>
    <s v="2348167626301"/>
    <s v="0x1353347B7A5DFCE27A0DF7AF7B842296"/>
    <x v="2520"/>
    <s v="202"/>
    <x v="7"/>
    <x v="3"/>
    <n v="2700"/>
  </r>
  <r>
    <s v="2064469898"/>
    <x v="5"/>
    <s v="08033215671"/>
    <s v="0xB4DC8E17959176448EAE1AF80D5238E4"/>
    <x v="2521"/>
    <s v="202"/>
    <x v="7"/>
    <x v="3"/>
    <n v="12790"/>
  </r>
  <r>
    <s v="2064470177"/>
    <x v="5"/>
    <s v="2348070426908"/>
    <s v="0x768BBA631CB86FD078D61D5DFC5D1441"/>
    <x v="2522"/>
    <s v="202"/>
    <x v="7"/>
    <x v="3"/>
    <n v="25000"/>
  </r>
  <r>
    <s v="2064471886"/>
    <x v="5"/>
    <s v="08116374704"/>
    <s v="0x5F4DB479CC4B4041EAB21017EC2C3241"/>
    <x v="2523"/>
    <s v="508"/>
    <x v="5"/>
    <x v="2"/>
    <n v="1000"/>
  </r>
  <r>
    <s v="2064473102"/>
    <x v="5"/>
    <s v="08034778934"/>
    <s v="0x384B6B27AAA4DF2E8E7331EAAE2E4F22"/>
    <x v="2518"/>
    <s v="508"/>
    <x v="5"/>
    <x v="2"/>
    <n v="1000"/>
  </r>
  <r>
    <s v="2064475669"/>
    <x v="5"/>
    <s v="2348062676236"/>
    <s v="0x0A77ABA3142B3810269316CF6F7ACF2F"/>
    <x v="2524"/>
    <s v="508"/>
    <x v="5"/>
    <x v="2"/>
    <n v="1000"/>
  </r>
  <r>
    <s v="2064480507"/>
    <x v="5"/>
    <s v="09026425095"/>
    <s v="0x9D27EFED81A548E568AB02A3935211E8"/>
    <x v="2525"/>
    <s v="508"/>
    <x v="5"/>
    <x v="2"/>
    <n v="20000"/>
  </r>
  <r>
    <s v="2064481675"/>
    <x v="5"/>
    <s v="2347030103382"/>
    <s v="0x5188B4414DE7609A8E3B66AC0F96ED95"/>
    <x v="734"/>
    <s v="508"/>
    <x v="5"/>
    <x v="2"/>
    <n v="500"/>
  </r>
  <r>
    <s v="2064481963"/>
    <x v="5"/>
    <s v="2348161666535"/>
    <s v="0x5762A0999D6C1C3074E61F07FABA6BBF"/>
    <x v="2526"/>
    <s v="508"/>
    <x v="5"/>
    <x v="2"/>
    <n v="500"/>
  </r>
  <r>
    <s v="2064482122"/>
    <x v="5"/>
    <s v="08036234638"/>
    <s v="0x65D30CA0C749CB80E88D70936A50D2FC"/>
    <x v="2527"/>
    <s v="202"/>
    <x v="7"/>
    <x v="3"/>
    <n v="2000"/>
  </r>
  <r>
    <s v="2064482701"/>
    <x v="5"/>
    <s v="09026425095"/>
    <s v="0x9D27EFED81A548E568AB02A3935211E8"/>
    <x v="2525"/>
    <s v="508"/>
    <x v="5"/>
    <x v="2"/>
    <n v="20000"/>
  </r>
  <r>
    <s v="2064482700"/>
    <x v="5"/>
    <s v="080640060480"/>
    <s v="0xD084B23110FE027B6A8B98C84AA09162"/>
    <x v="2528"/>
    <s v="508"/>
    <x v="5"/>
    <x v="2"/>
    <n v="3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grandTotalCaption="Total Sales" updatedVersion="6" minRefreshableVersion="3" useAutoFormatting="1" itemPrintTitles="1" createdVersion="8" indent="0" outline="1" outlineData="1" multipleFieldFilters="0" chartFormat="6" rowHeaderCaption="Payment Type">
  <location ref="A48:B85" firstHeaderRow="1" firstDataRow="1" firstDataCol="1"/>
  <pivotFields count="11">
    <pivotField showAll="0"/>
    <pivotField numFmtId="14" showAll="0">
      <items count="7">
        <item x="0"/>
        <item x="1"/>
        <item x="2"/>
        <item x="3"/>
        <item x="4"/>
        <item x="5"/>
        <item t="default"/>
      </items>
    </pivotField>
    <pivotField showAll="0"/>
    <pivotField showAll="0"/>
    <pivotField showAll="0"/>
    <pivotField showAll="0"/>
    <pivotField showAll="0">
      <items count="12">
        <item x="8"/>
        <item x="6"/>
        <item x="1"/>
        <item x="3"/>
        <item x="2"/>
        <item x="4"/>
        <item x="0"/>
        <item x="9"/>
        <item m="1" x="10"/>
        <item x="5"/>
        <item x="7"/>
        <item t="default"/>
      </items>
    </pivotField>
    <pivotField axis="axisRow" showAll="0" sortType="descending">
      <items count="6">
        <item x="4"/>
        <item x="2"/>
        <item x="1"/>
        <item n="internet" x="3"/>
        <item n="utility" x="0"/>
        <item t="default"/>
      </items>
      <autoSortScope>
        <pivotArea dataOnly="0" outline="0" fieldPosition="0">
          <references count="1">
            <reference field="4294967294" count="1" selected="0">
              <x v="0"/>
            </reference>
          </references>
        </pivotArea>
      </autoSortScope>
    </pivotField>
    <pivotField dataField="1" numFmtId="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x="4"/>
        <item x="5"/>
        <item x="6"/>
        <item x="7"/>
        <item x="8"/>
        <item x="9"/>
        <item sd="0" x="10"/>
        <item sd="0" x="11"/>
        <item sd="0" x="12"/>
        <item sd="0" x="13"/>
        <item t="default"/>
      </items>
    </pivotField>
  </pivotFields>
  <rowFields count="2">
    <field x="10"/>
    <field x="7"/>
  </rowFields>
  <rowItems count="37">
    <i>
      <x v="4"/>
    </i>
    <i r="1">
      <x v="1"/>
    </i>
    <i r="1">
      <x v="3"/>
    </i>
    <i r="1">
      <x v="2"/>
    </i>
    <i r="1">
      <x v="4"/>
    </i>
    <i r="1">
      <x/>
    </i>
    <i>
      <x v="5"/>
    </i>
    <i r="1">
      <x v="1"/>
    </i>
    <i r="1">
      <x v="4"/>
    </i>
    <i r="1">
      <x/>
    </i>
    <i r="1">
      <x v="2"/>
    </i>
    <i r="1">
      <x v="3"/>
    </i>
    <i>
      <x v="6"/>
    </i>
    <i r="1">
      <x v="3"/>
    </i>
    <i r="1">
      <x/>
    </i>
    <i r="1">
      <x v="2"/>
    </i>
    <i r="1">
      <x v="1"/>
    </i>
    <i r="1">
      <x v="4"/>
    </i>
    <i>
      <x v="7"/>
    </i>
    <i r="1">
      <x v="3"/>
    </i>
    <i r="1">
      <x v="2"/>
    </i>
    <i r="1">
      <x v="4"/>
    </i>
    <i r="1">
      <x v="1"/>
    </i>
    <i r="1">
      <x/>
    </i>
    <i>
      <x v="8"/>
    </i>
    <i r="1">
      <x v="2"/>
    </i>
    <i r="1">
      <x v="1"/>
    </i>
    <i r="1">
      <x v="4"/>
    </i>
    <i r="1">
      <x v="3"/>
    </i>
    <i r="1">
      <x/>
    </i>
    <i>
      <x v="9"/>
    </i>
    <i r="1">
      <x/>
    </i>
    <i r="1">
      <x v="2"/>
    </i>
    <i r="1">
      <x v="4"/>
    </i>
    <i r="1">
      <x v="1"/>
    </i>
    <i r="1">
      <x v="3"/>
    </i>
    <i t="grand">
      <x/>
    </i>
  </rowItems>
  <colItems count="1">
    <i/>
  </colItems>
  <dataFields count="1">
    <dataField name="Sales" fld="8" baseField="0" baseItem="0" numFmtId="6"/>
  </dataFields>
  <formats count="3">
    <format dxfId="7">
      <pivotArea outline="0" collapsedLevelsAreSubtotals="1" fieldPosition="0"/>
    </format>
    <format dxfId="6">
      <pivotArea collapsedLevelsAreSubtotals="1" fieldPosition="0">
        <references count="1">
          <reference field="7" count="0"/>
        </references>
      </pivotArea>
    </format>
    <format dxfId="5">
      <pivotArea grandRow="1" outline="0" collapsedLevelsAreSubtotals="1" fieldPosition="0"/>
    </format>
  </formats>
  <chartFormats count="28">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3">
          <reference field="4294967294" count="1" selected="0">
            <x v="0"/>
          </reference>
          <reference field="7" count="1" selected="0">
            <x v="0"/>
          </reference>
          <reference field="10" count="1" selected="0">
            <x v="4"/>
          </reference>
        </references>
      </pivotArea>
    </chartFormat>
    <chartFormat chart="5" format="4">
      <pivotArea type="data" outline="0" fieldPosition="0">
        <references count="3">
          <reference field="4294967294" count="1" selected="0">
            <x v="0"/>
          </reference>
          <reference field="7" count="1" selected="0">
            <x v="0"/>
          </reference>
          <reference field="10" count="1" selected="0">
            <x v="5"/>
          </reference>
        </references>
      </pivotArea>
    </chartFormat>
    <chartFormat chart="5" format="5">
      <pivotArea type="data" outline="0" fieldPosition="0">
        <references count="3">
          <reference field="4294967294" count="1" selected="0">
            <x v="0"/>
          </reference>
          <reference field="7" count="1" selected="0">
            <x v="0"/>
          </reference>
          <reference field="10" count="1" selected="0">
            <x v="6"/>
          </reference>
        </references>
      </pivotArea>
    </chartFormat>
    <chartFormat chart="5" format="6">
      <pivotArea type="data" outline="0" fieldPosition="0">
        <references count="3">
          <reference field="4294967294" count="1" selected="0">
            <x v="0"/>
          </reference>
          <reference field="7" count="1" selected="0">
            <x v="0"/>
          </reference>
          <reference field="10" count="1" selected="0">
            <x v="7"/>
          </reference>
        </references>
      </pivotArea>
    </chartFormat>
    <chartFormat chart="5" format="7">
      <pivotArea type="data" outline="0" fieldPosition="0">
        <references count="3">
          <reference field="4294967294" count="1" selected="0">
            <x v="0"/>
          </reference>
          <reference field="7" count="1" selected="0">
            <x v="0"/>
          </reference>
          <reference field="10" count="1" selected="0">
            <x v="8"/>
          </reference>
        </references>
      </pivotArea>
    </chartFormat>
    <chartFormat chart="5" format="8">
      <pivotArea type="data" outline="0" fieldPosition="0">
        <references count="3">
          <reference field="4294967294" count="1" selected="0">
            <x v="0"/>
          </reference>
          <reference field="7" count="1" selected="0">
            <x v="0"/>
          </reference>
          <reference field="10" count="1" selected="0">
            <x v="9"/>
          </reference>
        </references>
      </pivotArea>
    </chartFormat>
    <chartFormat chart="5" format="9">
      <pivotArea type="data" outline="0" fieldPosition="0">
        <references count="3">
          <reference field="4294967294" count="1" selected="0">
            <x v="0"/>
          </reference>
          <reference field="7" count="1" selected="0">
            <x v="3"/>
          </reference>
          <reference field="10" count="1" selected="0">
            <x v="4"/>
          </reference>
        </references>
      </pivotArea>
    </chartFormat>
    <chartFormat chart="5" format="10">
      <pivotArea type="data" outline="0" fieldPosition="0">
        <references count="3">
          <reference field="4294967294" count="1" selected="0">
            <x v="0"/>
          </reference>
          <reference field="7" count="1" selected="0">
            <x v="3"/>
          </reference>
          <reference field="10" count="1" selected="0">
            <x v="5"/>
          </reference>
        </references>
      </pivotArea>
    </chartFormat>
    <chartFormat chart="5" format="11">
      <pivotArea type="data" outline="0" fieldPosition="0">
        <references count="3">
          <reference field="4294967294" count="1" selected="0">
            <x v="0"/>
          </reference>
          <reference field="7" count="1" selected="0">
            <x v="3"/>
          </reference>
          <reference field="10" count="1" selected="0">
            <x v="6"/>
          </reference>
        </references>
      </pivotArea>
    </chartFormat>
    <chartFormat chart="5" format="12">
      <pivotArea type="data" outline="0" fieldPosition="0">
        <references count="3">
          <reference field="4294967294" count="1" selected="0">
            <x v="0"/>
          </reference>
          <reference field="7" count="1" selected="0">
            <x v="3"/>
          </reference>
          <reference field="10" count="1" selected="0">
            <x v="7"/>
          </reference>
        </references>
      </pivotArea>
    </chartFormat>
    <chartFormat chart="5" format="13">
      <pivotArea type="data" outline="0" fieldPosition="0">
        <references count="3">
          <reference field="4294967294" count="1" selected="0">
            <x v="0"/>
          </reference>
          <reference field="7" count="1" selected="0">
            <x v="3"/>
          </reference>
          <reference field="10" count="1" selected="0">
            <x v="8"/>
          </reference>
        </references>
      </pivotArea>
    </chartFormat>
    <chartFormat chart="5" format="14">
      <pivotArea type="data" outline="0" fieldPosition="0">
        <references count="3">
          <reference field="4294967294" count="1" selected="0">
            <x v="0"/>
          </reference>
          <reference field="7" count="1" selected="0">
            <x v="3"/>
          </reference>
          <reference field="10" count="1" selected="0">
            <x v="9"/>
          </reference>
        </references>
      </pivotArea>
    </chartFormat>
    <chartFormat chart="5" format="15">
      <pivotArea type="data" outline="0" fieldPosition="0">
        <references count="3">
          <reference field="4294967294" count="1" selected="0">
            <x v="0"/>
          </reference>
          <reference field="7" count="1" selected="0">
            <x v="4"/>
          </reference>
          <reference field="10" count="1" selected="0">
            <x v="4"/>
          </reference>
        </references>
      </pivotArea>
    </chartFormat>
    <chartFormat chart="5" format="16">
      <pivotArea type="data" outline="0" fieldPosition="0">
        <references count="3">
          <reference field="4294967294" count="1" selected="0">
            <x v="0"/>
          </reference>
          <reference field="7" count="1" selected="0">
            <x v="4"/>
          </reference>
          <reference field="10" count="1" selected="0">
            <x v="5"/>
          </reference>
        </references>
      </pivotArea>
    </chartFormat>
    <chartFormat chart="5" format="17">
      <pivotArea type="data" outline="0" fieldPosition="0">
        <references count="3">
          <reference field="4294967294" count="1" selected="0">
            <x v="0"/>
          </reference>
          <reference field="7" count="1" selected="0">
            <x v="4"/>
          </reference>
          <reference field="10" count="1" selected="0">
            <x v="6"/>
          </reference>
        </references>
      </pivotArea>
    </chartFormat>
    <chartFormat chart="5" format="18">
      <pivotArea type="data" outline="0" fieldPosition="0">
        <references count="3">
          <reference field="4294967294" count="1" selected="0">
            <x v="0"/>
          </reference>
          <reference field="7" count="1" selected="0">
            <x v="4"/>
          </reference>
          <reference field="10" count="1" selected="0">
            <x v="7"/>
          </reference>
        </references>
      </pivotArea>
    </chartFormat>
    <chartFormat chart="5" format="19">
      <pivotArea type="data" outline="0" fieldPosition="0">
        <references count="3">
          <reference field="4294967294" count="1" selected="0">
            <x v="0"/>
          </reference>
          <reference field="7" count="1" selected="0">
            <x v="4"/>
          </reference>
          <reference field="10" count="1" selected="0">
            <x v="8"/>
          </reference>
        </references>
      </pivotArea>
    </chartFormat>
    <chartFormat chart="5" format="20">
      <pivotArea type="data" outline="0" fieldPosition="0">
        <references count="3">
          <reference field="4294967294" count="1" selected="0">
            <x v="0"/>
          </reference>
          <reference field="7" count="1" selected="0">
            <x v="4"/>
          </reference>
          <reference field="10" count="1" selected="0">
            <x v="9"/>
          </reference>
        </references>
      </pivotArea>
    </chartFormat>
    <chartFormat chart="5" format="21">
      <pivotArea type="data" outline="0" fieldPosition="0">
        <references count="3">
          <reference field="4294967294" count="1" selected="0">
            <x v="0"/>
          </reference>
          <reference field="7" count="1" selected="0">
            <x v="2"/>
          </reference>
          <reference field="10" count="1" selected="0">
            <x v="4"/>
          </reference>
        </references>
      </pivotArea>
    </chartFormat>
    <chartFormat chart="5" format="22">
      <pivotArea type="data" outline="0" fieldPosition="0">
        <references count="3">
          <reference field="4294967294" count="1" selected="0">
            <x v="0"/>
          </reference>
          <reference field="7" count="1" selected="0">
            <x v="2"/>
          </reference>
          <reference field="10" count="1" selected="0">
            <x v="5"/>
          </reference>
        </references>
      </pivotArea>
    </chartFormat>
    <chartFormat chart="5" format="23">
      <pivotArea type="data" outline="0" fieldPosition="0">
        <references count="3">
          <reference field="4294967294" count="1" selected="0">
            <x v="0"/>
          </reference>
          <reference field="7" count="1" selected="0">
            <x v="2"/>
          </reference>
          <reference field="10" count="1" selected="0">
            <x v="6"/>
          </reference>
        </references>
      </pivotArea>
    </chartFormat>
    <chartFormat chart="5" format="24">
      <pivotArea type="data" outline="0" fieldPosition="0">
        <references count="3">
          <reference field="4294967294" count="1" selected="0">
            <x v="0"/>
          </reference>
          <reference field="7" count="1" selected="0">
            <x v="2"/>
          </reference>
          <reference field="10" count="1" selected="0">
            <x v="7"/>
          </reference>
        </references>
      </pivotArea>
    </chartFormat>
    <chartFormat chart="5" format="25">
      <pivotArea type="data" outline="0" fieldPosition="0">
        <references count="3">
          <reference field="4294967294" count="1" selected="0">
            <x v="0"/>
          </reference>
          <reference field="7" count="1" selected="0">
            <x v="2"/>
          </reference>
          <reference field="10" count="1" selected="0">
            <x v="8"/>
          </reference>
        </references>
      </pivotArea>
    </chartFormat>
    <chartFormat chart="5" format="26">
      <pivotArea type="data" outline="0" fieldPosition="0">
        <references count="3">
          <reference field="4294967294" count="1" selected="0">
            <x v="0"/>
          </reference>
          <reference field="7" count="1" selected="0">
            <x v="2"/>
          </reference>
          <reference field="10" count="1" selected="0">
            <x v="9"/>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grandTotalCaption="Total" updatedVersion="6" minRefreshableVersion="3" useAutoFormatting="1" itemPrintTitles="1" createdVersion="8" indent="0" outline="1" outlineData="1" multipleFieldFilters="0" chartFormat="4" rowHeaderCaption="Month">
  <location ref="A149:D156" firstHeaderRow="0" firstDataRow="1" firstDataCol="1"/>
  <pivotFields count="11">
    <pivotField showAll="0"/>
    <pivotField numFmtId="14" showAll="0">
      <items count="7">
        <item x="0"/>
        <item x="1"/>
        <item x="2"/>
        <item x="3"/>
        <item x="4"/>
        <item x="5"/>
        <item t="default"/>
      </items>
    </pivotField>
    <pivotField showAll="0"/>
    <pivotField showAll="0"/>
    <pivotField showAll="0"/>
    <pivotField showAll="0"/>
    <pivotField showAll="0">
      <items count="12">
        <item x="8"/>
        <item x="6"/>
        <item x="1"/>
        <item x="3"/>
        <item x="2"/>
        <item x="4"/>
        <item x="0"/>
        <item x="9"/>
        <item m="1" x="10"/>
        <item x="5"/>
        <item x="7"/>
        <item t="default"/>
      </items>
    </pivotField>
    <pivotField showAll="0">
      <items count="6">
        <item x="4"/>
        <item x="2"/>
        <item x="1"/>
        <item x="3"/>
        <item x="0"/>
        <item t="default"/>
      </items>
    </pivotField>
    <pivotField dataField="1" numFmtId="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7">
    <i>
      <x v="4"/>
    </i>
    <i>
      <x v="5"/>
    </i>
    <i>
      <x v="6"/>
    </i>
    <i>
      <x v="7"/>
    </i>
    <i>
      <x v="8"/>
    </i>
    <i>
      <x v="9"/>
    </i>
    <i t="grand">
      <x/>
    </i>
  </rowItems>
  <colFields count="1">
    <field x="-2"/>
  </colFields>
  <colItems count="3">
    <i>
      <x/>
    </i>
    <i i="1">
      <x v="1"/>
    </i>
    <i i="2">
      <x v="2"/>
    </i>
  </colItems>
  <dataFields count="3">
    <dataField name="Sales" fld="8" baseField="0" baseItem="0" numFmtId="6"/>
    <dataField name="No. of Purchases" fld="8" subtotal="count" baseField="10" baseItem="5" numFmtId="166"/>
    <dataField name="Average Purchase Amount" fld="8" subtotal="average" baseField="10" baseItem="4"/>
  </dataFields>
  <formats count="2">
    <format dxfId="9">
      <pivotArea outline="0" collapsedLevelsAreSubtotals="1" fieldPosition="0"/>
    </format>
    <format dxfId="8">
      <pivotArea outline="0" collapsedLevelsAreSubtotals="1" fieldPosition="0">
        <references count="1">
          <reference field="4294967294" count="1" selected="0">
            <x v="1"/>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grandTotalCaption="Total %" updatedVersion="6" minRefreshableVersion="3" useAutoFormatting="1" itemPrintTitles="1" createdVersion="8" indent="0" outline="1" outlineData="1" multipleFieldFilters="0" chartFormat="7" rowHeaderCaption="Payment Type">
  <location ref="A36:B42" firstHeaderRow="1" firstDataRow="1" firstDataCol="1"/>
  <pivotFields count="11">
    <pivotField showAll="0"/>
    <pivotField numFmtId="14" showAll="0">
      <items count="7">
        <item x="0"/>
        <item x="1"/>
        <item x="2"/>
        <item x="3"/>
        <item x="4"/>
        <item x="5"/>
        <item t="default"/>
      </items>
    </pivotField>
    <pivotField showAll="0"/>
    <pivotField showAll="0"/>
    <pivotField showAll="0"/>
    <pivotField showAll="0"/>
    <pivotField showAll="0"/>
    <pivotField axis="axisRow" showAll="0" sortType="descending">
      <items count="6">
        <item x="4"/>
        <item x="2"/>
        <item x="1"/>
        <item x="3"/>
        <item x="0"/>
        <item t="default"/>
      </items>
      <autoSortScope>
        <pivotArea dataOnly="0" outline="0" fieldPosition="0">
          <references count="1">
            <reference field="4294967294" count="1" selected="0">
              <x v="0"/>
            </reference>
          </references>
        </pivotArea>
      </autoSortScope>
    </pivotField>
    <pivotField dataField="1" numFmtId="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6">
    <i>
      <x v="1"/>
    </i>
    <i>
      <x v="2"/>
    </i>
    <i>
      <x v="4"/>
    </i>
    <i>
      <x v="3"/>
    </i>
    <i>
      <x/>
    </i>
    <i t="grand">
      <x/>
    </i>
  </rowItems>
  <colItems count="1">
    <i/>
  </colItems>
  <dataFields count="1">
    <dataField name="Percentage" fld="8" showDataAs="percentOfTotal" baseField="6" baseItem="0" numFmtId="10"/>
  </dataFields>
  <formats count="4">
    <format dxfId="13">
      <pivotArea outline="0" collapsedLevelsAreSubtotals="1" fieldPosition="0"/>
    </format>
    <format dxfId="12">
      <pivotArea outline="0" fieldPosition="0">
        <references count="1">
          <reference field="4294967294" count="1">
            <x v="0"/>
          </reference>
        </references>
      </pivotArea>
    </format>
    <format dxfId="11">
      <pivotArea collapsedLevelsAreSubtotals="1" fieldPosition="0">
        <references count="1">
          <reference field="7" count="0"/>
        </references>
      </pivotArea>
    </format>
    <format dxfId="10">
      <pivotArea grandRow="1"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4"/>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2"/>
          </reference>
        </references>
      </pivotArea>
    </chartFormat>
    <chartFormat chart="6" format="11">
      <pivotArea type="data" outline="0" fieldPosition="0">
        <references count="2">
          <reference field="4294967294" count="1" selected="0">
            <x v="0"/>
          </reference>
          <reference field="7" count="1" selected="0">
            <x v="4"/>
          </reference>
        </references>
      </pivotArea>
    </chartFormat>
    <chartFormat chart="6" format="12">
      <pivotArea type="data" outline="0" fieldPosition="0">
        <references count="2">
          <reference field="4294967294" count="1" selected="0">
            <x v="0"/>
          </reference>
          <reference field="7" count="1" selected="0">
            <x v="3"/>
          </reference>
        </references>
      </pivotArea>
    </chartFormat>
    <chartFormat chart="6" format="13">
      <pivotArea type="data" outline="0" fieldPosition="0">
        <references count="2">
          <reference field="4294967294" count="1" selected="0">
            <x v="0"/>
          </reference>
          <reference field="7" count="1" selected="0">
            <x v="0"/>
          </reference>
        </references>
      </pivotArea>
    </chartFormat>
    <chartFormat chart="3" format="2">
      <pivotArea type="data" outline="0" fieldPosition="0">
        <references count="2">
          <reference field="4294967294" count="1" selected="0">
            <x v="0"/>
          </reference>
          <reference field="7" count="1" selected="0">
            <x v="1"/>
          </reference>
        </references>
      </pivotArea>
    </chartFormat>
    <chartFormat chart="3" format="3">
      <pivotArea type="data" outline="0" fieldPosition="0">
        <references count="2">
          <reference field="4294967294" count="1" selected="0">
            <x v="0"/>
          </reference>
          <reference field="7" count="1" selected="0">
            <x v="2"/>
          </reference>
        </references>
      </pivotArea>
    </chartFormat>
    <chartFormat chart="3" format="4">
      <pivotArea type="data" outline="0" fieldPosition="0">
        <references count="2">
          <reference field="4294967294" count="1" selected="0">
            <x v="0"/>
          </reference>
          <reference field="7" count="1" selected="0">
            <x v="3"/>
          </reference>
        </references>
      </pivotArea>
    </chartFormat>
    <chartFormat chart="3" format="5">
      <pivotArea type="data" outline="0" fieldPosition="0">
        <references count="2">
          <reference field="4294967294" count="1" selected="0">
            <x v="0"/>
          </reference>
          <reference field="7"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grandTotalCaption="Total Sales" updatedVersion="6" minRefreshableVersion="3" useAutoFormatting="1" itemPrintTitles="1" createdVersion="8" indent="0" outline="1" outlineData="1" multipleFieldFilters="0" chartFormat="6" rowHeaderCaption="Service Provider">
  <location ref="A91:B102" firstHeaderRow="1" firstDataRow="1" firstDataCol="1"/>
  <pivotFields count="11">
    <pivotField showAll="0"/>
    <pivotField numFmtId="14" showAll="0">
      <items count="7">
        <item x="0"/>
        <item x="1"/>
        <item x="2"/>
        <item x="3"/>
        <item x="4"/>
        <item x="5"/>
        <item t="default"/>
      </items>
    </pivotField>
    <pivotField showAll="0"/>
    <pivotField showAll="0"/>
    <pivotField showAll="0"/>
    <pivotField showAll="0"/>
    <pivotField axis="axisRow" showAll="0" sortType="descending">
      <items count="12">
        <item x="8"/>
        <item x="6"/>
        <item x="1"/>
        <item x="3"/>
        <item x="2"/>
        <item x="4"/>
        <item x="0"/>
        <item x="9"/>
        <item m="1" x="10"/>
        <item x="7"/>
        <item x="5"/>
        <item t="default"/>
      </items>
      <autoSortScope>
        <pivotArea dataOnly="0" outline="0" fieldPosition="0">
          <references count="1">
            <reference field="4294967294" count="1" selected="0">
              <x v="0"/>
            </reference>
          </references>
        </pivotArea>
      </autoSortScope>
    </pivotField>
    <pivotField showAll="0">
      <items count="6">
        <item x="4"/>
        <item x="2"/>
        <item x="1"/>
        <item x="3"/>
        <item x="0"/>
        <item t="default"/>
      </items>
    </pivotField>
    <pivotField dataField="1" numFmtId="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1">
    <i>
      <x v="10"/>
    </i>
    <i>
      <x v="2"/>
    </i>
    <i>
      <x/>
    </i>
    <i>
      <x v="9"/>
    </i>
    <i>
      <x v="6"/>
    </i>
    <i>
      <x v="4"/>
    </i>
    <i>
      <x v="3"/>
    </i>
    <i>
      <x v="7"/>
    </i>
    <i>
      <x v="5"/>
    </i>
    <i>
      <x v="1"/>
    </i>
    <i t="grand">
      <x/>
    </i>
  </rowItems>
  <colItems count="1">
    <i/>
  </colItems>
  <dataFields count="1">
    <dataField name="Sales" fld="8" baseField="0" baseItem="0" numFmtId="6"/>
  </dataFields>
  <formats count="2">
    <format dxfId="15">
      <pivotArea outline="0" collapsedLevelsAreSubtotals="1" fieldPosition="0"/>
    </format>
    <format dxfId="14">
      <pivotArea grandRow="1"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grandTotalCaption="Total Sales" updatedVersion="6" minRefreshableVersion="3" useAutoFormatting="1" itemPrintTitles="1" createdVersion="8" indent="0" outline="1" outlineData="1" multipleFieldFilters="0" chartFormat="5" rowHeaderCaption="Payment Type">
  <location ref="A21:B27" firstHeaderRow="1" firstDataRow="1" firstDataCol="1"/>
  <pivotFields count="11">
    <pivotField showAll="0"/>
    <pivotField numFmtId="14" showAll="0">
      <items count="7">
        <item x="0"/>
        <item x="1"/>
        <item x="2"/>
        <item x="3"/>
        <item x="4"/>
        <item x="5"/>
        <item t="default"/>
      </items>
    </pivotField>
    <pivotField showAll="0"/>
    <pivotField showAll="0"/>
    <pivotField showAll="0"/>
    <pivotField showAll="0"/>
    <pivotField showAll="0"/>
    <pivotField axis="axisRow" showAll="0" sortType="descending">
      <items count="6">
        <item x="4"/>
        <item x="2"/>
        <item x="1"/>
        <item x="3"/>
        <item x="0"/>
        <item t="default"/>
      </items>
      <autoSortScope>
        <pivotArea dataOnly="0" outline="0" fieldPosition="0">
          <references count="1">
            <reference field="4294967294" count="1" selected="0">
              <x v="0"/>
            </reference>
          </references>
        </pivotArea>
      </autoSortScope>
    </pivotField>
    <pivotField dataField="1" numFmtId="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6">
    <i>
      <x v="1"/>
    </i>
    <i>
      <x v="2"/>
    </i>
    <i>
      <x v="4"/>
    </i>
    <i>
      <x v="3"/>
    </i>
    <i>
      <x/>
    </i>
    <i t="grand">
      <x/>
    </i>
  </rowItems>
  <colItems count="1">
    <i/>
  </colItems>
  <dataFields count="1">
    <dataField name="Sales" fld="8" baseField="0" baseItem="0" numFmtId="6"/>
  </dataFields>
  <formats count="2">
    <format dxfId="17">
      <pivotArea outline="0" collapsedLevelsAreSubtotals="1" fieldPosition="0"/>
    </format>
    <format dxfId="16">
      <pivotArea collapsedLevelsAreSubtotals="1" fieldPosition="0">
        <references count="1">
          <reference field="7" count="0"/>
        </references>
      </pivotArea>
    </format>
  </format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grandTotalCaption="Total no. of Purchases" updatedVersion="6" minRefreshableVersion="3" useAutoFormatting="1" itemPrintTitles="1" createdVersion="8" indent="0" outline="1" outlineData="1" multipleFieldFilters="0" chartFormat="10" rowHeaderCaption="CUSTOMER ID">
  <location ref="A126:B143" firstHeaderRow="1" firstDataRow="1" firstDataCol="1"/>
  <pivotFields count="11">
    <pivotField showAll="0"/>
    <pivotField numFmtId="14" showAll="0">
      <items count="7">
        <item x="0"/>
        <item x="1"/>
        <item x="2"/>
        <item x="3"/>
        <item x="4"/>
        <item x="5"/>
        <item t="default"/>
      </items>
    </pivotField>
    <pivotField showAll="0"/>
    <pivotField showAll="0" measureFilter="1" sortType="descending">
      <autoSortScope>
        <pivotArea dataOnly="0" outline="0" fieldPosition="0">
          <references count="1">
            <reference field="4294967294" count="1" selected="0">
              <x v="0"/>
            </reference>
          </references>
        </pivotArea>
      </autoSortScope>
    </pivotField>
    <pivotField axis="axisRow" showAll="0" measureFilter="1" sortType="descending">
      <items count="2530">
        <item x="1547"/>
        <item x="16"/>
        <item x="1316"/>
        <item x="2083"/>
        <item x="2394"/>
        <item x="529"/>
        <item x="1917"/>
        <item x="614"/>
        <item x="2154"/>
        <item x="1587"/>
        <item x="2245"/>
        <item x="1999"/>
        <item x="1878"/>
        <item x="2201"/>
        <item x="1942"/>
        <item x="1561"/>
        <item x="1380"/>
        <item x="574"/>
        <item x="1658"/>
        <item x="380"/>
        <item x="2059"/>
        <item x="1405"/>
        <item x="643"/>
        <item x="701"/>
        <item x="359"/>
        <item x="2065"/>
        <item x="1209"/>
        <item x="2153"/>
        <item x="580"/>
        <item x="120"/>
        <item x="1356"/>
        <item x="1636"/>
        <item x="1296"/>
        <item x="655"/>
        <item x="2138"/>
        <item x="618"/>
        <item x="2260"/>
        <item x="167"/>
        <item x="352"/>
        <item x="456"/>
        <item x="1156"/>
        <item x="1463"/>
        <item x="104"/>
        <item x="538"/>
        <item x="199"/>
        <item x="39"/>
        <item x="680"/>
        <item x="2122"/>
        <item x="2243"/>
        <item x="1681"/>
        <item x="479"/>
        <item x="1785"/>
        <item x="1324"/>
        <item x="184"/>
        <item x="2051"/>
        <item x="268"/>
        <item x="1871"/>
        <item x="1217"/>
        <item x="2311"/>
        <item x="1381"/>
        <item x="3"/>
        <item x="1689"/>
        <item x="1036"/>
        <item x="883"/>
        <item x="512"/>
        <item x="2274"/>
        <item x="735"/>
        <item x="2242"/>
        <item x="2249"/>
        <item x="265"/>
        <item x="2423"/>
        <item x="1562"/>
        <item x="818"/>
        <item x="1996"/>
        <item x="1317"/>
        <item x="1674"/>
        <item x="2495"/>
        <item x="2125"/>
        <item x="480"/>
        <item x="1159"/>
        <item x="1577"/>
        <item x="857"/>
        <item x="699"/>
        <item x="1460"/>
        <item x="2429"/>
        <item x="1374"/>
        <item x="1303"/>
        <item x="993"/>
        <item x="2399"/>
        <item x="1753"/>
        <item x="254"/>
        <item x="1535"/>
        <item x="1522"/>
        <item x="758"/>
        <item x="2082"/>
        <item x="1322"/>
        <item x="1021"/>
        <item x="1518"/>
        <item x="243"/>
        <item x="118"/>
        <item x="2181"/>
        <item x="1730"/>
        <item x="1626"/>
        <item x="593"/>
        <item x="297"/>
        <item x="1133"/>
        <item x="1152"/>
        <item x="1418"/>
        <item x="2195"/>
        <item x="661"/>
        <item x="1616"/>
        <item x="1221"/>
        <item x="311"/>
        <item x="1575"/>
        <item x="804"/>
        <item x="2480"/>
        <item x="1749"/>
        <item x="924"/>
        <item x="1053"/>
        <item x="1551"/>
        <item x="2468"/>
        <item x="1227"/>
        <item x="225"/>
        <item x="402"/>
        <item x="267"/>
        <item x="261"/>
        <item x="1485"/>
        <item x="2135"/>
        <item x="704"/>
        <item x="637"/>
        <item x="1459"/>
        <item x="1757"/>
        <item x="1078"/>
        <item x="923"/>
        <item x="642"/>
        <item x="2493"/>
        <item x="2318"/>
        <item x="1279"/>
        <item x="1941"/>
        <item x="1264"/>
        <item x="158"/>
        <item x="106"/>
        <item x="544"/>
        <item x="610"/>
        <item x="1622"/>
        <item x="1812"/>
        <item x="2209"/>
        <item x="451"/>
        <item x="96"/>
        <item x="859"/>
        <item x="797"/>
        <item x="438"/>
        <item x="1223"/>
        <item x="1437"/>
        <item x="1130"/>
        <item x="2028"/>
        <item x="1829"/>
        <item x="2073"/>
        <item x="218"/>
        <item x="1180"/>
        <item x="1011"/>
        <item x="694"/>
        <item x="622"/>
        <item x="1759"/>
        <item x="1566"/>
        <item x="1745"/>
        <item x="314"/>
        <item x="1741"/>
        <item x="2105"/>
        <item x="2248"/>
        <item x="1049"/>
        <item x="2473"/>
        <item x="674"/>
        <item x="594"/>
        <item x="1989"/>
        <item x="2098"/>
        <item x="2338"/>
        <item x="1420"/>
        <item x="320"/>
        <item x="213"/>
        <item x="526"/>
        <item x="1034"/>
        <item x="2463"/>
        <item x="336"/>
        <item x="105"/>
        <item x="1259"/>
        <item x="2240"/>
        <item x="1355"/>
        <item x="290"/>
        <item x="1056"/>
        <item x="333"/>
        <item x="1419"/>
        <item x="27"/>
        <item x="87"/>
        <item x="2230"/>
        <item x="2178"/>
        <item x="1489"/>
        <item x="235"/>
        <item x="1876"/>
        <item x="182"/>
        <item x="284"/>
        <item x="205"/>
        <item x="649"/>
        <item x="1774"/>
        <item x="776"/>
        <item x="1382"/>
        <item x="781"/>
        <item x="2313"/>
        <item x="51"/>
        <item x="306"/>
        <item x="829"/>
        <item x="839"/>
        <item x="602"/>
        <item x="296"/>
        <item x="2239"/>
        <item x="1177"/>
        <item x="2020"/>
        <item x="1468"/>
        <item x="1661"/>
        <item x="606"/>
        <item x="605"/>
        <item x="245"/>
        <item x="2218"/>
        <item x="1669"/>
        <item x="2160"/>
        <item x="2140"/>
        <item x="616"/>
        <item x="2502"/>
        <item x="1115"/>
        <item x="249"/>
        <item x="948"/>
        <item x="2331"/>
        <item x="720"/>
        <item x="630"/>
        <item x="1517"/>
        <item x="2409"/>
        <item x="1890"/>
        <item x="1621"/>
        <item x="530"/>
        <item x="1196"/>
        <item x="1232"/>
        <item x="68"/>
        <item x="42"/>
        <item x="968"/>
        <item x="1954"/>
        <item x="2115"/>
        <item x="1134"/>
        <item x="2396"/>
        <item x="188"/>
        <item x="623"/>
        <item x="807"/>
        <item x="2257"/>
        <item x="1328"/>
        <item x="389"/>
        <item x="1516"/>
        <item x="632"/>
        <item x="2186"/>
        <item x="24"/>
        <item x="1062"/>
        <item x="928"/>
        <item x="170"/>
        <item x="1823"/>
        <item x="2426"/>
        <item x="596"/>
        <item x="597"/>
        <item x="663"/>
        <item x="492"/>
        <item x="2200"/>
        <item x="2295"/>
        <item x="628"/>
        <item x="2089"/>
        <item x="2183"/>
        <item x="484"/>
        <item x="214"/>
        <item x="1832"/>
        <item x="276"/>
        <item x="1828"/>
        <item x="23"/>
        <item x="847"/>
        <item x="1836"/>
        <item x="2131"/>
        <item x="1699"/>
        <item x="1389"/>
        <item x="1454"/>
        <item x="1771"/>
        <item x="1880"/>
        <item x="1503"/>
        <item x="2391"/>
        <item x="675"/>
        <item x="1191"/>
        <item x="2221"/>
        <item x="2161"/>
        <item x="1800"/>
        <item x="700"/>
        <item x="2490"/>
        <item x="1292"/>
        <item x="2469"/>
        <item x="1068"/>
        <item x="1404"/>
        <item x="495"/>
        <item x="867"/>
        <item x="2261"/>
        <item x="1014"/>
        <item x="461"/>
        <item x="1283"/>
        <item x="1020"/>
        <item x="1717"/>
        <item x="1770"/>
        <item x="2296"/>
        <item x="888"/>
        <item x="1254"/>
        <item x="506"/>
        <item x="293"/>
        <item x="2220"/>
        <item x="817"/>
        <item x="475"/>
        <item x="1815"/>
        <item x="357"/>
        <item x="1852"/>
        <item x="977"/>
        <item x="1740"/>
        <item x="388"/>
        <item x="1820"/>
        <item x="1846"/>
        <item x="1597"/>
        <item x="403"/>
        <item x="240"/>
        <item x="1326"/>
        <item x="1131"/>
        <item x="1346"/>
        <item x="1352"/>
        <item x="1494"/>
        <item x="423"/>
        <item x="1474"/>
        <item x="754"/>
        <item x="2395"/>
        <item x="1933"/>
        <item x="2374"/>
        <item x="2412"/>
        <item x="1635"/>
        <item x="1410"/>
        <item x="631"/>
        <item x="137"/>
        <item x="1782"/>
        <item x="1826"/>
        <item x="1627"/>
        <item x="498"/>
        <item x="773"/>
        <item x="2288"/>
        <item x="1904"/>
        <item x="1987"/>
        <item x="226"/>
        <item x="412"/>
        <item x="1609"/>
        <item x="2176"/>
        <item x="1748"/>
        <item x="1040"/>
        <item x="535"/>
        <item x="1957"/>
        <item x="1833"/>
        <item x="1325"/>
        <item x="40"/>
        <item x="2343"/>
        <item x="2234"/>
        <item x="1388"/>
        <item x="510"/>
        <item x="1280"/>
        <item x="1950"/>
        <item x="242"/>
        <item x="1315"/>
        <item x="1791"/>
        <item x="1653"/>
        <item x="2231"/>
        <item x="665"/>
        <item x="330"/>
        <item x="269"/>
        <item x="1696"/>
        <item x="2349"/>
        <item x="2400"/>
        <item x="488"/>
        <item x="1677"/>
        <item x="1472"/>
        <item x="430"/>
        <item x="1639"/>
        <item x="2080"/>
        <item x="1349"/>
        <item x="794"/>
        <item x="1261"/>
        <item x="917"/>
        <item x="217"/>
        <item x="725"/>
        <item x="1219"/>
        <item x="793"/>
        <item x="782"/>
        <item x="795"/>
        <item x="1529"/>
        <item x="1685"/>
        <item x="2431"/>
        <item x="1029"/>
        <item x="1907"/>
        <item x="2157"/>
        <item x="1032"/>
        <item x="1466"/>
        <item x="1686"/>
        <item x="375"/>
        <item x="919"/>
        <item x="820"/>
        <item x="348"/>
        <item x="653"/>
        <item x="866"/>
        <item x="1423"/>
        <item x="1124"/>
        <item x="890"/>
        <item x="1679"/>
        <item x="2057"/>
        <item x="1121"/>
        <item x="2523"/>
        <item x="1311"/>
        <item x="2342"/>
        <item x="1318"/>
        <item x="2301"/>
        <item x="2512"/>
        <item x="1711"/>
        <item x="300"/>
        <item x="2325"/>
        <item x="577"/>
        <item x="1853"/>
        <item x="1993"/>
        <item x="537"/>
        <item x="1707"/>
        <item x="252"/>
        <item x="1725"/>
        <item x="739"/>
        <item x="2336"/>
        <item x="1397"/>
        <item x="264"/>
        <item x="1716"/>
        <item x="114"/>
        <item x="2269"/>
        <item x="2518"/>
        <item x="1746"/>
        <item x="1089"/>
        <item x="1550"/>
        <item x="169"/>
        <item x="473"/>
        <item x="1590"/>
        <item x="1193"/>
        <item x="2056"/>
        <item x="2025"/>
        <item x="75"/>
        <item x="1128"/>
        <item x="710"/>
        <item x="1641"/>
        <item x="239"/>
        <item x="2503"/>
        <item x="2165"/>
        <item x="1818"/>
        <item x="908"/>
        <item x="979"/>
        <item x="2104"/>
        <item x="1629"/>
        <item x="2419"/>
        <item x="1576"/>
        <item x="1691"/>
        <item x="1728"/>
        <item x="230"/>
        <item x="338"/>
        <item x="2476"/>
        <item x="2199"/>
        <item x="499"/>
        <item x="1981"/>
        <item x="1675"/>
        <item x="1096"/>
        <item x="751"/>
        <item x="1808"/>
        <item x="179"/>
        <item x="2164"/>
        <item x="679"/>
        <item x="533"/>
        <item x="2126"/>
        <item x="2365"/>
        <item x="1046"/>
        <item x="733"/>
        <item x="2517"/>
        <item x="563"/>
        <item x="38"/>
        <item x="30"/>
        <item x="848"/>
        <item x="1235"/>
        <item x="1487"/>
        <item x="2110"/>
        <item x="2216"/>
        <item x="2193"/>
        <item x="2277"/>
        <item x="841"/>
        <item x="1440"/>
        <item x="2266"/>
        <item x="369"/>
        <item x="1064"/>
        <item x="925"/>
        <item x="525"/>
        <item x="180"/>
        <item x="1868"/>
        <item x="406"/>
        <item x="2514"/>
        <item x="1851"/>
        <item x="2163"/>
        <item x="627"/>
        <item x="318"/>
        <item x="419"/>
        <item x="944"/>
        <item x="2060"/>
        <item x="1540"/>
        <item x="1379"/>
        <item x="2283"/>
        <item x="216"/>
        <item x="86"/>
        <item x="588"/>
        <item x="1392"/>
        <item x="1806"/>
        <item x="963"/>
        <item x="385"/>
        <item x="36"/>
        <item x="291"/>
        <item x="163"/>
        <item x="1598"/>
        <item x="1536"/>
        <item x="1042"/>
        <item x="1363"/>
        <item x="2433"/>
        <item x="4"/>
        <item x="2151"/>
        <item x="2246"/>
        <item x="850"/>
        <item x="524"/>
        <item x="1480"/>
        <item x="798"/>
        <item x="1151"/>
        <item x="1140"/>
        <item x="2317"/>
        <item x="1094"/>
        <item x="1481"/>
        <item x="304"/>
        <item x="1137"/>
        <item x="991"/>
        <item x="654"/>
        <item x="2203"/>
        <item x="1449"/>
        <item x="664"/>
        <item x="2106"/>
        <item x="122"/>
        <item x="981"/>
        <item x="2471"/>
        <item x="2379"/>
        <item x="2019"/>
        <item x="1187"/>
        <item x="825"/>
        <item x="2322"/>
        <item x="2362"/>
        <item x="2007"/>
        <item x="1453"/>
        <item x="1888"/>
        <item x="2146"/>
        <item x="633"/>
        <item x="1004"/>
        <item x="426"/>
        <item x="1257"/>
        <item x="1109"/>
        <item x="124"/>
        <item x="1682"/>
        <item x="1581"/>
        <item x="1368"/>
        <item x="143"/>
        <item x="2361"/>
        <item x="2351"/>
        <item x="1428"/>
        <item x="686"/>
        <item x="370"/>
        <item x="160"/>
        <item x="726"/>
        <item x="1145"/>
        <item x="113"/>
        <item x="1251"/>
        <item x="626"/>
        <item x="1041"/>
        <item x="897"/>
        <item x="958"/>
        <item x="21"/>
        <item x="1458"/>
        <item x="2478"/>
        <item x="2263"/>
        <item x="1552"/>
        <item x="1670"/>
        <item x="741"/>
        <item x="662"/>
        <item x="723"/>
        <item x="895"/>
        <item x="2087"/>
        <item x="1492"/>
        <item x="399"/>
        <item x="434"/>
        <item x="1171"/>
        <item x="343"/>
        <item x="2376"/>
        <item x="500"/>
        <item x="855"/>
        <item x="175"/>
        <item x="1684"/>
        <item x="1615"/>
        <item x="1399"/>
        <item x="1967"/>
        <item x="2516"/>
        <item x="1242"/>
        <item x="770"/>
        <item x="1502"/>
        <item x="1804"/>
        <item x="262"/>
        <item x="1057"/>
        <item x="141"/>
        <item x="1233"/>
        <item x="1911"/>
        <item x="455"/>
        <item x="1320"/>
        <item x="2252"/>
        <item x="2162"/>
        <item x="2088"/>
        <item x="17"/>
        <item x="1434"/>
        <item x="561"/>
        <item x="1071"/>
        <item x="2053"/>
        <item x="1182"/>
        <item x="1075"/>
        <item x="1066"/>
        <item x="900"/>
        <item x="1398"/>
        <item x="1735"/>
        <item x="1047"/>
        <item x="1971"/>
        <item x="2116"/>
        <item x="60"/>
        <item x="1737"/>
        <item x="379"/>
        <item x="1263"/>
        <item x="401"/>
        <item x="43"/>
        <item x="231"/>
        <item x="144"/>
        <item x="2000"/>
        <item x="1297"/>
        <item x="2323"/>
        <item x="1505"/>
        <item x="1893"/>
        <item x="1654"/>
        <item x="93"/>
        <item x="646"/>
        <item x="2304"/>
        <item x="2441"/>
        <item x="1116"/>
        <item x="2016"/>
        <item x="1365"/>
        <item x="2027"/>
        <item x="1773"/>
        <item x="1361"/>
        <item x="1899"/>
        <item x="724"/>
        <item x="1778"/>
        <item x="549"/>
        <item x="853"/>
        <item x="1240"/>
        <item x="2267"/>
        <item x="1789"/>
        <item x="1608"/>
        <item x="2332"/>
        <item x="1429"/>
        <item x="295"/>
        <item x="568"/>
        <item x="1256"/>
        <item x="442"/>
        <item x="844"/>
        <item x="452"/>
        <item x="1026"/>
        <item x="244"/>
        <item x="1788"/>
        <item x="906"/>
        <item x="854"/>
        <item x="811"/>
        <item x="384"/>
        <item x="1762"/>
        <item x="2264"/>
        <item x="508"/>
        <item x="1567"/>
        <item x="1975"/>
        <item x="429"/>
        <item x="2324"/>
        <item x="2085"/>
        <item x="1620"/>
        <item x="683"/>
        <item x="1965"/>
        <item x="772"/>
        <item x="460"/>
        <item x="531"/>
        <item x="201"/>
        <item x="2485"/>
        <item x="1810"/>
        <item x="1760"/>
        <item x="2491"/>
        <item x="647"/>
        <item x="1511"/>
        <item x="1844"/>
        <item x="2241"/>
        <item x="376"/>
        <item x="1690"/>
        <item x="1080"/>
        <item x="1408"/>
        <item x="1935"/>
        <item x="752"/>
        <item x="1945"/>
        <item x="1417"/>
        <item x="351"/>
        <item x="942"/>
        <item x="2272"/>
        <item x="1752"/>
        <item x="1077"/>
        <item x="1961"/>
        <item x="250"/>
        <item x="1613"/>
        <item x="310"/>
        <item x="257"/>
        <item x="790"/>
        <item x="1001"/>
        <item x="1175"/>
        <item x="2254"/>
        <item x="1512"/>
        <item x="1776"/>
        <item x="599"/>
        <item x="236"/>
        <item x="383"/>
        <item x="10"/>
        <item x="471"/>
        <item x="962"/>
        <item x="1944"/>
        <item x="592"/>
        <item x="1347"/>
        <item x="975"/>
        <item x="572"/>
        <item x="341"/>
        <item x="717"/>
        <item x="1099"/>
        <item x="246"/>
        <item x="53"/>
        <item x="1345"/>
        <item x="2383"/>
        <item x="1090"/>
        <item x="238"/>
        <item x="2037"/>
        <item x="542"/>
        <item x="186"/>
        <item x="1672"/>
        <item x="1656"/>
        <item x="746"/>
        <item x="1863"/>
        <item x="2084"/>
        <item x="814"/>
        <item x="842"/>
        <item x="1470"/>
        <item x="1731"/>
        <item x="18"/>
        <item x="1189"/>
        <item x="1903"/>
        <item x="2527"/>
        <item x="2417"/>
        <item x="2192"/>
        <item x="1273"/>
        <item x="819"/>
        <item x="1937"/>
        <item x="2072"/>
        <item x="916"/>
        <item x="613"/>
        <item x="130"/>
        <item x="912"/>
        <item x="2271"/>
        <item x="2238"/>
        <item x="1442"/>
        <item x="677"/>
        <item x="2525"/>
        <item x="1859"/>
        <item x="2054"/>
        <item x="742"/>
        <item x="2521"/>
        <item x="550"/>
        <item x="1448"/>
        <item x="2170"/>
        <item x="193"/>
        <item x="2341"/>
        <item x="1539"/>
        <item x="363"/>
        <item x="1245"/>
        <item x="1843"/>
        <item x="294"/>
        <item x="1872"/>
        <item x="232"/>
        <item x="2380"/>
        <item x="1713"/>
        <item x="1966"/>
        <item x="1600"/>
        <item x="470"/>
        <item x="2289"/>
        <item x="2044"/>
        <item x="1114"/>
        <item x="64"/>
        <item x="2247"/>
        <item x="428"/>
        <item x="2124"/>
        <item x="1105"/>
        <item x="894"/>
        <item x="957"/>
        <item x="400"/>
        <item x="994"/>
        <item x="1008"/>
        <item x="2202"/>
        <item x="1255"/>
        <item x="9"/>
        <item x="1038"/>
        <item x="1663"/>
        <item x="2363"/>
        <item x="945"/>
        <item x="1673"/>
        <item x="94"/>
        <item x="1793"/>
        <item x="1063"/>
        <item x="2496"/>
        <item x="1934"/>
        <item x="1807"/>
        <item x="1243"/>
        <item x="2489"/>
        <item x="391"/>
        <item x="851"/>
        <item x="1710"/>
        <item x="1003"/>
        <item x="7"/>
        <item x="1527"/>
        <item x="1821"/>
        <item x="2064"/>
        <item x="2388"/>
        <item x="1313"/>
        <item x="832"/>
        <item x="1309"/>
        <item x="2128"/>
        <item x="660"/>
        <item x="1588"/>
        <item x="1319"/>
        <item x="554"/>
        <item x="1199"/>
        <item x="1866"/>
        <item x="564"/>
        <item x="1147"/>
        <item x="1142"/>
        <item x="497"/>
        <item x="1336"/>
        <item x="1215"/>
        <item x="1883"/>
        <item x="2315"/>
        <item x="1362"/>
        <item x="1569"/>
        <item x="2287"/>
        <item x="2108"/>
        <item x="1708"/>
        <item x="2017"/>
        <item x="1861"/>
        <item x="1742"/>
        <item x="74"/>
        <item x="2036"/>
        <item x="1293"/>
        <item x="1680"/>
        <item x="2403"/>
        <item x="2348"/>
        <item x="2137"/>
        <item x="1767"/>
        <item x="255"/>
        <item x="1798"/>
        <item x="1438"/>
        <item x="1369"/>
        <item x="2522"/>
        <item x="1949"/>
        <item x="2114"/>
        <item x="1102"/>
        <item x="1181"/>
        <item x="2213"/>
        <item x="253"/>
        <item x="505"/>
        <item x="2432"/>
        <item x="221"/>
        <item x="813"/>
        <item x="1509"/>
        <item x="1655"/>
        <item x="1772"/>
        <item x="507"/>
        <item x="55"/>
        <item x="648"/>
        <item x="1065"/>
        <item x="82"/>
        <item x="2450"/>
        <item x="1385"/>
        <item x="518"/>
        <item x="1218"/>
        <item x="1125"/>
        <item x="585"/>
        <item x="1425"/>
        <item x="1632"/>
        <item x="765"/>
        <item x="358"/>
        <item x="185"/>
        <item x="2487"/>
        <item x="1557"/>
        <item x="2117"/>
        <item x="1586"/>
        <item x="557"/>
        <item x="1185"/>
        <item x="424"/>
        <item x="2410"/>
        <item x="1310"/>
        <item x="640"/>
        <item x="1761"/>
        <item x="1267"/>
        <item x="943"/>
        <item x="1781"/>
        <item x="2232"/>
        <item x="223"/>
        <item x="371"/>
        <item x="1321"/>
        <item x="1415"/>
        <item x="1391"/>
        <item x="1190"/>
        <item x="2309"/>
        <item x="1357"/>
        <item x="693"/>
        <item x="2047"/>
        <item x="1951"/>
        <item x="1183"/>
        <item x="1510"/>
        <item x="1850"/>
        <item x="688"/>
        <item x="1082"/>
        <item x="1813"/>
        <item x="877"/>
        <item x="1898"/>
        <item x="2206"/>
        <item x="1611"/>
        <item x="1341"/>
        <item x="207"/>
        <item x="2456"/>
        <item x="108"/>
        <item x="933"/>
        <item x="2359"/>
        <item x="1963"/>
        <item x="45"/>
        <item x="1618"/>
        <item x="1443"/>
        <item x="1471"/>
        <item x="2475"/>
        <item x="1637"/>
        <item x="1117"/>
        <item x="1884"/>
        <item x="323"/>
        <item x="1271"/>
        <item x="2329"/>
        <item x="1488"/>
        <item x="2481"/>
        <item x="624"/>
        <item x="1009"/>
        <item x="147"/>
        <item x="905"/>
        <item x="2292"/>
        <item x="441"/>
        <item x="2141"/>
        <item x="58"/>
        <item x="1150"/>
        <item x="1323"/>
        <item x="896"/>
        <item x="2462"/>
        <item x="2171"/>
        <item x="1602"/>
        <item x="8"/>
        <item x="52"/>
        <item x="939"/>
        <item x="2233"/>
        <item x="1166"/>
        <item x="1158"/>
        <item x="1565"/>
        <item x="761"/>
        <item x="313"/>
        <item x="1092"/>
        <item x="1817"/>
        <item x="2145"/>
        <item x="1619"/>
        <item x="934"/>
        <item x="1924"/>
        <item x="787"/>
        <item x="2356"/>
        <item x="467"/>
        <item x="421"/>
        <item x="2103"/>
        <item x="2273"/>
        <item x="101"/>
        <item x="2061"/>
        <item x="447"/>
        <item x="1400"/>
        <item x="1585"/>
        <item x="1168"/>
        <item x="133"/>
        <item x="556"/>
        <item x="476"/>
        <item x="692"/>
        <item x="768"/>
        <item x="1521"/>
        <item x="1777"/>
        <item x="176"/>
        <item x="2119"/>
        <item x="876"/>
        <item x="1558"/>
        <item x="1277"/>
        <item x="1986"/>
        <item x="2442"/>
        <item x="2291"/>
        <item x="778"/>
        <item x="1149"/>
        <item x="2008"/>
        <item x="2158"/>
        <item x="1482"/>
        <item x="2265"/>
        <item x="830"/>
        <item x="1628"/>
        <item x="361"/>
        <item x="2191"/>
        <item x="1350"/>
        <item x="397"/>
        <item x="162"/>
        <item x="2205"/>
        <item x="1110"/>
        <item x="219"/>
        <item x="1650"/>
        <item x="1141"/>
        <item x="889"/>
        <item x="1508"/>
        <item x="887"/>
        <item x="1127"/>
        <item x="1025"/>
        <item x="107"/>
        <item x="604"/>
        <item x="1548"/>
        <item x="325"/>
        <item x="644"/>
        <item x="1722"/>
        <item x="2307"/>
        <item x="1515"/>
        <item x="1367"/>
        <item x="1596"/>
        <item x="780"/>
        <item x="921"/>
        <item x="504"/>
        <item x="2196"/>
        <item x="1342"/>
        <item x="1237"/>
        <item x="865"/>
        <item x="278"/>
        <item x="1252"/>
        <item x="2069"/>
        <item x="2101"/>
        <item x="1276"/>
        <item x="1220"/>
        <item x="989"/>
        <item x="1085"/>
        <item x="2050"/>
        <item x="410"/>
        <item x="2445"/>
        <item x="91"/>
        <item x="135"/>
        <item x="1534"/>
        <item x="368"/>
        <item x="433"/>
        <item x="1784"/>
        <item x="1825"/>
        <item x="607"/>
        <item x="2386"/>
        <item x="287"/>
        <item x="1208"/>
        <item x="2227"/>
        <item x="469"/>
        <item x="875"/>
        <item x="2030"/>
        <item x="112"/>
        <item x="856"/>
        <item x="1668"/>
        <item x="774"/>
        <item x="1948"/>
        <item x="1138"/>
        <item x="966"/>
        <item x="2118"/>
        <item x="1403"/>
        <item x="1732"/>
        <item x="1920"/>
        <item x="1665"/>
        <item x="1054"/>
        <item x="971"/>
        <item x="785"/>
        <item x="1506"/>
        <item x="292"/>
        <item x="1955"/>
        <item x="2509"/>
        <item x="1204"/>
        <item x="1132"/>
        <item x="41"/>
        <item x="821"/>
        <item x="478"/>
        <item x="2046"/>
        <item x="2302"/>
        <item x="241"/>
        <item x="591"/>
        <item x="1879"/>
        <item x="1285"/>
        <item x="521"/>
        <item x="1073"/>
        <item x="845"/>
        <item x="2229"/>
        <item x="744"/>
        <item x="1896"/>
        <item x="2182"/>
        <item x="1294"/>
        <item x="870"/>
        <item x="546"/>
        <item x="2123"/>
        <item x="2451"/>
        <item x="1549"/>
        <item x="466"/>
        <item x="2347"/>
        <item x="2427"/>
        <item x="281"/>
        <item x="822"/>
        <item x="5"/>
        <item x="636"/>
        <item x="1169"/>
        <item x="1330"/>
        <item x="2013"/>
        <item x="2049"/>
        <item x="1241"/>
        <item x="1649"/>
        <item x="1834"/>
        <item x="1709"/>
        <item x="1479"/>
        <item x="1578"/>
        <item x="2486"/>
        <item x="931"/>
        <item x="337"/>
        <item x="1599"/>
        <item x="1395"/>
        <item x="1704"/>
        <item x="1248"/>
        <item x="457"/>
        <item x="1431"/>
        <item x="1921"/>
        <item x="2501"/>
        <item x="1874"/>
        <item x="2097"/>
        <item x="1100"/>
        <item x="2026"/>
        <item x="732"/>
        <item x="1406"/>
        <item x="545"/>
        <item x="2398"/>
        <item x="769"/>
        <item x="566"/>
        <item x="569"/>
        <item x="1035"/>
        <item x="2392"/>
        <item x="615"/>
        <item x="1164"/>
        <item x="1630"/>
        <item x="2168"/>
        <item x="2405"/>
        <item x="587"/>
        <item x="1733"/>
        <item x="651"/>
        <item x="54"/>
        <item x="1304"/>
        <item x="211"/>
        <item x="978"/>
        <item x="2155"/>
        <item x="260"/>
        <item x="1329"/>
        <item x="48"/>
        <item x="2446"/>
        <item x="764"/>
        <item x="562"/>
        <item x="2223"/>
        <item x="515"/>
        <item x="579"/>
        <item x="1439"/>
        <item x="22"/>
        <item x="1010"/>
        <item x="2075"/>
        <item x="673"/>
        <item x="1849"/>
        <item x="2524"/>
        <item x="487"/>
        <item x="904"/>
        <item x="413"/>
        <item x="95"/>
        <item x="1383"/>
        <item x="2345"/>
        <item x="757"/>
        <item x="1513"/>
        <item x="918"/>
        <item x="398"/>
        <item x="2387"/>
        <item x="1"/>
        <item x="886"/>
        <item x="1174"/>
        <item x="1244"/>
        <item x="209"/>
        <item x="142"/>
        <item x="339"/>
        <item x="1451"/>
        <item x="2401"/>
        <item x="1962"/>
        <item x="2002"/>
        <item x="534"/>
        <item x="809"/>
        <item x="1870"/>
        <item x="202"/>
        <item x="2187"/>
        <item x="171"/>
        <item x="392"/>
        <item x="1360"/>
        <item x="1542"/>
        <item x="1940"/>
        <item x="134"/>
        <item x="2470"/>
        <item x="1845"/>
        <item x="721"/>
        <item x="1411"/>
        <item x="77"/>
        <item x="1982"/>
        <item x="2327"/>
        <item x="2414"/>
        <item x="926"/>
        <item x="168"/>
        <item x="1298"/>
        <item x="1693"/>
        <item x="2337"/>
        <item x="332"/>
        <item x="547"/>
        <item x="2369"/>
        <item x="1900"/>
        <item x="1984"/>
        <item x="1594"/>
        <item x="90"/>
        <item x="1526"/>
        <item x="98"/>
        <item x="1623"/>
        <item x="1421"/>
        <item x="965"/>
        <item x="1837"/>
        <item x="1287"/>
        <item x="1830"/>
        <item x="366"/>
        <item x="1305"/>
        <item x="598"/>
        <item x="676"/>
        <item x="997"/>
        <item x="1050"/>
        <item x="1359"/>
        <item x="26"/>
        <item x="2312"/>
        <item x="2197"/>
        <item x="2389"/>
        <item x="827"/>
        <item x="485"/>
        <item x="2520"/>
        <item x="326"/>
        <item x="1122"/>
        <item x="1922"/>
        <item x="687"/>
        <item x="373"/>
        <item x="2506"/>
        <item x="1525"/>
        <item x="100"/>
        <item x="2045"/>
        <item x="432"/>
        <item x="2039"/>
        <item x="2438"/>
        <item x="1353"/>
        <item x="2335"/>
        <item x="2381"/>
        <item x="1724"/>
        <item x="483"/>
        <item x="715"/>
        <item x="49"/>
        <item x="671"/>
        <item x="1234"/>
        <item x="2052"/>
        <item x="1262"/>
        <item x="1780"/>
        <item x="1652"/>
        <item x="1790"/>
        <item x="528"/>
        <item x="1211"/>
        <item x="1354"/>
        <item x="638"/>
        <item x="1126"/>
        <item x="1854"/>
        <item x="2102"/>
        <item x="248"/>
        <item x="1692"/>
        <item x="1083"/>
        <item x="132"/>
        <item x="920"/>
        <item x="959"/>
        <item x="1718"/>
        <item x="1766"/>
        <item x="414"/>
        <item x="645"/>
        <item x="2452"/>
        <item x="1000"/>
        <item x="1754"/>
        <item x="2094"/>
        <item x="1805"/>
        <item x="474"/>
        <item x="1869"/>
        <item x="1802"/>
        <item x="1593"/>
        <item x="354"/>
        <item x="2215"/>
        <item x="309"/>
        <item x="1501"/>
        <item x="139"/>
        <item x="2006"/>
        <item x="2005"/>
        <item x="731"/>
        <item x="2334"/>
        <item x="1436"/>
        <item x="707"/>
        <item x="155"/>
        <item x="1528"/>
        <item x="121"/>
        <item x="2454"/>
        <item x="719"/>
        <item x="1093"/>
        <item x="1640"/>
        <item x="2150"/>
        <item x="150"/>
        <item x="1928"/>
        <item x="1507"/>
        <item x="81"/>
        <item x="838"/>
        <item x="196"/>
        <item x="1384"/>
        <item x="706"/>
        <item x="1738"/>
        <item x="629"/>
        <item x="1912"/>
        <item x="836"/>
        <item x="2459"/>
        <item x="1839"/>
        <item x="490"/>
        <item x="1162"/>
        <item x="84"/>
        <item x="2012"/>
        <item x="2280"/>
        <item x="1228"/>
        <item x="1378"/>
        <item x="1651"/>
        <item x="2413"/>
        <item x="789"/>
        <item x="567"/>
        <item x="496"/>
        <item x="1953"/>
        <item x="302"/>
        <item x="1473"/>
        <item x="29"/>
        <item x="2474"/>
        <item x="1736"/>
        <item x="138"/>
        <item x="2067"/>
        <item x="2320"/>
        <item x="1929"/>
        <item x="1343"/>
        <item x="1702"/>
        <item x="513"/>
        <item x="1700"/>
        <item x="1076"/>
        <item x="852"/>
        <item x="2482"/>
        <item x="2368"/>
        <item x="1414"/>
        <item x="517"/>
        <item x="1465"/>
        <item x="486"/>
        <item x="879"/>
        <item x="2416"/>
        <item x="353"/>
        <item x="1939"/>
        <item x="1195"/>
        <item x="672"/>
        <item x="2444"/>
        <item x="119"/>
        <item x="1858"/>
        <item x="2148"/>
        <item x="2032"/>
        <item x="2436"/>
        <item x="681"/>
        <item x="315"/>
        <item x="1108"/>
        <item x="2344"/>
        <item x="1978"/>
        <item x="712"/>
        <item x="1289"/>
        <item x="2375"/>
        <item x="472"/>
        <item x="1901"/>
        <item x="1101"/>
        <item x="2390"/>
        <item x="1988"/>
        <item x="1051"/>
        <item x="1695"/>
        <item x="806"/>
        <item x="1865"/>
        <item x="1043"/>
        <item x="1253"/>
        <item x="668"/>
        <item x="76"/>
        <item x="2071"/>
        <item x="1107"/>
        <item x="612"/>
        <item x="902"/>
        <item x="940"/>
        <item x="1490"/>
        <item x="1348"/>
        <item x="377"/>
        <item x="2190"/>
        <item x="1074"/>
        <item x="444"/>
        <item x="2408"/>
        <item x="2074"/>
        <item x="1086"/>
        <item x="1840"/>
        <item x="1755"/>
        <item x="2172"/>
        <item x="1568"/>
        <item x="1407"/>
        <item x="1952"/>
        <item x="1203"/>
        <item x="1184"/>
        <item x="1938"/>
        <item x="2384"/>
        <item x="2090"/>
        <item x="2464"/>
        <item x="541"/>
        <item x="2439"/>
        <item x="670"/>
        <item x="501"/>
        <item x="1201"/>
        <item x="555"/>
        <item x="1031"/>
        <item x="1044"/>
        <item x="272"/>
        <item x="99"/>
        <item x="2308"/>
        <item x="103"/>
        <item x="417"/>
        <item x="1286"/>
        <item x="1491"/>
        <item x="734"/>
        <item x="1633"/>
        <item x="1610"/>
        <item x="1787"/>
        <item x="2136"/>
        <item x="2258"/>
        <item x="1835"/>
        <item x="1461"/>
        <item x="1447"/>
        <item x="1178"/>
        <item x="390"/>
        <item x="1476"/>
        <item x="1827"/>
        <item x="1281"/>
        <item x="1231"/>
        <item x="192"/>
        <item x="349"/>
        <item x="1918"/>
        <item x="2316"/>
        <item x="126"/>
        <item x="937"/>
        <item x="691"/>
        <item x="659"/>
        <item x="2207"/>
        <item x="874"/>
        <item x="88"/>
        <item x="2373"/>
        <item x="204"/>
        <item x="115"/>
        <item x="1236"/>
        <item x="279"/>
        <item x="116"/>
        <item x="2132"/>
        <item x="970"/>
        <item x="1814"/>
        <item x="1371"/>
        <item x="1906"/>
        <item x="984"/>
        <item x="2189"/>
        <item x="1179"/>
        <item x="1705"/>
        <item x="2023"/>
        <item x="1484"/>
        <item x="1719"/>
        <item x="1486"/>
        <item x="2003"/>
        <item x="152"/>
        <item x="1441"/>
        <item x="1331"/>
        <item x="1098"/>
        <item x="102"/>
        <item x="578"/>
        <item x="220"/>
        <item x="810"/>
        <item x="1250"/>
        <item x="345"/>
        <item x="1274"/>
        <item x="355"/>
        <item x="1467"/>
        <item x="969"/>
        <item x="1936"/>
        <item x="1426"/>
        <item x="2121"/>
        <item x="1373"/>
        <item x="976"/>
        <item x="1376"/>
        <item x="2449"/>
        <item x="849"/>
        <item x="2353"/>
        <item x="2297"/>
        <item x="149"/>
        <item x="1801"/>
        <item x="322"/>
        <item x="1024"/>
        <item x="1601"/>
        <item x="2100"/>
        <item x="2300"/>
        <item x="689"/>
        <item x="869"/>
        <item x="387"/>
        <item x="678"/>
        <item x="1786"/>
        <item x="1574"/>
        <item x="1887"/>
        <item x="532"/>
        <item x="1606"/>
        <item x="127"/>
        <item x="1229"/>
        <item x="2519"/>
        <item x="1160"/>
        <item x="2306"/>
        <item x="2144"/>
        <item x="1340"/>
        <item x="953"/>
        <item x="2461"/>
        <item x="2081"/>
        <item x="1856"/>
        <item x="1055"/>
        <item x="283"/>
        <item x="868"/>
        <item x="871"/>
        <item x="2504"/>
        <item x="609"/>
        <item x="2453"/>
        <item x="1720"/>
        <item x="183"/>
        <item x="435"/>
        <item x="1430"/>
        <item x="1300"/>
        <item x="1666"/>
        <item x="28"/>
        <item x="1811"/>
        <item x="1838"/>
        <item x="360"/>
        <item x="2143"/>
        <item x="2180"/>
        <item x="1519"/>
        <item x="2092"/>
        <item x="2457"/>
        <item x="2034"/>
        <item x="2528"/>
        <item x="863"/>
        <item x="703"/>
        <item x="1603"/>
        <item x="165"/>
        <item x="998"/>
        <item x="502"/>
        <item x="1688"/>
        <item x="1927"/>
        <item x="1015"/>
        <item x="200"/>
        <item x="1974"/>
        <item x="2130"/>
        <item x="1894"/>
        <item x="2177"/>
        <item x="1768"/>
        <item x="1500"/>
        <item x="961"/>
        <item x="617"/>
        <item x="2330"/>
        <item x="2360"/>
        <item x="266"/>
        <item x="1763"/>
        <item x="1973"/>
        <item x="1238"/>
        <item x="285"/>
        <item x="2236"/>
        <item x="2455"/>
        <item x="2259"/>
        <item x="1247"/>
        <item x="1290"/>
        <item x="714"/>
        <item x="861"/>
        <item x="539"/>
        <item x="445"/>
        <item x="603"/>
        <item x="516"/>
        <item x="1496"/>
        <item x="2293"/>
        <item x="2488"/>
        <item x="1061"/>
        <item x="973"/>
        <item x="1192"/>
        <item x="83"/>
        <item x="722"/>
        <item x="1005"/>
        <item x="140"/>
        <item x="1607"/>
        <item x="237"/>
        <item x="1153"/>
        <item x="386"/>
        <item x="2212"/>
        <item x="203"/>
        <item x="224"/>
        <item x="89"/>
        <item x="1638"/>
        <item x="2250"/>
        <item x="270"/>
        <item x="251"/>
        <item x="1877"/>
        <item x="2281"/>
        <item x="777"/>
        <item x="1103"/>
        <item x="2510"/>
        <item x="1499"/>
        <item x="25"/>
        <item x="1186"/>
        <item x="1390"/>
        <item x="2319"/>
        <item x="834"/>
        <item x="1553"/>
        <item x="148"/>
        <item x="1554"/>
        <item x="1154"/>
        <item x="289"/>
        <item x="910"/>
        <item x="321"/>
        <item x="1751"/>
        <item x="2282"/>
        <item x="92"/>
        <item x="1756"/>
        <item x="1136"/>
        <item x="59"/>
        <item x="938"/>
        <item x="1867"/>
        <item x="2174"/>
        <item x="1848"/>
        <item x="1045"/>
        <item x="2354"/>
        <item x="1595"/>
        <item x="880"/>
        <item x="2440"/>
        <item x="2411"/>
        <item x="1698"/>
        <item x="1541"/>
        <item x="2499"/>
        <item x="2009"/>
        <item x="80"/>
        <item x="1302"/>
        <item x="1583"/>
        <item x="1546"/>
        <item x="1424"/>
        <item x="177"/>
        <item x="987"/>
        <item x="581"/>
        <item x="559"/>
        <item x="44"/>
        <item x="747"/>
        <item x="1165"/>
        <item x="259"/>
        <item x="1207"/>
        <item x="247"/>
        <item x="67"/>
        <item x="1560"/>
        <item x="187"/>
        <item x="1161"/>
        <item x="2010"/>
        <item x="796"/>
        <item x="1983"/>
        <item x="450"/>
        <item x="1265"/>
        <item x="922"/>
        <item x="1495"/>
        <item x="72"/>
        <item x="1538"/>
        <item x="1909"/>
        <item x="805"/>
        <item x="1375"/>
        <item x="1129"/>
        <item x="718"/>
        <item x="1493"/>
        <item x="1058"/>
        <item x="1143"/>
        <item x="1895"/>
        <item x="31"/>
        <item x="1113"/>
        <item x="1803"/>
        <item x="684"/>
        <item x="1556"/>
        <item x="1617"/>
        <item x="13"/>
        <item x="824"/>
        <item x="1088"/>
        <item x="206"/>
        <item x="669"/>
        <item x="1268"/>
        <item x="2015"/>
        <item x="425"/>
        <item x="2425"/>
        <item x="2402"/>
        <item x="1968"/>
        <item x="1706"/>
        <item x="946"/>
        <item x="2370"/>
        <item x="983"/>
        <item x="1052"/>
        <item x="2109"/>
        <item x="1956"/>
        <item x="1958"/>
        <item x="1905"/>
        <item x="2406"/>
        <item x="1997"/>
        <item x="2430"/>
        <item x="1284"/>
        <item x="858"/>
        <item x="951"/>
        <item x="407"/>
        <item x="2377"/>
        <item x="2305"/>
        <item x="558"/>
        <item x="2096"/>
        <item x="1712"/>
        <item x="458"/>
        <item x="1985"/>
        <item x="1930"/>
        <item x="589"/>
        <item x="459"/>
        <item x="1288"/>
        <item x="1795"/>
        <item x="418"/>
        <item x="1584"/>
        <item x="299"/>
        <item x="1916"/>
        <item x="1393"/>
        <item x="666"/>
        <item x="1497"/>
        <item x="690"/>
        <item x="1002"/>
        <item x="586"/>
        <item x="1758"/>
        <item x="2310"/>
        <item x="1272"/>
        <item x="840"/>
        <item x="465"/>
        <item x="2048"/>
        <item x="2422"/>
        <item x="1994"/>
        <item x="1822"/>
        <item x="783"/>
        <item x="2511"/>
        <item x="2077"/>
        <item x="307"/>
        <item x="2299"/>
        <item x="35"/>
        <item x="2063"/>
        <item x="1278"/>
        <item x="658"/>
        <item x="1213"/>
        <item x="1862"/>
        <item x="759"/>
        <item x="34"/>
        <item x="2326"/>
        <item x="2483"/>
        <item x="2415"/>
        <item x="860"/>
        <item x="19"/>
        <item x="1847"/>
        <item x="56"/>
        <item x="800"/>
        <item x="2393"/>
        <item x="760"/>
        <item x="275"/>
        <item x="1703"/>
        <item x="1604"/>
        <item x="584"/>
        <item x="2508"/>
        <item x="1013"/>
        <item x="2142"/>
        <item x="1246"/>
        <item x="1504"/>
        <item x="2244"/>
        <item x="709"/>
        <item x="1097"/>
        <item x="935"/>
        <item x="1964"/>
        <item x="1335"/>
        <item x="2526"/>
        <item x="396"/>
        <item x="1212"/>
        <item x="1202"/>
        <item x="258"/>
        <item x="2434"/>
        <item x="1659"/>
        <item x="909"/>
        <item x="1943"/>
        <item x="1612"/>
        <item x="1524"/>
        <item x="1580"/>
        <item x="2198"/>
        <item x="2358"/>
        <item x="227"/>
        <item x="872"/>
        <item x="730"/>
        <item x="1412"/>
        <item x="560"/>
        <item x="1332"/>
        <item x="2235"/>
        <item x="1564"/>
        <item x="1464"/>
        <item x="885"/>
        <item x="2507"/>
        <item x="1977"/>
        <item x="33"/>
        <item x="1173"/>
        <item x="195"/>
        <item x="154"/>
        <item x="111"/>
        <item x="1919"/>
        <item x="1841"/>
        <item x="1514"/>
        <item x="1337"/>
        <item x="71"/>
        <item x="2091"/>
        <item x="32"/>
        <item x="1455"/>
        <item x="1282"/>
        <item x="2421"/>
        <item x="1394"/>
        <item x="1537"/>
        <item x="901"/>
        <item x="995"/>
        <item x="2093"/>
        <item x="2208"/>
        <item x="446"/>
        <item x="1775"/>
        <item x="6"/>
        <item x="2498"/>
        <item x="1897"/>
        <item x="2328"/>
        <item x="1970"/>
        <item x="1327"/>
        <item x="1573"/>
        <item x="2214"/>
        <item x="2290"/>
        <item x="1351"/>
        <item x="882"/>
        <item x="443"/>
        <item x="2418"/>
        <item x="1072"/>
        <item x="233"/>
        <item x="960"/>
        <item x="716"/>
        <item x="1992"/>
        <item x="2515"/>
        <item x="864"/>
        <item x="2225"/>
        <item x="941"/>
        <item x="1452"/>
        <item x="415"/>
        <item x="803"/>
        <item x="930"/>
        <item x="1726"/>
        <item x="788"/>
        <item x="1270"/>
        <item x="1048"/>
        <item x="1592"/>
        <item x="393"/>
        <item x="2185"/>
        <item x="2448"/>
        <item x="256"/>
        <item x="2133"/>
        <item x="1120"/>
        <item x="641"/>
        <item x="166"/>
        <item x="1614"/>
        <item x="573"/>
        <item x="1744"/>
        <item x="2443"/>
        <item x="2035"/>
        <item x="980"/>
        <item x="2467"/>
        <item x="365"/>
        <item x="1163"/>
        <item x="2278"/>
        <item x="2078"/>
        <item x="1205"/>
        <item x="1157"/>
        <item x="736"/>
        <item x="2270"/>
        <item x="234"/>
        <item x="1544"/>
        <item x="600"/>
        <item x="1224"/>
        <item x="801"/>
        <item x="494"/>
        <item x="2211"/>
        <item x="1155"/>
        <item x="1222"/>
        <item x="682"/>
        <item x="737"/>
        <item x="85"/>
        <item x="1197"/>
        <item x="1729"/>
        <item x="2466"/>
        <item x="317"/>
        <item x="1275"/>
        <item x="575"/>
        <item x="463"/>
        <item x="2107"/>
        <item x="2024"/>
        <item x="891"/>
        <item x="833"/>
        <item x="1416"/>
        <item x="2099"/>
        <item x="639"/>
        <item x="576"/>
        <item x="728"/>
        <item x="619"/>
        <item x="191"/>
        <item x="1819"/>
        <item x="1139"/>
        <item x="1308"/>
        <item x="1334"/>
        <item x="1701"/>
        <item x="2113"/>
        <item x="1148"/>
        <item x="173"/>
        <item x="522"/>
        <item x="1012"/>
        <item x="843"/>
        <item x="831"/>
        <item x="915"/>
        <item x="1979"/>
        <item x="2134"/>
        <item x="2256"/>
        <item x="2500"/>
        <item x="2043"/>
        <item x="2152"/>
        <item x="2371"/>
        <item x="1017"/>
        <item x="784"/>
        <item x="1543"/>
        <item x="1019"/>
        <item x="625"/>
        <item x="2460"/>
        <item x="903"/>
        <item x="956"/>
        <item x="356"/>
        <item x="2465"/>
        <item x="1946"/>
        <item x="1230"/>
        <item x="750"/>
        <item x="1422"/>
        <item x="2112"/>
        <item x="2314"/>
        <item x="1478"/>
        <item x="947"/>
        <item x="2279"/>
        <item x="2321"/>
        <item x="892"/>
        <item x="1714"/>
        <item x="329"/>
        <item x="222"/>
        <item x="1947"/>
        <item x="1366"/>
        <item x="190"/>
        <item x="288"/>
        <item x="898"/>
        <item x="571"/>
        <item x="2095"/>
        <item x="2147"/>
        <item x="117"/>
        <item x="2346"/>
        <item x="382"/>
        <item x="2262"/>
        <item x="464"/>
        <item x="2404"/>
        <item x="982"/>
        <item x="1902"/>
        <item x="753"/>
        <item x="228"/>
        <item x="1023"/>
        <item x="1889"/>
        <item x="2169"/>
        <item x="1027"/>
        <item x="1643"/>
        <item x="1605"/>
        <item x="1206"/>
        <item x="1312"/>
        <item x="1855"/>
        <item x="1797"/>
        <item x="1377"/>
        <item x="37"/>
        <item x="319"/>
        <item x="2014"/>
        <item x="914"/>
        <item x="1860"/>
        <item x="282"/>
        <item x="766"/>
        <item x="881"/>
        <item x="1084"/>
        <item x="63"/>
        <item x="2011"/>
        <item x="2385"/>
        <item x="2472"/>
        <item x="2149"/>
        <item x="2352"/>
        <item x="667"/>
        <item x="381"/>
        <item x="1747"/>
        <item x="929"/>
        <item x="1338"/>
        <item x="767"/>
        <item x="1750"/>
        <item x="1409"/>
        <item x="157"/>
        <item x="2159"/>
        <item x="78"/>
        <item x="611"/>
        <item x="1477"/>
        <item x="1396"/>
        <item x="1135"/>
        <item x="2364"/>
        <item x="1028"/>
        <item x="1969"/>
        <item x="608"/>
        <item x="1091"/>
        <item x="1339"/>
        <item x="2127"/>
        <item x="1067"/>
        <item x="477"/>
        <item x="1030"/>
        <item x="449"/>
        <item x="2367"/>
        <item x="2298"/>
        <item x="362"/>
        <item x="771"/>
        <item x="2173"/>
        <item x="1079"/>
        <item x="1299"/>
        <item x="1648"/>
        <item x="47"/>
        <item x="1022"/>
        <item x="298"/>
        <item x="1857"/>
        <item x="1881"/>
        <item x="1555"/>
        <item x="1644"/>
        <item x="316"/>
        <item x="1523"/>
        <item x="153"/>
        <item x="1891"/>
        <item x="964"/>
        <item x="837"/>
        <item x="2139"/>
        <item x="1657"/>
        <item x="2494"/>
        <item x="812"/>
        <item x="1225"/>
        <item x="454"/>
        <item x="328"/>
        <item x="411"/>
        <item x="2435"/>
        <item x="990"/>
        <item x="2286"/>
        <item x="1914"/>
        <item x="1119"/>
        <item x="312"/>
        <item x="1931"/>
        <item x="1401"/>
        <item x="2420"/>
        <item x="1070"/>
        <item x="656"/>
        <item x="1033"/>
        <item x="1831"/>
        <item x="1446"/>
        <item x="308"/>
        <item x="1210"/>
        <item x="1087"/>
        <item x="815"/>
        <item x="2210"/>
        <item x="1662"/>
        <item x="1006"/>
        <item x="342"/>
        <item x="873"/>
        <item x="2350"/>
        <item x="2505"/>
        <item x="1960"/>
        <item x="786"/>
        <item x="2156"/>
        <item x="565"/>
        <item x="509"/>
        <item x="2484"/>
        <item x="280"/>
        <item x="1530"/>
        <item x="1794"/>
        <item x="420"/>
        <item x="189"/>
        <item x="331"/>
        <item x="634"/>
        <item x="1531"/>
        <item x="2222"/>
        <item x="913"/>
        <item x="1037"/>
        <item x="698"/>
        <item x="303"/>
        <item x="491"/>
        <item x="519"/>
        <item x="540"/>
        <item x="2021"/>
        <item x="527"/>
        <item x="20"/>
        <item x="436"/>
        <item x="468"/>
        <item x="215"/>
        <item x="1634"/>
        <item x="1498"/>
        <item x="756"/>
        <item x="2458"/>
        <item x="1146"/>
        <item x="1697"/>
        <item x="2226"/>
        <item x="136"/>
        <item x="2042"/>
        <item x="178"/>
        <item x="1647"/>
        <item x="416"/>
        <item x="2497"/>
        <item x="1386"/>
        <item x="409"/>
        <item x="972"/>
        <item x="15"/>
        <item x="2378"/>
        <item x="992"/>
        <item x="1864"/>
        <item x="172"/>
        <item x="1796"/>
        <item x="1081"/>
        <item x="1533"/>
        <item x="335"/>
        <item x="2428"/>
        <item x="482"/>
        <item x="2355"/>
        <item x="2339"/>
        <item x="1170"/>
        <item x="374"/>
        <item x="2303"/>
        <item x="1018"/>
        <item x="1664"/>
        <item x="620"/>
        <item x="161"/>
        <item x="1792"/>
        <item x="1364"/>
        <item x="1769"/>
        <item x="520"/>
        <item x="727"/>
        <item x="1925"/>
        <item x="2004"/>
        <item x="823"/>
        <item x="1764"/>
        <item x="1882"/>
        <item x="1799"/>
        <item x="1532"/>
        <item x="536"/>
        <item x="2066"/>
        <item x="713"/>
        <item x="1571"/>
        <item x="197"/>
        <item x="808"/>
        <item x="696"/>
        <item x="431"/>
        <item x="2041"/>
        <item x="1582"/>
        <item x="1104"/>
        <item x="1646"/>
        <item x="12"/>
        <item x="1060"/>
        <item x="1645"/>
        <item x="1462"/>
        <item x="2224"/>
        <item x="2204"/>
        <item x="305"/>
        <item x="489"/>
        <item x="1809"/>
        <item x="97"/>
        <item x="2477"/>
        <item x="1111"/>
        <item x="156"/>
        <item x="1226"/>
        <item x="271"/>
        <item x="129"/>
        <item x="405"/>
        <item x="2040"/>
        <item x="697"/>
        <item x="1563"/>
        <item x="2513"/>
        <item x="301"/>
        <item x="2129"/>
        <item x="2492"/>
        <item x="828"/>
        <item x="159"/>
        <item x="2166"/>
        <item x="711"/>
        <item x="1372"/>
        <item x="274"/>
        <item x="2167"/>
        <item x="327"/>
        <item x="437"/>
        <item x="590"/>
        <item x="263"/>
        <item x="1095"/>
        <item x="1972"/>
        <item x="1295"/>
        <item x="1307"/>
        <item x="2340"/>
        <item x="1721"/>
        <item x="1572"/>
        <item x="145"/>
        <item x="208"/>
        <item x="1591"/>
        <item x="1314"/>
        <item x="2179"/>
        <item x="1123"/>
        <item x="408"/>
        <item x="65"/>
        <item x="79"/>
        <item x="1959"/>
        <item x="1216"/>
        <item x="974"/>
        <item x="2058"/>
        <item x="404"/>
        <item x="2366"/>
        <item x="1923"/>
        <item x="1344"/>
        <item x="996"/>
        <item x="334"/>
        <item x="1291"/>
        <item x="601"/>
        <item x="131"/>
        <item x="1995"/>
        <item x="846"/>
        <item x="1667"/>
        <item x="2031"/>
        <item x="229"/>
        <item x="2253"/>
        <item x="1687"/>
        <item x="1779"/>
        <item x="2"/>
        <item x="324"/>
        <item x="635"/>
        <item x="952"/>
        <item x="427"/>
        <item x="878"/>
        <item x="73"/>
        <item x="949"/>
        <item x="1671"/>
        <item x="1559"/>
        <item x="439"/>
        <item x="514"/>
        <item x="1913"/>
        <item x="1932"/>
        <item x="927"/>
        <item x="2479"/>
        <item x="2194"/>
        <item x="988"/>
        <item x="481"/>
        <item x="210"/>
        <item x="955"/>
        <item x="1642"/>
        <item x="954"/>
        <item x="1631"/>
        <item x="1579"/>
        <item x="2076"/>
        <item x="1739"/>
        <item x="1176"/>
        <item x="893"/>
        <item x="2068"/>
        <item x="2255"/>
        <item x="1683"/>
        <item x="2275"/>
        <item x="2372"/>
        <item x="347"/>
        <item x="2079"/>
        <item x="1387"/>
        <item x="2447"/>
        <item x="151"/>
        <item x="1266"/>
        <item x="985"/>
        <item x="1306"/>
        <item x="1144"/>
        <item x="583"/>
        <item x="1456"/>
        <item x="1910"/>
        <item x="2018"/>
        <item x="1886"/>
        <item x="1435"/>
        <item x="346"/>
        <item x="1520"/>
        <item x="2276"/>
        <item x="1624"/>
        <item x="146"/>
        <item x="344"/>
        <item x="1908"/>
        <item x="2284"/>
        <item x="1926"/>
        <item x="705"/>
        <item x="1260"/>
        <item x="453"/>
        <item x="1370"/>
        <item x="2022"/>
        <item x="212"/>
        <item x="2228"/>
        <item x="792"/>
        <item x="2285"/>
        <item x="621"/>
        <item x="884"/>
        <item x="2111"/>
        <item x="936"/>
        <item x="762"/>
        <item x="462"/>
        <item x="1980"/>
        <item x="1301"/>
        <item x="493"/>
        <item x="1444"/>
        <item x="553"/>
        <item x="1172"/>
        <item x="448"/>
        <item x="650"/>
        <item x="1450"/>
        <item x="1676"/>
        <item x="1469"/>
        <item x="2175"/>
        <item x="181"/>
        <item x="2188"/>
        <item x="570"/>
        <item x="1723"/>
        <item x="775"/>
        <item x="364"/>
        <item x="1200"/>
        <item x="109"/>
        <item x="1976"/>
        <item x="967"/>
        <item x="862"/>
        <item x="1358"/>
        <item x="2382"/>
        <item x="708"/>
        <item x="2219"/>
        <item x="2055"/>
        <item x="1445"/>
        <item x="740"/>
        <item x="1118"/>
        <item x="551"/>
        <item x="503"/>
        <item x="950"/>
        <item x="1824"/>
        <item x="1589"/>
        <item x="986"/>
        <item x="273"/>
        <item x="1432"/>
        <item x="198"/>
        <item x="1333"/>
        <item x="110"/>
        <item x="2407"/>
        <item x="523"/>
        <item x="70"/>
        <item x="1570"/>
        <item x="755"/>
        <item x="372"/>
        <item x="174"/>
        <item x="2333"/>
        <item x="2237"/>
        <item x="50"/>
        <item x="749"/>
        <item x="2070"/>
        <item x="367"/>
        <item x="1457"/>
        <item x="123"/>
        <item x="1433"/>
        <item x="11"/>
        <item x="1625"/>
        <item x="799"/>
        <item x="1188"/>
        <item x="582"/>
        <item x="1198"/>
        <item x="899"/>
        <item x="2397"/>
        <item x="2294"/>
        <item x="1239"/>
        <item x="1269"/>
        <item x="2217"/>
        <item x="1783"/>
        <item x="46"/>
        <item x="2424"/>
        <item x="69"/>
        <item x="2062"/>
        <item x="999"/>
        <item x="816"/>
        <item x="2001"/>
        <item x="1402"/>
        <item x="1765"/>
        <item x="1249"/>
        <item x="1214"/>
        <item x="745"/>
        <item x="378"/>
        <item x="911"/>
        <item x="1734"/>
        <item x="1039"/>
        <item x="61"/>
        <item x="1007"/>
        <item x="1678"/>
        <item x="1059"/>
        <item x="422"/>
        <item x="1885"/>
        <item x="2357"/>
        <item x="2120"/>
        <item x="395"/>
        <item x="1660"/>
        <item x="350"/>
        <item x="128"/>
        <item x="932"/>
        <item x="1727"/>
        <item x="1990"/>
        <item x="2184"/>
        <item x="1475"/>
        <item x="62"/>
        <item x="1427"/>
        <item x="2268"/>
        <item x="164"/>
        <item x="2437"/>
        <item x="2086"/>
        <item x="440"/>
        <item x="695"/>
        <item x="2038"/>
        <item x="394"/>
        <item x="1112"/>
        <item x="1873"/>
        <item x="791"/>
        <item x="2033"/>
        <item x="277"/>
        <item x="1167"/>
        <item x="0"/>
        <item x="1413"/>
        <item x="748"/>
        <item x="1875"/>
        <item x="1545"/>
        <item x="1816"/>
        <item x="1694"/>
        <item x="1998"/>
        <item x="548"/>
        <item x="57"/>
        <item x="729"/>
        <item x="14"/>
        <item x="286"/>
        <item x="1915"/>
        <item x="552"/>
        <item x="657"/>
        <item x="738"/>
        <item x="1106"/>
        <item x="194"/>
        <item x="835"/>
        <item x="1892"/>
        <item x="779"/>
        <item x="743"/>
        <item x="826"/>
        <item x="1842"/>
        <item x="1069"/>
        <item x="702"/>
        <item x="2029"/>
        <item x="802"/>
        <item x="1258"/>
        <item x="652"/>
        <item x="125"/>
        <item x="66"/>
        <item x="511"/>
        <item x="1016"/>
        <item x="1194"/>
        <item x="340"/>
        <item x="1743"/>
        <item x="1483"/>
        <item x="595"/>
        <item x="763"/>
        <item x="685"/>
        <item x="1991"/>
        <item x="2251"/>
        <item x="907"/>
        <item x="543"/>
        <item x="1715"/>
        <item t="default"/>
      </items>
      <autoSortScope>
        <pivotArea dataOnly="0" outline="0" fieldPosition="0">
          <references count="1">
            <reference field="4294967294" count="1" selected="0">
              <x v="0"/>
            </reference>
          </references>
        </pivotArea>
      </autoSortScope>
    </pivotField>
    <pivotField showAll="0"/>
    <pivotField showAll="0" sortType="descending">
      <items count="12">
        <item x="8"/>
        <item x="6"/>
        <item x="1"/>
        <item x="3"/>
        <item x="2"/>
        <item x="4"/>
        <item x="0"/>
        <item x="9"/>
        <item m="1" x="10"/>
        <item x="5"/>
        <item x="7"/>
        <item t="default"/>
      </items>
      <autoSortScope>
        <pivotArea dataOnly="0" outline="0" fieldPosition="0">
          <references count="1">
            <reference field="4294967294" count="1" selected="0">
              <x v="0"/>
            </reference>
          </references>
        </pivotArea>
      </autoSortScope>
    </pivotField>
    <pivotField showAll="0">
      <items count="6">
        <item x="4"/>
        <item x="2"/>
        <item x="1"/>
        <item x="3"/>
        <item x="0"/>
        <item t="default"/>
      </items>
    </pivotField>
    <pivotField dataField="1" numFmtId="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7">
    <i>
      <x v="407"/>
    </i>
    <i>
      <x v="208"/>
    </i>
    <i>
      <x v="222"/>
    </i>
    <i>
      <x v="1915"/>
    </i>
    <i>
      <x v="866"/>
    </i>
    <i>
      <x v="510"/>
    </i>
    <i>
      <x v="1589"/>
    </i>
    <i>
      <x v="1799"/>
    </i>
    <i>
      <x v="2138"/>
    </i>
    <i>
      <x v="1606"/>
    </i>
    <i>
      <x v="1341"/>
    </i>
    <i>
      <x v="846"/>
    </i>
    <i>
      <x v="860"/>
    </i>
    <i>
      <x v="2291"/>
    </i>
    <i>
      <x v="2074"/>
    </i>
    <i>
      <x v="2125"/>
    </i>
    <i t="grand">
      <x/>
    </i>
  </rowItems>
  <colItems count="1">
    <i/>
  </colItems>
  <dataFields count="1">
    <dataField name="No. of Purchases" fld="8" subtotal="count" baseField="5" baseItem="8" numFmtId="166"/>
  </dataFields>
  <formats count="2">
    <format dxfId="19">
      <pivotArea grandRow="1" outline="0" collapsedLevelsAreSubtotals="1" fieldPosition="0"/>
    </format>
    <format dxfId="18">
      <pivotArea outline="0" collapsedLevelsAreSubtotals="1" fieldPosition="0"/>
    </format>
  </formats>
  <chartFormats count="5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32" series="1">
      <pivotArea type="data" outline="0" fieldPosition="0">
        <references count="1">
          <reference field="4294967294" count="1" selected="0">
            <x v="0"/>
          </reference>
        </references>
      </pivotArea>
    </chartFormat>
    <chartFormat chart="9" format="33">
      <pivotArea type="data" outline="0" fieldPosition="0">
        <references count="2">
          <reference field="4294967294" count="1" selected="0">
            <x v="0"/>
          </reference>
          <reference field="4" count="1" selected="0">
            <x v="407"/>
          </reference>
        </references>
      </pivotArea>
    </chartFormat>
    <chartFormat chart="9" format="34">
      <pivotArea type="data" outline="0" fieldPosition="0">
        <references count="2">
          <reference field="4294967294" count="1" selected="0">
            <x v="0"/>
          </reference>
          <reference field="4" count="1" selected="0">
            <x v="208"/>
          </reference>
        </references>
      </pivotArea>
    </chartFormat>
    <chartFormat chart="9" format="35">
      <pivotArea type="data" outline="0" fieldPosition="0">
        <references count="2">
          <reference field="4294967294" count="1" selected="0">
            <x v="0"/>
          </reference>
          <reference field="4" count="1" selected="0">
            <x v="222"/>
          </reference>
        </references>
      </pivotArea>
    </chartFormat>
    <chartFormat chart="9" format="36">
      <pivotArea type="data" outline="0" fieldPosition="0">
        <references count="2">
          <reference field="4294967294" count="1" selected="0">
            <x v="0"/>
          </reference>
          <reference field="4" count="1" selected="0">
            <x v="1915"/>
          </reference>
        </references>
      </pivotArea>
    </chartFormat>
    <chartFormat chart="9" format="37">
      <pivotArea type="data" outline="0" fieldPosition="0">
        <references count="2">
          <reference field="4294967294" count="1" selected="0">
            <x v="0"/>
          </reference>
          <reference field="4" count="1" selected="0">
            <x v="866"/>
          </reference>
        </references>
      </pivotArea>
    </chartFormat>
    <chartFormat chart="9" format="38">
      <pivotArea type="data" outline="0" fieldPosition="0">
        <references count="2">
          <reference field="4294967294" count="1" selected="0">
            <x v="0"/>
          </reference>
          <reference field="4" count="1" selected="0">
            <x v="1589"/>
          </reference>
        </references>
      </pivotArea>
    </chartFormat>
    <chartFormat chart="9" format="39">
      <pivotArea type="data" outline="0" fieldPosition="0">
        <references count="2">
          <reference field="4294967294" count="1" selected="0">
            <x v="0"/>
          </reference>
          <reference field="4" count="1" selected="0">
            <x v="510"/>
          </reference>
        </references>
      </pivotArea>
    </chartFormat>
    <chartFormat chart="9" format="40">
      <pivotArea type="data" outline="0" fieldPosition="0">
        <references count="2">
          <reference field="4294967294" count="1" selected="0">
            <x v="0"/>
          </reference>
          <reference field="4" count="1" selected="0">
            <x v="2138"/>
          </reference>
        </references>
      </pivotArea>
    </chartFormat>
    <chartFormat chart="9" format="41">
      <pivotArea type="data" outline="0" fieldPosition="0">
        <references count="2">
          <reference field="4294967294" count="1" selected="0">
            <x v="0"/>
          </reference>
          <reference field="4" count="1" selected="0">
            <x v="1799"/>
          </reference>
        </references>
      </pivotArea>
    </chartFormat>
    <chartFormat chart="9" format="42">
      <pivotArea type="data" outline="0" fieldPosition="0">
        <references count="2">
          <reference field="4294967294" count="1" selected="0">
            <x v="0"/>
          </reference>
          <reference field="4" count="1" selected="0">
            <x v="1606"/>
          </reference>
        </references>
      </pivotArea>
    </chartFormat>
    <chartFormat chart="9" format="43">
      <pivotArea type="data" outline="0" fieldPosition="0">
        <references count="2">
          <reference field="4294967294" count="1" selected="0">
            <x v="0"/>
          </reference>
          <reference field="4" count="1" selected="0">
            <x v="1341"/>
          </reference>
        </references>
      </pivotArea>
    </chartFormat>
    <chartFormat chart="9" format="44">
      <pivotArea type="data" outline="0" fieldPosition="0">
        <references count="2">
          <reference field="4294967294" count="1" selected="0">
            <x v="0"/>
          </reference>
          <reference field="4" count="1" selected="0">
            <x v="846"/>
          </reference>
        </references>
      </pivotArea>
    </chartFormat>
    <chartFormat chart="9" format="45">
      <pivotArea type="data" outline="0" fieldPosition="0">
        <references count="2">
          <reference field="4294967294" count="1" selected="0">
            <x v="0"/>
          </reference>
          <reference field="4" count="1" selected="0">
            <x v="2125"/>
          </reference>
        </references>
      </pivotArea>
    </chartFormat>
    <chartFormat chart="9" format="46">
      <pivotArea type="data" outline="0" fieldPosition="0">
        <references count="2">
          <reference field="4294967294" count="1" selected="0">
            <x v="0"/>
          </reference>
          <reference field="4" count="1" selected="0">
            <x v="2291"/>
          </reference>
        </references>
      </pivotArea>
    </chartFormat>
    <chartFormat chart="9" format="47">
      <pivotArea type="data" outline="0" fieldPosition="0">
        <references count="2">
          <reference field="4294967294" count="1" selected="0">
            <x v="0"/>
          </reference>
          <reference field="4" count="1" selected="0">
            <x v="2074"/>
          </reference>
        </references>
      </pivotArea>
    </chartFormat>
    <chartFormat chart="9" format="48">
      <pivotArea type="data" outline="0" fieldPosition="0">
        <references count="2">
          <reference field="4294967294" count="1" selected="0">
            <x v="0"/>
          </reference>
          <reference field="4" count="1" selected="0">
            <x v="860"/>
          </reference>
        </references>
      </pivotArea>
    </chartFormat>
    <chartFormat chart="9" format="49">
      <pivotArea type="data" outline="0" fieldPosition="0">
        <references count="2">
          <reference field="4294967294" count="1" selected="0">
            <x v="0"/>
          </reference>
          <reference field="4" count="1" selected="0">
            <x v="1880"/>
          </reference>
        </references>
      </pivotArea>
    </chartFormat>
    <chartFormat chart="9" format="50">
      <pivotArea type="data" outline="0" fieldPosition="0">
        <references count="2">
          <reference field="4294967294" count="1" selected="0">
            <x v="0"/>
          </reference>
          <reference field="4" count="1" selected="0">
            <x v="851"/>
          </reference>
        </references>
      </pivotArea>
    </chartFormat>
    <chartFormat chart="9" format="51">
      <pivotArea type="data" outline="0" fieldPosition="0">
        <references count="2">
          <reference field="4294967294" count="1" selected="0">
            <x v="0"/>
          </reference>
          <reference field="4" count="1" selected="0">
            <x v="830"/>
          </reference>
        </references>
      </pivotArea>
    </chartFormat>
    <chartFormat chart="9" format="52">
      <pivotArea type="data" outline="0" fieldPosition="0">
        <references count="2">
          <reference field="4294967294" count="1" selected="0">
            <x v="0"/>
          </reference>
          <reference field="4" count="1" selected="0">
            <x v="209"/>
          </reference>
        </references>
      </pivotArea>
    </chartFormat>
    <chartFormat chart="9" format="53">
      <pivotArea type="data" outline="0" fieldPosition="0">
        <references count="2">
          <reference field="4294967294" count="1" selected="0">
            <x v="0"/>
          </reference>
          <reference field="4" count="1" selected="0">
            <x v="354"/>
          </reference>
        </references>
      </pivotArea>
    </chartFormat>
    <chartFormat chart="9" format="54">
      <pivotArea type="data" outline="0" fieldPosition="0">
        <references count="2">
          <reference field="4294967294" count="1" selected="0">
            <x v="0"/>
          </reference>
          <reference field="4" count="1" selected="0">
            <x v="409"/>
          </reference>
        </references>
      </pivotArea>
    </chartFormat>
    <chartFormat chart="9" format="55">
      <pivotArea type="data" outline="0" fieldPosition="0">
        <references count="2">
          <reference field="4294967294" count="1" selected="0">
            <x v="0"/>
          </reference>
          <reference field="4" count="1" selected="0">
            <x v="1909"/>
          </reference>
        </references>
      </pivotArea>
    </chartFormat>
    <chartFormat chart="9" format="56">
      <pivotArea type="data" outline="0" fieldPosition="0">
        <references count="2">
          <reference field="4294967294" count="1" selected="0">
            <x v="0"/>
          </reference>
          <reference field="4" count="1" selected="0">
            <x v="224"/>
          </reference>
        </references>
      </pivotArea>
    </chartFormat>
    <chartFormat chart="9" format="57">
      <pivotArea type="data" outline="0" fieldPosition="0">
        <references count="2">
          <reference field="4294967294" count="1" selected="0">
            <x v="0"/>
          </reference>
          <reference field="4" count="1" selected="0">
            <x v="288"/>
          </reference>
        </references>
      </pivotArea>
    </chartFormat>
    <chartFormat chart="9" format="58">
      <pivotArea type="data" outline="0" fieldPosition="0">
        <references count="2">
          <reference field="4294967294" count="1" selected="0">
            <x v="0"/>
          </reference>
          <reference field="4" count="1" selected="0">
            <x v="1623"/>
          </reference>
        </references>
      </pivotArea>
    </chartFormat>
    <chartFormat chart="9" format="59">
      <pivotArea type="data" outline="0" fieldPosition="0">
        <references count="2">
          <reference field="4294967294" count="1" selected="0">
            <x v="0"/>
          </reference>
          <reference field="4" count="1" selected="0">
            <x v="97"/>
          </reference>
        </references>
      </pivotArea>
    </chartFormat>
    <chartFormat chart="9" format="60">
      <pivotArea type="data" outline="0" fieldPosition="0">
        <references count="2">
          <reference field="4294967294" count="1" selected="0">
            <x v="0"/>
          </reference>
          <reference field="4" count="1" selected="0">
            <x v="1647"/>
          </reference>
        </references>
      </pivotArea>
    </chartFormat>
    <chartFormat chart="9" format="61">
      <pivotArea type="data" outline="0" fieldPosition="0">
        <references count="2">
          <reference field="4294967294" count="1" selected="0">
            <x v="0"/>
          </reference>
          <reference field="4" count="1" selected="0">
            <x v="1259"/>
          </reference>
        </references>
      </pivotArea>
    </chartFormat>
    <chartFormat chart="9" format="62">
      <pivotArea type="data" outline="0" fieldPosition="0">
        <references count="2">
          <reference field="4294967294" count="1" selected="0">
            <x v="0"/>
          </reference>
          <reference field="4" count="1" selected="0">
            <x v="687"/>
          </reference>
        </references>
      </pivotArea>
    </chartFormat>
    <chartFormat chart="5" format="1">
      <pivotArea type="data" outline="0" fieldPosition="0">
        <references count="2">
          <reference field="4294967294" count="1" selected="0">
            <x v="0"/>
          </reference>
          <reference field="4" count="1" selected="0">
            <x v="407"/>
          </reference>
        </references>
      </pivotArea>
    </chartFormat>
    <chartFormat chart="5" format="2">
      <pivotArea type="data" outline="0" fieldPosition="0">
        <references count="2">
          <reference field="4294967294" count="1" selected="0">
            <x v="0"/>
          </reference>
          <reference field="4" count="1" selected="0">
            <x v="208"/>
          </reference>
        </references>
      </pivotArea>
    </chartFormat>
    <chartFormat chart="5" format="3">
      <pivotArea type="data" outline="0" fieldPosition="0">
        <references count="2">
          <reference field="4294967294" count="1" selected="0">
            <x v="0"/>
          </reference>
          <reference field="4" count="1" selected="0">
            <x v="222"/>
          </reference>
        </references>
      </pivotArea>
    </chartFormat>
    <chartFormat chart="5" format="4">
      <pivotArea type="data" outline="0" fieldPosition="0">
        <references count="2">
          <reference field="4294967294" count="1" selected="0">
            <x v="0"/>
          </reference>
          <reference field="4" count="1" selected="0">
            <x v="1915"/>
          </reference>
        </references>
      </pivotArea>
    </chartFormat>
    <chartFormat chart="5" format="5">
      <pivotArea type="data" outline="0" fieldPosition="0">
        <references count="2">
          <reference field="4294967294" count="1" selected="0">
            <x v="0"/>
          </reference>
          <reference field="4" count="1" selected="0">
            <x v="866"/>
          </reference>
        </references>
      </pivotArea>
    </chartFormat>
    <chartFormat chart="5" format="6">
      <pivotArea type="data" outline="0" fieldPosition="0">
        <references count="2">
          <reference field="4294967294" count="1" selected="0">
            <x v="0"/>
          </reference>
          <reference field="4" count="1" selected="0">
            <x v="510"/>
          </reference>
        </references>
      </pivotArea>
    </chartFormat>
    <chartFormat chart="5" format="7">
      <pivotArea type="data" outline="0" fieldPosition="0">
        <references count="2">
          <reference field="4294967294" count="1" selected="0">
            <x v="0"/>
          </reference>
          <reference field="4" count="1" selected="0">
            <x v="1589"/>
          </reference>
        </references>
      </pivotArea>
    </chartFormat>
    <chartFormat chart="5" format="8">
      <pivotArea type="data" outline="0" fieldPosition="0">
        <references count="2">
          <reference field="4294967294" count="1" selected="0">
            <x v="0"/>
          </reference>
          <reference field="4" count="1" selected="0">
            <x v="1799"/>
          </reference>
        </references>
      </pivotArea>
    </chartFormat>
    <chartFormat chart="5" format="9">
      <pivotArea type="data" outline="0" fieldPosition="0">
        <references count="2">
          <reference field="4294967294" count="1" selected="0">
            <x v="0"/>
          </reference>
          <reference field="4" count="1" selected="0">
            <x v="2138"/>
          </reference>
        </references>
      </pivotArea>
    </chartFormat>
    <chartFormat chart="5" format="10">
      <pivotArea type="data" outline="0" fieldPosition="0">
        <references count="2">
          <reference field="4294967294" count="1" selected="0">
            <x v="0"/>
          </reference>
          <reference field="4" count="1" selected="0">
            <x v="1606"/>
          </reference>
        </references>
      </pivotArea>
    </chartFormat>
    <chartFormat chart="5" format="11">
      <pivotArea type="data" outline="0" fieldPosition="0">
        <references count="2">
          <reference field="4294967294" count="1" selected="0">
            <x v="0"/>
          </reference>
          <reference field="4" count="1" selected="0">
            <x v="1341"/>
          </reference>
        </references>
      </pivotArea>
    </chartFormat>
    <chartFormat chart="5" format="12">
      <pivotArea type="data" outline="0" fieldPosition="0">
        <references count="2">
          <reference field="4294967294" count="1" selected="0">
            <x v="0"/>
          </reference>
          <reference field="4" count="1" selected="0">
            <x v="846"/>
          </reference>
        </references>
      </pivotArea>
    </chartFormat>
    <chartFormat chart="5" format="13">
      <pivotArea type="data" outline="0" fieldPosition="0">
        <references count="2">
          <reference field="4294967294" count="1" selected="0">
            <x v="0"/>
          </reference>
          <reference field="4" count="1" selected="0">
            <x v="860"/>
          </reference>
        </references>
      </pivotArea>
    </chartFormat>
    <chartFormat chart="5" format="14">
      <pivotArea type="data" outline="0" fieldPosition="0">
        <references count="2">
          <reference field="4294967294" count="1" selected="0">
            <x v="0"/>
          </reference>
          <reference field="4" count="1" selected="0">
            <x v="2291"/>
          </reference>
        </references>
      </pivotArea>
    </chartFormat>
    <chartFormat chart="5" format="15">
      <pivotArea type="data" outline="0" fieldPosition="0">
        <references count="2">
          <reference field="4294967294" count="1" selected="0">
            <x v="0"/>
          </reference>
          <reference field="4" count="1" selected="0">
            <x v="2074"/>
          </reference>
        </references>
      </pivotArea>
    </chartFormat>
    <chartFormat chart="5" format="16">
      <pivotArea type="data" outline="0" fieldPosition="0">
        <references count="2">
          <reference field="4294967294" count="1" selected="0">
            <x v="0"/>
          </reference>
          <reference field="4" count="1" selected="0">
            <x v="2125"/>
          </reference>
        </references>
      </pivotArea>
    </chartFormat>
    <chartFormat chart="5" format="17">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filters count="2">
    <filter fld="4" type="valueGreaterThan" evalOrder="-1" id="5" iMeasureFld="0">
      <autoFilter ref="A1">
        <filterColumn colId="0">
          <customFilters>
            <customFilter operator="greaterThan" val="5"/>
          </customFilters>
        </filterColumn>
      </autoFilter>
    </filter>
    <filter fld="3" type="valueGreaterThanOrEqual" evalOrder="-1" id="3" iMeasureFld="0">
      <autoFilter ref="A1">
        <filterColumn colId="0">
          <customFilters>
            <customFilter operator="greaterThanOrEqual" val="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grandTotalCaption="Total Sales" updatedVersion="6" minRefreshableVersion="3" useAutoFormatting="1" itemPrintTitles="1" createdVersion="8" indent="0" outline="1" outlineData="1" multipleFieldFilters="0" chartFormat="8" rowHeaderCaption="Service Provider">
  <location ref="A109:B120" firstHeaderRow="1" firstDataRow="1" firstDataCol="1"/>
  <pivotFields count="11">
    <pivotField showAll="0"/>
    <pivotField numFmtId="14" showAll="0">
      <items count="7">
        <item x="0"/>
        <item x="1"/>
        <item x="2"/>
        <item x="3"/>
        <item x="4"/>
        <item x="5"/>
        <item t="default"/>
      </items>
    </pivotField>
    <pivotField showAll="0"/>
    <pivotField showAll="0"/>
    <pivotField showAll="0"/>
    <pivotField showAll="0"/>
    <pivotField axis="axisRow" showAll="0" sortType="descending">
      <items count="12">
        <item x="8"/>
        <item x="6"/>
        <item x="1"/>
        <item x="3"/>
        <item x="2"/>
        <item x="4"/>
        <item x="0"/>
        <item x="9"/>
        <item m="1" x="10"/>
        <item x="7"/>
        <item x="5"/>
        <item t="default"/>
      </items>
      <autoSortScope>
        <pivotArea dataOnly="0" outline="0" fieldPosition="0">
          <references count="1">
            <reference field="4294967294" count="1" selected="0">
              <x v="0"/>
            </reference>
          </references>
        </pivotArea>
      </autoSortScope>
    </pivotField>
    <pivotField showAll="0">
      <items count="6">
        <item x="4"/>
        <item x="2"/>
        <item x="1"/>
        <item x="3"/>
        <item x="0"/>
        <item t="default"/>
      </items>
    </pivotField>
    <pivotField dataField="1" numFmtId="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1">
    <i>
      <x v="2"/>
    </i>
    <i>
      <x v="10"/>
    </i>
    <i>
      <x v="6"/>
    </i>
    <i>
      <x v="9"/>
    </i>
    <i>
      <x v="3"/>
    </i>
    <i>
      <x v="4"/>
    </i>
    <i>
      <x/>
    </i>
    <i>
      <x v="5"/>
    </i>
    <i>
      <x v="1"/>
    </i>
    <i>
      <x v="7"/>
    </i>
    <i t="grand">
      <x/>
    </i>
  </rowItems>
  <colItems count="1">
    <i/>
  </colItems>
  <dataFields count="1">
    <dataField name="No. of Purchases" fld="8" subtotal="count" baseField="5" baseItem="8" numFmtId="166"/>
  </dataFields>
  <formats count="2">
    <format dxfId="21">
      <pivotArea grandRow="1" outline="0" collapsedLevelsAreSubtotals="1" fieldPosition="0"/>
    </format>
    <format dxfId="20">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grandTotalCaption="Total Sales" updatedVersion="6" minRefreshableVersion="3" useAutoFormatting="1" itemPrintTitles="1" createdVersion="8" indent="0" outline="1" outlineData="1" multipleFieldFilters="0" chartFormat="4" rowHeaderCaption="Month">
  <location ref="A6:B13" firstHeaderRow="1" firstDataRow="1" firstDataCol="1"/>
  <pivotFields count="11">
    <pivotField showAll="0"/>
    <pivotField numFmtId="14" showAll="0">
      <items count="7">
        <item x="0"/>
        <item x="1"/>
        <item x="2"/>
        <item x="3"/>
        <item x="4"/>
        <item x="5"/>
        <item t="default"/>
      </items>
    </pivotField>
    <pivotField showAll="0"/>
    <pivotField showAll="0"/>
    <pivotField showAll="0"/>
    <pivotField showAll="0"/>
    <pivotField showAll="0">
      <items count="12">
        <item x="8"/>
        <item x="6"/>
        <item x="1"/>
        <item x="3"/>
        <item x="2"/>
        <item x="4"/>
        <item x="0"/>
        <item x="9"/>
        <item m="1" x="10"/>
        <item x="5"/>
        <item x="7"/>
        <item t="default"/>
      </items>
    </pivotField>
    <pivotField showAll="0">
      <items count="6">
        <item x="4"/>
        <item x="2"/>
        <item x="1"/>
        <item x="3"/>
        <item x="0"/>
        <item t="default"/>
      </items>
    </pivotField>
    <pivotField dataField="1" numFmtId="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7">
    <i>
      <x v="4"/>
    </i>
    <i>
      <x v="5"/>
    </i>
    <i>
      <x v="6"/>
    </i>
    <i>
      <x v="7"/>
    </i>
    <i>
      <x v="8"/>
    </i>
    <i>
      <x v="9"/>
    </i>
    <i t="grand">
      <x/>
    </i>
  </rowItems>
  <colItems count="1">
    <i/>
  </colItems>
  <dataFields count="1">
    <dataField name="Sales" fld="8" baseField="0" baseItem="0" numFmtId="6"/>
  </dataFields>
  <formats count="1">
    <format dxfId="2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RVICE_PROVIDER" sourceName="SERVICE PROVIDER">
  <pivotTables>
    <pivotTable tabId="33" name="PivotTable1"/>
    <pivotTable tabId="33" name="PivotTable7"/>
    <pivotTable tabId="33" name="PivotTable8"/>
    <pivotTable tabId="33" name="PivotTable4"/>
  </pivotTables>
  <data>
    <tabular pivotCacheId="967174977">
      <items count="11">
        <i x="8" s="1"/>
        <i x="6" s="1"/>
        <i x="1" s="1"/>
        <i x="3" s="1"/>
        <i x="2" s="1"/>
        <i x="4" s="1"/>
        <i x="0" s="1"/>
        <i x="9" s="1"/>
        <i x="5" s="1"/>
        <i x="7" s="1"/>
        <i x="10"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_TYPE" sourceName="PAYMENT TYPE">
  <pivotTables>
    <pivotTable tabId="33" name="PivotTable1"/>
    <pivotTable tabId="33" name="PivotTable8"/>
    <pivotTable tabId="33" name="PivotTable4"/>
    <pivotTable tabId="33" name="PivotTable5"/>
    <pivotTable tabId="33" name="PivotTable6"/>
    <pivotTable tabId="33" name="PivotTable7"/>
  </pivotTables>
  <data>
    <tabular pivotCacheId="967174977">
      <items count="5">
        <i x="4" s="1"/>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s__PAYMENT_DATE" sourceName="Months (PAYMENT DATE)">
  <pivotTables>
    <pivotTable tabId="33" name="PivotTable8"/>
    <pivotTable tabId="33" name="PivotTable2"/>
    <pivotTable tabId="33" name="PivotTable3"/>
    <pivotTable tabId="33" name="PivotTable4"/>
    <pivotTable tabId="33" name="PivotTable5"/>
    <pivotTable tabId="33" name="PivotTable6"/>
    <pivotTable tabId="33" name="PivotTable7"/>
  </pivotTables>
  <data>
    <tabular pivotCacheId="967174977">
      <items count="14">
        <i x="4" s="1"/>
        <i x="5" s="1"/>
        <i x="6" s="1"/>
        <i x="7" s="1"/>
        <i x="8" s="1"/>
        <i x="9" s="1"/>
        <i x="1" s="1" nd="1"/>
        <i x="2" s="1" nd="1"/>
        <i x="3"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RVICE PROVIDER" cache="Slicer_SERVICE_PROVIDER" caption="SERVICE PROVIDER" style="service_provider" rowHeight="180000"/>
  <slicer name="PAYMENT TYPE" cache="Slicer_PAYMENT_TYPE" caption="PAYMENT TYPE" style="service_provider" rowHeight="180000"/>
  <slicer name="Months (PAYMENT DATE)" cache="Slicer_Months__PAYMENT_DATE" caption="Month" columnCount="6" style="service_provider" rowHeight="180000"/>
</slicers>
</file>

<file path=xl/slicers/slicer2.xml><?xml version="1.0" encoding="utf-8"?>
<slicers xmlns="http://schemas.microsoft.com/office/spreadsheetml/2009/9/main" xmlns:mc="http://schemas.openxmlformats.org/markup-compatibility/2006" xmlns:x="http://schemas.openxmlformats.org/spreadsheetml/2006/main" mc:Ignorable="x">
  <slicer name="SERVICE PROVIDER 1" cache="Slicer_SERVICE_PROVIDER" caption="PROVIDER" columnCount="2" style="service_provider 2" rowHeight="180000"/>
  <slicer name="PAYMENT TYPE 1" cache="Slicer_PAYMENT_TYPE" caption="TYPE" style="service_provider 2" rowHeight="180000"/>
  <slicer name="Months (PAYMENT DATE) 1" cache="Slicer_Months__PAYMENT_DATE" caption="Month" columnCount="6" style="service_provider 2" rowHeight="180000"/>
</slicers>
</file>

<file path=xl/tables/table1.xml><?xml version="1.0" encoding="utf-8"?>
<table xmlns="http://schemas.openxmlformats.org/spreadsheetml/2006/main" id="2" name="service_pro_table" displayName="service_pro_table" ref="A4:D14" totalsRowShown="0" headerRowDxfId="39" dataDxfId="38">
  <autoFilter ref="A4:D14"/>
  <tableColumns count="4">
    <tableColumn id="1" name="SERVICE PROVIDER ID" dataDxfId="37"/>
    <tableColumn id="2" name="SERVICE PROVIDER NAME" dataDxfId="36"/>
    <tableColumn id="4" name="ACRONYM" dataDxfId="35"/>
    <tableColumn id="3" name="PAYMENT TYPE" dataDxfId="34"/>
  </tableColumns>
  <tableStyleInfo name="TableStyleLight8" showFirstColumn="0" showLastColumn="0" showRowStripes="1" showColumnStripes="0"/>
</table>
</file>

<file path=xl/tables/table2.xml><?xml version="1.0" encoding="utf-8"?>
<table xmlns="http://schemas.openxmlformats.org/spreadsheetml/2006/main" id="4" name="clean_table" displayName="clean_table" ref="A3:I3131" totalsRowShown="0" headerRowDxfId="33" dataDxfId="32">
  <autoFilter ref="A3:I3131"/>
  <tableColumns count="9">
    <tableColumn id="1" name="TRANSACTION ID" dataDxfId="31"/>
    <tableColumn id="2" name="PAYMENT DATE" dataDxfId="30"/>
    <tableColumn id="3" name="CUSTOMER MOBILE" dataDxfId="29"/>
    <tableColumn id="4" name="CUSTOMER ID" dataDxfId="28"/>
    <tableColumn id="9" name="CUSTOM NUMBER" dataDxfId="27">
      <calculatedColumnFormula>RIGHT(D4,6)</calculatedColumnFormula>
    </tableColumn>
    <tableColumn id="5" name="SERVICE PROVIDER ID" dataDxfId="26"/>
    <tableColumn id="6" name="SERVICE PROVIDER" dataDxfId="25">
      <calculatedColumnFormula>VLOOKUP(F4,service_pro_table[],3,0)</calculatedColumnFormula>
    </tableColumn>
    <tableColumn id="7" name="PAYMENT TYPE" dataDxfId="24">
      <calculatedColumnFormula>VLOOKUP(F4,service_pro_table[],4,0)</calculatedColumnFormula>
    </tableColumn>
    <tableColumn id="8" name="AMOUNT" dataDxfId="23"/>
  </tableColumns>
  <tableStyleInfo name="TableStyleLight14" showFirstColumn="0" showLastColumn="0" showRowStripes="1" showColumnStripes="0"/>
</table>
</file>

<file path=xl/tables/table3.xml><?xml version="1.0" encoding="utf-8"?>
<table xmlns="http://schemas.openxmlformats.org/spreadsheetml/2006/main" id="6" name="Table6" displayName="Table6" ref="A6:E15" totalsRowShown="0" headerRowDxfId="4">
  <autoFilter ref="A6:E15"/>
  <tableColumns count="5">
    <tableColumn id="1" name="Month" dataDxfId="3"/>
    <tableColumn id="2" name="Sales"/>
    <tableColumn id="3" name="Forecast (Sales)" dataDxfId="2"/>
    <tableColumn id="4" name="Lower Confidence Bound(Sales)" dataDxfId="1"/>
    <tableColumn id="5" name="Upper Confidence Bound(Sales)" dataDxfId="0"/>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zoomScale="112" zoomScaleNormal="112" workbookViewId="0">
      <selection activeCell="A20" sqref="A20"/>
    </sheetView>
  </sheetViews>
  <sheetFormatPr defaultColWidth="11" defaultRowHeight="15.75" x14ac:dyDescent="0.25"/>
  <cols>
    <col min="1" max="1" width="17.125" bestFit="1" customWidth="1"/>
    <col min="2" max="2" width="40.875" bestFit="1" customWidth="1"/>
    <col min="3" max="3" width="14.875" bestFit="1" customWidth="1"/>
  </cols>
  <sheetData>
    <row r="1" spans="1:3" x14ac:dyDescent="0.25">
      <c r="A1" t="s">
        <v>1</v>
      </c>
      <c r="B1" t="s">
        <v>0</v>
      </c>
      <c r="C1" t="s">
        <v>12152</v>
      </c>
    </row>
    <row r="2" spans="1:3" x14ac:dyDescent="0.25">
      <c r="A2" s="1" t="s">
        <v>12</v>
      </c>
      <c r="B2" s="1" t="s">
        <v>13</v>
      </c>
      <c r="C2" t="s">
        <v>12147</v>
      </c>
    </row>
    <row r="3" spans="1:3" x14ac:dyDescent="0.25">
      <c r="A3" s="1" t="s">
        <v>19</v>
      </c>
      <c r="B3" s="1" t="s">
        <v>20</v>
      </c>
      <c r="C3" t="s">
        <v>12148</v>
      </c>
    </row>
    <row r="4" spans="1:3" x14ac:dyDescent="0.25">
      <c r="A4" s="1" t="s">
        <v>36</v>
      </c>
      <c r="B4" s="1" t="s">
        <v>37</v>
      </c>
      <c r="C4" t="s">
        <v>12149</v>
      </c>
    </row>
    <row r="5" spans="1:3" x14ac:dyDescent="0.25">
      <c r="A5" s="1" t="s">
        <v>48</v>
      </c>
      <c r="B5" s="1" t="s">
        <v>49</v>
      </c>
      <c r="C5" t="s">
        <v>12147</v>
      </c>
    </row>
    <row r="6" spans="1:3" x14ac:dyDescent="0.25">
      <c r="A6" s="1" t="s">
        <v>73</v>
      </c>
      <c r="B6" s="1" t="s">
        <v>74</v>
      </c>
      <c r="C6" t="s">
        <v>12147</v>
      </c>
    </row>
    <row r="7" spans="1:3" x14ac:dyDescent="0.25">
      <c r="A7" s="1" t="s">
        <v>155</v>
      </c>
      <c r="B7" s="1" t="s">
        <v>156</v>
      </c>
      <c r="C7" t="s">
        <v>12147</v>
      </c>
    </row>
    <row r="8" spans="1:3" x14ac:dyDescent="0.25">
      <c r="A8" s="1" t="s">
        <v>434</v>
      </c>
      <c r="B8" s="1" t="s">
        <v>435</v>
      </c>
      <c r="C8" t="s">
        <v>12151</v>
      </c>
    </row>
    <row r="9" spans="1:3" x14ac:dyDescent="0.25">
      <c r="A9" s="1" t="s">
        <v>455</v>
      </c>
      <c r="B9" s="1" t="s">
        <v>456</v>
      </c>
      <c r="C9" t="s">
        <v>12147</v>
      </c>
    </row>
    <row r="10" spans="1:3" x14ac:dyDescent="0.25">
      <c r="A10" s="1" t="s">
        <v>1298</v>
      </c>
      <c r="B10" s="1" t="s">
        <v>1299</v>
      </c>
      <c r="C10" t="s">
        <v>12150</v>
      </c>
    </row>
    <row r="11" spans="1:3" x14ac:dyDescent="0.25">
      <c r="A11" s="1" t="s">
        <v>1617</v>
      </c>
      <c r="B11" s="1" t="s">
        <v>1618</v>
      </c>
      <c r="C11" t="s">
        <v>12149</v>
      </c>
    </row>
  </sheetData>
  <phoneticPr fontId="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sheetPr>
  <dimension ref="A1"/>
  <sheetViews>
    <sheetView showGridLines="0" zoomScaleNormal="100" workbookViewId="0">
      <pane ySplit="2" topLeftCell="A3" activePane="bottomLeft" state="frozen"/>
      <selection pane="bottomLeft"/>
    </sheetView>
  </sheetViews>
  <sheetFormatPr defaultRowHeight="15.75" x14ac:dyDescent="0.25"/>
  <cols>
    <col min="1" max="16384" width="9" style="69"/>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E45"/>
  <sheetViews>
    <sheetView showGridLines="0" zoomScaleNormal="100" workbookViewId="0">
      <pane ySplit="2" topLeftCell="A31" activePane="bottomLeft" state="frozen"/>
      <selection pane="bottomLeft"/>
    </sheetView>
  </sheetViews>
  <sheetFormatPr defaultRowHeight="15.75" x14ac:dyDescent="0.25"/>
  <cols>
    <col min="1" max="1" width="7.5" customWidth="1"/>
    <col min="2" max="2" width="11.25" customWidth="1"/>
    <col min="3" max="3" width="11.5" customWidth="1"/>
    <col min="4" max="4" width="11.25" customWidth="1"/>
    <col min="5" max="5" width="11.5" customWidth="1"/>
  </cols>
  <sheetData>
    <row r="5" spans="1:5" ht="19.5" customHeight="1" x14ac:dyDescent="0.25"/>
    <row r="6" spans="1:5" ht="43.5" customHeight="1" x14ac:dyDescent="0.25">
      <c r="A6" s="54" t="s">
        <v>12178</v>
      </c>
      <c r="B6" s="54" t="s">
        <v>12198</v>
      </c>
      <c r="C6" s="55" t="s">
        <v>12250</v>
      </c>
      <c r="D6" s="55" t="s">
        <v>12216</v>
      </c>
      <c r="E6" s="55" t="s">
        <v>12217</v>
      </c>
    </row>
    <row r="7" spans="1:5" x14ac:dyDescent="0.25">
      <c r="A7" s="37">
        <v>45383</v>
      </c>
      <c r="B7" s="2">
        <v>3973849</v>
      </c>
    </row>
    <row r="8" spans="1:5" x14ac:dyDescent="0.25">
      <c r="A8" s="37">
        <v>45413</v>
      </c>
      <c r="B8" s="2">
        <v>6063590</v>
      </c>
    </row>
    <row r="9" spans="1:5" x14ac:dyDescent="0.25">
      <c r="A9" s="37">
        <v>45444</v>
      </c>
      <c r="B9" s="2">
        <v>5135540</v>
      </c>
    </row>
    <row r="10" spans="1:5" x14ac:dyDescent="0.25">
      <c r="A10" s="37">
        <v>45474</v>
      </c>
      <c r="B10" s="2">
        <v>3611675</v>
      </c>
    </row>
    <row r="11" spans="1:5" x14ac:dyDescent="0.25">
      <c r="A11" s="37">
        <v>45505</v>
      </c>
      <c r="B11" s="2">
        <v>4177467</v>
      </c>
    </row>
    <row r="12" spans="1:5" x14ac:dyDescent="0.25">
      <c r="A12" s="37">
        <v>45536</v>
      </c>
      <c r="B12" s="2">
        <v>5836395</v>
      </c>
      <c r="C12" s="2">
        <v>5836395</v>
      </c>
      <c r="D12" s="2">
        <v>5836395</v>
      </c>
      <c r="E12" s="2">
        <v>5836395</v>
      </c>
    </row>
    <row r="13" spans="1:5" x14ac:dyDescent="0.25">
      <c r="A13" s="37">
        <v>45566</v>
      </c>
      <c r="C13" s="2">
        <f>_xlfn.FORECAST.ETS(A13,$B$7:$B$12,$A$7:$A$12,1,1)</f>
        <v>5123037.9543253221</v>
      </c>
      <c r="D13" s="2">
        <f>C13-_xlfn.FORECAST.ETS.CONFINT(A13,$B$7:$B$12,$A$7:$A$12,0.99,1,1)</f>
        <v>2220142.3299171417</v>
      </c>
      <c r="E13" s="2">
        <f>C13+_xlfn.FORECAST.ETS.CONFINT(A13,$B$7:$B$12,$A$7:$A$12,0.99,1,1)</f>
        <v>8025933.578733502</v>
      </c>
    </row>
    <row r="14" spans="1:5" x14ac:dyDescent="0.25">
      <c r="A14" s="37">
        <v>45597</v>
      </c>
      <c r="C14" s="2">
        <f>_xlfn.FORECAST.ETS(A14,$B$7:$B$12,$A$7:$A$12,1,1)</f>
        <v>5328319.6471138755</v>
      </c>
      <c r="D14" s="2">
        <f>C14-_xlfn.FORECAST.ETS.CONFINT(A14,$B$7:$B$12,$A$7:$A$12,0.99,1,1)</f>
        <v>2368503.2960446053</v>
      </c>
      <c r="E14" s="2">
        <f>C14+_xlfn.FORECAST.ETS.CONFINT(A14,$B$7:$B$12,$A$7:$A$12,0.99,1,1)</f>
        <v>8288135.9981831461</v>
      </c>
    </row>
    <row r="15" spans="1:5" x14ac:dyDescent="0.25">
      <c r="A15" s="37">
        <v>45627</v>
      </c>
      <c r="C15" s="2">
        <f>_xlfn.FORECAST.ETS(A15,$B$7:$B$12,$A$7:$A$12,1,1)</f>
        <v>5533601.3399024289</v>
      </c>
      <c r="D15" s="2">
        <f>C15-_xlfn.FORECAST.ETS.CONFINT(A15,$B$7:$B$12,$A$7:$A$12,0.99,1,1)</f>
        <v>2449959.556844559</v>
      </c>
      <c r="E15" s="2">
        <f>C15+_xlfn.FORECAST.ETS.CONFINT(A15,$B$7:$B$12,$A$7:$A$12,0.99,1,1)</f>
        <v>8617243.1229602993</v>
      </c>
    </row>
    <row r="35" spans="1:3" ht="16.5" thickBot="1" x14ac:dyDescent="0.3"/>
    <row r="36" spans="1:3" x14ac:dyDescent="0.25">
      <c r="A36" s="56" t="s">
        <v>12178</v>
      </c>
      <c r="B36" s="57" t="s">
        <v>12198</v>
      </c>
      <c r="C36" s="58" t="s">
        <v>12249</v>
      </c>
    </row>
    <row r="37" spans="1:3" x14ac:dyDescent="0.25">
      <c r="A37" s="52">
        <v>45383</v>
      </c>
      <c r="B37" s="53">
        <v>3973849</v>
      </c>
      <c r="C37" s="49"/>
    </row>
    <row r="38" spans="1:3" x14ac:dyDescent="0.25">
      <c r="A38" s="52">
        <v>45413</v>
      </c>
      <c r="B38" s="53">
        <v>6063590</v>
      </c>
      <c r="C38" s="49"/>
    </row>
    <row r="39" spans="1:3" x14ac:dyDescent="0.25">
      <c r="A39" s="52">
        <v>45444</v>
      </c>
      <c r="B39" s="53">
        <v>5135540</v>
      </c>
      <c r="C39" s="49"/>
    </row>
    <row r="40" spans="1:3" x14ac:dyDescent="0.25">
      <c r="A40" s="52">
        <v>45474</v>
      </c>
      <c r="B40" s="53">
        <v>3611675</v>
      </c>
      <c r="C40" s="49"/>
    </row>
    <row r="41" spans="1:3" x14ac:dyDescent="0.25">
      <c r="A41" s="52">
        <v>45505</v>
      </c>
      <c r="B41" s="53">
        <v>4177467</v>
      </c>
      <c r="C41" s="49"/>
    </row>
    <row r="42" spans="1:3" ht="16.5" thickBot="1" x14ac:dyDescent="0.3">
      <c r="A42" s="52">
        <v>45536</v>
      </c>
      <c r="B42" s="53">
        <v>5836395</v>
      </c>
      <c r="C42" s="49"/>
    </row>
    <row r="43" spans="1:3" x14ac:dyDescent="0.25">
      <c r="A43" s="52">
        <v>45566</v>
      </c>
      <c r="B43" s="53">
        <f>C43*E13</f>
        <v>6019450.184050126</v>
      </c>
      <c r="C43" s="50">
        <v>0.75</v>
      </c>
    </row>
    <row r="44" spans="1:3" x14ac:dyDescent="0.25">
      <c r="A44" s="52">
        <v>45597</v>
      </c>
      <c r="B44" s="53">
        <f>C44*E14</f>
        <v>8288135.9981831461</v>
      </c>
      <c r="C44" s="51">
        <v>1</v>
      </c>
    </row>
    <row r="45" spans="1:3" ht="16.5" thickBot="1" x14ac:dyDescent="0.3">
      <c r="A45" s="52">
        <v>45627</v>
      </c>
      <c r="B45" s="53">
        <f>C45*E15</f>
        <v>10771553.903700374</v>
      </c>
      <c r="C45" s="77">
        <v>1.25</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60"/>
  <sheetViews>
    <sheetView zoomScale="95" zoomScaleNormal="95" workbookViewId="0"/>
  </sheetViews>
  <sheetFormatPr defaultRowHeight="15.75" x14ac:dyDescent="0.25"/>
  <cols>
    <col min="1" max="1" width="9.375" bestFit="1" customWidth="1"/>
    <col min="2" max="2" width="10.25" bestFit="1" customWidth="1"/>
    <col min="3" max="3" width="11.125" bestFit="1" customWidth="1"/>
    <col min="4" max="4" width="11.625" customWidth="1"/>
    <col min="5" max="5" width="9.375" bestFit="1" customWidth="1"/>
    <col min="6" max="6" width="10.25" bestFit="1" customWidth="1"/>
    <col min="7" max="7" width="9.375" bestFit="1" customWidth="1"/>
    <col min="8" max="8" width="10.25" bestFit="1" customWidth="1"/>
    <col min="9" max="9" width="9.375" bestFit="1" customWidth="1"/>
    <col min="10" max="10" width="10.25" bestFit="1" customWidth="1"/>
    <col min="11" max="11" width="9.375" bestFit="1" customWidth="1"/>
    <col min="12" max="12" width="10.25" bestFit="1" customWidth="1"/>
    <col min="13" max="13" width="9.375" bestFit="1" customWidth="1"/>
    <col min="14" max="14" width="10.25" bestFit="1" customWidth="1"/>
    <col min="15" max="15" width="9.75" bestFit="1" customWidth="1"/>
    <col min="16" max="16" width="11.25" bestFit="1" customWidth="1"/>
    <col min="17" max="17" width="9.75" bestFit="1" customWidth="1"/>
    <col min="18" max="18" width="11.25" bestFit="1" customWidth="1"/>
  </cols>
  <sheetData>
    <row r="2" spans="1:18" ht="16.5" thickBot="1" x14ac:dyDescent="0.3"/>
    <row r="3" spans="1:18" ht="16.5" thickBot="1" x14ac:dyDescent="0.3">
      <c r="A3" s="19" t="s">
        <v>12215</v>
      </c>
      <c r="B3" s="20">
        <v>3973849</v>
      </c>
      <c r="C3" s="19" t="s">
        <v>12207</v>
      </c>
      <c r="D3" s="20">
        <v>6063590</v>
      </c>
      <c r="E3" s="19" t="s">
        <v>12208</v>
      </c>
      <c r="F3" s="20">
        <v>5135540</v>
      </c>
      <c r="G3" s="19" t="s">
        <v>12209</v>
      </c>
      <c r="H3" s="20">
        <v>3611675</v>
      </c>
      <c r="I3" s="19" t="s">
        <v>12210</v>
      </c>
      <c r="J3" s="20">
        <v>4177467</v>
      </c>
      <c r="K3" s="19" t="s">
        <v>12211</v>
      </c>
      <c r="L3" s="20">
        <v>5836395</v>
      </c>
      <c r="M3" s="59" t="s">
        <v>12212</v>
      </c>
      <c r="N3" s="60">
        <f>SUM(N13,N7,N17,N10,N4)</f>
        <v>6337587</v>
      </c>
      <c r="O3" s="59" t="s">
        <v>12213</v>
      </c>
      <c r="P3" s="60">
        <f>SUM(P12,P8,P16,P23,P4)</f>
        <v>8944695</v>
      </c>
      <c r="Q3" s="59" t="s">
        <v>12214</v>
      </c>
      <c r="R3" s="60">
        <f>SUM(R4,R12,R16,R8,R23)</f>
        <v>12178210</v>
      </c>
    </row>
    <row r="4" spans="1:18" x14ac:dyDescent="0.25">
      <c r="A4" s="30" t="s">
        <v>12172</v>
      </c>
      <c r="B4" s="31">
        <v>1239920</v>
      </c>
      <c r="C4" s="30" t="s">
        <v>12172</v>
      </c>
      <c r="D4" s="31">
        <v>2346026</v>
      </c>
      <c r="E4" s="30" t="s">
        <v>12171</v>
      </c>
      <c r="F4" s="31">
        <v>1304867</v>
      </c>
      <c r="G4" s="30" t="s">
        <v>12171</v>
      </c>
      <c r="H4" s="31">
        <v>1041755</v>
      </c>
      <c r="I4" s="30" t="s">
        <v>12170</v>
      </c>
      <c r="J4" s="31">
        <v>1101825</v>
      </c>
      <c r="K4" s="30" t="s">
        <v>12173</v>
      </c>
      <c r="L4" s="31">
        <v>1792771</v>
      </c>
      <c r="M4" s="32" t="s">
        <v>12173</v>
      </c>
      <c r="N4" s="33">
        <f>N5</f>
        <v>1804880</v>
      </c>
      <c r="O4" s="32" t="s">
        <v>12173</v>
      </c>
      <c r="P4" s="33">
        <f>SUM(P5:P6)</f>
        <v>3577300</v>
      </c>
      <c r="Q4" s="32" t="s">
        <v>12173</v>
      </c>
      <c r="R4" s="33">
        <f>SUM(R5:R6)</f>
        <v>5410800</v>
      </c>
    </row>
    <row r="5" spans="1:18" ht="16.5" thickBot="1" x14ac:dyDescent="0.3">
      <c r="A5" s="17" t="s">
        <v>12166</v>
      </c>
      <c r="B5" s="18">
        <v>1239920</v>
      </c>
      <c r="C5" s="17" t="s">
        <v>12166</v>
      </c>
      <c r="D5" s="18">
        <v>2346026</v>
      </c>
      <c r="E5" s="12" t="s">
        <v>12161</v>
      </c>
      <c r="F5" s="13">
        <v>1135552</v>
      </c>
      <c r="G5" s="12" t="s">
        <v>12161</v>
      </c>
      <c r="H5" s="13">
        <v>965430</v>
      </c>
      <c r="I5" s="17" t="s">
        <v>12160</v>
      </c>
      <c r="J5" s="18">
        <v>1101825</v>
      </c>
      <c r="K5" s="17" t="s">
        <v>12167</v>
      </c>
      <c r="L5" s="18">
        <v>1792771</v>
      </c>
      <c r="M5" s="21" t="s">
        <v>12167</v>
      </c>
      <c r="N5" s="22">
        <v>1804880</v>
      </c>
      <c r="O5" s="34" t="s">
        <v>12204</v>
      </c>
      <c r="P5" s="24">
        <v>2103400</v>
      </c>
      <c r="Q5" s="25" t="s">
        <v>12204</v>
      </c>
      <c r="R5" s="24">
        <v>3954000</v>
      </c>
    </row>
    <row r="6" spans="1:18" ht="16.5" thickBot="1" x14ac:dyDescent="0.3">
      <c r="A6" s="14"/>
      <c r="B6" s="15"/>
      <c r="C6" s="14"/>
      <c r="D6" s="15"/>
      <c r="E6" s="17" t="s">
        <v>12168</v>
      </c>
      <c r="F6" s="18">
        <v>169315</v>
      </c>
      <c r="G6" s="17" t="s">
        <v>12168</v>
      </c>
      <c r="H6" s="18">
        <v>76325</v>
      </c>
      <c r="I6" s="14"/>
      <c r="J6" s="15"/>
      <c r="K6" s="14"/>
      <c r="L6" s="16"/>
      <c r="M6" s="25"/>
      <c r="N6" s="26"/>
      <c r="O6" s="28" t="s">
        <v>12167</v>
      </c>
      <c r="P6" s="22">
        <v>1473900</v>
      </c>
      <c r="Q6" s="21" t="s">
        <v>12167</v>
      </c>
      <c r="R6" s="22">
        <v>1456800</v>
      </c>
    </row>
    <row r="7" spans="1:18" ht="16.5" thickBot="1" x14ac:dyDescent="0.3">
      <c r="A7" s="30" t="s">
        <v>12171</v>
      </c>
      <c r="B7" s="31">
        <v>952660</v>
      </c>
      <c r="C7" s="30" t="s">
        <v>12169</v>
      </c>
      <c r="D7" s="31">
        <v>1342210</v>
      </c>
      <c r="E7" s="16"/>
      <c r="F7" s="15"/>
      <c r="G7" s="14"/>
      <c r="H7" s="15"/>
      <c r="I7" s="30" t="s">
        <v>12172</v>
      </c>
      <c r="J7" s="31">
        <v>948585</v>
      </c>
      <c r="K7" s="30" t="s">
        <v>12170</v>
      </c>
      <c r="L7" s="31">
        <v>1271455</v>
      </c>
      <c r="M7" s="32" t="s">
        <v>12170</v>
      </c>
      <c r="N7" s="33">
        <f>N8</f>
        <v>1398440</v>
      </c>
      <c r="O7" s="25"/>
      <c r="P7" s="26"/>
      <c r="Q7" s="25"/>
      <c r="R7" s="26"/>
    </row>
    <row r="8" spans="1:18" ht="16.5" thickBot="1" x14ac:dyDescent="0.3">
      <c r="A8" s="12" t="s">
        <v>12161</v>
      </c>
      <c r="B8" s="13">
        <v>909660</v>
      </c>
      <c r="C8" s="12" t="s">
        <v>12162</v>
      </c>
      <c r="D8" s="13">
        <v>697600</v>
      </c>
      <c r="E8" s="30" t="s">
        <v>12173</v>
      </c>
      <c r="F8" s="31">
        <v>1118559</v>
      </c>
      <c r="G8" s="30" t="s">
        <v>12170</v>
      </c>
      <c r="H8" s="31">
        <v>1015160</v>
      </c>
      <c r="I8" s="17" t="s">
        <v>12166</v>
      </c>
      <c r="J8" s="18">
        <v>948585</v>
      </c>
      <c r="K8" s="17" t="s">
        <v>12160</v>
      </c>
      <c r="L8" s="18">
        <v>1271455</v>
      </c>
      <c r="M8" s="21" t="s">
        <v>12160</v>
      </c>
      <c r="N8" s="22">
        <v>1398440</v>
      </c>
      <c r="O8" s="32" t="s">
        <v>12172</v>
      </c>
      <c r="P8" s="33">
        <f>SUM(P9:P10)</f>
        <v>1756052</v>
      </c>
      <c r="Q8" s="32" t="s">
        <v>12172</v>
      </c>
      <c r="R8" s="33">
        <f>SUM(R9:R10)</f>
        <v>2135820</v>
      </c>
    </row>
    <row r="9" spans="1:18" ht="16.5" thickBot="1" x14ac:dyDescent="0.3">
      <c r="A9" s="17" t="s">
        <v>12168</v>
      </c>
      <c r="B9" s="18">
        <v>43000</v>
      </c>
      <c r="C9" s="12" t="s">
        <v>12159</v>
      </c>
      <c r="D9" s="13">
        <v>543710</v>
      </c>
      <c r="E9" s="17" t="s">
        <v>12167</v>
      </c>
      <c r="F9" s="18">
        <v>1118559</v>
      </c>
      <c r="G9" s="17" t="s">
        <v>12160</v>
      </c>
      <c r="H9" s="18">
        <v>1015160</v>
      </c>
      <c r="I9" s="14"/>
      <c r="J9" s="15"/>
      <c r="K9" s="14"/>
      <c r="L9" s="16"/>
      <c r="M9" s="25"/>
      <c r="N9" s="26"/>
      <c r="O9" s="23" t="s">
        <v>12206</v>
      </c>
      <c r="P9" s="24">
        <v>1043497</v>
      </c>
      <c r="Q9" s="23" t="s">
        <v>12206</v>
      </c>
      <c r="R9" s="24">
        <v>1240520</v>
      </c>
    </row>
    <row r="10" spans="1:18" ht="16.5" thickBot="1" x14ac:dyDescent="0.3">
      <c r="A10" s="14"/>
      <c r="B10" s="15"/>
      <c r="C10" s="12" t="s">
        <v>12163</v>
      </c>
      <c r="D10" s="13">
        <v>55300</v>
      </c>
      <c r="E10" s="16"/>
      <c r="F10" s="15"/>
      <c r="G10" s="14"/>
      <c r="H10" s="15"/>
      <c r="I10" s="14"/>
      <c r="J10" s="15"/>
      <c r="K10" s="30" t="s">
        <v>12169</v>
      </c>
      <c r="L10" s="31">
        <v>954600</v>
      </c>
      <c r="M10" s="32" t="s">
        <v>12172</v>
      </c>
      <c r="N10" s="33">
        <f>N11</f>
        <v>1114793</v>
      </c>
      <c r="O10" s="21" t="s">
        <v>12166</v>
      </c>
      <c r="P10" s="22">
        <v>712555</v>
      </c>
      <c r="Q10" s="21" t="s">
        <v>12166</v>
      </c>
      <c r="R10" s="22">
        <v>895300</v>
      </c>
    </row>
    <row r="11" spans="1:18" ht="16.5" thickBot="1" x14ac:dyDescent="0.3">
      <c r="A11" s="30" t="s">
        <v>12170</v>
      </c>
      <c r="B11" s="31">
        <v>801850</v>
      </c>
      <c r="C11" s="12" t="s">
        <v>12164</v>
      </c>
      <c r="D11" s="13">
        <v>41600</v>
      </c>
      <c r="E11" s="30" t="s">
        <v>12170</v>
      </c>
      <c r="F11" s="31">
        <v>1098997</v>
      </c>
      <c r="G11" s="30" t="s">
        <v>12169</v>
      </c>
      <c r="H11" s="31">
        <v>927074</v>
      </c>
      <c r="I11" s="30" t="s">
        <v>12169</v>
      </c>
      <c r="J11" s="31">
        <v>857160</v>
      </c>
      <c r="K11" s="12" t="s">
        <v>12159</v>
      </c>
      <c r="L11" s="13">
        <v>422100</v>
      </c>
      <c r="M11" s="21" t="s">
        <v>12166</v>
      </c>
      <c r="N11" s="22">
        <v>1114793</v>
      </c>
      <c r="O11" s="25"/>
      <c r="P11" s="26"/>
      <c r="Q11" s="25"/>
      <c r="R11" s="26"/>
    </row>
    <row r="12" spans="1:18" ht="16.5" thickBot="1" x14ac:dyDescent="0.3">
      <c r="A12" s="17" t="s">
        <v>12160</v>
      </c>
      <c r="B12" s="18">
        <v>801850</v>
      </c>
      <c r="C12" s="17" t="s">
        <v>12165</v>
      </c>
      <c r="D12" s="18">
        <v>4000</v>
      </c>
      <c r="E12" s="17" t="s">
        <v>12160</v>
      </c>
      <c r="F12" s="18">
        <v>1098997</v>
      </c>
      <c r="G12" s="12" t="s">
        <v>12159</v>
      </c>
      <c r="H12" s="13">
        <v>359840</v>
      </c>
      <c r="I12" s="12" t="s">
        <v>12159</v>
      </c>
      <c r="J12" s="13">
        <v>453360</v>
      </c>
      <c r="K12" s="12" t="s">
        <v>12163</v>
      </c>
      <c r="L12" s="13">
        <v>341700</v>
      </c>
      <c r="M12" s="25"/>
      <c r="N12" s="26"/>
      <c r="O12" s="32" t="s">
        <v>12170</v>
      </c>
      <c r="P12" s="33">
        <f>SUM(P13:P14)</f>
        <v>1897489</v>
      </c>
      <c r="Q12" s="32" t="s">
        <v>12170</v>
      </c>
      <c r="R12" s="33">
        <f>SUM(R13:R14)</f>
        <v>2538370</v>
      </c>
    </row>
    <row r="13" spans="1:18" ht="16.5" thickBot="1" x14ac:dyDescent="0.3">
      <c r="A13" s="14"/>
      <c r="B13" s="15"/>
      <c r="C13" s="14"/>
      <c r="D13" s="15"/>
      <c r="E13" s="14"/>
      <c r="F13" s="15"/>
      <c r="G13" s="12" t="s">
        <v>12162</v>
      </c>
      <c r="H13" s="13">
        <v>251350</v>
      </c>
      <c r="I13" s="12" t="s">
        <v>12162</v>
      </c>
      <c r="J13" s="13">
        <v>298500</v>
      </c>
      <c r="K13" s="12" t="s">
        <v>12162</v>
      </c>
      <c r="L13" s="13">
        <v>169300</v>
      </c>
      <c r="M13" s="32" t="s">
        <v>12171</v>
      </c>
      <c r="N13" s="33">
        <f>SUM(N14:N15)</f>
        <v>1011810</v>
      </c>
      <c r="O13" s="23" t="s">
        <v>12160</v>
      </c>
      <c r="P13" s="24">
        <v>1533479</v>
      </c>
      <c r="Q13" s="23" t="s">
        <v>12160</v>
      </c>
      <c r="R13" s="24">
        <v>2131580</v>
      </c>
    </row>
    <row r="14" spans="1:18" ht="16.5" thickBot="1" x14ac:dyDescent="0.3">
      <c r="A14" s="30" t="s">
        <v>12169</v>
      </c>
      <c r="B14" s="31">
        <v>721440</v>
      </c>
      <c r="C14" s="30" t="s">
        <v>12173</v>
      </c>
      <c r="D14" s="31">
        <v>967804</v>
      </c>
      <c r="E14" s="30" t="s">
        <v>12172</v>
      </c>
      <c r="F14" s="31">
        <v>811717</v>
      </c>
      <c r="G14" s="12" t="s">
        <v>12163</v>
      </c>
      <c r="H14" s="13">
        <v>225200</v>
      </c>
      <c r="I14" s="12" t="s">
        <v>12163</v>
      </c>
      <c r="J14" s="13">
        <v>97300</v>
      </c>
      <c r="K14" s="12" t="s">
        <v>12164</v>
      </c>
      <c r="L14" s="13">
        <v>15500</v>
      </c>
      <c r="M14" s="23" t="s">
        <v>12161</v>
      </c>
      <c r="N14" s="24">
        <v>965430</v>
      </c>
      <c r="O14" s="28" t="s">
        <v>12205</v>
      </c>
      <c r="P14" s="22">
        <v>364010</v>
      </c>
      <c r="Q14" s="28" t="s">
        <v>12205</v>
      </c>
      <c r="R14" s="22">
        <v>406790</v>
      </c>
    </row>
    <row r="15" spans="1:18" ht="16.5" thickBot="1" x14ac:dyDescent="0.3">
      <c r="A15" s="12" t="s">
        <v>12162</v>
      </c>
      <c r="B15" s="13">
        <v>264200</v>
      </c>
      <c r="C15" s="17" t="s">
        <v>12167</v>
      </c>
      <c r="D15" s="18">
        <v>967804</v>
      </c>
      <c r="E15" s="17" t="s">
        <v>12166</v>
      </c>
      <c r="F15" s="18">
        <v>811717</v>
      </c>
      <c r="G15" s="12" t="s">
        <v>12164</v>
      </c>
      <c r="H15" s="13">
        <v>73000</v>
      </c>
      <c r="I15" s="17" t="s">
        <v>12165</v>
      </c>
      <c r="J15" s="18">
        <v>8000</v>
      </c>
      <c r="K15" s="17" t="s">
        <v>12165</v>
      </c>
      <c r="L15" s="18">
        <v>6000</v>
      </c>
      <c r="M15" s="21" t="s">
        <v>12168</v>
      </c>
      <c r="N15" s="22">
        <v>46380</v>
      </c>
      <c r="O15" s="25"/>
      <c r="P15" s="26"/>
      <c r="Q15" s="25"/>
      <c r="R15" s="26"/>
    </row>
    <row r="16" spans="1:18" ht="16.5" thickBot="1" x14ac:dyDescent="0.3">
      <c r="A16" s="12" t="s">
        <v>12159</v>
      </c>
      <c r="B16" s="13">
        <v>257840</v>
      </c>
      <c r="C16" s="14"/>
      <c r="D16" s="15"/>
      <c r="E16" s="14"/>
      <c r="F16" s="15"/>
      <c r="G16" s="17" t="s">
        <v>12165</v>
      </c>
      <c r="H16" s="18">
        <v>17684</v>
      </c>
      <c r="I16" s="14"/>
      <c r="J16" s="15"/>
      <c r="K16" s="14"/>
      <c r="L16" s="16"/>
      <c r="M16" s="25"/>
      <c r="N16" s="26"/>
      <c r="O16" s="32" t="s">
        <v>12169</v>
      </c>
      <c r="P16" s="33">
        <f>SUM(P17:P21)</f>
        <v>972654</v>
      </c>
      <c r="Q16" s="32" t="s">
        <v>12169</v>
      </c>
      <c r="R16" s="33">
        <f>SUM(R17:R21)</f>
        <v>1180470</v>
      </c>
    </row>
    <row r="17" spans="1:18" ht="16.5" thickBot="1" x14ac:dyDescent="0.3">
      <c r="A17" s="12" t="s">
        <v>12163</v>
      </c>
      <c r="B17" s="13">
        <v>168000</v>
      </c>
      <c r="C17" s="30" t="s">
        <v>12170</v>
      </c>
      <c r="D17" s="31">
        <v>967510</v>
      </c>
      <c r="E17" s="30" t="s">
        <v>12169</v>
      </c>
      <c r="F17" s="31">
        <v>801400</v>
      </c>
      <c r="G17" s="14"/>
      <c r="H17" s="15"/>
      <c r="I17" s="14"/>
      <c r="J17" s="15"/>
      <c r="K17" s="30" t="s">
        <v>12172</v>
      </c>
      <c r="L17" s="31">
        <v>940009</v>
      </c>
      <c r="M17" s="32" t="s">
        <v>12169</v>
      </c>
      <c r="N17" s="33">
        <f>SUM(N18:N22)</f>
        <v>1007664</v>
      </c>
      <c r="O17" s="23" t="s">
        <v>12159</v>
      </c>
      <c r="P17" s="24">
        <v>440750</v>
      </c>
      <c r="Q17" s="23" t="s">
        <v>12159</v>
      </c>
      <c r="R17" s="24">
        <v>560410</v>
      </c>
    </row>
    <row r="18" spans="1:18" ht="16.5" thickBot="1" x14ac:dyDescent="0.3">
      <c r="A18" s="12" t="s">
        <v>12164</v>
      </c>
      <c r="B18" s="13">
        <v>17000</v>
      </c>
      <c r="C18" s="17" t="s">
        <v>12160</v>
      </c>
      <c r="D18" s="18">
        <v>967510</v>
      </c>
      <c r="E18" s="12" t="s">
        <v>12159</v>
      </c>
      <c r="F18" s="13">
        <v>486100</v>
      </c>
      <c r="G18" s="30" t="s">
        <v>12172</v>
      </c>
      <c r="H18" s="31">
        <v>414545</v>
      </c>
      <c r="I18" s="30" t="s">
        <v>12171</v>
      </c>
      <c r="J18" s="31">
        <v>639040</v>
      </c>
      <c r="K18" s="17" t="s">
        <v>12166</v>
      </c>
      <c r="L18" s="18">
        <v>940009</v>
      </c>
      <c r="M18" s="23" t="s">
        <v>12159</v>
      </c>
      <c r="N18" s="24">
        <v>440480</v>
      </c>
      <c r="O18" s="23" t="s">
        <v>12163</v>
      </c>
      <c r="P18" s="24">
        <v>296114</v>
      </c>
      <c r="Q18" s="23" t="s">
        <v>12163</v>
      </c>
      <c r="R18" s="24">
        <v>382900</v>
      </c>
    </row>
    <row r="19" spans="1:18" ht="16.5" thickBot="1" x14ac:dyDescent="0.3">
      <c r="A19" s="17" t="s">
        <v>12165</v>
      </c>
      <c r="B19" s="18">
        <v>14400</v>
      </c>
      <c r="C19" s="14"/>
      <c r="D19" s="15"/>
      <c r="E19" s="12" t="s">
        <v>12162</v>
      </c>
      <c r="F19" s="13">
        <v>218400</v>
      </c>
      <c r="G19" s="17" t="s">
        <v>12166</v>
      </c>
      <c r="H19" s="18">
        <v>414545</v>
      </c>
      <c r="I19" s="17" t="s">
        <v>12161</v>
      </c>
      <c r="J19" s="18">
        <v>639040</v>
      </c>
      <c r="K19" s="14"/>
      <c r="L19" s="16"/>
      <c r="M19" s="23" t="s">
        <v>12162</v>
      </c>
      <c r="N19" s="24">
        <v>271300</v>
      </c>
      <c r="O19" s="23" t="s">
        <v>12162</v>
      </c>
      <c r="P19" s="24">
        <v>208120</v>
      </c>
      <c r="Q19" s="23" t="s">
        <v>12162</v>
      </c>
      <c r="R19" s="24">
        <v>185760</v>
      </c>
    </row>
    <row r="20" spans="1:18" ht="16.5" thickBot="1" x14ac:dyDescent="0.3">
      <c r="A20" s="14"/>
      <c r="B20" s="15"/>
      <c r="C20" s="14"/>
      <c r="D20" s="15"/>
      <c r="E20" s="12" t="s">
        <v>12163</v>
      </c>
      <c r="F20" s="13">
        <v>49300</v>
      </c>
      <c r="G20" s="14"/>
      <c r="H20" s="15"/>
      <c r="I20" s="14"/>
      <c r="J20" s="15"/>
      <c r="K20" s="30" t="s">
        <v>12171</v>
      </c>
      <c r="L20" s="31">
        <v>877560</v>
      </c>
      <c r="M20" s="23" t="s">
        <v>12163</v>
      </c>
      <c r="N20" s="24">
        <v>225200</v>
      </c>
      <c r="O20" s="23" t="s">
        <v>12164</v>
      </c>
      <c r="P20" s="24">
        <v>19670</v>
      </c>
      <c r="Q20" s="23" t="s">
        <v>12164</v>
      </c>
      <c r="R20" s="24">
        <v>42400</v>
      </c>
    </row>
    <row r="21" spans="1:18" ht="16.5" thickBot="1" x14ac:dyDescent="0.3">
      <c r="A21" s="30" t="s">
        <v>12173</v>
      </c>
      <c r="B21" s="31">
        <v>257979</v>
      </c>
      <c r="C21" s="30" t="s">
        <v>12171</v>
      </c>
      <c r="D21" s="31">
        <v>440040</v>
      </c>
      <c r="E21" s="12" t="s">
        <v>12164</v>
      </c>
      <c r="F21" s="13">
        <v>34600</v>
      </c>
      <c r="G21" s="30" t="s">
        <v>12173</v>
      </c>
      <c r="H21" s="31">
        <v>213141</v>
      </c>
      <c r="I21" s="30" t="s">
        <v>12173</v>
      </c>
      <c r="J21" s="31">
        <v>630857</v>
      </c>
      <c r="K21" s="12" t="s">
        <v>12161</v>
      </c>
      <c r="L21" s="13">
        <v>845310</v>
      </c>
      <c r="M21" s="23" t="s">
        <v>12164</v>
      </c>
      <c r="N21" s="24">
        <v>53000</v>
      </c>
      <c r="O21" s="21" t="s">
        <v>12165</v>
      </c>
      <c r="P21" s="22">
        <v>8000</v>
      </c>
      <c r="Q21" s="21" t="s">
        <v>12165</v>
      </c>
      <c r="R21" s="22">
        <v>9000</v>
      </c>
    </row>
    <row r="22" spans="1:18" ht="16.5" thickBot="1" x14ac:dyDescent="0.3">
      <c r="A22" s="17" t="s">
        <v>12167</v>
      </c>
      <c r="B22" s="18">
        <v>257979</v>
      </c>
      <c r="C22" s="17" t="s">
        <v>12161</v>
      </c>
      <c r="D22" s="18">
        <v>440040</v>
      </c>
      <c r="E22" s="17" t="s">
        <v>12165</v>
      </c>
      <c r="F22" s="18">
        <v>13000</v>
      </c>
      <c r="G22" s="17" t="s">
        <v>12167</v>
      </c>
      <c r="H22" s="18">
        <v>213141</v>
      </c>
      <c r="I22" s="17" t="s">
        <v>12167</v>
      </c>
      <c r="J22" s="18">
        <v>630857</v>
      </c>
      <c r="K22" s="17" t="s">
        <v>12168</v>
      </c>
      <c r="L22" s="18">
        <v>32250</v>
      </c>
      <c r="M22" s="23" t="s">
        <v>12165</v>
      </c>
      <c r="N22" s="24">
        <v>17684</v>
      </c>
      <c r="O22" s="25"/>
      <c r="P22" s="26"/>
      <c r="Q22" s="25"/>
      <c r="R22" s="26"/>
    </row>
    <row r="23" spans="1:18" x14ac:dyDescent="0.25">
      <c r="M23" s="25"/>
      <c r="N23" s="26"/>
      <c r="O23" s="32" t="s">
        <v>12171</v>
      </c>
      <c r="P23" s="33">
        <f>SUM(P24:P25)</f>
        <v>741200</v>
      </c>
      <c r="Q23" s="32" t="s">
        <v>12171</v>
      </c>
      <c r="R23" s="33">
        <f>SUM(R24:R25)</f>
        <v>912750</v>
      </c>
    </row>
    <row r="24" spans="1:18" x14ac:dyDescent="0.25">
      <c r="M24" s="25"/>
      <c r="N24" s="26"/>
      <c r="O24" s="23" t="s">
        <v>12161</v>
      </c>
      <c r="P24" s="24">
        <v>712800</v>
      </c>
      <c r="Q24" s="23" t="s">
        <v>12161</v>
      </c>
      <c r="R24" s="24">
        <v>875250</v>
      </c>
    </row>
    <row r="25" spans="1:18" ht="16.5" thickBot="1" x14ac:dyDescent="0.3">
      <c r="M25" s="27"/>
      <c r="N25" s="29"/>
      <c r="O25" s="21" t="s">
        <v>12168</v>
      </c>
      <c r="P25" s="22">
        <v>28400</v>
      </c>
      <c r="Q25" s="21" t="s">
        <v>12168</v>
      </c>
      <c r="R25" s="22">
        <v>37500</v>
      </c>
    </row>
    <row r="26" spans="1:18" ht="16.5" thickBot="1" x14ac:dyDescent="0.3"/>
    <row r="27" spans="1:18" x14ac:dyDescent="0.25">
      <c r="C27" s="11" t="s">
        <v>12178</v>
      </c>
      <c r="D27" s="11" t="s">
        <v>12198</v>
      </c>
    </row>
    <row r="28" spans="1:18" x14ac:dyDescent="0.25">
      <c r="C28" s="10" t="s">
        <v>12192</v>
      </c>
      <c r="D28" s="2">
        <v>3973849</v>
      </c>
    </row>
    <row r="29" spans="1:18" x14ac:dyDescent="0.25">
      <c r="C29" s="10" t="s">
        <v>12193</v>
      </c>
      <c r="D29" s="2">
        <v>6063590</v>
      </c>
    </row>
    <row r="30" spans="1:18" x14ac:dyDescent="0.25">
      <c r="C30" s="10" t="s">
        <v>12194</v>
      </c>
      <c r="D30" s="2">
        <v>5135540</v>
      </c>
    </row>
    <row r="31" spans="1:18" x14ac:dyDescent="0.25">
      <c r="C31" s="10" t="s">
        <v>12195</v>
      </c>
      <c r="D31" s="2">
        <v>3611675</v>
      </c>
    </row>
    <row r="32" spans="1:18" x14ac:dyDescent="0.25">
      <c r="C32" s="10" t="s">
        <v>12196</v>
      </c>
      <c r="D32" s="2">
        <v>4177467</v>
      </c>
    </row>
    <row r="33" spans="3:4" x14ac:dyDescent="0.25">
      <c r="C33" s="10" t="s">
        <v>12197</v>
      </c>
      <c r="D33" s="2">
        <v>5836395</v>
      </c>
    </row>
    <row r="34" spans="3:4" x14ac:dyDescent="0.25">
      <c r="C34" s="10" t="s">
        <v>12201</v>
      </c>
      <c r="D34" s="2">
        <f>N3</f>
        <v>6337587</v>
      </c>
    </row>
    <row r="35" spans="3:4" x14ac:dyDescent="0.25">
      <c r="C35" s="10" t="s">
        <v>12202</v>
      </c>
      <c r="D35" s="2">
        <f>P3</f>
        <v>8944695</v>
      </c>
    </row>
    <row r="36" spans="3:4" x14ac:dyDescent="0.25">
      <c r="C36" s="10" t="s">
        <v>12203</v>
      </c>
      <c r="D36" s="2">
        <f>R3</f>
        <v>12178210</v>
      </c>
    </row>
    <row r="50" spans="2:3" ht="16.5" thickBot="1" x14ac:dyDescent="0.3"/>
    <row r="51" spans="2:3" x14ac:dyDescent="0.25">
      <c r="B51" s="11" t="s">
        <v>12178</v>
      </c>
      <c r="C51" s="11" t="s">
        <v>12198</v>
      </c>
    </row>
    <row r="52" spans="2:3" x14ac:dyDescent="0.25">
      <c r="B52" s="36">
        <v>44287</v>
      </c>
      <c r="C52" s="2">
        <v>3973849</v>
      </c>
    </row>
    <row r="53" spans="2:3" x14ac:dyDescent="0.25">
      <c r="B53" s="36">
        <v>44317</v>
      </c>
      <c r="C53" s="2">
        <v>6063590</v>
      </c>
    </row>
    <row r="54" spans="2:3" x14ac:dyDescent="0.25">
      <c r="B54" s="36">
        <v>44348</v>
      </c>
      <c r="C54" s="2">
        <v>5135540</v>
      </c>
    </row>
    <row r="55" spans="2:3" x14ac:dyDescent="0.25">
      <c r="B55" s="36">
        <v>44378</v>
      </c>
      <c r="C55" s="2">
        <v>3611675</v>
      </c>
    </row>
    <row r="56" spans="2:3" x14ac:dyDescent="0.25">
      <c r="B56" s="36">
        <v>44409</v>
      </c>
      <c r="C56" s="2">
        <v>4177467</v>
      </c>
    </row>
    <row r="57" spans="2:3" x14ac:dyDescent="0.25">
      <c r="B57" s="36">
        <v>44440</v>
      </c>
      <c r="C57" s="2">
        <v>5836395</v>
      </c>
    </row>
    <row r="58" spans="2:3" x14ac:dyDescent="0.25">
      <c r="B58" s="35"/>
      <c r="C58" s="2"/>
    </row>
    <row r="59" spans="2:3" x14ac:dyDescent="0.25">
      <c r="B59" s="35"/>
      <c r="C59" s="2"/>
    </row>
    <row r="60" spans="2:3" x14ac:dyDescent="0.25">
      <c r="B60" s="35"/>
      <c r="C60" s="2"/>
    </row>
  </sheetData>
  <sortState ref="Q7:R8">
    <sortCondition ref="Q23"/>
  </sortState>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7"/>
  <sheetViews>
    <sheetView showGridLines="0" zoomScaleNormal="100" workbookViewId="0"/>
  </sheetViews>
  <sheetFormatPr defaultRowHeight="15.75" x14ac:dyDescent="0.25"/>
  <cols>
    <col min="2" max="2" width="11.125" bestFit="1" customWidth="1"/>
  </cols>
  <sheetData>
    <row r="2" spans="1:2" ht="16.5" thickBot="1" x14ac:dyDescent="0.3"/>
    <row r="3" spans="1:2" x14ac:dyDescent="0.25">
      <c r="A3" s="56" t="s">
        <v>12178</v>
      </c>
      <c r="B3" s="57" t="s">
        <v>12198</v>
      </c>
    </row>
    <row r="4" spans="1:2" x14ac:dyDescent="0.25">
      <c r="A4" s="52">
        <v>45383</v>
      </c>
      <c r="B4" s="53">
        <v>3973849</v>
      </c>
    </row>
    <row r="5" spans="1:2" x14ac:dyDescent="0.25">
      <c r="A5" s="52">
        <v>45413</v>
      </c>
      <c r="B5" s="53">
        <v>6063590</v>
      </c>
    </row>
    <row r="6" spans="1:2" x14ac:dyDescent="0.25">
      <c r="A6" s="52">
        <v>45444</v>
      </c>
      <c r="B6" s="53">
        <v>5135540</v>
      </c>
    </row>
    <row r="7" spans="1:2" x14ac:dyDescent="0.25">
      <c r="A7" s="52">
        <v>45474</v>
      </c>
      <c r="B7" s="53">
        <v>3611675</v>
      </c>
    </row>
    <row r="8" spans="1:2" x14ac:dyDescent="0.25">
      <c r="A8" s="52">
        <v>45505</v>
      </c>
      <c r="B8" s="53">
        <v>4177467</v>
      </c>
    </row>
    <row r="9" spans="1:2" x14ac:dyDescent="0.25">
      <c r="A9" s="52">
        <v>45536</v>
      </c>
      <c r="B9" s="53">
        <v>5836395</v>
      </c>
    </row>
    <row r="10" spans="1:2" x14ac:dyDescent="0.25">
      <c r="A10" s="81">
        <v>45566</v>
      </c>
      <c r="B10" s="80">
        <v>6019450.184050126</v>
      </c>
    </row>
    <row r="11" spans="1:2" x14ac:dyDescent="0.25">
      <c r="A11" s="81">
        <v>45597</v>
      </c>
      <c r="B11" s="80">
        <v>8288135.9981831461</v>
      </c>
    </row>
    <row r="12" spans="1:2" x14ac:dyDescent="0.25">
      <c r="A12" s="81">
        <v>45627</v>
      </c>
      <c r="B12" s="80">
        <v>10771553.903700374</v>
      </c>
    </row>
    <row r="17" spans="1:2" ht="16.5" thickBot="1" x14ac:dyDescent="0.3"/>
    <row r="18" spans="1:2" x14ac:dyDescent="0.25">
      <c r="A18" s="82" t="s">
        <v>12178</v>
      </c>
      <c r="B18" s="82" t="s">
        <v>12198</v>
      </c>
    </row>
    <row r="19" spans="1:2" x14ac:dyDescent="0.25">
      <c r="A19" s="78" t="s">
        <v>12192</v>
      </c>
      <c r="B19" s="53">
        <v>3973849</v>
      </c>
    </row>
    <row r="20" spans="1:2" x14ac:dyDescent="0.25">
      <c r="A20" s="78" t="s">
        <v>12193</v>
      </c>
      <c r="B20" s="53">
        <v>6063590</v>
      </c>
    </row>
    <row r="21" spans="1:2" x14ac:dyDescent="0.25">
      <c r="A21" s="78" t="s">
        <v>12194</v>
      </c>
      <c r="B21" s="53">
        <v>5135540</v>
      </c>
    </row>
    <row r="22" spans="1:2" x14ac:dyDescent="0.25">
      <c r="A22" s="78" t="s">
        <v>12195</v>
      </c>
      <c r="B22" s="53">
        <v>3611675</v>
      </c>
    </row>
    <row r="23" spans="1:2" x14ac:dyDescent="0.25">
      <c r="A23" s="78" t="s">
        <v>12196</v>
      </c>
      <c r="B23" s="53">
        <v>4177467</v>
      </c>
    </row>
    <row r="24" spans="1:2" x14ac:dyDescent="0.25">
      <c r="A24" s="78" t="s">
        <v>12197</v>
      </c>
      <c r="B24" s="53">
        <v>5836395</v>
      </c>
    </row>
    <row r="25" spans="1:2" x14ac:dyDescent="0.25">
      <c r="A25" s="79" t="s">
        <v>12201</v>
      </c>
      <c r="B25" s="80">
        <v>6337587</v>
      </c>
    </row>
    <row r="26" spans="1:2" x14ac:dyDescent="0.25">
      <c r="A26" s="79" t="s">
        <v>12202</v>
      </c>
      <c r="B26" s="80">
        <v>8944695</v>
      </c>
    </row>
    <row r="27" spans="1:2" x14ac:dyDescent="0.25">
      <c r="A27" s="79" t="s">
        <v>12203</v>
      </c>
      <c r="B27" s="80">
        <v>12178210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46"/>
  <sheetViews>
    <sheetView zoomScaleNormal="100" workbookViewId="0">
      <selection activeCell="I1" sqref="I1:M11"/>
    </sheetView>
  </sheetViews>
  <sheetFormatPr defaultColWidth="10.875" defaultRowHeight="15.75" x14ac:dyDescent="0.25"/>
  <cols>
    <col min="1" max="1" width="11.125" style="1" bestFit="1" customWidth="1"/>
    <col min="2" max="2" width="21.875" style="1" bestFit="1" customWidth="1"/>
    <col min="3" max="3" width="19.375" style="1" bestFit="1" customWidth="1"/>
    <col min="4" max="4" width="38" style="1" bestFit="1" customWidth="1"/>
    <col min="5" max="5" width="15" style="1" bestFit="1" customWidth="1"/>
    <col min="6" max="6" width="7.5" style="1" bestFit="1" customWidth="1"/>
    <col min="7" max="16384" width="10.875" style="1"/>
  </cols>
  <sheetData>
    <row r="1" spans="1:6" x14ac:dyDescent="0.25">
      <c r="A1" s="1" t="s">
        <v>2</v>
      </c>
      <c r="B1" s="1" t="s">
        <v>3</v>
      </c>
      <c r="C1" s="1" t="s">
        <v>4</v>
      </c>
      <c r="D1" s="1" t="s">
        <v>5</v>
      </c>
      <c r="E1" s="1" t="s">
        <v>6</v>
      </c>
      <c r="F1" s="1" t="s">
        <v>7</v>
      </c>
    </row>
    <row r="2" spans="1:6" x14ac:dyDescent="0.25">
      <c r="A2" s="1" t="s">
        <v>8</v>
      </c>
      <c r="B2" s="1" t="s">
        <v>9</v>
      </c>
      <c r="C2" s="1" t="s">
        <v>10</v>
      </c>
      <c r="D2" s="1" t="s">
        <v>11</v>
      </c>
      <c r="E2" s="1" t="s">
        <v>12</v>
      </c>
      <c r="F2" s="1" t="s">
        <v>14</v>
      </c>
    </row>
    <row r="3" spans="1:6" x14ac:dyDescent="0.25">
      <c r="A3" s="1" t="s">
        <v>15</v>
      </c>
      <c r="B3" s="1" t="s">
        <v>16</v>
      </c>
      <c r="C3" s="1" t="s">
        <v>17</v>
      </c>
      <c r="D3" s="1" t="s">
        <v>18</v>
      </c>
      <c r="E3" s="1" t="s">
        <v>19</v>
      </c>
      <c r="F3" s="1" t="s">
        <v>21</v>
      </c>
    </row>
    <row r="4" spans="1:6" x14ac:dyDescent="0.25">
      <c r="A4" s="1" t="s">
        <v>22</v>
      </c>
      <c r="B4" s="1" t="s">
        <v>23</v>
      </c>
      <c r="C4" s="1" t="s">
        <v>24</v>
      </c>
      <c r="D4" s="1" t="s">
        <v>25</v>
      </c>
      <c r="E4" s="1" t="s">
        <v>19</v>
      </c>
      <c r="F4" s="1" t="s">
        <v>26</v>
      </c>
    </row>
    <row r="5" spans="1:6" x14ac:dyDescent="0.25">
      <c r="A5" s="1" t="s">
        <v>27</v>
      </c>
      <c r="B5" s="1" t="s">
        <v>28</v>
      </c>
      <c r="C5" s="1" t="s">
        <v>29</v>
      </c>
      <c r="D5" s="1" t="s">
        <v>30</v>
      </c>
      <c r="E5" s="1" t="s">
        <v>19</v>
      </c>
      <c r="F5" s="1" t="s">
        <v>31</v>
      </c>
    </row>
    <row r="6" spans="1:6" x14ac:dyDescent="0.25">
      <c r="A6" s="1" t="s">
        <v>32</v>
      </c>
      <c r="B6" s="1" t="s">
        <v>33</v>
      </c>
      <c r="C6" s="1" t="s">
        <v>34</v>
      </c>
      <c r="D6" s="1" t="s">
        <v>35</v>
      </c>
      <c r="E6" s="1" t="s">
        <v>36</v>
      </c>
      <c r="F6" s="1" t="s">
        <v>38</v>
      </c>
    </row>
    <row r="7" spans="1:6" x14ac:dyDescent="0.25">
      <c r="A7" s="1" t="s">
        <v>39</v>
      </c>
      <c r="B7" s="1" t="s">
        <v>40</v>
      </c>
      <c r="C7" s="1" t="s">
        <v>41</v>
      </c>
      <c r="D7" s="1" t="s">
        <v>42</v>
      </c>
      <c r="E7" s="1" t="s">
        <v>19</v>
      </c>
      <c r="F7" s="1" t="s">
        <v>43</v>
      </c>
    </row>
    <row r="8" spans="1:6" x14ac:dyDescent="0.25">
      <c r="A8" s="1" t="s">
        <v>44</v>
      </c>
      <c r="B8" s="1" t="s">
        <v>45</v>
      </c>
      <c r="C8" s="1" t="s">
        <v>46</v>
      </c>
      <c r="D8" s="1" t="s">
        <v>47</v>
      </c>
      <c r="E8" s="1" t="s">
        <v>48</v>
      </c>
      <c r="F8" s="1" t="s">
        <v>14</v>
      </c>
    </row>
    <row r="9" spans="1:6" x14ac:dyDescent="0.25">
      <c r="A9" s="1" t="s">
        <v>50</v>
      </c>
      <c r="B9" s="1" t="s">
        <v>51</v>
      </c>
      <c r="C9" s="1" t="s">
        <v>52</v>
      </c>
      <c r="D9" s="1" t="s">
        <v>53</v>
      </c>
      <c r="E9" s="1" t="s">
        <v>19</v>
      </c>
      <c r="F9" s="1" t="s">
        <v>54</v>
      </c>
    </row>
    <row r="10" spans="1:6" x14ac:dyDescent="0.25">
      <c r="A10" s="1" t="s">
        <v>32</v>
      </c>
      <c r="B10" s="1" t="s">
        <v>33</v>
      </c>
      <c r="C10" s="1" t="s">
        <v>34</v>
      </c>
      <c r="D10" s="1" t="s">
        <v>35</v>
      </c>
      <c r="E10" s="1" t="s">
        <v>36</v>
      </c>
      <c r="F10" s="1" t="s">
        <v>38</v>
      </c>
    </row>
    <row r="11" spans="1:6" x14ac:dyDescent="0.25">
      <c r="A11" s="1" t="s">
        <v>39</v>
      </c>
      <c r="B11" s="1" t="s">
        <v>40</v>
      </c>
      <c r="C11" s="1" t="s">
        <v>41</v>
      </c>
      <c r="D11" s="1" t="s">
        <v>42</v>
      </c>
      <c r="E11" s="1" t="s">
        <v>19</v>
      </c>
      <c r="F11" s="1" t="s">
        <v>43</v>
      </c>
    </row>
    <row r="12" spans="1:6" x14ac:dyDescent="0.25">
      <c r="A12" s="1" t="s">
        <v>44</v>
      </c>
      <c r="B12" s="1" t="s">
        <v>45</v>
      </c>
      <c r="C12" s="1" t="s">
        <v>46</v>
      </c>
      <c r="D12" s="1" t="s">
        <v>47</v>
      </c>
      <c r="E12" s="1" t="s">
        <v>48</v>
      </c>
      <c r="F12" s="1" t="s">
        <v>14</v>
      </c>
    </row>
    <row r="13" spans="1:6" x14ac:dyDescent="0.25">
      <c r="A13" s="1" t="s">
        <v>50</v>
      </c>
      <c r="B13" s="1" t="s">
        <v>51</v>
      </c>
      <c r="C13" s="1" t="s">
        <v>52</v>
      </c>
      <c r="D13" s="1" t="s">
        <v>53</v>
      </c>
      <c r="E13" s="1" t="s">
        <v>19</v>
      </c>
      <c r="F13" s="1" t="s">
        <v>54</v>
      </c>
    </row>
    <row r="14" spans="1:6" x14ac:dyDescent="0.25">
      <c r="A14" s="1" t="s">
        <v>39</v>
      </c>
      <c r="B14" s="1" t="s">
        <v>40</v>
      </c>
      <c r="C14" s="1" t="s">
        <v>41</v>
      </c>
      <c r="D14" s="1" t="s">
        <v>42</v>
      </c>
      <c r="E14" s="1" t="s">
        <v>19</v>
      </c>
      <c r="F14" s="1" t="s">
        <v>43</v>
      </c>
    </row>
    <row r="15" spans="1:6" x14ac:dyDescent="0.25">
      <c r="A15" s="1" t="s">
        <v>44</v>
      </c>
      <c r="B15" s="1" t="s">
        <v>45</v>
      </c>
      <c r="C15" s="1" t="s">
        <v>46</v>
      </c>
      <c r="D15" s="1" t="s">
        <v>47</v>
      </c>
      <c r="E15" s="1" t="s">
        <v>48</v>
      </c>
      <c r="F15" s="1" t="s">
        <v>14</v>
      </c>
    </row>
    <row r="16" spans="1:6" x14ac:dyDescent="0.25">
      <c r="A16" s="1" t="s">
        <v>50</v>
      </c>
      <c r="B16" s="1" t="s">
        <v>51</v>
      </c>
      <c r="C16" s="1" t="s">
        <v>52</v>
      </c>
      <c r="D16" s="1" t="s">
        <v>53</v>
      </c>
      <c r="E16" s="1" t="s">
        <v>19</v>
      </c>
      <c r="F16" s="1" t="s">
        <v>54</v>
      </c>
    </row>
    <row r="17" spans="1:6" x14ac:dyDescent="0.25">
      <c r="A17" s="1" t="s">
        <v>55</v>
      </c>
      <c r="B17" s="1" t="s">
        <v>56</v>
      </c>
      <c r="C17" s="1" t="s">
        <v>57</v>
      </c>
      <c r="D17" s="1" t="s">
        <v>58</v>
      </c>
      <c r="E17" s="1" t="s">
        <v>19</v>
      </c>
      <c r="F17" s="1" t="s">
        <v>26</v>
      </c>
    </row>
    <row r="18" spans="1:6" x14ac:dyDescent="0.25">
      <c r="A18" s="1" t="s">
        <v>59</v>
      </c>
      <c r="B18" s="1" t="s">
        <v>60</v>
      </c>
      <c r="C18" s="1" t="s">
        <v>61</v>
      </c>
      <c r="D18" s="1" t="s">
        <v>62</v>
      </c>
      <c r="E18" s="1" t="s">
        <v>12</v>
      </c>
      <c r="F18" s="1" t="s">
        <v>63</v>
      </c>
    </row>
    <row r="19" spans="1:6" x14ac:dyDescent="0.25">
      <c r="A19" s="1" t="s">
        <v>64</v>
      </c>
      <c r="B19" s="1" t="s">
        <v>65</v>
      </c>
      <c r="C19" s="1" t="s">
        <v>66</v>
      </c>
      <c r="D19" s="1" t="s">
        <v>67</v>
      </c>
      <c r="E19" s="1" t="s">
        <v>48</v>
      </c>
      <c r="F19" s="1" t="s">
        <v>68</v>
      </c>
    </row>
    <row r="20" spans="1:6" x14ac:dyDescent="0.25">
      <c r="A20" s="1" t="s">
        <v>55</v>
      </c>
      <c r="B20" s="1" t="s">
        <v>56</v>
      </c>
      <c r="C20" s="1" t="s">
        <v>57</v>
      </c>
      <c r="D20" s="1" t="s">
        <v>58</v>
      </c>
      <c r="E20" s="1" t="s">
        <v>19</v>
      </c>
      <c r="F20" s="1" t="s">
        <v>26</v>
      </c>
    </row>
    <row r="21" spans="1:6" x14ac:dyDescent="0.25">
      <c r="A21" s="1" t="s">
        <v>59</v>
      </c>
      <c r="B21" s="1" t="s">
        <v>60</v>
      </c>
      <c r="C21" s="1" t="s">
        <v>61</v>
      </c>
      <c r="D21" s="1" t="s">
        <v>62</v>
      </c>
      <c r="E21" s="1" t="s">
        <v>12</v>
      </c>
      <c r="F21" s="1" t="s">
        <v>63</v>
      </c>
    </row>
    <row r="22" spans="1:6" x14ac:dyDescent="0.25">
      <c r="A22" s="1" t="s">
        <v>64</v>
      </c>
      <c r="B22" s="1" t="s">
        <v>65</v>
      </c>
      <c r="C22" s="1" t="s">
        <v>66</v>
      </c>
      <c r="D22" s="1" t="s">
        <v>67</v>
      </c>
      <c r="E22" s="1" t="s">
        <v>48</v>
      </c>
      <c r="F22" s="1" t="s">
        <v>68</v>
      </c>
    </row>
    <row r="23" spans="1:6" x14ac:dyDescent="0.25">
      <c r="A23" s="1" t="s">
        <v>69</v>
      </c>
      <c r="B23" s="1" t="s">
        <v>70</v>
      </c>
      <c r="C23" s="1" t="s">
        <v>71</v>
      </c>
      <c r="D23" s="1" t="s">
        <v>72</v>
      </c>
      <c r="E23" s="1" t="s">
        <v>73</v>
      </c>
      <c r="F23" s="1" t="s">
        <v>14</v>
      </c>
    </row>
    <row r="24" spans="1:6" x14ac:dyDescent="0.25">
      <c r="A24" s="1" t="s">
        <v>75</v>
      </c>
      <c r="B24" s="1" t="s">
        <v>76</v>
      </c>
      <c r="C24" s="1" t="s">
        <v>77</v>
      </c>
      <c r="D24" s="1" t="s">
        <v>78</v>
      </c>
      <c r="E24" s="1" t="s">
        <v>19</v>
      </c>
      <c r="F24" s="1" t="s">
        <v>79</v>
      </c>
    </row>
    <row r="25" spans="1:6" x14ac:dyDescent="0.25">
      <c r="A25" s="1" t="s">
        <v>80</v>
      </c>
      <c r="B25" s="1" t="s">
        <v>81</v>
      </c>
      <c r="C25" s="1" t="s">
        <v>82</v>
      </c>
      <c r="D25" s="1" t="s">
        <v>83</v>
      </c>
      <c r="E25" s="1" t="s">
        <v>19</v>
      </c>
      <c r="F25" s="1" t="s">
        <v>84</v>
      </c>
    </row>
    <row r="26" spans="1:6" x14ac:dyDescent="0.25">
      <c r="A26" s="1" t="s">
        <v>85</v>
      </c>
      <c r="B26" s="1" t="s">
        <v>86</v>
      </c>
      <c r="C26" s="1" t="s">
        <v>87</v>
      </c>
      <c r="D26" s="1" t="s">
        <v>88</v>
      </c>
      <c r="E26" s="1" t="s">
        <v>19</v>
      </c>
      <c r="F26" s="1" t="s">
        <v>79</v>
      </c>
    </row>
    <row r="27" spans="1:6" x14ac:dyDescent="0.25">
      <c r="A27" s="1" t="s">
        <v>89</v>
      </c>
      <c r="B27" s="1" t="s">
        <v>90</v>
      </c>
      <c r="C27" s="1" t="s">
        <v>91</v>
      </c>
      <c r="D27" s="1" t="s">
        <v>92</v>
      </c>
      <c r="E27" s="1" t="s">
        <v>48</v>
      </c>
      <c r="F27" s="1" t="s">
        <v>93</v>
      </c>
    </row>
    <row r="28" spans="1:6" x14ac:dyDescent="0.25">
      <c r="A28" s="1" t="s">
        <v>94</v>
      </c>
      <c r="B28" s="1" t="s">
        <v>95</v>
      </c>
      <c r="C28" s="1" t="s">
        <v>96</v>
      </c>
      <c r="D28" s="1" t="s">
        <v>97</v>
      </c>
      <c r="E28" s="1" t="s">
        <v>48</v>
      </c>
      <c r="F28" s="1" t="s">
        <v>98</v>
      </c>
    </row>
    <row r="29" spans="1:6" x14ac:dyDescent="0.25">
      <c r="A29" s="1" t="s">
        <v>99</v>
      </c>
      <c r="B29" s="1" t="s">
        <v>100</v>
      </c>
      <c r="C29" s="1" t="s">
        <v>101</v>
      </c>
      <c r="D29" s="1" t="s">
        <v>102</v>
      </c>
      <c r="E29" s="1" t="s">
        <v>12</v>
      </c>
      <c r="F29" s="1" t="s">
        <v>63</v>
      </c>
    </row>
    <row r="30" spans="1:6" x14ac:dyDescent="0.25">
      <c r="A30" s="1" t="s">
        <v>103</v>
      </c>
      <c r="B30" s="1" t="s">
        <v>104</v>
      </c>
      <c r="C30" s="1" t="s">
        <v>105</v>
      </c>
      <c r="D30" s="1" t="s">
        <v>106</v>
      </c>
      <c r="E30" s="1" t="s">
        <v>19</v>
      </c>
      <c r="F30" s="1" t="s">
        <v>43</v>
      </c>
    </row>
    <row r="31" spans="1:6" x14ac:dyDescent="0.25">
      <c r="A31" s="1" t="s">
        <v>107</v>
      </c>
      <c r="B31" s="1" t="s">
        <v>108</v>
      </c>
      <c r="C31" s="1" t="s">
        <v>109</v>
      </c>
      <c r="D31" s="1" t="s">
        <v>110</v>
      </c>
      <c r="E31" s="1" t="s">
        <v>19</v>
      </c>
      <c r="F31" s="1" t="s">
        <v>111</v>
      </c>
    </row>
    <row r="32" spans="1:6" x14ac:dyDescent="0.25">
      <c r="A32" s="1" t="s">
        <v>112</v>
      </c>
      <c r="B32" s="1" t="s">
        <v>113</v>
      </c>
      <c r="C32" s="1" t="s">
        <v>71</v>
      </c>
      <c r="D32" s="1" t="s">
        <v>72</v>
      </c>
      <c r="E32" s="1" t="s">
        <v>73</v>
      </c>
      <c r="F32" s="1" t="s">
        <v>14</v>
      </c>
    </row>
    <row r="33" spans="1:6" x14ac:dyDescent="0.25">
      <c r="A33" s="1" t="s">
        <v>114</v>
      </c>
      <c r="B33" s="1" t="s">
        <v>115</v>
      </c>
      <c r="C33" s="1" t="s">
        <v>116</v>
      </c>
      <c r="D33" s="1" t="s">
        <v>117</v>
      </c>
      <c r="E33" s="1" t="s">
        <v>12</v>
      </c>
      <c r="F33" s="1" t="s">
        <v>118</v>
      </c>
    </row>
    <row r="34" spans="1:6" x14ac:dyDescent="0.25">
      <c r="A34" s="1" t="s">
        <v>119</v>
      </c>
      <c r="B34" s="1" t="s">
        <v>120</v>
      </c>
      <c r="C34" s="1" t="s">
        <v>121</v>
      </c>
      <c r="D34" s="1" t="s">
        <v>122</v>
      </c>
      <c r="E34" s="1" t="s">
        <v>19</v>
      </c>
      <c r="F34" s="1" t="s">
        <v>123</v>
      </c>
    </row>
    <row r="35" spans="1:6" x14ac:dyDescent="0.25">
      <c r="A35" s="1" t="s">
        <v>124</v>
      </c>
      <c r="B35" s="1" t="s">
        <v>125</v>
      </c>
      <c r="C35" s="1" t="s">
        <v>126</v>
      </c>
      <c r="D35" s="1" t="s">
        <v>127</v>
      </c>
      <c r="E35" s="1" t="s">
        <v>12</v>
      </c>
      <c r="F35" s="1" t="s">
        <v>68</v>
      </c>
    </row>
    <row r="36" spans="1:6" x14ac:dyDescent="0.25">
      <c r="A36" s="1" t="s">
        <v>128</v>
      </c>
      <c r="B36" s="1" t="s">
        <v>129</v>
      </c>
      <c r="C36" s="1" t="s">
        <v>130</v>
      </c>
      <c r="D36" s="1" t="s">
        <v>131</v>
      </c>
      <c r="E36" s="1" t="s">
        <v>48</v>
      </c>
      <c r="F36" s="1" t="s">
        <v>132</v>
      </c>
    </row>
    <row r="37" spans="1:6" x14ac:dyDescent="0.25">
      <c r="A37" s="1" t="s">
        <v>133</v>
      </c>
      <c r="B37" s="1" t="s">
        <v>134</v>
      </c>
      <c r="C37" s="1" t="s">
        <v>105</v>
      </c>
      <c r="D37" s="1" t="s">
        <v>106</v>
      </c>
      <c r="E37" s="1" t="s">
        <v>19</v>
      </c>
      <c r="F37" s="1" t="s">
        <v>43</v>
      </c>
    </row>
    <row r="38" spans="1:6" x14ac:dyDescent="0.25">
      <c r="A38" s="1" t="s">
        <v>135</v>
      </c>
      <c r="B38" s="1" t="s">
        <v>136</v>
      </c>
      <c r="C38" s="1" t="s">
        <v>137</v>
      </c>
      <c r="D38" s="1" t="s">
        <v>138</v>
      </c>
      <c r="E38" s="1" t="s">
        <v>12</v>
      </c>
      <c r="F38" s="1" t="s">
        <v>139</v>
      </c>
    </row>
    <row r="39" spans="1:6" x14ac:dyDescent="0.25">
      <c r="A39" s="1" t="s">
        <v>140</v>
      </c>
      <c r="B39" s="1" t="s">
        <v>141</v>
      </c>
      <c r="C39" s="1" t="s">
        <v>142</v>
      </c>
      <c r="D39" s="1" t="s">
        <v>143</v>
      </c>
      <c r="E39" s="1" t="s">
        <v>12</v>
      </c>
      <c r="F39" s="1" t="s">
        <v>144</v>
      </c>
    </row>
    <row r="40" spans="1:6" x14ac:dyDescent="0.25">
      <c r="A40" s="1" t="s">
        <v>145</v>
      </c>
      <c r="B40" s="1" t="s">
        <v>146</v>
      </c>
      <c r="C40" s="1" t="s">
        <v>147</v>
      </c>
      <c r="D40" s="1" t="s">
        <v>148</v>
      </c>
      <c r="E40" s="1" t="s">
        <v>19</v>
      </c>
      <c r="F40" s="1" t="s">
        <v>26</v>
      </c>
    </row>
    <row r="41" spans="1:6" x14ac:dyDescent="0.25">
      <c r="A41" s="1" t="s">
        <v>149</v>
      </c>
      <c r="B41" s="1" t="s">
        <v>150</v>
      </c>
      <c r="C41" s="1" t="s">
        <v>66</v>
      </c>
      <c r="D41" s="1" t="s">
        <v>67</v>
      </c>
      <c r="E41" s="1" t="s">
        <v>48</v>
      </c>
      <c r="F41" s="1" t="s">
        <v>14</v>
      </c>
    </row>
    <row r="42" spans="1:6" x14ac:dyDescent="0.25">
      <c r="A42" s="1" t="s">
        <v>151</v>
      </c>
      <c r="B42" s="1" t="s">
        <v>152</v>
      </c>
      <c r="C42" s="1" t="s">
        <v>153</v>
      </c>
      <c r="D42" s="1" t="s">
        <v>154</v>
      </c>
      <c r="E42" s="1" t="s">
        <v>155</v>
      </c>
      <c r="F42" s="1" t="s">
        <v>139</v>
      </c>
    </row>
    <row r="43" spans="1:6" x14ac:dyDescent="0.25">
      <c r="A43" s="1" t="s">
        <v>157</v>
      </c>
      <c r="B43" s="1" t="s">
        <v>158</v>
      </c>
      <c r="C43" s="1" t="s">
        <v>116</v>
      </c>
      <c r="D43" s="1" t="s">
        <v>117</v>
      </c>
      <c r="E43" s="1" t="s">
        <v>12</v>
      </c>
      <c r="F43" s="1" t="s">
        <v>118</v>
      </c>
    </row>
    <row r="44" spans="1:6" x14ac:dyDescent="0.25">
      <c r="A44" s="1" t="s">
        <v>159</v>
      </c>
      <c r="B44" s="1" t="s">
        <v>160</v>
      </c>
      <c r="C44" s="1" t="s">
        <v>161</v>
      </c>
      <c r="D44" s="1" t="s">
        <v>162</v>
      </c>
      <c r="E44" s="1" t="s">
        <v>19</v>
      </c>
      <c r="F44" s="1" t="s">
        <v>54</v>
      </c>
    </row>
    <row r="45" spans="1:6" x14ac:dyDescent="0.25">
      <c r="A45" s="1" t="s">
        <v>163</v>
      </c>
      <c r="B45" s="1" t="s">
        <v>164</v>
      </c>
      <c r="C45" s="1" t="s">
        <v>165</v>
      </c>
      <c r="D45" s="1" t="s">
        <v>166</v>
      </c>
      <c r="E45" s="1" t="s">
        <v>12</v>
      </c>
      <c r="F45" s="1" t="s">
        <v>98</v>
      </c>
    </row>
    <row r="46" spans="1:6" x14ac:dyDescent="0.25">
      <c r="A46" s="1" t="s">
        <v>167</v>
      </c>
      <c r="B46" s="1" t="s">
        <v>168</v>
      </c>
      <c r="C46" s="1" t="s">
        <v>169</v>
      </c>
      <c r="D46" s="1" t="s">
        <v>170</v>
      </c>
      <c r="E46" s="1" t="s">
        <v>12</v>
      </c>
      <c r="F46" s="1" t="s">
        <v>139</v>
      </c>
    </row>
    <row r="47" spans="1:6" x14ac:dyDescent="0.25">
      <c r="A47" s="1" t="s">
        <v>171</v>
      </c>
      <c r="B47" s="1" t="s">
        <v>172</v>
      </c>
      <c r="C47" s="1" t="s">
        <v>173</v>
      </c>
      <c r="D47" s="1" t="s">
        <v>174</v>
      </c>
      <c r="E47" s="1" t="s">
        <v>12</v>
      </c>
      <c r="F47" s="1" t="s">
        <v>26</v>
      </c>
    </row>
    <row r="48" spans="1:6" x14ac:dyDescent="0.25">
      <c r="A48" s="1" t="s">
        <v>175</v>
      </c>
      <c r="B48" s="1" t="s">
        <v>176</v>
      </c>
      <c r="C48" s="1" t="s">
        <v>177</v>
      </c>
      <c r="D48" s="1" t="s">
        <v>178</v>
      </c>
      <c r="E48" s="1" t="s">
        <v>12</v>
      </c>
      <c r="F48" s="1" t="s">
        <v>98</v>
      </c>
    </row>
    <row r="49" spans="1:6" x14ac:dyDescent="0.25">
      <c r="A49" s="1" t="s">
        <v>179</v>
      </c>
      <c r="B49" s="1" t="s">
        <v>180</v>
      </c>
      <c r="C49" s="1" t="s">
        <v>181</v>
      </c>
      <c r="D49" s="1" t="s">
        <v>182</v>
      </c>
      <c r="E49" s="1" t="s">
        <v>12</v>
      </c>
      <c r="F49" s="1" t="s">
        <v>63</v>
      </c>
    </row>
    <row r="50" spans="1:6" x14ac:dyDescent="0.25">
      <c r="A50" s="1" t="s">
        <v>183</v>
      </c>
      <c r="B50" s="1" t="s">
        <v>184</v>
      </c>
      <c r="C50" s="1" t="s">
        <v>185</v>
      </c>
      <c r="D50" s="1" t="s">
        <v>186</v>
      </c>
      <c r="E50" s="1" t="s">
        <v>12</v>
      </c>
      <c r="F50" s="1" t="s">
        <v>38</v>
      </c>
    </row>
    <row r="51" spans="1:6" x14ac:dyDescent="0.25">
      <c r="A51" s="1" t="s">
        <v>187</v>
      </c>
      <c r="B51" s="1" t="s">
        <v>188</v>
      </c>
      <c r="C51" s="1" t="s">
        <v>189</v>
      </c>
      <c r="D51" s="1" t="s">
        <v>190</v>
      </c>
      <c r="E51" s="1" t="s">
        <v>12</v>
      </c>
      <c r="F51" s="1" t="s">
        <v>14</v>
      </c>
    </row>
    <row r="52" spans="1:6" x14ac:dyDescent="0.25">
      <c r="A52" s="1" t="s">
        <v>191</v>
      </c>
      <c r="B52" s="1" t="s">
        <v>192</v>
      </c>
      <c r="C52" s="1" t="s">
        <v>193</v>
      </c>
      <c r="D52" s="1" t="s">
        <v>194</v>
      </c>
      <c r="E52" s="1" t="s">
        <v>12</v>
      </c>
      <c r="F52" s="1" t="s">
        <v>139</v>
      </c>
    </row>
    <row r="53" spans="1:6" x14ac:dyDescent="0.25">
      <c r="A53" s="1" t="s">
        <v>195</v>
      </c>
      <c r="B53" s="1" t="s">
        <v>196</v>
      </c>
      <c r="C53" s="1" t="s">
        <v>197</v>
      </c>
      <c r="D53" s="1" t="s">
        <v>198</v>
      </c>
      <c r="E53" s="1" t="s">
        <v>48</v>
      </c>
      <c r="F53" s="1" t="s">
        <v>14</v>
      </c>
    </row>
    <row r="54" spans="1:6" x14ac:dyDescent="0.25">
      <c r="A54" s="1" t="s">
        <v>199</v>
      </c>
      <c r="B54" s="1" t="s">
        <v>200</v>
      </c>
      <c r="C54" s="1" t="s">
        <v>201</v>
      </c>
      <c r="D54" s="1" t="s">
        <v>202</v>
      </c>
      <c r="E54" s="1" t="s">
        <v>48</v>
      </c>
      <c r="F54" s="1" t="s">
        <v>139</v>
      </c>
    </row>
    <row r="55" spans="1:6" x14ac:dyDescent="0.25">
      <c r="A55" s="1" t="s">
        <v>203</v>
      </c>
      <c r="B55" s="1" t="s">
        <v>204</v>
      </c>
      <c r="C55" s="1" t="s">
        <v>205</v>
      </c>
      <c r="D55" s="1" t="s">
        <v>206</v>
      </c>
      <c r="E55" s="1" t="s">
        <v>73</v>
      </c>
      <c r="F55" s="1" t="s">
        <v>207</v>
      </c>
    </row>
    <row r="56" spans="1:6" x14ac:dyDescent="0.25">
      <c r="A56" s="1" t="s">
        <v>208</v>
      </c>
      <c r="B56" s="1" t="s">
        <v>209</v>
      </c>
      <c r="C56" s="1" t="s">
        <v>210</v>
      </c>
      <c r="D56" s="1" t="s">
        <v>211</v>
      </c>
      <c r="E56" s="1" t="s">
        <v>12</v>
      </c>
      <c r="F56" s="1" t="s">
        <v>212</v>
      </c>
    </row>
    <row r="57" spans="1:6" x14ac:dyDescent="0.25">
      <c r="A57" s="1" t="s">
        <v>213</v>
      </c>
      <c r="B57" s="1" t="s">
        <v>214</v>
      </c>
      <c r="C57" s="1" t="s">
        <v>215</v>
      </c>
      <c r="D57" s="1" t="s">
        <v>216</v>
      </c>
      <c r="E57" s="1" t="s">
        <v>12</v>
      </c>
      <c r="F57" s="1" t="s">
        <v>98</v>
      </c>
    </row>
    <row r="58" spans="1:6" x14ac:dyDescent="0.25">
      <c r="A58" s="1" t="s">
        <v>217</v>
      </c>
      <c r="B58" s="1" t="s">
        <v>218</v>
      </c>
      <c r="C58" s="1" t="s">
        <v>219</v>
      </c>
      <c r="D58" s="1" t="s">
        <v>220</v>
      </c>
      <c r="E58" s="1" t="s">
        <v>12</v>
      </c>
      <c r="F58" s="1" t="s">
        <v>68</v>
      </c>
    </row>
    <row r="59" spans="1:6" x14ac:dyDescent="0.25">
      <c r="A59" s="1" t="s">
        <v>221</v>
      </c>
      <c r="B59" s="1" t="s">
        <v>222</v>
      </c>
      <c r="C59" s="1" t="s">
        <v>223</v>
      </c>
      <c r="D59" s="1" t="s">
        <v>224</v>
      </c>
      <c r="E59" s="1" t="s">
        <v>73</v>
      </c>
      <c r="F59" s="1" t="s">
        <v>225</v>
      </c>
    </row>
    <row r="60" spans="1:6" x14ac:dyDescent="0.25">
      <c r="A60" s="1" t="s">
        <v>226</v>
      </c>
      <c r="B60" s="1" t="s">
        <v>227</v>
      </c>
      <c r="C60" s="1" t="s">
        <v>228</v>
      </c>
      <c r="D60" s="1" t="s">
        <v>229</v>
      </c>
      <c r="E60" s="1" t="s">
        <v>73</v>
      </c>
      <c r="F60" s="1" t="s">
        <v>230</v>
      </c>
    </row>
    <row r="61" spans="1:6" x14ac:dyDescent="0.25">
      <c r="A61" s="1" t="s">
        <v>231</v>
      </c>
      <c r="B61" s="1" t="s">
        <v>232</v>
      </c>
      <c r="C61" s="1" t="s">
        <v>233</v>
      </c>
      <c r="D61" s="1" t="s">
        <v>234</v>
      </c>
      <c r="E61" s="1" t="s">
        <v>12</v>
      </c>
      <c r="F61" s="1" t="s">
        <v>14</v>
      </c>
    </row>
    <row r="62" spans="1:6" x14ac:dyDescent="0.25">
      <c r="A62" s="1" t="s">
        <v>235</v>
      </c>
      <c r="B62" s="1" t="s">
        <v>236</v>
      </c>
      <c r="C62" s="1" t="s">
        <v>237</v>
      </c>
      <c r="D62" s="1" t="s">
        <v>238</v>
      </c>
      <c r="E62" s="1" t="s">
        <v>12</v>
      </c>
      <c r="F62" s="1" t="s">
        <v>14</v>
      </c>
    </row>
    <row r="63" spans="1:6" x14ac:dyDescent="0.25">
      <c r="A63" s="1" t="s">
        <v>239</v>
      </c>
      <c r="B63" s="1" t="s">
        <v>240</v>
      </c>
      <c r="C63" s="1" t="s">
        <v>241</v>
      </c>
      <c r="D63" s="1" t="s">
        <v>242</v>
      </c>
      <c r="E63" s="1" t="s">
        <v>48</v>
      </c>
      <c r="F63" s="1" t="s">
        <v>243</v>
      </c>
    </row>
    <row r="64" spans="1:6" x14ac:dyDescent="0.25">
      <c r="A64" s="1" t="s">
        <v>244</v>
      </c>
      <c r="B64" s="1" t="s">
        <v>245</v>
      </c>
      <c r="C64" s="1" t="s">
        <v>246</v>
      </c>
      <c r="D64" s="1" t="s">
        <v>247</v>
      </c>
      <c r="E64" s="1" t="s">
        <v>73</v>
      </c>
      <c r="F64" s="1" t="s">
        <v>68</v>
      </c>
    </row>
    <row r="65" spans="1:6" x14ac:dyDescent="0.25">
      <c r="A65" s="1" t="s">
        <v>248</v>
      </c>
      <c r="B65" s="1" t="s">
        <v>249</v>
      </c>
      <c r="C65" s="1" t="s">
        <v>250</v>
      </c>
      <c r="D65" s="1" t="s">
        <v>251</v>
      </c>
      <c r="E65" s="1" t="s">
        <v>73</v>
      </c>
      <c r="F65" s="1" t="s">
        <v>139</v>
      </c>
    </row>
    <row r="66" spans="1:6" x14ac:dyDescent="0.25">
      <c r="A66" s="1" t="s">
        <v>252</v>
      </c>
      <c r="B66" s="1" t="s">
        <v>253</v>
      </c>
      <c r="C66" s="1" t="s">
        <v>254</v>
      </c>
      <c r="D66" s="1" t="s">
        <v>255</v>
      </c>
      <c r="E66" s="1" t="s">
        <v>73</v>
      </c>
      <c r="F66" s="1" t="s">
        <v>68</v>
      </c>
    </row>
    <row r="67" spans="1:6" x14ac:dyDescent="0.25">
      <c r="A67" s="1" t="s">
        <v>256</v>
      </c>
      <c r="B67" s="1" t="s">
        <v>257</v>
      </c>
      <c r="C67" s="1" t="s">
        <v>258</v>
      </c>
      <c r="D67" s="1" t="s">
        <v>259</v>
      </c>
      <c r="E67" s="1" t="s">
        <v>73</v>
      </c>
      <c r="F67" s="1" t="s">
        <v>68</v>
      </c>
    </row>
    <row r="68" spans="1:6" x14ac:dyDescent="0.25">
      <c r="A68" s="1" t="s">
        <v>260</v>
      </c>
      <c r="B68" s="1" t="s">
        <v>261</v>
      </c>
      <c r="C68" s="1" t="s">
        <v>262</v>
      </c>
      <c r="D68" s="1" t="s">
        <v>263</v>
      </c>
      <c r="E68" s="1" t="s">
        <v>12</v>
      </c>
      <c r="F68" s="1" t="s">
        <v>118</v>
      </c>
    </row>
    <row r="69" spans="1:6" x14ac:dyDescent="0.25">
      <c r="A69" s="1" t="s">
        <v>264</v>
      </c>
      <c r="B69" s="1" t="s">
        <v>265</v>
      </c>
      <c r="C69" s="1" t="s">
        <v>266</v>
      </c>
      <c r="D69" s="1" t="s">
        <v>267</v>
      </c>
      <c r="E69" s="1" t="s">
        <v>12</v>
      </c>
      <c r="F69" s="1" t="s">
        <v>98</v>
      </c>
    </row>
    <row r="70" spans="1:6" x14ac:dyDescent="0.25">
      <c r="A70" s="1" t="s">
        <v>268</v>
      </c>
      <c r="B70" s="1" t="s">
        <v>269</v>
      </c>
      <c r="C70" s="1" t="s">
        <v>270</v>
      </c>
      <c r="D70" s="1" t="s">
        <v>271</v>
      </c>
      <c r="E70" s="1" t="s">
        <v>48</v>
      </c>
      <c r="F70" s="1" t="s">
        <v>272</v>
      </c>
    </row>
    <row r="71" spans="1:6" x14ac:dyDescent="0.25">
      <c r="A71" s="1" t="s">
        <v>273</v>
      </c>
      <c r="B71" s="1" t="s">
        <v>274</v>
      </c>
      <c r="C71" s="1" t="s">
        <v>275</v>
      </c>
      <c r="D71" s="1" t="s">
        <v>276</v>
      </c>
      <c r="E71" s="1" t="s">
        <v>12</v>
      </c>
      <c r="F71" s="1" t="s">
        <v>139</v>
      </c>
    </row>
    <row r="72" spans="1:6" x14ac:dyDescent="0.25">
      <c r="A72" s="1" t="s">
        <v>277</v>
      </c>
      <c r="B72" s="1" t="s">
        <v>278</v>
      </c>
      <c r="C72" s="1" t="s">
        <v>279</v>
      </c>
      <c r="D72" s="1" t="s">
        <v>280</v>
      </c>
      <c r="E72" s="1" t="s">
        <v>48</v>
      </c>
      <c r="F72" s="1" t="s">
        <v>38</v>
      </c>
    </row>
    <row r="73" spans="1:6" x14ac:dyDescent="0.25">
      <c r="A73" s="1" t="s">
        <v>281</v>
      </c>
      <c r="B73" s="1" t="s">
        <v>282</v>
      </c>
      <c r="C73" s="1" t="s">
        <v>283</v>
      </c>
      <c r="D73" s="1" t="s">
        <v>284</v>
      </c>
      <c r="E73" s="1" t="s">
        <v>12</v>
      </c>
      <c r="F73" s="1" t="s">
        <v>68</v>
      </c>
    </row>
    <row r="74" spans="1:6" x14ac:dyDescent="0.25">
      <c r="A74" s="1" t="s">
        <v>285</v>
      </c>
      <c r="B74" s="1" t="s">
        <v>286</v>
      </c>
      <c r="C74" s="1" t="s">
        <v>287</v>
      </c>
      <c r="D74" s="1" t="s">
        <v>288</v>
      </c>
      <c r="E74" s="1" t="s">
        <v>73</v>
      </c>
      <c r="F74" s="1" t="s">
        <v>98</v>
      </c>
    </row>
    <row r="75" spans="1:6" x14ac:dyDescent="0.25">
      <c r="A75" s="1" t="s">
        <v>289</v>
      </c>
      <c r="B75" s="1" t="s">
        <v>290</v>
      </c>
      <c r="C75" s="1" t="s">
        <v>215</v>
      </c>
      <c r="D75" s="1" t="s">
        <v>216</v>
      </c>
      <c r="E75" s="1" t="s">
        <v>12</v>
      </c>
      <c r="F75" s="1" t="s">
        <v>291</v>
      </c>
    </row>
    <row r="76" spans="1:6" x14ac:dyDescent="0.25">
      <c r="A76" s="1" t="s">
        <v>292</v>
      </c>
      <c r="B76" s="1" t="s">
        <v>293</v>
      </c>
      <c r="C76" s="1" t="s">
        <v>294</v>
      </c>
      <c r="D76" s="1" t="s">
        <v>295</v>
      </c>
      <c r="E76" s="1" t="s">
        <v>73</v>
      </c>
      <c r="F76" s="1" t="s">
        <v>139</v>
      </c>
    </row>
    <row r="77" spans="1:6" x14ac:dyDescent="0.25">
      <c r="A77" s="1" t="s">
        <v>296</v>
      </c>
      <c r="B77" s="1" t="s">
        <v>297</v>
      </c>
      <c r="C77" s="1" t="s">
        <v>298</v>
      </c>
      <c r="D77" s="1" t="s">
        <v>299</v>
      </c>
      <c r="E77" s="1" t="s">
        <v>48</v>
      </c>
      <c r="F77" s="1" t="s">
        <v>139</v>
      </c>
    </row>
    <row r="78" spans="1:6" x14ac:dyDescent="0.25">
      <c r="A78" s="1" t="s">
        <v>300</v>
      </c>
      <c r="B78" s="1" t="s">
        <v>301</v>
      </c>
      <c r="C78" s="1" t="s">
        <v>302</v>
      </c>
      <c r="D78" s="1" t="s">
        <v>303</v>
      </c>
      <c r="E78" s="1" t="s">
        <v>12</v>
      </c>
      <c r="F78" s="1" t="s">
        <v>93</v>
      </c>
    </row>
    <row r="79" spans="1:6" x14ac:dyDescent="0.25">
      <c r="A79" s="1" t="s">
        <v>304</v>
      </c>
      <c r="B79" s="1" t="s">
        <v>305</v>
      </c>
      <c r="C79" s="1" t="s">
        <v>306</v>
      </c>
      <c r="D79" s="1" t="s">
        <v>307</v>
      </c>
      <c r="E79" s="1" t="s">
        <v>73</v>
      </c>
      <c r="F79" s="1" t="s">
        <v>14</v>
      </c>
    </row>
    <row r="80" spans="1:6" x14ac:dyDescent="0.25">
      <c r="A80" s="1" t="s">
        <v>308</v>
      </c>
      <c r="B80" s="1" t="s">
        <v>309</v>
      </c>
      <c r="C80" s="1" t="s">
        <v>310</v>
      </c>
      <c r="D80" s="1" t="s">
        <v>311</v>
      </c>
      <c r="E80" s="1" t="s">
        <v>12</v>
      </c>
      <c r="F80" s="1" t="s">
        <v>118</v>
      </c>
    </row>
    <row r="81" spans="1:6" x14ac:dyDescent="0.25">
      <c r="A81" s="1" t="s">
        <v>312</v>
      </c>
      <c r="B81" s="1" t="s">
        <v>313</v>
      </c>
      <c r="C81" s="1" t="s">
        <v>314</v>
      </c>
      <c r="D81" s="1" t="s">
        <v>315</v>
      </c>
      <c r="E81" s="1" t="s">
        <v>73</v>
      </c>
      <c r="F81" s="1" t="s">
        <v>139</v>
      </c>
    </row>
    <row r="82" spans="1:6" x14ac:dyDescent="0.25">
      <c r="A82" s="1" t="s">
        <v>316</v>
      </c>
      <c r="B82" s="1" t="s">
        <v>317</v>
      </c>
      <c r="C82" s="1" t="s">
        <v>318</v>
      </c>
      <c r="D82" s="1" t="s">
        <v>319</v>
      </c>
      <c r="E82" s="1" t="s">
        <v>19</v>
      </c>
      <c r="F82" s="1" t="s">
        <v>79</v>
      </c>
    </row>
    <row r="83" spans="1:6" x14ac:dyDescent="0.25">
      <c r="A83" s="1" t="s">
        <v>320</v>
      </c>
      <c r="B83" s="1" t="s">
        <v>321</v>
      </c>
      <c r="C83" s="1" t="s">
        <v>322</v>
      </c>
      <c r="D83" s="1" t="s">
        <v>323</v>
      </c>
      <c r="E83" s="1" t="s">
        <v>48</v>
      </c>
      <c r="F83" s="1" t="s">
        <v>324</v>
      </c>
    </row>
    <row r="84" spans="1:6" x14ac:dyDescent="0.25">
      <c r="A84" s="1" t="s">
        <v>325</v>
      </c>
      <c r="B84" s="1" t="s">
        <v>326</v>
      </c>
      <c r="C84" s="1" t="s">
        <v>327</v>
      </c>
      <c r="D84" s="1" t="s">
        <v>328</v>
      </c>
      <c r="E84" s="1" t="s">
        <v>12</v>
      </c>
      <c r="F84" s="1" t="s">
        <v>139</v>
      </c>
    </row>
    <row r="85" spans="1:6" x14ac:dyDescent="0.25">
      <c r="A85" s="1" t="s">
        <v>329</v>
      </c>
      <c r="B85" s="1" t="s">
        <v>330</v>
      </c>
      <c r="C85" s="1" t="s">
        <v>331</v>
      </c>
      <c r="D85" s="1" t="s">
        <v>332</v>
      </c>
      <c r="E85" s="1" t="s">
        <v>48</v>
      </c>
      <c r="F85" s="1" t="s">
        <v>68</v>
      </c>
    </row>
    <row r="86" spans="1:6" x14ac:dyDescent="0.25">
      <c r="A86" s="1" t="s">
        <v>333</v>
      </c>
      <c r="B86" s="1" t="s">
        <v>334</v>
      </c>
      <c r="C86" s="1" t="s">
        <v>275</v>
      </c>
      <c r="D86" s="1" t="s">
        <v>276</v>
      </c>
      <c r="E86" s="1" t="s">
        <v>12</v>
      </c>
      <c r="F86" s="1" t="s">
        <v>144</v>
      </c>
    </row>
    <row r="87" spans="1:6" x14ac:dyDescent="0.25">
      <c r="A87" s="1" t="s">
        <v>335</v>
      </c>
      <c r="B87" s="1" t="s">
        <v>336</v>
      </c>
      <c r="C87" s="1" t="s">
        <v>337</v>
      </c>
      <c r="D87" s="1" t="s">
        <v>338</v>
      </c>
      <c r="E87" s="1" t="s">
        <v>12</v>
      </c>
      <c r="F87" s="1" t="s">
        <v>38</v>
      </c>
    </row>
    <row r="88" spans="1:6" x14ac:dyDescent="0.25">
      <c r="A88" s="1" t="s">
        <v>339</v>
      </c>
      <c r="B88" s="1" t="s">
        <v>340</v>
      </c>
      <c r="C88" s="1" t="s">
        <v>341</v>
      </c>
      <c r="D88" s="1" t="s">
        <v>342</v>
      </c>
      <c r="E88" s="1" t="s">
        <v>12</v>
      </c>
      <c r="F88" s="1" t="s">
        <v>139</v>
      </c>
    </row>
    <row r="89" spans="1:6" x14ac:dyDescent="0.25">
      <c r="A89" s="1" t="s">
        <v>343</v>
      </c>
      <c r="B89" s="1" t="s">
        <v>344</v>
      </c>
      <c r="C89" s="1" t="s">
        <v>345</v>
      </c>
      <c r="D89" s="1" t="s">
        <v>346</v>
      </c>
      <c r="E89" s="1" t="s">
        <v>19</v>
      </c>
      <c r="F89" s="1" t="s">
        <v>31</v>
      </c>
    </row>
    <row r="90" spans="1:6" x14ac:dyDescent="0.25">
      <c r="A90" s="1" t="s">
        <v>347</v>
      </c>
      <c r="B90" s="1" t="s">
        <v>348</v>
      </c>
      <c r="C90" s="1" t="s">
        <v>349</v>
      </c>
      <c r="D90" s="1" t="s">
        <v>350</v>
      </c>
      <c r="E90" s="1" t="s">
        <v>48</v>
      </c>
      <c r="F90" s="1" t="s">
        <v>38</v>
      </c>
    </row>
    <row r="91" spans="1:6" x14ac:dyDescent="0.25">
      <c r="A91" s="1" t="s">
        <v>351</v>
      </c>
      <c r="B91" s="1" t="s">
        <v>352</v>
      </c>
      <c r="C91" s="1" t="s">
        <v>353</v>
      </c>
      <c r="D91" s="1" t="s">
        <v>354</v>
      </c>
      <c r="E91" s="1" t="s">
        <v>12</v>
      </c>
      <c r="F91" s="1" t="s">
        <v>68</v>
      </c>
    </row>
    <row r="92" spans="1:6" x14ac:dyDescent="0.25">
      <c r="A92" s="1" t="s">
        <v>355</v>
      </c>
      <c r="B92" s="1" t="s">
        <v>356</v>
      </c>
      <c r="C92" s="1" t="s">
        <v>357</v>
      </c>
      <c r="D92" s="1" t="s">
        <v>358</v>
      </c>
      <c r="E92" s="1" t="s">
        <v>19</v>
      </c>
      <c r="F92" s="1" t="s">
        <v>359</v>
      </c>
    </row>
    <row r="93" spans="1:6" x14ac:dyDescent="0.25">
      <c r="A93" s="1" t="s">
        <v>360</v>
      </c>
      <c r="B93" s="1" t="s">
        <v>361</v>
      </c>
      <c r="C93" s="1" t="s">
        <v>362</v>
      </c>
      <c r="D93" s="1" t="s">
        <v>363</v>
      </c>
      <c r="E93" s="1" t="s">
        <v>12</v>
      </c>
      <c r="F93" s="1" t="s">
        <v>139</v>
      </c>
    </row>
    <row r="94" spans="1:6" x14ac:dyDescent="0.25">
      <c r="A94" s="1" t="s">
        <v>364</v>
      </c>
      <c r="B94" s="1" t="s">
        <v>365</v>
      </c>
      <c r="C94" s="1" t="s">
        <v>254</v>
      </c>
      <c r="D94" s="1" t="s">
        <v>255</v>
      </c>
      <c r="E94" s="1" t="s">
        <v>73</v>
      </c>
      <c r="F94" s="1" t="s">
        <v>68</v>
      </c>
    </row>
    <row r="95" spans="1:6" x14ac:dyDescent="0.25">
      <c r="A95" s="1" t="s">
        <v>366</v>
      </c>
      <c r="B95" s="1" t="s">
        <v>367</v>
      </c>
      <c r="C95" s="1" t="s">
        <v>368</v>
      </c>
      <c r="D95" s="1" t="s">
        <v>369</v>
      </c>
      <c r="E95" s="1" t="s">
        <v>12</v>
      </c>
      <c r="F95" s="1" t="s">
        <v>139</v>
      </c>
    </row>
    <row r="96" spans="1:6" x14ac:dyDescent="0.25">
      <c r="A96" s="1" t="s">
        <v>370</v>
      </c>
      <c r="B96" s="1" t="s">
        <v>371</v>
      </c>
      <c r="C96" s="1" t="s">
        <v>142</v>
      </c>
      <c r="D96" s="1" t="s">
        <v>143</v>
      </c>
      <c r="E96" s="1" t="s">
        <v>12</v>
      </c>
      <c r="F96" s="1" t="s">
        <v>63</v>
      </c>
    </row>
    <row r="97" spans="1:6" x14ac:dyDescent="0.25">
      <c r="A97" s="1" t="s">
        <v>372</v>
      </c>
      <c r="B97" s="1" t="s">
        <v>373</v>
      </c>
      <c r="C97" s="1" t="s">
        <v>374</v>
      </c>
      <c r="D97" s="1" t="s">
        <v>375</v>
      </c>
      <c r="E97" s="1" t="s">
        <v>73</v>
      </c>
      <c r="F97" s="1" t="s">
        <v>139</v>
      </c>
    </row>
    <row r="98" spans="1:6" x14ac:dyDescent="0.25">
      <c r="A98" s="1" t="s">
        <v>376</v>
      </c>
      <c r="B98" s="1" t="s">
        <v>377</v>
      </c>
      <c r="C98" s="1" t="s">
        <v>378</v>
      </c>
      <c r="D98" s="1" t="s">
        <v>379</v>
      </c>
      <c r="E98" s="1" t="s">
        <v>12</v>
      </c>
      <c r="F98" s="1" t="s">
        <v>98</v>
      </c>
    </row>
    <row r="99" spans="1:6" x14ac:dyDescent="0.25">
      <c r="A99" s="1" t="s">
        <v>380</v>
      </c>
      <c r="B99" s="1" t="s">
        <v>381</v>
      </c>
      <c r="C99" s="1" t="s">
        <v>270</v>
      </c>
      <c r="D99" s="1" t="s">
        <v>271</v>
      </c>
      <c r="E99" s="1" t="s">
        <v>48</v>
      </c>
      <c r="F99" s="1" t="s">
        <v>382</v>
      </c>
    </row>
    <row r="100" spans="1:6" x14ac:dyDescent="0.25">
      <c r="A100" s="1" t="s">
        <v>383</v>
      </c>
      <c r="B100" s="1" t="s">
        <v>384</v>
      </c>
      <c r="C100" s="1" t="s">
        <v>385</v>
      </c>
      <c r="D100" s="1" t="s">
        <v>386</v>
      </c>
      <c r="E100" s="1" t="s">
        <v>12</v>
      </c>
      <c r="F100" s="1" t="s">
        <v>139</v>
      </c>
    </row>
    <row r="101" spans="1:6" x14ac:dyDescent="0.25">
      <c r="A101" s="1" t="s">
        <v>387</v>
      </c>
      <c r="B101" s="1" t="s">
        <v>388</v>
      </c>
      <c r="C101" s="1" t="s">
        <v>389</v>
      </c>
      <c r="D101" s="1" t="s">
        <v>390</v>
      </c>
      <c r="E101" s="1" t="s">
        <v>12</v>
      </c>
      <c r="F101" s="1" t="s">
        <v>98</v>
      </c>
    </row>
    <row r="102" spans="1:6" x14ac:dyDescent="0.25">
      <c r="A102" s="1" t="s">
        <v>391</v>
      </c>
      <c r="B102" s="1" t="s">
        <v>392</v>
      </c>
      <c r="C102" s="1" t="s">
        <v>393</v>
      </c>
      <c r="D102" s="1" t="s">
        <v>394</v>
      </c>
      <c r="E102" s="1" t="s">
        <v>12</v>
      </c>
      <c r="F102" s="1" t="s">
        <v>139</v>
      </c>
    </row>
    <row r="103" spans="1:6" x14ac:dyDescent="0.25">
      <c r="A103" s="1" t="s">
        <v>395</v>
      </c>
      <c r="B103" s="1" t="s">
        <v>396</v>
      </c>
      <c r="C103" s="1" t="s">
        <v>397</v>
      </c>
      <c r="D103" s="1" t="s">
        <v>398</v>
      </c>
      <c r="E103" s="1" t="s">
        <v>48</v>
      </c>
      <c r="F103" s="1" t="s">
        <v>14</v>
      </c>
    </row>
    <row r="104" spans="1:6" x14ac:dyDescent="0.25">
      <c r="A104" s="1" t="s">
        <v>399</v>
      </c>
      <c r="B104" s="1" t="s">
        <v>400</v>
      </c>
      <c r="C104" s="1" t="s">
        <v>401</v>
      </c>
      <c r="D104" s="1" t="s">
        <v>402</v>
      </c>
      <c r="E104" s="1" t="s">
        <v>12</v>
      </c>
      <c r="F104" s="1" t="s">
        <v>98</v>
      </c>
    </row>
    <row r="105" spans="1:6" x14ac:dyDescent="0.25">
      <c r="A105" s="1" t="s">
        <v>403</v>
      </c>
      <c r="B105" s="1" t="s">
        <v>404</v>
      </c>
      <c r="C105" s="1" t="s">
        <v>405</v>
      </c>
      <c r="D105" s="1" t="s">
        <v>406</v>
      </c>
      <c r="E105" s="1" t="s">
        <v>19</v>
      </c>
      <c r="F105" s="1" t="s">
        <v>79</v>
      </c>
    </row>
    <row r="106" spans="1:6" x14ac:dyDescent="0.25">
      <c r="A106" s="1" t="s">
        <v>407</v>
      </c>
      <c r="B106" s="1" t="s">
        <v>408</v>
      </c>
      <c r="C106" s="1" t="s">
        <v>409</v>
      </c>
      <c r="D106" s="1" t="s">
        <v>410</v>
      </c>
      <c r="E106" s="1" t="s">
        <v>12</v>
      </c>
      <c r="F106" s="1" t="s">
        <v>68</v>
      </c>
    </row>
    <row r="107" spans="1:6" x14ac:dyDescent="0.25">
      <c r="A107" s="1" t="s">
        <v>411</v>
      </c>
      <c r="B107" s="1" t="s">
        <v>412</v>
      </c>
      <c r="C107" s="1" t="s">
        <v>185</v>
      </c>
      <c r="D107" s="1" t="s">
        <v>186</v>
      </c>
      <c r="E107" s="1" t="s">
        <v>12</v>
      </c>
      <c r="F107" s="1" t="s">
        <v>413</v>
      </c>
    </row>
    <row r="108" spans="1:6" x14ac:dyDescent="0.25">
      <c r="A108" s="1" t="s">
        <v>414</v>
      </c>
      <c r="B108" s="1" t="s">
        <v>415</v>
      </c>
      <c r="C108" s="1" t="s">
        <v>215</v>
      </c>
      <c r="D108" s="1" t="s">
        <v>216</v>
      </c>
      <c r="E108" s="1" t="s">
        <v>12</v>
      </c>
      <c r="F108" s="1" t="s">
        <v>98</v>
      </c>
    </row>
    <row r="109" spans="1:6" x14ac:dyDescent="0.25">
      <c r="A109" s="1" t="s">
        <v>416</v>
      </c>
      <c r="B109" s="1" t="s">
        <v>417</v>
      </c>
      <c r="C109" s="1" t="s">
        <v>418</v>
      </c>
      <c r="D109" s="1" t="s">
        <v>419</v>
      </c>
      <c r="E109" s="1" t="s">
        <v>12</v>
      </c>
      <c r="F109" s="1" t="s">
        <v>420</v>
      </c>
    </row>
    <row r="110" spans="1:6" x14ac:dyDescent="0.25">
      <c r="A110" s="1" t="s">
        <v>421</v>
      </c>
      <c r="B110" s="1" t="s">
        <v>422</v>
      </c>
      <c r="C110" s="1" t="s">
        <v>423</v>
      </c>
      <c r="D110" s="1" t="s">
        <v>424</v>
      </c>
      <c r="E110" s="1" t="s">
        <v>12</v>
      </c>
      <c r="F110" s="1" t="s">
        <v>38</v>
      </c>
    </row>
    <row r="111" spans="1:6" x14ac:dyDescent="0.25">
      <c r="A111" s="1" t="s">
        <v>425</v>
      </c>
      <c r="B111" s="1" t="s">
        <v>426</v>
      </c>
      <c r="C111" s="1" t="s">
        <v>427</v>
      </c>
      <c r="D111" s="1" t="s">
        <v>428</v>
      </c>
      <c r="E111" s="1" t="s">
        <v>19</v>
      </c>
      <c r="F111" s="1" t="s">
        <v>429</v>
      </c>
    </row>
    <row r="112" spans="1:6" x14ac:dyDescent="0.25">
      <c r="A112" s="1" t="s">
        <v>430</v>
      </c>
      <c r="B112" s="1" t="s">
        <v>431</v>
      </c>
      <c r="C112" s="1" t="s">
        <v>432</v>
      </c>
      <c r="D112" s="1" t="s">
        <v>433</v>
      </c>
      <c r="E112" s="1" t="s">
        <v>434</v>
      </c>
      <c r="F112" s="1" t="s">
        <v>63</v>
      </c>
    </row>
    <row r="113" spans="1:6" x14ac:dyDescent="0.25">
      <c r="A113" s="1" t="s">
        <v>436</v>
      </c>
      <c r="B113" s="1" t="s">
        <v>437</v>
      </c>
      <c r="C113" s="1" t="s">
        <v>438</v>
      </c>
      <c r="D113" s="1" t="s">
        <v>439</v>
      </c>
      <c r="E113" s="1" t="s">
        <v>155</v>
      </c>
      <c r="F113" s="1" t="s">
        <v>38</v>
      </c>
    </row>
    <row r="114" spans="1:6" x14ac:dyDescent="0.25">
      <c r="A114" s="1" t="s">
        <v>440</v>
      </c>
      <c r="B114" s="1" t="s">
        <v>441</v>
      </c>
      <c r="C114" s="1" t="s">
        <v>442</v>
      </c>
      <c r="D114" s="1" t="s">
        <v>443</v>
      </c>
      <c r="E114" s="1" t="s">
        <v>12</v>
      </c>
      <c r="F114" s="1" t="s">
        <v>98</v>
      </c>
    </row>
    <row r="115" spans="1:6" x14ac:dyDescent="0.25">
      <c r="A115" s="1" t="s">
        <v>444</v>
      </c>
      <c r="B115" s="1" t="s">
        <v>445</v>
      </c>
      <c r="C115" s="1" t="s">
        <v>446</v>
      </c>
      <c r="D115" s="1" t="s">
        <v>447</v>
      </c>
      <c r="E115" s="1" t="s">
        <v>12</v>
      </c>
      <c r="F115" s="1" t="s">
        <v>272</v>
      </c>
    </row>
    <row r="116" spans="1:6" x14ac:dyDescent="0.25">
      <c r="A116" s="1" t="s">
        <v>448</v>
      </c>
      <c r="B116" s="1" t="s">
        <v>449</v>
      </c>
      <c r="C116" s="1" t="s">
        <v>423</v>
      </c>
      <c r="D116" s="1" t="s">
        <v>424</v>
      </c>
      <c r="E116" s="1" t="s">
        <v>12</v>
      </c>
      <c r="F116" s="1" t="s">
        <v>450</v>
      </c>
    </row>
    <row r="117" spans="1:6" x14ac:dyDescent="0.25">
      <c r="A117" s="1" t="s">
        <v>451</v>
      </c>
      <c r="B117" s="1" t="s">
        <v>452</v>
      </c>
      <c r="C117" s="1" t="s">
        <v>453</v>
      </c>
      <c r="D117" s="1" t="s">
        <v>454</v>
      </c>
      <c r="E117" s="1" t="s">
        <v>455</v>
      </c>
      <c r="F117" s="1" t="s">
        <v>225</v>
      </c>
    </row>
    <row r="118" spans="1:6" x14ac:dyDescent="0.25">
      <c r="A118" s="1" t="s">
        <v>457</v>
      </c>
      <c r="B118" s="1" t="s">
        <v>458</v>
      </c>
      <c r="C118" s="1" t="s">
        <v>349</v>
      </c>
      <c r="D118" s="1" t="s">
        <v>350</v>
      </c>
      <c r="E118" s="1" t="s">
        <v>48</v>
      </c>
      <c r="F118" s="1" t="s">
        <v>139</v>
      </c>
    </row>
    <row r="119" spans="1:6" x14ac:dyDescent="0.25">
      <c r="A119" s="1" t="s">
        <v>459</v>
      </c>
      <c r="B119" s="1" t="s">
        <v>460</v>
      </c>
      <c r="C119" s="1" t="s">
        <v>461</v>
      </c>
      <c r="D119" s="1" t="s">
        <v>462</v>
      </c>
      <c r="E119" s="1" t="s">
        <v>12</v>
      </c>
      <c r="F119" s="1" t="s">
        <v>463</v>
      </c>
    </row>
    <row r="120" spans="1:6" x14ac:dyDescent="0.25">
      <c r="A120" s="1" t="s">
        <v>464</v>
      </c>
      <c r="B120" s="1" t="s">
        <v>465</v>
      </c>
      <c r="C120" s="1" t="s">
        <v>466</v>
      </c>
      <c r="D120" s="1" t="s">
        <v>467</v>
      </c>
      <c r="E120" s="1" t="s">
        <v>455</v>
      </c>
      <c r="F120" s="1" t="s">
        <v>38</v>
      </c>
    </row>
    <row r="121" spans="1:6" x14ac:dyDescent="0.25">
      <c r="A121" s="1" t="s">
        <v>468</v>
      </c>
      <c r="B121" s="1" t="s">
        <v>469</v>
      </c>
      <c r="C121" s="1" t="s">
        <v>470</v>
      </c>
      <c r="D121" s="1" t="s">
        <v>471</v>
      </c>
      <c r="E121" s="1" t="s">
        <v>48</v>
      </c>
      <c r="F121" s="1" t="s">
        <v>118</v>
      </c>
    </row>
    <row r="122" spans="1:6" x14ac:dyDescent="0.25">
      <c r="A122" s="1" t="s">
        <v>472</v>
      </c>
      <c r="B122" s="1" t="s">
        <v>473</v>
      </c>
      <c r="C122" s="1" t="s">
        <v>474</v>
      </c>
      <c r="D122" s="1" t="s">
        <v>475</v>
      </c>
      <c r="E122" s="1" t="s">
        <v>73</v>
      </c>
      <c r="F122" s="1" t="s">
        <v>38</v>
      </c>
    </row>
    <row r="123" spans="1:6" x14ac:dyDescent="0.25">
      <c r="A123" s="1" t="s">
        <v>476</v>
      </c>
      <c r="B123" s="1" t="s">
        <v>477</v>
      </c>
      <c r="C123" s="1" t="s">
        <v>478</v>
      </c>
      <c r="D123" s="1" t="s">
        <v>479</v>
      </c>
      <c r="E123" s="1" t="s">
        <v>12</v>
      </c>
      <c r="F123" s="1" t="s">
        <v>63</v>
      </c>
    </row>
    <row r="124" spans="1:6" x14ac:dyDescent="0.25">
      <c r="A124" s="1" t="s">
        <v>480</v>
      </c>
      <c r="B124" s="1" t="s">
        <v>481</v>
      </c>
      <c r="C124" s="1" t="s">
        <v>482</v>
      </c>
      <c r="D124" s="1" t="s">
        <v>483</v>
      </c>
      <c r="E124" s="1" t="s">
        <v>48</v>
      </c>
      <c r="F124" s="1" t="s">
        <v>98</v>
      </c>
    </row>
    <row r="125" spans="1:6" x14ac:dyDescent="0.25">
      <c r="A125" s="1" t="s">
        <v>484</v>
      </c>
      <c r="B125" s="1" t="s">
        <v>485</v>
      </c>
      <c r="C125" s="1" t="s">
        <v>486</v>
      </c>
      <c r="D125" s="1" t="s">
        <v>487</v>
      </c>
      <c r="E125" s="1" t="s">
        <v>155</v>
      </c>
      <c r="F125" s="1" t="s">
        <v>488</v>
      </c>
    </row>
    <row r="126" spans="1:6" x14ac:dyDescent="0.25">
      <c r="A126" s="1" t="s">
        <v>489</v>
      </c>
      <c r="B126" s="1" t="s">
        <v>490</v>
      </c>
      <c r="C126" s="1" t="s">
        <v>491</v>
      </c>
      <c r="D126" s="1" t="s">
        <v>492</v>
      </c>
      <c r="E126" s="1" t="s">
        <v>455</v>
      </c>
      <c r="F126" s="1" t="s">
        <v>38</v>
      </c>
    </row>
    <row r="127" spans="1:6" x14ac:dyDescent="0.25">
      <c r="A127" s="1" t="s">
        <v>493</v>
      </c>
      <c r="B127" s="1" t="s">
        <v>494</v>
      </c>
      <c r="C127" s="1" t="s">
        <v>495</v>
      </c>
      <c r="D127" s="1" t="s">
        <v>496</v>
      </c>
      <c r="E127" s="1" t="s">
        <v>19</v>
      </c>
      <c r="F127" s="1" t="s">
        <v>359</v>
      </c>
    </row>
    <row r="128" spans="1:6" x14ac:dyDescent="0.25">
      <c r="A128" s="1" t="s">
        <v>497</v>
      </c>
      <c r="B128" s="1" t="s">
        <v>498</v>
      </c>
      <c r="C128" s="1" t="s">
        <v>362</v>
      </c>
      <c r="D128" s="1" t="s">
        <v>363</v>
      </c>
      <c r="E128" s="1" t="s">
        <v>12</v>
      </c>
      <c r="F128" s="1" t="s">
        <v>63</v>
      </c>
    </row>
    <row r="129" spans="1:6" x14ac:dyDescent="0.25">
      <c r="A129" s="1" t="s">
        <v>499</v>
      </c>
      <c r="B129" s="1" t="s">
        <v>500</v>
      </c>
      <c r="C129" s="1" t="s">
        <v>501</v>
      </c>
      <c r="D129" s="1" t="s">
        <v>502</v>
      </c>
      <c r="E129" s="1" t="s">
        <v>12</v>
      </c>
      <c r="F129" s="1" t="s">
        <v>139</v>
      </c>
    </row>
    <row r="130" spans="1:6" x14ac:dyDescent="0.25">
      <c r="A130" s="1" t="s">
        <v>503</v>
      </c>
      <c r="B130" s="1" t="s">
        <v>504</v>
      </c>
      <c r="C130" s="1" t="s">
        <v>294</v>
      </c>
      <c r="D130" s="1" t="s">
        <v>295</v>
      </c>
      <c r="E130" s="1" t="s">
        <v>73</v>
      </c>
      <c r="F130" s="1" t="s">
        <v>63</v>
      </c>
    </row>
    <row r="131" spans="1:6" x14ac:dyDescent="0.25">
      <c r="A131" s="1" t="s">
        <v>505</v>
      </c>
      <c r="B131" s="1" t="s">
        <v>506</v>
      </c>
      <c r="C131" s="1" t="s">
        <v>507</v>
      </c>
      <c r="D131" s="1" t="s">
        <v>508</v>
      </c>
      <c r="E131" s="1" t="s">
        <v>12</v>
      </c>
      <c r="F131" s="1" t="s">
        <v>63</v>
      </c>
    </row>
    <row r="132" spans="1:6" x14ac:dyDescent="0.25">
      <c r="A132" s="1" t="s">
        <v>509</v>
      </c>
      <c r="B132" s="1" t="s">
        <v>510</v>
      </c>
      <c r="C132" s="1" t="s">
        <v>511</v>
      </c>
      <c r="D132" s="1" t="s">
        <v>512</v>
      </c>
      <c r="E132" s="1" t="s">
        <v>19</v>
      </c>
      <c r="F132" s="1" t="s">
        <v>513</v>
      </c>
    </row>
    <row r="133" spans="1:6" x14ac:dyDescent="0.25">
      <c r="A133" s="1" t="s">
        <v>514</v>
      </c>
      <c r="B133" s="1" t="s">
        <v>515</v>
      </c>
      <c r="C133" s="1" t="s">
        <v>516</v>
      </c>
      <c r="D133" s="1" t="s">
        <v>517</v>
      </c>
      <c r="E133" s="1" t="s">
        <v>12</v>
      </c>
      <c r="F133" s="1" t="s">
        <v>98</v>
      </c>
    </row>
    <row r="134" spans="1:6" x14ac:dyDescent="0.25">
      <c r="A134" s="1" t="s">
        <v>518</v>
      </c>
      <c r="B134" s="1" t="s">
        <v>519</v>
      </c>
      <c r="C134" s="1" t="s">
        <v>474</v>
      </c>
      <c r="D134" s="1" t="s">
        <v>475</v>
      </c>
      <c r="E134" s="1" t="s">
        <v>73</v>
      </c>
      <c r="F134" s="1" t="s">
        <v>68</v>
      </c>
    </row>
    <row r="135" spans="1:6" x14ac:dyDescent="0.25">
      <c r="A135" s="1" t="s">
        <v>520</v>
      </c>
      <c r="B135" s="1" t="s">
        <v>521</v>
      </c>
      <c r="C135" s="1" t="s">
        <v>522</v>
      </c>
      <c r="D135" s="1" t="s">
        <v>523</v>
      </c>
      <c r="E135" s="1" t="s">
        <v>12</v>
      </c>
      <c r="F135" s="1" t="s">
        <v>524</v>
      </c>
    </row>
    <row r="136" spans="1:6" x14ac:dyDescent="0.25">
      <c r="A136" s="1" t="s">
        <v>525</v>
      </c>
      <c r="B136" s="1" t="s">
        <v>526</v>
      </c>
      <c r="C136" s="1" t="s">
        <v>527</v>
      </c>
      <c r="D136" s="1" t="s">
        <v>528</v>
      </c>
      <c r="E136" s="1" t="s">
        <v>73</v>
      </c>
      <c r="F136" s="1" t="s">
        <v>139</v>
      </c>
    </row>
    <row r="137" spans="1:6" x14ac:dyDescent="0.25">
      <c r="A137" s="1" t="s">
        <v>529</v>
      </c>
      <c r="B137" s="1" t="s">
        <v>530</v>
      </c>
      <c r="C137" s="1" t="s">
        <v>531</v>
      </c>
      <c r="D137" s="1" t="s">
        <v>532</v>
      </c>
      <c r="E137" s="1" t="s">
        <v>12</v>
      </c>
      <c r="F137" s="1" t="s">
        <v>93</v>
      </c>
    </row>
    <row r="138" spans="1:6" x14ac:dyDescent="0.25">
      <c r="A138" s="1" t="s">
        <v>533</v>
      </c>
      <c r="B138" s="1" t="s">
        <v>534</v>
      </c>
      <c r="C138" s="1" t="s">
        <v>535</v>
      </c>
      <c r="D138" s="1" t="s">
        <v>536</v>
      </c>
      <c r="E138" s="1" t="s">
        <v>48</v>
      </c>
      <c r="F138" s="1" t="s">
        <v>38</v>
      </c>
    </row>
    <row r="139" spans="1:6" x14ac:dyDescent="0.25">
      <c r="A139" s="1" t="s">
        <v>537</v>
      </c>
      <c r="B139" s="1" t="s">
        <v>538</v>
      </c>
      <c r="C139" s="1" t="s">
        <v>539</v>
      </c>
      <c r="D139" s="1" t="s">
        <v>540</v>
      </c>
      <c r="E139" s="1" t="s">
        <v>48</v>
      </c>
      <c r="F139" s="1" t="s">
        <v>463</v>
      </c>
    </row>
    <row r="140" spans="1:6" x14ac:dyDescent="0.25">
      <c r="A140" s="1" t="s">
        <v>541</v>
      </c>
      <c r="B140" s="1" t="s">
        <v>542</v>
      </c>
      <c r="C140" s="1" t="s">
        <v>543</v>
      </c>
      <c r="D140" s="1" t="s">
        <v>544</v>
      </c>
      <c r="E140" s="1" t="s">
        <v>12</v>
      </c>
      <c r="F140" s="1" t="s">
        <v>98</v>
      </c>
    </row>
    <row r="141" spans="1:6" x14ac:dyDescent="0.25">
      <c r="A141" s="1" t="s">
        <v>545</v>
      </c>
      <c r="B141" s="1" t="s">
        <v>546</v>
      </c>
      <c r="C141" s="1" t="s">
        <v>547</v>
      </c>
      <c r="D141" s="1" t="s">
        <v>548</v>
      </c>
      <c r="E141" s="1" t="s">
        <v>12</v>
      </c>
      <c r="F141" s="1" t="s">
        <v>139</v>
      </c>
    </row>
    <row r="142" spans="1:6" x14ac:dyDescent="0.25">
      <c r="A142" s="1" t="s">
        <v>549</v>
      </c>
      <c r="B142" s="1" t="s">
        <v>550</v>
      </c>
      <c r="C142" s="1" t="s">
        <v>246</v>
      </c>
      <c r="D142" s="1" t="s">
        <v>247</v>
      </c>
      <c r="E142" s="1" t="s">
        <v>73</v>
      </c>
      <c r="F142" s="1" t="s">
        <v>68</v>
      </c>
    </row>
    <row r="143" spans="1:6" x14ac:dyDescent="0.25">
      <c r="A143" s="1" t="s">
        <v>551</v>
      </c>
      <c r="B143" s="1" t="s">
        <v>552</v>
      </c>
      <c r="C143" s="1" t="s">
        <v>553</v>
      </c>
      <c r="D143" s="1" t="s">
        <v>554</v>
      </c>
      <c r="E143" s="1" t="s">
        <v>12</v>
      </c>
      <c r="F143" s="1" t="s">
        <v>488</v>
      </c>
    </row>
    <row r="144" spans="1:6" x14ac:dyDescent="0.25">
      <c r="A144" s="1" t="s">
        <v>555</v>
      </c>
      <c r="B144" s="1" t="s">
        <v>556</v>
      </c>
      <c r="C144" s="1" t="s">
        <v>557</v>
      </c>
      <c r="D144" s="1" t="s">
        <v>558</v>
      </c>
      <c r="E144" s="1" t="s">
        <v>12</v>
      </c>
      <c r="F144" s="1" t="s">
        <v>93</v>
      </c>
    </row>
    <row r="145" spans="1:6" x14ac:dyDescent="0.25">
      <c r="A145" s="1" t="s">
        <v>559</v>
      </c>
      <c r="B145" s="1" t="s">
        <v>560</v>
      </c>
      <c r="C145" s="1" t="s">
        <v>561</v>
      </c>
      <c r="D145" s="1" t="s">
        <v>562</v>
      </c>
      <c r="E145" s="1" t="s">
        <v>73</v>
      </c>
      <c r="F145" s="1" t="s">
        <v>139</v>
      </c>
    </row>
    <row r="146" spans="1:6" x14ac:dyDescent="0.25">
      <c r="A146" s="1" t="s">
        <v>563</v>
      </c>
      <c r="B146" s="1" t="s">
        <v>564</v>
      </c>
      <c r="C146" s="1" t="s">
        <v>565</v>
      </c>
      <c r="D146" s="1" t="s">
        <v>566</v>
      </c>
      <c r="E146" s="1" t="s">
        <v>12</v>
      </c>
      <c r="F146" s="1" t="s">
        <v>38</v>
      </c>
    </row>
    <row r="147" spans="1:6" x14ac:dyDescent="0.25">
      <c r="A147" s="1" t="s">
        <v>567</v>
      </c>
      <c r="B147" s="1" t="s">
        <v>568</v>
      </c>
      <c r="C147" s="1" t="s">
        <v>569</v>
      </c>
      <c r="D147" s="1" t="s">
        <v>570</v>
      </c>
      <c r="E147" s="1" t="s">
        <v>73</v>
      </c>
      <c r="F147" s="1" t="s">
        <v>93</v>
      </c>
    </row>
    <row r="148" spans="1:6" x14ac:dyDescent="0.25">
      <c r="A148" s="1" t="s">
        <v>571</v>
      </c>
      <c r="B148" s="1" t="s">
        <v>572</v>
      </c>
      <c r="C148" s="1" t="s">
        <v>573</v>
      </c>
      <c r="D148" s="1" t="s">
        <v>574</v>
      </c>
      <c r="E148" s="1" t="s">
        <v>434</v>
      </c>
      <c r="F148" s="1" t="s">
        <v>68</v>
      </c>
    </row>
    <row r="149" spans="1:6" x14ac:dyDescent="0.25">
      <c r="A149" s="1" t="s">
        <v>575</v>
      </c>
      <c r="B149" s="1" t="s">
        <v>576</v>
      </c>
      <c r="C149" s="1" t="s">
        <v>577</v>
      </c>
      <c r="D149" s="1" t="s">
        <v>578</v>
      </c>
      <c r="E149" s="1" t="s">
        <v>12</v>
      </c>
      <c r="F149" s="1" t="s">
        <v>68</v>
      </c>
    </row>
    <row r="150" spans="1:6" x14ac:dyDescent="0.25">
      <c r="A150" s="1" t="s">
        <v>579</v>
      </c>
      <c r="B150" s="1" t="s">
        <v>580</v>
      </c>
      <c r="C150" s="1" t="s">
        <v>246</v>
      </c>
      <c r="D150" s="1" t="s">
        <v>247</v>
      </c>
      <c r="E150" s="1" t="s">
        <v>73</v>
      </c>
      <c r="F150" s="1" t="s">
        <v>68</v>
      </c>
    </row>
    <row r="151" spans="1:6" x14ac:dyDescent="0.25">
      <c r="A151" s="1" t="s">
        <v>581</v>
      </c>
      <c r="B151" s="1" t="s">
        <v>582</v>
      </c>
      <c r="C151" s="1" t="s">
        <v>453</v>
      </c>
      <c r="D151" s="1" t="s">
        <v>454</v>
      </c>
      <c r="E151" s="1" t="s">
        <v>455</v>
      </c>
      <c r="F151" s="1" t="s">
        <v>38</v>
      </c>
    </row>
    <row r="152" spans="1:6" x14ac:dyDescent="0.25">
      <c r="A152" s="1" t="s">
        <v>583</v>
      </c>
      <c r="B152" s="1" t="s">
        <v>584</v>
      </c>
      <c r="C152" s="1" t="s">
        <v>585</v>
      </c>
      <c r="D152" s="1" t="s">
        <v>586</v>
      </c>
      <c r="E152" s="1" t="s">
        <v>12</v>
      </c>
      <c r="F152" s="1" t="s">
        <v>98</v>
      </c>
    </row>
    <row r="153" spans="1:6" x14ac:dyDescent="0.25">
      <c r="A153" s="1" t="s">
        <v>587</v>
      </c>
      <c r="B153" s="1" t="s">
        <v>588</v>
      </c>
      <c r="C153" s="1">
        <v>234812986</v>
      </c>
      <c r="D153" s="1" t="s">
        <v>589</v>
      </c>
      <c r="E153" s="1" t="s">
        <v>12</v>
      </c>
      <c r="F153" s="1" t="s">
        <v>68</v>
      </c>
    </row>
    <row r="154" spans="1:6" x14ac:dyDescent="0.25">
      <c r="A154" s="1" t="s">
        <v>590</v>
      </c>
      <c r="B154" s="1" t="s">
        <v>591</v>
      </c>
      <c r="C154" s="1" t="s">
        <v>592</v>
      </c>
      <c r="D154" s="1" t="s">
        <v>593</v>
      </c>
      <c r="E154" s="1" t="s">
        <v>434</v>
      </c>
      <c r="F154" s="1" t="s">
        <v>68</v>
      </c>
    </row>
    <row r="155" spans="1:6" x14ac:dyDescent="0.25">
      <c r="A155" s="1" t="s">
        <v>594</v>
      </c>
      <c r="B155" s="1" t="s">
        <v>595</v>
      </c>
      <c r="C155" s="1" t="s">
        <v>596</v>
      </c>
      <c r="D155" s="1" t="s">
        <v>597</v>
      </c>
      <c r="E155" s="1" t="s">
        <v>12</v>
      </c>
      <c r="F155" s="1" t="s">
        <v>118</v>
      </c>
    </row>
    <row r="156" spans="1:6" x14ac:dyDescent="0.25">
      <c r="A156" s="1" t="s">
        <v>598</v>
      </c>
      <c r="B156" s="1" t="s">
        <v>599</v>
      </c>
      <c r="C156" s="1" t="s">
        <v>600</v>
      </c>
      <c r="D156" s="1" t="s">
        <v>601</v>
      </c>
      <c r="E156" s="1" t="s">
        <v>73</v>
      </c>
      <c r="F156" s="1" t="s">
        <v>488</v>
      </c>
    </row>
    <row r="157" spans="1:6" x14ac:dyDescent="0.25">
      <c r="A157" s="1" t="s">
        <v>602</v>
      </c>
      <c r="B157" s="1" t="s">
        <v>603</v>
      </c>
      <c r="C157" s="1" t="s">
        <v>604</v>
      </c>
      <c r="D157" s="1" t="s">
        <v>605</v>
      </c>
      <c r="E157" s="1" t="s">
        <v>48</v>
      </c>
      <c r="F157" s="1" t="s">
        <v>38</v>
      </c>
    </row>
    <row r="158" spans="1:6" x14ac:dyDescent="0.25">
      <c r="A158" s="1" t="s">
        <v>606</v>
      </c>
      <c r="B158" s="1" t="s">
        <v>607</v>
      </c>
      <c r="C158" s="1" t="s">
        <v>608</v>
      </c>
      <c r="D158" s="1" t="s">
        <v>609</v>
      </c>
      <c r="E158" s="1" t="s">
        <v>155</v>
      </c>
      <c r="F158" s="1" t="s">
        <v>610</v>
      </c>
    </row>
    <row r="159" spans="1:6" x14ac:dyDescent="0.25">
      <c r="A159" s="1" t="s">
        <v>611</v>
      </c>
      <c r="B159" s="1" t="s">
        <v>612</v>
      </c>
      <c r="C159" s="1" t="s">
        <v>613</v>
      </c>
      <c r="D159" s="1" t="s">
        <v>614</v>
      </c>
      <c r="E159" s="1" t="s">
        <v>73</v>
      </c>
      <c r="F159" s="1" t="s">
        <v>68</v>
      </c>
    </row>
    <row r="160" spans="1:6" x14ac:dyDescent="0.25">
      <c r="A160" s="1" t="s">
        <v>615</v>
      </c>
      <c r="B160" s="1" t="s">
        <v>616</v>
      </c>
      <c r="C160" s="1" t="s">
        <v>617</v>
      </c>
      <c r="D160" s="1" t="s">
        <v>618</v>
      </c>
      <c r="E160" s="1" t="s">
        <v>12</v>
      </c>
      <c r="F160" s="1" t="s">
        <v>14</v>
      </c>
    </row>
    <row r="161" spans="1:6" x14ac:dyDescent="0.25">
      <c r="A161" s="1" t="s">
        <v>619</v>
      </c>
      <c r="B161" s="1" t="s">
        <v>620</v>
      </c>
      <c r="C161" s="1" t="s">
        <v>621</v>
      </c>
      <c r="D161" s="1" t="s">
        <v>622</v>
      </c>
      <c r="E161" s="1" t="s">
        <v>73</v>
      </c>
      <c r="F161" s="1" t="s">
        <v>118</v>
      </c>
    </row>
    <row r="162" spans="1:6" x14ac:dyDescent="0.25">
      <c r="A162" s="1" t="s">
        <v>623</v>
      </c>
      <c r="B162" s="1" t="s">
        <v>624</v>
      </c>
      <c r="C162" s="1" t="s">
        <v>625</v>
      </c>
      <c r="D162" s="1" t="s">
        <v>626</v>
      </c>
      <c r="E162" s="1" t="s">
        <v>12</v>
      </c>
      <c r="F162" s="1" t="s">
        <v>38</v>
      </c>
    </row>
    <row r="163" spans="1:6" x14ac:dyDescent="0.25">
      <c r="A163" s="1" t="s">
        <v>627</v>
      </c>
      <c r="B163" s="1" t="s">
        <v>628</v>
      </c>
      <c r="C163" s="1" t="s">
        <v>629</v>
      </c>
      <c r="D163" s="1" t="s">
        <v>630</v>
      </c>
      <c r="E163" s="1" t="s">
        <v>48</v>
      </c>
      <c r="F163" s="1" t="s">
        <v>631</v>
      </c>
    </row>
    <row r="164" spans="1:6" x14ac:dyDescent="0.25">
      <c r="A164" s="1" t="s">
        <v>632</v>
      </c>
      <c r="B164" s="1" t="s">
        <v>633</v>
      </c>
      <c r="C164" s="1" t="s">
        <v>634</v>
      </c>
      <c r="D164" s="1" t="s">
        <v>635</v>
      </c>
      <c r="E164" s="1" t="s">
        <v>48</v>
      </c>
      <c r="F164" s="1" t="s">
        <v>463</v>
      </c>
    </row>
    <row r="165" spans="1:6" x14ac:dyDescent="0.25">
      <c r="A165" s="1" t="s">
        <v>636</v>
      </c>
      <c r="B165" s="1" t="s">
        <v>637</v>
      </c>
      <c r="C165" s="1" t="s">
        <v>638</v>
      </c>
      <c r="D165" s="1" t="s">
        <v>639</v>
      </c>
      <c r="E165" s="1" t="s">
        <v>73</v>
      </c>
      <c r="F165" s="1" t="s">
        <v>14</v>
      </c>
    </row>
    <row r="166" spans="1:6" x14ac:dyDescent="0.25">
      <c r="A166" s="1" t="s">
        <v>640</v>
      </c>
      <c r="B166" s="1" t="s">
        <v>641</v>
      </c>
      <c r="C166" s="1" t="s">
        <v>642</v>
      </c>
      <c r="D166" s="1" t="s">
        <v>643</v>
      </c>
      <c r="E166" s="1" t="s">
        <v>12</v>
      </c>
      <c r="F166" s="1" t="s">
        <v>644</v>
      </c>
    </row>
    <row r="167" spans="1:6" x14ac:dyDescent="0.25">
      <c r="A167" s="1" t="s">
        <v>645</v>
      </c>
      <c r="B167" s="1" t="s">
        <v>646</v>
      </c>
      <c r="C167" s="1" t="s">
        <v>629</v>
      </c>
      <c r="D167" s="1" t="s">
        <v>630</v>
      </c>
      <c r="E167" s="1" t="s">
        <v>48</v>
      </c>
      <c r="F167" s="1" t="s">
        <v>38</v>
      </c>
    </row>
    <row r="168" spans="1:6" x14ac:dyDescent="0.25">
      <c r="A168" s="1" t="s">
        <v>647</v>
      </c>
      <c r="B168" s="1" t="s">
        <v>648</v>
      </c>
      <c r="C168" s="1" t="s">
        <v>649</v>
      </c>
      <c r="D168" s="1" t="s">
        <v>650</v>
      </c>
      <c r="E168" s="1" t="s">
        <v>12</v>
      </c>
      <c r="F168" s="1" t="s">
        <v>63</v>
      </c>
    </row>
    <row r="169" spans="1:6" x14ac:dyDescent="0.25">
      <c r="A169" s="1" t="s">
        <v>651</v>
      </c>
      <c r="B169" s="1" t="s">
        <v>652</v>
      </c>
      <c r="C169" s="1" t="s">
        <v>254</v>
      </c>
      <c r="D169" s="1" t="s">
        <v>255</v>
      </c>
      <c r="E169" s="1" t="s">
        <v>73</v>
      </c>
      <c r="F169" s="1" t="s">
        <v>68</v>
      </c>
    </row>
    <row r="170" spans="1:6" x14ac:dyDescent="0.25">
      <c r="A170" s="1" t="s">
        <v>653</v>
      </c>
      <c r="B170" s="1" t="s">
        <v>654</v>
      </c>
      <c r="C170" s="1" t="s">
        <v>655</v>
      </c>
      <c r="D170" s="1" t="s">
        <v>656</v>
      </c>
      <c r="E170" s="1" t="s">
        <v>12</v>
      </c>
      <c r="F170" s="1" t="s">
        <v>68</v>
      </c>
    </row>
    <row r="171" spans="1:6" x14ac:dyDescent="0.25">
      <c r="A171" s="1" t="s">
        <v>657</v>
      </c>
      <c r="B171" s="1" t="s">
        <v>658</v>
      </c>
      <c r="C171" s="1" t="s">
        <v>659</v>
      </c>
      <c r="D171" s="1" t="s">
        <v>660</v>
      </c>
      <c r="E171" s="1" t="s">
        <v>19</v>
      </c>
      <c r="F171" s="1" t="s">
        <v>123</v>
      </c>
    </row>
    <row r="172" spans="1:6" x14ac:dyDescent="0.25">
      <c r="A172" s="1" t="s">
        <v>661</v>
      </c>
      <c r="B172" s="1" t="s">
        <v>662</v>
      </c>
      <c r="C172" s="1" t="s">
        <v>663</v>
      </c>
      <c r="D172" s="1" t="s">
        <v>664</v>
      </c>
      <c r="E172" s="1" t="s">
        <v>73</v>
      </c>
      <c r="F172" s="1" t="s">
        <v>98</v>
      </c>
    </row>
    <row r="173" spans="1:6" x14ac:dyDescent="0.25">
      <c r="A173" s="1" t="s">
        <v>665</v>
      </c>
      <c r="B173" s="1" t="s">
        <v>666</v>
      </c>
      <c r="C173" s="1" t="s">
        <v>667</v>
      </c>
      <c r="D173" s="1" t="s">
        <v>668</v>
      </c>
      <c r="E173" s="1" t="s">
        <v>155</v>
      </c>
      <c r="F173" s="1" t="s">
        <v>98</v>
      </c>
    </row>
    <row r="174" spans="1:6" x14ac:dyDescent="0.25">
      <c r="A174" s="1" t="s">
        <v>669</v>
      </c>
      <c r="B174" s="1" t="s">
        <v>670</v>
      </c>
      <c r="C174" s="1" t="s">
        <v>671</v>
      </c>
      <c r="D174" s="1" t="s">
        <v>672</v>
      </c>
      <c r="E174" s="1" t="s">
        <v>12</v>
      </c>
      <c r="F174" s="1" t="s">
        <v>98</v>
      </c>
    </row>
    <row r="175" spans="1:6" x14ac:dyDescent="0.25">
      <c r="A175" s="1" t="s">
        <v>673</v>
      </c>
      <c r="B175" s="1" t="s">
        <v>674</v>
      </c>
      <c r="C175" s="1" t="s">
        <v>671</v>
      </c>
      <c r="D175" s="1" t="s">
        <v>672</v>
      </c>
      <c r="E175" s="1" t="s">
        <v>12</v>
      </c>
      <c r="F175" s="1" t="s">
        <v>98</v>
      </c>
    </row>
    <row r="176" spans="1:6" x14ac:dyDescent="0.25">
      <c r="A176" s="1" t="s">
        <v>675</v>
      </c>
      <c r="B176" s="1" t="s">
        <v>676</v>
      </c>
      <c r="C176" s="1" t="s">
        <v>677</v>
      </c>
      <c r="D176" s="1" t="s">
        <v>678</v>
      </c>
      <c r="E176" s="1" t="s">
        <v>73</v>
      </c>
      <c r="F176" s="1" t="s">
        <v>631</v>
      </c>
    </row>
    <row r="177" spans="1:6" x14ac:dyDescent="0.25">
      <c r="A177" s="1" t="s">
        <v>679</v>
      </c>
      <c r="B177" s="1" t="s">
        <v>680</v>
      </c>
      <c r="C177" s="1" t="s">
        <v>681</v>
      </c>
      <c r="D177" s="1" t="s">
        <v>682</v>
      </c>
      <c r="E177" s="1" t="s">
        <v>12</v>
      </c>
      <c r="F177" s="1" t="s">
        <v>488</v>
      </c>
    </row>
    <row r="178" spans="1:6" x14ac:dyDescent="0.25">
      <c r="A178" s="1" t="s">
        <v>683</v>
      </c>
      <c r="B178" s="1" t="s">
        <v>684</v>
      </c>
      <c r="C178" s="1" t="s">
        <v>685</v>
      </c>
      <c r="D178" s="1" t="s">
        <v>686</v>
      </c>
      <c r="E178" s="1" t="s">
        <v>36</v>
      </c>
      <c r="F178" s="1" t="s">
        <v>687</v>
      </c>
    </row>
    <row r="179" spans="1:6" x14ac:dyDescent="0.25">
      <c r="A179" s="1" t="s">
        <v>688</v>
      </c>
      <c r="B179" s="1" t="s">
        <v>689</v>
      </c>
      <c r="C179" s="1" t="s">
        <v>690</v>
      </c>
      <c r="D179" s="1" t="s">
        <v>691</v>
      </c>
      <c r="E179" s="1" t="s">
        <v>19</v>
      </c>
      <c r="F179" s="1" t="s">
        <v>43</v>
      </c>
    </row>
    <row r="180" spans="1:6" x14ac:dyDescent="0.25">
      <c r="A180" s="1" t="s">
        <v>692</v>
      </c>
      <c r="B180" s="1" t="s">
        <v>693</v>
      </c>
      <c r="C180" s="1" t="s">
        <v>694</v>
      </c>
      <c r="D180" s="1" t="s">
        <v>695</v>
      </c>
      <c r="E180" s="1" t="s">
        <v>19</v>
      </c>
      <c r="F180" s="1" t="s">
        <v>359</v>
      </c>
    </row>
    <row r="181" spans="1:6" x14ac:dyDescent="0.25">
      <c r="A181" s="1" t="s">
        <v>696</v>
      </c>
      <c r="B181" s="1" t="s">
        <v>697</v>
      </c>
      <c r="C181" s="1" t="s">
        <v>698</v>
      </c>
      <c r="D181" s="1" t="s">
        <v>699</v>
      </c>
      <c r="E181" s="1" t="s">
        <v>19</v>
      </c>
      <c r="F181" s="1" t="s">
        <v>79</v>
      </c>
    </row>
    <row r="182" spans="1:6" x14ac:dyDescent="0.25">
      <c r="A182" s="1" t="s">
        <v>700</v>
      </c>
      <c r="B182" s="1" t="s">
        <v>701</v>
      </c>
      <c r="C182" s="1" t="s">
        <v>685</v>
      </c>
      <c r="D182" s="1" t="s">
        <v>686</v>
      </c>
      <c r="E182" s="1" t="s">
        <v>36</v>
      </c>
      <c r="F182" s="1" t="s">
        <v>93</v>
      </c>
    </row>
    <row r="183" spans="1:6" x14ac:dyDescent="0.25">
      <c r="A183" s="1" t="s">
        <v>702</v>
      </c>
      <c r="B183" s="1" t="s">
        <v>703</v>
      </c>
      <c r="C183" s="1" t="s">
        <v>698</v>
      </c>
      <c r="D183" s="1" t="s">
        <v>699</v>
      </c>
      <c r="E183" s="1" t="s">
        <v>19</v>
      </c>
      <c r="F183" s="1" t="s">
        <v>79</v>
      </c>
    </row>
    <row r="184" spans="1:6" x14ac:dyDescent="0.25">
      <c r="A184" s="1" t="s">
        <v>704</v>
      </c>
      <c r="B184" s="1" t="s">
        <v>705</v>
      </c>
      <c r="C184" s="1" t="s">
        <v>706</v>
      </c>
      <c r="D184" s="1" t="s">
        <v>707</v>
      </c>
      <c r="E184" s="1" t="s">
        <v>19</v>
      </c>
      <c r="F184" s="1" t="s">
        <v>111</v>
      </c>
    </row>
    <row r="185" spans="1:6" x14ac:dyDescent="0.25">
      <c r="A185" s="1" t="s">
        <v>708</v>
      </c>
      <c r="B185" s="1" t="s">
        <v>709</v>
      </c>
      <c r="C185" s="1" t="s">
        <v>710</v>
      </c>
      <c r="D185" s="1" t="s">
        <v>711</v>
      </c>
      <c r="E185" s="1" t="s">
        <v>19</v>
      </c>
      <c r="F185" s="1" t="s">
        <v>111</v>
      </c>
    </row>
    <row r="186" spans="1:6" x14ac:dyDescent="0.25">
      <c r="A186" s="1" t="s">
        <v>712</v>
      </c>
      <c r="B186" s="1" t="s">
        <v>713</v>
      </c>
      <c r="C186" s="1" t="s">
        <v>714</v>
      </c>
      <c r="D186" s="1" t="s">
        <v>715</v>
      </c>
      <c r="E186" s="1" t="s">
        <v>19</v>
      </c>
      <c r="F186" s="1" t="s">
        <v>359</v>
      </c>
    </row>
    <row r="187" spans="1:6" x14ac:dyDescent="0.25">
      <c r="A187" s="1" t="s">
        <v>716</v>
      </c>
      <c r="B187" s="1" t="s">
        <v>717</v>
      </c>
      <c r="C187" s="1" t="s">
        <v>718</v>
      </c>
      <c r="D187" s="1" t="s">
        <v>719</v>
      </c>
      <c r="E187" s="1" t="s">
        <v>19</v>
      </c>
      <c r="F187" s="1" t="s">
        <v>720</v>
      </c>
    </row>
    <row r="188" spans="1:6" x14ac:dyDescent="0.25">
      <c r="A188" s="1" t="s">
        <v>721</v>
      </c>
      <c r="B188" s="1" t="s">
        <v>722</v>
      </c>
      <c r="C188" s="1" t="s">
        <v>723</v>
      </c>
      <c r="D188" s="1" t="s">
        <v>724</v>
      </c>
      <c r="E188" s="1" t="s">
        <v>19</v>
      </c>
      <c r="F188" s="1" t="s">
        <v>26</v>
      </c>
    </row>
    <row r="189" spans="1:6" x14ac:dyDescent="0.25">
      <c r="A189" s="1" t="s">
        <v>725</v>
      </c>
      <c r="B189" s="1" t="s">
        <v>726</v>
      </c>
      <c r="C189" s="1" t="s">
        <v>727</v>
      </c>
      <c r="D189" s="1" t="s">
        <v>728</v>
      </c>
      <c r="E189" s="1" t="s">
        <v>434</v>
      </c>
      <c r="F189" s="1" t="s">
        <v>729</v>
      </c>
    </row>
    <row r="190" spans="1:6" x14ac:dyDescent="0.25">
      <c r="A190" s="1" t="s">
        <v>730</v>
      </c>
      <c r="B190" s="1" t="s">
        <v>731</v>
      </c>
      <c r="C190" s="1" t="s">
        <v>732</v>
      </c>
      <c r="D190" s="1" t="s">
        <v>733</v>
      </c>
      <c r="E190" s="1" t="s">
        <v>19</v>
      </c>
      <c r="F190" s="1" t="s">
        <v>359</v>
      </c>
    </row>
    <row r="191" spans="1:6" x14ac:dyDescent="0.25">
      <c r="A191" s="1" t="s">
        <v>734</v>
      </c>
      <c r="B191" s="1" t="s">
        <v>735</v>
      </c>
      <c r="C191" s="1" t="s">
        <v>736</v>
      </c>
      <c r="D191" s="1" t="s">
        <v>737</v>
      </c>
      <c r="E191" s="1" t="s">
        <v>12</v>
      </c>
      <c r="F191" s="1" t="s">
        <v>14</v>
      </c>
    </row>
    <row r="192" spans="1:6" x14ac:dyDescent="0.25">
      <c r="A192" s="1" t="s">
        <v>738</v>
      </c>
      <c r="B192" s="1" t="s">
        <v>739</v>
      </c>
      <c r="C192" s="1" t="s">
        <v>262</v>
      </c>
      <c r="D192" s="1" t="s">
        <v>263</v>
      </c>
      <c r="E192" s="1" t="s">
        <v>12</v>
      </c>
      <c r="F192" s="1" t="s">
        <v>139</v>
      </c>
    </row>
    <row r="193" spans="1:6" x14ac:dyDescent="0.25">
      <c r="A193" s="1" t="s">
        <v>740</v>
      </c>
      <c r="B193" s="1" t="s">
        <v>741</v>
      </c>
      <c r="C193" s="1" t="s">
        <v>742</v>
      </c>
      <c r="D193" s="1" t="s">
        <v>743</v>
      </c>
      <c r="E193" s="1" t="s">
        <v>12</v>
      </c>
      <c r="F193" s="1" t="s">
        <v>38</v>
      </c>
    </row>
    <row r="194" spans="1:6" x14ac:dyDescent="0.25">
      <c r="A194" s="1" t="s">
        <v>744</v>
      </c>
      <c r="B194" s="1" t="s">
        <v>745</v>
      </c>
      <c r="C194" s="1" t="s">
        <v>746</v>
      </c>
      <c r="D194" s="1" t="s">
        <v>747</v>
      </c>
      <c r="E194" s="1" t="s">
        <v>12</v>
      </c>
      <c r="F194" s="1" t="s">
        <v>139</v>
      </c>
    </row>
    <row r="195" spans="1:6" x14ac:dyDescent="0.25">
      <c r="A195" s="1" t="s">
        <v>748</v>
      </c>
      <c r="B195" s="1" t="s">
        <v>749</v>
      </c>
      <c r="C195" s="1" t="s">
        <v>750</v>
      </c>
      <c r="D195" s="1" t="s">
        <v>751</v>
      </c>
      <c r="E195" s="1" t="s">
        <v>12</v>
      </c>
      <c r="F195" s="1" t="s">
        <v>63</v>
      </c>
    </row>
    <row r="196" spans="1:6" x14ac:dyDescent="0.25">
      <c r="A196" s="1" t="s">
        <v>752</v>
      </c>
      <c r="B196" s="1" t="s">
        <v>753</v>
      </c>
      <c r="C196" s="1" t="s">
        <v>438</v>
      </c>
      <c r="D196" s="1" t="s">
        <v>439</v>
      </c>
      <c r="E196" s="1" t="s">
        <v>155</v>
      </c>
      <c r="F196" s="1" t="s">
        <v>38</v>
      </c>
    </row>
    <row r="197" spans="1:6" x14ac:dyDescent="0.25">
      <c r="A197" s="1" t="s">
        <v>754</v>
      </c>
      <c r="B197" s="1" t="s">
        <v>755</v>
      </c>
      <c r="C197" s="1" t="s">
        <v>756</v>
      </c>
      <c r="D197" s="1" t="s">
        <v>757</v>
      </c>
      <c r="E197" s="1" t="s">
        <v>12</v>
      </c>
      <c r="F197" s="1" t="s">
        <v>98</v>
      </c>
    </row>
    <row r="198" spans="1:6" x14ac:dyDescent="0.25">
      <c r="A198" s="1" t="s">
        <v>758</v>
      </c>
      <c r="B198" s="1" t="s">
        <v>759</v>
      </c>
      <c r="C198" s="1" t="s">
        <v>279</v>
      </c>
      <c r="D198" s="1" t="s">
        <v>280</v>
      </c>
      <c r="E198" s="1" t="s">
        <v>48</v>
      </c>
      <c r="F198" s="1" t="s">
        <v>38</v>
      </c>
    </row>
    <row r="199" spans="1:6" x14ac:dyDescent="0.25">
      <c r="A199" s="1" t="s">
        <v>760</v>
      </c>
      <c r="B199" s="1" t="s">
        <v>761</v>
      </c>
      <c r="C199" s="1" t="s">
        <v>762</v>
      </c>
      <c r="D199" s="1" t="s">
        <v>763</v>
      </c>
      <c r="E199" s="1" t="s">
        <v>12</v>
      </c>
      <c r="F199" s="1" t="s">
        <v>272</v>
      </c>
    </row>
    <row r="200" spans="1:6" x14ac:dyDescent="0.25">
      <c r="A200" s="1" t="s">
        <v>764</v>
      </c>
      <c r="B200" s="1" t="s">
        <v>765</v>
      </c>
      <c r="C200" s="1" t="s">
        <v>766</v>
      </c>
      <c r="D200" s="1" t="s">
        <v>767</v>
      </c>
      <c r="E200" s="1" t="s">
        <v>12</v>
      </c>
      <c r="F200" s="1" t="s">
        <v>139</v>
      </c>
    </row>
    <row r="201" spans="1:6" x14ac:dyDescent="0.25">
      <c r="A201" s="1" t="s">
        <v>768</v>
      </c>
      <c r="B201" s="1" t="s">
        <v>769</v>
      </c>
      <c r="C201" s="1" t="s">
        <v>770</v>
      </c>
      <c r="D201" s="1" t="s">
        <v>771</v>
      </c>
      <c r="E201" s="1" t="s">
        <v>12</v>
      </c>
      <c r="F201" s="1" t="s">
        <v>98</v>
      </c>
    </row>
    <row r="202" spans="1:6" x14ac:dyDescent="0.25">
      <c r="A202" s="1" t="s">
        <v>772</v>
      </c>
      <c r="B202" s="1" t="s">
        <v>773</v>
      </c>
      <c r="C202" s="1" t="s">
        <v>774</v>
      </c>
      <c r="D202" s="1" t="s">
        <v>775</v>
      </c>
      <c r="E202" s="1" t="s">
        <v>12</v>
      </c>
      <c r="F202" s="1" t="s">
        <v>14</v>
      </c>
    </row>
    <row r="203" spans="1:6" x14ac:dyDescent="0.25">
      <c r="A203" s="1" t="s">
        <v>776</v>
      </c>
      <c r="B203" s="1" t="s">
        <v>777</v>
      </c>
      <c r="C203" s="1" t="s">
        <v>778</v>
      </c>
      <c r="D203" s="1" t="s">
        <v>779</v>
      </c>
      <c r="E203" s="1" t="s">
        <v>12</v>
      </c>
      <c r="F203" s="1" t="s">
        <v>98</v>
      </c>
    </row>
    <row r="204" spans="1:6" x14ac:dyDescent="0.25">
      <c r="A204" s="1" t="s">
        <v>780</v>
      </c>
      <c r="B204" s="1" t="s">
        <v>781</v>
      </c>
      <c r="C204" s="1" t="s">
        <v>742</v>
      </c>
      <c r="D204" s="1" t="s">
        <v>743</v>
      </c>
      <c r="E204" s="1" t="s">
        <v>12</v>
      </c>
      <c r="F204" s="1" t="s">
        <v>98</v>
      </c>
    </row>
    <row r="205" spans="1:6" x14ac:dyDescent="0.25">
      <c r="A205" s="1" t="s">
        <v>782</v>
      </c>
      <c r="B205" s="1" t="s">
        <v>783</v>
      </c>
      <c r="C205" s="1" t="s">
        <v>784</v>
      </c>
      <c r="D205" s="1" t="s">
        <v>785</v>
      </c>
      <c r="E205" s="1" t="s">
        <v>48</v>
      </c>
      <c r="F205" s="1" t="s">
        <v>63</v>
      </c>
    </row>
    <row r="206" spans="1:6" x14ac:dyDescent="0.25">
      <c r="A206" s="1" t="s">
        <v>786</v>
      </c>
      <c r="B206" s="1" t="s">
        <v>787</v>
      </c>
      <c r="C206" s="1" t="s">
        <v>788</v>
      </c>
      <c r="D206" s="1" t="s">
        <v>789</v>
      </c>
      <c r="E206" s="1" t="s">
        <v>73</v>
      </c>
      <c r="F206" s="1" t="s">
        <v>139</v>
      </c>
    </row>
    <row r="207" spans="1:6" x14ac:dyDescent="0.25">
      <c r="A207" s="1" t="s">
        <v>790</v>
      </c>
      <c r="B207" s="1" t="s">
        <v>791</v>
      </c>
      <c r="C207" s="1" t="s">
        <v>491</v>
      </c>
      <c r="D207" s="1" t="s">
        <v>492</v>
      </c>
      <c r="E207" s="1" t="s">
        <v>455</v>
      </c>
      <c r="F207" s="1" t="s">
        <v>38</v>
      </c>
    </row>
    <row r="208" spans="1:6" x14ac:dyDescent="0.25">
      <c r="A208" s="1" t="s">
        <v>792</v>
      </c>
      <c r="B208" s="1" t="s">
        <v>793</v>
      </c>
      <c r="C208" s="1" t="s">
        <v>794</v>
      </c>
      <c r="D208" s="1" t="s">
        <v>795</v>
      </c>
      <c r="E208" s="1" t="s">
        <v>48</v>
      </c>
      <c r="F208" s="1" t="s">
        <v>38</v>
      </c>
    </row>
    <row r="209" spans="1:6" x14ac:dyDescent="0.25">
      <c r="A209" s="1" t="s">
        <v>796</v>
      </c>
      <c r="B209" s="1" t="s">
        <v>797</v>
      </c>
      <c r="C209" s="1" t="s">
        <v>798</v>
      </c>
      <c r="D209" s="1" t="s">
        <v>799</v>
      </c>
      <c r="E209" s="1" t="s">
        <v>455</v>
      </c>
      <c r="F209" s="1" t="s">
        <v>98</v>
      </c>
    </row>
    <row r="210" spans="1:6" x14ac:dyDescent="0.25">
      <c r="A210" s="1" t="s">
        <v>800</v>
      </c>
      <c r="B210" s="1" t="s">
        <v>801</v>
      </c>
      <c r="C210" s="1" t="s">
        <v>802</v>
      </c>
      <c r="D210" s="1" t="s">
        <v>803</v>
      </c>
      <c r="E210" s="1" t="s">
        <v>73</v>
      </c>
      <c r="F210" s="1" t="s">
        <v>38</v>
      </c>
    </row>
    <row r="211" spans="1:6" x14ac:dyDescent="0.25">
      <c r="A211" s="1" t="s">
        <v>804</v>
      </c>
      <c r="B211" s="1" t="s">
        <v>805</v>
      </c>
      <c r="C211" s="1" t="s">
        <v>806</v>
      </c>
      <c r="D211" s="1" t="s">
        <v>807</v>
      </c>
      <c r="E211" s="1" t="s">
        <v>73</v>
      </c>
      <c r="F211" s="1" t="s">
        <v>139</v>
      </c>
    </row>
    <row r="212" spans="1:6" x14ac:dyDescent="0.25">
      <c r="A212" s="1" t="s">
        <v>808</v>
      </c>
      <c r="B212" s="1" t="s">
        <v>809</v>
      </c>
      <c r="C212" s="1" t="s">
        <v>279</v>
      </c>
      <c r="D212" s="1" t="s">
        <v>280</v>
      </c>
      <c r="E212" s="1" t="s">
        <v>48</v>
      </c>
      <c r="F212" s="1" t="s">
        <v>38</v>
      </c>
    </row>
    <row r="213" spans="1:6" x14ac:dyDescent="0.25">
      <c r="A213" s="1" t="s">
        <v>810</v>
      </c>
      <c r="B213" s="1" t="s">
        <v>811</v>
      </c>
      <c r="C213" s="1" t="s">
        <v>812</v>
      </c>
      <c r="D213" s="1" t="s">
        <v>813</v>
      </c>
      <c r="E213" s="1" t="s">
        <v>12</v>
      </c>
      <c r="F213" s="1" t="s">
        <v>93</v>
      </c>
    </row>
    <row r="214" spans="1:6" x14ac:dyDescent="0.25">
      <c r="A214" s="1" t="s">
        <v>814</v>
      </c>
      <c r="B214" s="1" t="s">
        <v>815</v>
      </c>
      <c r="C214" s="1" t="s">
        <v>816</v>
      </c>
      <c r="D214" s="1" t="s">
        <v>817</v>
      </c>
      <c r="E214" s="1" t="s">
        <v>73</v>
      </c>
      <c r="F214" s="1" t="s">
        <v>818</v>
      </c>
    </row>
    <row r="215" spans="1:6" x14ac:dyDescent="0.25">
      <c r="A215" s="1" t="s">
        <v>819</v>
      </c>
      <c r="B215" s="1" t="s">
        <v>820</v>
      </c>
      <c r="C215" s="1" t="s">
        <v>821</v>
      </c>
      <c r="D215" s="1" t="s">
        <v>822</v>
      </c>
      <c r="E215" s="1" t="s">
        <v>12</v>
      </c>
      <c r="F215" s="1" t="s">
        <v>68</v>
      </c>
    </row>
    <row r="216" spans="1:6" x14ac:dyDescent="0.25">
      <c r="A216" s="1" t="s">
        <v>823</v>
      </c>
      <c r="B216" s="1" t="s">
        <v>824</v>
      </c>
      <c r="C216" s="1" t="s">
        <v>794</v>
      </c>
      <c r="D216" s="1" t="s">
        <v>795</v>
      </c>
      <c r="E216" s="1" t="s">
        <v>48</v>
      </c>
      <c r="F216" s="1" t="s">
        <v>38</v>
      </c>
    </row>
    <row r="217" spans="1:6" x14ac:dyDescent="0.25">
      <c r="A217" s="1" t="s">
        <v>825</v>
      </c>
      <c r="B217" s="1" t="s">
        <v>826</v>
      </c>
      <c r="C217" s="1" t="s">
        <v>827</v>
      </c>
      <c r="D217" s="1" t="s">
        <v>828</v>
      </c>
      <c r="E217" s="1" t="s">
        <v>73</v>
      </c>
      <c r="F217" s="1" t="s">
        <v>463</v>
      </c>
    </row>
    <row r="218" spans="1:6" x14ac:dyDescent="0.25">
      <c r="A218" s="1" t="s">
        <v>829</v>
      </c>
      <c r="B218" s="1" t="s">
        <v>830</v>
      </c>
      <c r="C218" s="1" t="s">
        <v>798</v>
      </c>
      <c r="D218" s="1" t="s">
        <v>799</v>
      </c>
      <c r="E218" s="1" t="s">
        <v>455</v>
      </c>
      <c r="F218" s="1" t="s">
        <v>139</v>
      </c>
    </row>
    <row r="219" spans="1:6" x14ac:dyDescent="0.25">
      <c r="A219" s="1" t="s">
        <v>831</v>
      </c>
      <c r="B219" s="1" t="s">
        <v>832</v>
      </c>
      <c r="C219" s="1" t="s">
        <v>833</v>
      </c>
      <c r="D219" s="1" t="s">
        <v>834</v>
      </c>
      <c r="E219" s="1" t="s">
        <v>48</v>
      </c>
      <c r="F219" s="1" t="s">
        <v>139</v>
      </c>
    </row>
    <row r="220" spans="1:6" x14ac:dyDescent="0.25">
      <c r="A220" s="1" t="s">
        <v>835</v>
      </c>
      <c r="B220" s="1" t="s">
        <v>836</v>
      </c>
      <c r="C220" s="1" t="s">
        <v>837</v>
      </c>
      <c r="D220" s="1" t="s">
        <v>838</v>
      </c>
      <c r="E220" s="1" t="s">
        <v>434</v>
      </c>
      <c r="F220" s="1" t="s">
        <v>839</v>
      </c>
    </row>
    <row r="221" spans="1:6" x14ac:dyDescent="0.25">
      <c r="A221" s="1" t="s">
        <v>840</v>
      </c>
      <c r="B221" s="1" t="s">
        <v>841</v>
      </c>
      <c r="C221" s="1" t="s">
        <v>842</v>
      </c>
      <c r="D221" s="1" t="s">
        <v>843</v>
      </c>
      <c r="E221" s="1" t="s">
        <v>12</v>
      </c>
      <c r="F221" s="1" t="s">
        <v>68</v>
      </c>
    </row>
    <row r="222" spans="1:6" x14ac:dyDescent="0.25">
      <c r="A222" s="1" t="s">
        <v>844</v>
      </c>
      <c r="B222" s="1" t="s">
        <v>845</v>
      </c>
      <c r="C222" s="1" t="s">
        <v>846</v>
      </c>
      <c r="D222" s="1" t="s">
        <v>847</v>
      </c>
      <c r="E222" s="1" t="s">
        <v>434</v>
      </c>
      <c r="F222" s="1" t="s">
        <v>93</v>
      </c>
    </row>
    <row r="223" spans="1:6" x14ac:dyDescent="0.25">
      <c r="A223" s="1" t="s">
        <v>848</v>
      </c>
      <c r="B223" s="1" t="s">
        <v>849</v>
      </c>
      <c r="C223" s="1" t="s">
        <v>850</v>
      </c>
      <c r="D223" s="1" t="s">
        <v>851</v>
      </c>
      <c r="E223" s="1" t="s">
        <v>36</v>
      </c>
      <c r="F223" s="1" t="s">
        <v>852</v>
      </c>
    </row>
    <row r="224" spans="1:6" x14ac:dyDescent="0.25">
      <c r="A224" s="1" t="s">
        <v>853</v>
      </c>
      <c r="B224" s="1" t="s">
        <v>854</v>
      </c>
      <c r="C224" s="1" t="s">
        <v>855</v>
      </c>
      <c r="D224" s="1" t="s">
        <v>856</v>
      </c>
      <c r="E224" s="1" t="s">
        <v>455</v>
      </c>
      <c r="F224" s="1" t="s">
        <v>14</v>
      </c>
    </row>
    <row r="225" spans="1:6" x14ac:dyDescent="0.25">
      <c r="A225" s="1" t="s">
        <v>857</v>
      </c>
      <c r="B225" s="1" t="s">
        <v>858</v>
      </c>
      <c r="C225" s="1" t="s">
        <v>859</v>
      </c>
      <c r="D225" s="1" t="s">
        <v>860</v>
      </c>
      <c r="E225" s="1" t="s">
        <v>12</v>
      </c>
      <c r="F225" s="1" t="s">
        <v>38</v>
      </c>
    </row>
    <row r="226" spans="1:6" x14ac:dyDescent="0.25">
      <c r="A226" s="1" t="s">
        <v>861</v>
      </c>
      <c r="B226" s="1" t="s">
        <v>862</v>
      </c>
      <c r="C226" s="1" t="s">
        <v>863</v>
      </c>
      <c r="D226" s="1" t="s">
        <v>864</v>
      </c>
      <c r="E226" s="1" t="s">
        <v>73</v>
      </c>
      <c r="F226" s="1" t="s">
        <v>63</v>
      </c>
    </row>
    <row r="227" spans="1:6" x14ac:dyDescent="0.25">
      <c r="A227" s="1" t="s">
        <v>865</v>
      </c>
      <c r="B227" s="1" t="s">
        <v>866</v>
      </c>
      <c r="C227" s="1" t="s">
        <v>867</v>
      </c>
      <c r="D227" s="1" t="s">
        <v>868</v>
      </c>
      <c r="E227" s="1" t="s">
        <v>73</v>
      </c>
      <c r="F227" s="1" t="s">
        <v>488</v>
      </c>
    </row>
    <row r="228" spans="1:6" x14ac:dyDescent="0.25">
      <c r="A228" s="1" t="s">
        <v>869</v>
      </c>
      <c r="B228" s="1" t="s">
        <v>870</v>
      </c>
      <c r="C228" s="1" t="s">
        <v>871</v>
      </c>
      <c r="D228" s="1" t="s">
        <v>872</v>
      </c>
      <c r="E228" s="1" t="s">
        <v>48</v>
      </c>
      <c r="F228" s="1" t="s">
        <v>463</v>
      </c>
    </row>
    <row r="229" spans="1:6" x14ac:dyDescent="0.25">
      <c r="A229" s="1" t="s">
        <v>873</v>
      </c>
      <c r="B229" s="1" t="s">
        <v>874</v>
      </c>
      <c r="C229" s="1" t="s">
        <v>875</v>
      </c>
      <c r="D229" s="1" t="s">
        <v>876</v>
      </c>
      <c r="E229" s="1" t="s">
        <v>12</v>
      </c>
      <c r="F229" s="1" t="s">
        <v>139</v>
      </c>
    </row>
    <row r="230" spans="1:6" x14ac:dyDescent="0.25">
      <c r="A230" s="1" t="s">
        <v>877</v>
      </c>
      <c r="B230" s="1" t="s">
        <v>878</v>
      </c>
      <c r="C230" s="1" t="s">
        <v>879</v>
      </c>
      <c r="D230" s="1" t="s">
        <v>880</v>
      </c>
      <c r="E230" s="1" t="s">
        <v>73</v>
      </c>
      <c r="F230" s="1" t="s">
        <v>14</v>
      </c>
    </row>
    <row r="231" spans="1:6" x14ac:dyDescent="0.25">
      <c r="A231" s="1" t="s">
        <v>881</v>
      </c>
      <c r="B231" s="1" t="s">
        <v>882</v>
      </c>
      <c r="C231" s="1" t="s">
        <v>883</v>
      </c>
      <c r="D231" s="1" t="s">
        <v>884</v>
      </c>
      <c r="E231" s="1" t="s">
        <v>73</v>
      </c>
      <c r="F231" s="1" t="s">
        <v>14</v>
      </c>
    </row>
    <row r="232" spans="1:6" x14ac:dyDescent="0.25">
      <c r="A232" s="1" t="s">
        <v>885</v>
      </c>
      <c r="B232" s="1" t="s">
        <v>886</v>
      </c>
      <c r="C232" s="1" t="s">
        <v>887</v>
      </c>
      <c r="D232" s="1" t="s">
        <v>888</v>
      </c>
      <c r="E232" s="1" t="s">
        <v>12</v>
      </c>
      <c r="F232" s="1" t="s">
        <v>610</v>
      </c>
    </row>
    <row r="233" spans="1:6" x14ac:dyDescent="0.25">
      <c r="A233" s="1" t="s">
        <v>889</v>
      </c>
      <c r="B233" s="1" t="s">
        <v>890</v>
      </c>
      <c r="C233" s="1" t="s">
        <v>891</v>
      </c>
      <c r="D233" s="1" t="s">
        <v>892</v>
      </c>
      <c r="E233" s="1" t="s">
        <v>36</v>
      </c>
      <c r="F233" s="1" t="s">
        <v>893</v>
      </c>
    </row>
    <row r="234" spans="1:6" x14ac:dyDescent="0.25">
      <c r="A234" s="1" t="s">
        <v>894</v>
      </c>
      <c r="B234" s="1" t="s">
        <v>895</v>
      </c>
      <c r="C234" s="1" t="s">
        <v>896</v>
      </c>
      <c r="D234" s="1" t="s">
        <v>897</v>
      </c>
      <c r="E234" s="1" t="s">
        <v>73</v>
      </c>
      <c r="F234" s="1" t="s">
        <v>898</v>
      </c>
    </row>
    <row r="235" spans="1:6" x14ac:dyDescent="0.25">
      <c r="A235" s="1" t="s">
        <v>899</v>
      </c>
      <c r="B235" s="1" t="s">
        <v>900</v>
      </c>
      <c r="C235" s="1" t="s">
        <v>438</v>
      </c>
      <c r="D235" s="1" t="s">
        <v>439</v>
      </c>
      <c r="E235" s="1" t="s">
        <v>155</v>
      </c>
      <c r="F235" s="1" t="s">
        <v>38</v>
      </c>
    </row>
    <row r="236" spans="1:6" x14ac:dyDescent="0.25">
      <c r="A236" s="1" t="s">
        <v>901</v>
      </c>
      <c r="B236" s="1" t="s">
        <v>902</v>
      </c>
      <c r="C236" s="1" t="s">
        <v>903</v>
      </c>
      <c r="D236" s="1" t="s">
        <v>904</v>
      </c>
      <c r="E236" s="1" t="s">
        <v>455</v>
      </c>
      <c r="F236" s="1" t="s">
        <v>98</v>
      </c>
    </row>
    <row r="237" spans="1:6" x14ac:dyDescent="0.25">
      <c r="A237" s="1" t="s">
        <v>905</v>
      </c>
      <c r="B237" s="1" t="s">
        <v>906</v>
      </c>
      <c r="C237" s="1" t="s">
        <v>907</v>
      </c>
      <c r="D237" s="1" t="s">
        <v>908</v>
      </c>
      <c r="E237" s="1" t="s">
        <v>73</v>
      </c>
      <c r="F237" s="1" t="s">
        <v>38</v>
      </c>
    </row>
    <row r="238" spans="1:6" x14ac:dyDescent="0.25">
      <c r="A238" s="1" t="s">
        <v>909</v>
      </c>
      <c r="B238" s="1" t="s">
        <v>910</v>
      </c>
      <c r="C238" s="1" t="s">
        <v>911</v>
      </c>
      <c r="D238" s="1" t="s">
        <v>912</v>
      </c>
      <c r="E238" s="1" t="s">
        <v>19</v>
      </c>
      <c r="F238" s="1" t="s">
        <v>111</v>
      </c>
    </row>
    <row r="239" spans="1:6" x14ac:dyDescent="0.25">
      <c r="A239" s="1" t="s">
        <v>913</v>
      </c>
      <c r="B239" s="1" t="s">
        <v>914</v>
      </c>
      <c r="C239" s="1" t="s">
        <v>915</v>
      </c>
      <c r="D239" s="1" t="s">
        <v>916</v>
      </c>
      <c r="E239" s="1" t="s">
        <v>12</v>
      </c>
      <c r="F239" s="1" t="s">
        <v>63</v>
      </c>
    </row>
    <row r="240" spans="1:6" x14ac:dyDescent="0.25">
      <c r="A240" s="1" t="s">
        <v>917</v>
      </c>
      <c r="B240" s="1" t="s">
        <v>918</v>
      </c>
      <c r="C240" s="1" t="s">
        <v>919</v>
      </c>
      <c r="D240" s="1" t="s">
        <v>920</v>
      </c>
      <c r="E240" s="1" t="s">
        <v>73</v>
      </c>
      <c r="F240" s="1" t="s">
        <v>272</v>
      </c>
    </row>
    <row r="241" spans="1:6" x14ac:dyDescent="0.25">
      <c r="A241" s="1" t="s">
        <v>921</v>
      </c>
      <c r="B241" s="1" t="s">
        <v>922</v>
      </c>
      <c r="C241" s="1" t="s">
        <v>923</v>
      </c>
      <c r="D241" s="1" t="s">
        <v>924</v>
      </c>
      <c r="E241" s="1" t="s">
        <v>19</v>
      </c>
      <c r="F241" s="1" t="s">
        <v>54</v>
      </c>
    </row>
    <row r="242" spans="1:6" x14ac:dyDescent="0.25">
      <c r="A242" s="1" t="s">
        <v>925</v>
      </c>
      <c r="B242" s="1" t="s">
        <v>926</v>
      </c>
      <c r="C242" s="1" t="s">
        <v>927</v>
      </c>
      <c r="D242" s="1" t="s">
        <v>928</v>
      </c>
      <c r="E242" s="1" t="s">
        <v>73</v>
      </c>
      <c r="F242" s="1" t="s">
        <v>93</v>
      </c>
    </row>
    <row r="243" spans="1:6" x14ac:dyDescent="0.25">
      <c r="A243" s="1" t="s">
        <v>929</v>
      </c>
      <c r="B243" s="1" t="s">
        <v>930</v>
      </c>
      <c r="C243" s="1" t="s">
        <v>931</v>
      </c>
      <c r="D243" s="1" t="s">
        <v>932</v>
      </c>
      <c r="E243" s="1" t="s">
        <v>12</v>
      </c>
      <c r="F243" s="1" t="s">
        <v>139</v>
      </c>
    </row>
    <row r="244" spans="1:6" x14ac:dyDescent="0.25">
      <c r="A244" s="1" t="s">
        <v>933</v>
      </c>
      <c r="B244" s="1" t="s">
        <v>934</v>
      </c>
      <c r="C244" s="1" t="s">
        <v>935</v>
      </c>
      <c r="D244" s="1" t="s">
        <v>936</v>
      </c>
      <c r="E244" s="1" t="s">
        <v>48</v>
      </c>
      <c r="F244" s="1" t="s">
        <v>463</v>
      </c>
    </row>
    <row r="245" spans="1:6" x14ac:dyDescent="0.25">
      <c r="A245" s="1" t="s">
        <v>937</v>
      </c>
      <c r="B245" s="1" t="s">
        <v>938</v>
      </c>
      <c r="C245" s="1" t="s">
        <v>939</v>
      </c>
      <c r="D245" s="1" t="s">
        <v>940</v>
      </c>
      <c r="E245" s="1" t="s">
        <v>19</v>
      </c>
      <c r="F245" s="1" t="s">
        <v>54</v>
      </c>
    </row>
    <row r="246" spans="1:6" x14ac:dyDescent="0.25">
      <c r="A246" s="1" t="s">
        <v>942</v>
      </c>
      <c r="B246" s="1" t="s">
        <v>943</v>
      </c>
      <c r="C246" s="1" t="s">
        <v>944</v>
      </c>
      <c r="D246" s="1" t="s">
        <v>945</v>
      </c>
      <c r="E246" s="1" t="s">
        <v>19</v>
      </c>
      <c r="F246" s="1" t="s">
        <v>31</v>
      </c>
    </row>
    <row r="247" spans="1:6" x14ac:dyDescent="0.25">
      <c r="A247" s="1" t="s">
        <v>946</v>
      </c>
      <c r="B247" s="1" t="s">
        <v>947</v>
      </c>
      <c r="C247" s="1" t="s">
        <v>948</v>
      </c>
      <c r="D247" s="1" t="s">
        <v>949</v>
      </c>
      <c r="E247" s="1" t="s">
        <v>19</v>
      </c>
      <c r="F247" s="1" t="s">
        <v>26</v>
      </c>
    </row>
    <row r="248" spans="1:6" x14ac:dyDescent="0.25">
      <c r="A248" s="1" t="s">
        <v>950</v>
      </c>
      <c r="B248" s="1" t="s">
        <v>951</v>
      </c>
      <c r="C248" s="1" t="s">
        <v>952</v>
      </c>
      <c r="D248" s="1" t="s">
        <v>953</v>
      </c>
      <c r="E248" s="1" t="s">
        <v>19</v>
      </c>
      <c r="F248" s="1" t="s">
        <v>79</v>
      </c>
    </row>
    <row r="249" spans="1:6" x14ac:dyDescent="0.25">
      <c r="A249" s="1" t="s">
        <v>954</v>
      </c>
      <c r="B249" s="1" t="s">
        <v>955</v>
      </c>
      <c r="C249" s="1" t="s">
        <v>956</v>
      </c>
      <c r="D249" s="1" t="s">
        <v>957</v>
      </c>
      <c r="E249" s="1" t="s">
        <v>19</v>
      </c>
      <c r="F249" s="1" t="s">
        <v>54</v>
      </c>
    </row>
    <row r="250" spans="1:6" x14ac:dyDescent="0.25">
      <c r="A250" s="1" t="s">
        <v>958</v>
      </c>
      <c r="B250" s="1" t="s">
        <v>959</v>
      </c>
      <c r="C250" s="1" t="s">
        <v>960</v>
      </c>
      <c r="D250" s="1" t="s">
        <v>961</v>
      </c>
      <c r="E250" s="1" t="s">
        <v>19</v>
      </c>
      <c r="F250" s="1" t="s">
        <v>962</v>
      </c>
    </row>
    <row r="251" spans="1:6" x14ac:dyDescent="0.25">
      <c r="A251" s="1" t="s">
        <v>963</v>
      </c>
      <c r="B251" s="1" t="s">
        <v>964</v>
      </c>
      <c r="C251" s="1" t="s">
        <v>965</v>
      </c>
      <c r="D251" s="1" t="s">
        <v>966</v>
      </c>
      <c r="E251" s="1" t="s">
        <v>19</v>
      </c>
      <c r="F251" s="1" t="s">
        <v>359</v>
      </c>
    </row>
    <row r="252" spans="1:6" x14ac:dyDescent="0.25">
      <c r="A252" s="1" t="s">
        <v>967</v>
      </c>
      <c r="B252" s="1" t="s">
        <v>968</v>
      </c>
      <c r="C252" s="1" t="s">
        <v>969</v>
      </c>
      <c r="D252" s="1" t="s">
        <v>970</v>
      </c>
      <c r="E252" s="1" t="s">
        <v>19</v>
      </c>
      <c r="F252" s="1" t="s">
        <v>359</v>
      </c>
    </row>
    <row r="253" spans="1:6" x14ac:dyDescent="0.25">
      <c r="A253" s="1" t="s">
        <v>971</v>
      </c>
      <c r="B253" s="1" t="s">
        <v>972</v>
      </c>
      <c r="C253" s="1" t="s">
        <v>973</v>
      </c>
      <c r="D253" s="1" t="s">
        <v>974</v>
      </c>
      <c r="E253" s="1" t="s">
        <v>19</v>
      </c>
      <c r="F253" s="1" t="s">
        <v>54</v>
      </c>
    </row>
    <row r="254" spans="1:6" x14ac:dyDescent="0.25">
      <c r="A254" s="1" t="s">
        <v>975</v>
      </c>
      <c r="B254" s="1" t="s">
        <v>976</v>
      </c>
      <c r="C254" s="1" t="s">
        <v>977</v>
      </c>
      <c r="D254" s="1" t="s">
        <v>978</v>
      </c>
      <c r="E254" s="1" t="s">
        <v>19</v>
      </c>
      <c r="F254" s="1" t="s">
        <v>979</v>
      </c>
    </row>
    <row r="255" spans="1:6" x14ac:dyDescent="0.25">
      <c r="A255" s="1" t="s">
        <v>980</v>
      </c>
      <c r="B255" s="1" t="s">
        <v>981</v>
      </c>
      <c r="C255" s="1" t="s">
        <v>982</v>
      </c>
      <c r="D255" s="1" t="s">
        <v>983</v>
      </c>
      <c r="E255" s="1" t="s">
        <v>19</v>
      </c>
      <c r="F255" s="1" t="s">
        <v>26</v>
      </c>
    </row>
    <row r="256" spans="1:6" x14ac:dyDescent="0.25">
      <c r="A256" s="1" t="s">
        <v>984</v>
      </c>
      <c r="B256" s="1" t="s">
        <v>985</v>
      </c>
      <c r="C256" s="1" t="s">
        <v>969</v>
      </c>
      <c r="D256" s="1" t="s">
        <v>970</v>
      </c>
      <c r="E256" s="1" t="s">
        <v>19</v>
      </c>
      <c r="F256" s="1" t="s">
        <v>359</v>
      </c>
    </row>
    <row r="257" spans="1:6" x14ac:dyDescent="0.25">
      <c r="A257" s="1" t="s">
        <v>986</v>
      </c>
      <c r="B257" s="1" t="s">
        <v>987</v>
      </c>
      <c r="C257" s="1" t="s">
        <v>812</v>
      </c>
      <c r="D257" s="1" t="s">
        <v>813</v>
      </c>
      <c r="E257" s="1" t="s">
        <v>12</v>
      </c>
      <c r="F257" s="1" t="s">
        <v>63</v>
      </c>
    </row>
    <row r="258" spans="1:6" x14ac:dyDescent="0.25">
      <c r="A258" s="1" t="s">
        <v>988</v>
      </c>
      <c r="B258" s="1" t="s">
        <v>989</v>
      </c>
      <c r="C258" s="1" t="s">
        <v>990</v>
      </c>
      <c r="D258" s="1" t="s">
        <v>991</v>
      </c>
      <c r="E258" s="1" t="s">
        <v>12</v>
      </c>
      <c r="F258" s="1" t="s">
        <v>139</v>
      </c>
    </row>
    <row r="259" spans="1:6" x14ac:dyDescent="0.25">
      <c r="A259" s="1" t="s">
        <v>992</v>
      </c>
      <c r="B259" s="1" t="s">
        <v>993</v>
      </c>
      <c r="C259" s="1" t="s">
        <v>994</v>
      </c>
      <c r="D259" s="1" t="s">
        <v>995</v>
      </c>
      <c r="E259" s="1" t="s">
        <v>12</v>
      </c>
      <c r="F259" s="1" t="s">
        <v>63</v>
      </c>
    </row>
    <row r="260" spans="1:6" x14ac:dyDescent="0.25">
      <c r="A260" s="1" t="s">
        <v>996</v>
      </c>
      <c r="B260" s="1" t="s">
        <v>997</v>
      </c>
      <c r="C260" s="1" t="s">
        <v>998</v>
      </c>
      <c r="D260" s="1" t="s">
        <v>999</v>
      </c>
      <c r="E260" s="1" t="s">
        <v>12</v>
      </c>
      <c r="F260" s="1" t="s">
        <v>1000</v>
      </c>
    </row>
    <row r="261" spans="1:6" x14ac:dyDescent="0.25">
      <c r="A261" s="1" t="s">
        <v>1001</v>
      </c>
      <c r="B261" s="1" t="s">
        <v>1002</v>
      </c>
      <c r="C261" s="1" t="s">
        <v>1003</v>
      </c>
      <c r="D261" s="1" t="s">
        <v>1004</v>
      </c>
      <c r="E261" s="1" t="s">
        <v>73</v>
      </c>
      <c r="F261" s="1" t="s">
        <v>1005</v>
      </c>
    </row>
    <row r="262" spans="1:6" x14ac:dyDescent="0.25">
      <c r="A262" s="1" t="s">
        <v>1006</v>
      </c>
      <c r="B262" s="1" t="s">
        <v>1007</v>
      </c>
      <c r="C262" s="1" t="s">
        <v>1008</v>
      </c>
      <c r="D262" s="1" t="s">
        <v>1009</v>
      </c>
      <c r="E262" s="1" t="s">
        <v>48</v>
      </c>
      <c r="F262" s="1" t="s">
        <v>272</v>
      </c>
    </row>
    <row r="263" spans="1:6" x14ac:dyDescent="0.25">
      <c r="A263" s="1" t="s">
        <v>1010</v>
      </c>
      <c r="B263" s="1" t="s">
        <v>1011</v>
      </c>
      <c r="C263" s="1" t="s">
        <v>998</v>
      </c>
      <c r="D263" s="1" t="s">
        <v>999</v>
      </c>
      <c r="E263" s="1" t="s">
        <v>12</v>
      </c>
      <c r="F263" s="1" t="s">
        <v>1000</v>
      </c>
    </row>
    <row r="264" spans="1:6" x14ac:dyDescent="0.25">
      <c r="A264" s="1" t="s">
        <v>1012</v>
      </c>
      <c r="B264" s="1" t="s">
        <v>1013</v>
      </c>
      <c r="C264" s="1" t="s">
        <v>1014</v>
      </c>
      <c r="D264" s="1" t="s">
        <v>1015</v>
      </c>
      <c r="E264" s="1" t="s">
        <v>48</v>
      </c>
      <c r="F264" s="1" t="s">
        <v>98</v>
      </c>
    </row>
    <row r="265" spans="1:6" x14ac:dyDescent="0.25">
      <c r="A265" s="1" t="s">
        <v>1016</v>
      </c>
      <c r="B265" s="1" t="s">
        <v>1017</v>
      </c>
      <c r="C265" s="1" t="s">
        <v>1018</v>
      </c>
      <c r="D265" s="1" t="s">
        <v>1019</v>
      </c>
      <c r="E265" s="1" t="s">
        <v>12</v>
      </c>
      <c r="F265" s="1" t="s">
        <v>144</v>
      </c>
    </row>
    <row r="266" spans="1:6" x14ac:dyDescent="0.25">
      <c r="A266" s="1" t="s">
        <v>1020</v>
      </c>
      <c r="B266" s="1" t="s">
        <v>1021</v>
      </c>
      <c r="C266" s="1" t="s">
        <v>1022</v>
      </c>
      <c r="D266" s="1" t="s">
        <v>1023</v>
      </c>
      <c r="E266" s="1" t="s">
        <v>48</v>
      </c>
      <c r="F266" s="1" t="s">
        <v>272</v>
      </c>
    </row>
    <row r="267" spans="1:6" x14ac:dyDescent="0.25">
      <c r="A267" s="1" t="s">
        <v>1024</v>
      </c>
      <c r="B267" s="1" t="s">
        <v>1025</v>
      </c>
      <c r="C267" s="1" t="s">
        <v>1026</v>
      </c>
      <c r="D267" s="1" t="s">
        <v>1027</v>
      </c>
      <c r="E267" s="1" t="s">
        <v>12</v>
      </c>
      <c r="F267" s="1" t="s">
        <v>68</v>
      </c>
    </row>
    <row r="268" spans="1:6" x14ac:dyDescent="0.25">
      <c r="A268" s="1" t="s">
        <v>1028</v>
      </c>
      <c r="B268" s="1" t="s">
        <v>1029</v>
      </c>
      <c r="C268" s="1" t="s">
        <v>1030</v>
      </c>
      <c r="D268" s="1" t="s">
        <v>1031</v>
      </c>
      <c r="E268" s="1" t="s">
        <v>48</v>
      </c>
      <c r="F268" s="1" t="s">
        <v>98</v>
      </c>
    </row>
    <row r="269" spans="1:6" x14ac:dyDescent="0.25">
      <c r="A269" s="1" t="s">
        <v>1032</v>
      </c>
      <c r="B269" s="1" t="s">
        <v>1033</v>
      </c>
      <c r="C269" s="1" t="s">
        <v>1034</v>
      </c>
      <c r="D269" s="1" t="s">
        <v>1035</v>
      </c>
      <c r="E269" s="1" t="s">
        <v>73</v>
      </c>
      <c r="F269" s="1" t="s">
        <v>139</v>
      </c>
    </row>
    <row r="270" spans="1:6" x14ac:dyDescent="0.25">
      <c r="A270" s="1" t="s">
        <v>1036</v>
      </c>
      <c r="B270" s="1" t="s">
        <v>1037</v>
      </c>
      <c r="C270" s="1" t="s">
        <v>1038</v>
      </c>
      <c r="D270" s="1" t="s">
        <v>1039</v>
      </c>
      <c r="E270" s="1" t="s">
        <v>36</v>
      </c>
      <c r="F270" s="1" t="s">
        <v>1040</v>
      </c>
    </row>
    <row r="271" spans="1:6" x14ac:dyDescent="0.25">
      <c r="A271" s="1" t="s">
        <v>1041</v>
      </c>
      <c r="B271" s="1" t="s">
        <v>1042</v>
      </c>
      <c r="C271" s="1" t="s">
        <v>1043</v>
      </c>
      <c r="D271" s="1" t="s">
        <v>1044</v>
      </c>
      <c r="E271" s="1" t="s">
        <v>434</v>
      </c>
      <c r="F271" s="1" t="s">
        <v>1045</v>
      </c>
    </row>
    <row r="272" spans="1:6" x14ac:dyDescent="0.25">
      <c r="A272" s="1" t="s">
        <v>1046</v>
      </c>
      <c r="B272" s="1" t="s">
        <v>1047</v>
      </c>
      <c r="C272" s="1" t="s">
        <v>1048</v>
      </c>
      <c r="D272" s="1" t="s">
        <v>1049</v>
      </c>
      <c r="E272" s="1" t="s">
        <v>434</v>
      </c>
      <c r="F272" s="1" t="s">
        <v>1050</v>
      </c>
    </row>
    <row r="273" spans="1:6" x14ac:dyDescent="0.25">
      <c r="A273" s="1" t="s">
        <v>1051</v>
      </c>
      <c r="B273" s="1" t="s">
        <v>1052</v>
      </c>
      <c r="C273" s="1" t="s">
        <v>1053</v>
      </c>
      <c r="D273" s="1" t="s">
        <v>1054</v>
      </c>
      <c r="E273" s="1" t="s">
        <v>434</v>
      </c>
      <c r="F273" s="1" t="s">
        <v>63</v>
      </c>
    </row>
    <row r="274" spans="1:6" x14ac:dyDescent="0.25">
      <c r="A274" s="1" t="s">
        <v>1055</v>
      </c>
      <c r="B274" s="1" t="s">
        <v>1056</v>
      </c>
      <c r="C274" s="1" t="s">
        <v>1057</v>
      </c>
      <c r="D274" s="1" t="s">
        <v>1058</v>
      </c>
      <c r="E274" s="1" t="s">
        <v>19</v>
      </c>
      <c r="F274" s="1" t="s">
        <v>359</v>
      </c>
    </row>
    <row r="275" spans="1:6" x14ac:dyDescent="0.25">
      <c r="A275" s="1" t="s">
        <v>1059</v>
      </c>
      <c r="B275" s="1" t="s">
        <v>1060</v>
      </c>
      <c r="C275" s="1" t="s">
        <v>1061</v>
      </c>
      <c r="D275" s="1" t="s">
        <v>1062</v>
      </c>
      <c r="E275" s="1" t="s">
        <v>19</v>
      </c>
      <c r="F275" s="1" t="s">
        <v>359</v>
      </c>
    </row>
    <row r="276" spans="1:6" x14ac:dyDescent="0.25">
      <c r="A276" s="1" t="s">
        <v>1063</v>
      </c>
      <c r="B276" s="1" t="s">
        <v>1064</v>
      </c>
      <c r="C276" s="1" t="s">
        <v>1065</v>
      </c>
      <c r="D276" s="1" t="s">
        <v>1066</v>
      </c>
      <c r="E276" s="1" t="s">
        <v>19</v>
      </c>
      <c r="F276" s="1" t="s">
        <v>54</v>
      </c>
    </row>
    <row r="277" spans="1:6" x14ac:dyDescent="0.25">
      <c r="A277" s="1" t="s">
        <v>1067</v>
      </c>
      <c r="B277" s="1" t="s">
        <v>1068</v>
      </c>
      <c r="C277" s="1" t="s">
        <v>1069</v>
      </c>
      <c r="D277" s="1" t="s">
        <v>1070</v>
      </c>
      <c r="E277" s="1" t="s">
        <v>19</v>
      </c>
      <c r="F277" s="1" t="s">
        <v>26</v>
      </c>
    </row>
    <row r="278" spans="1:6" x14ac:dyDescent="0.25">
      <c r="A278" s="1" t="s">
        <v>1071</v>
      </c>
      <c r="B278" s="1" t="s">
        <v>1072</v>
      </c>
      <c r="C278" s="1" t="s">
        <v>1073</v>
      </c>
      <c r="D278" s="1" t="s">
        <v>1074</v>
      </c>
      <c r="E278" s="1" t="s">
        <v>19</v>
      </c>
      <c r="F278" s="1" t="s">
        <v>54</v>
      </c>
    </row>
    <row r="279" spans="1:6" x14ac:dyDescent="0.25">
      <c r="A279" s="1" t="s">
        <v>1075</v>
      </c>
      <c r="B279" s="1" t="s">
        <v>1076</v>
      </c>
      <c r="C279" s="1" t="s">
        <v>1077</v>
      </c>
      <c r="D279" s="1" t="s">
        <v>1078</v>
      </c>
      <c r="E279" s="1" t="s">
        <v>19</v>
      </c>
      <c r="F279" s="1" t="s">
        <v>54</v>
      </c>
    </row>
    <row r="280" spans="1:6" x14ac:dyDescent="0.25">
      <c r="A280" s="1" t="s">
        <v>1079</v>
      </c>
      <c r="B280" s="1" t="s">
        <v>1080</v>
      </c>
      <c r="C280" s="1" t="s">
        <v>1081</v>
      </c>
      <c r="D280" s="1" t="s">
        <v>1082</v>
      </c>
      <c r="E280" s="1" t="s">
        <v>19</v>
      </c>
      <c r="F280" s="1" t="s">
        <v>359</v>
      </c>
    </row>
    <row r="281" spans="1:6" x14ac:dyDescent="0.25">
      <c r="A281" s="1" t="s">
        <v>1083</v>
      </c>
      <c r="B281" s="1" t="s">
        <v>1084</v>
      </c>
      <c r="C281" s="1" t="s">
        <v>1085</v>
      </c>
      <c r="D281" s="1" t="s">
        <v>1086</v>
      </c>
      <c r="E281" s="1" t="s">
        <v>19</v>
      </c>
      <c r="F281" s="1" t="s">
        <v>54</v>
      </c>
    </row>
    <row r="282" spans="1:6" x14ac:dyDescent="0.25">
      <c r="A282" s="1" t="s">
        <v>1087</v>
      </c>
      <c r="B282" s="1" t="s">
        <v>1088</v>
      </c>
      <c r="C282" s="1" t="s">
        <v>1089</v>
      </c>
      <c r="D282" s="1" t="s">
        <v>1090</v>
      </c>
      <c r="E282" s="1" t="s">
        <v>19</v>
      </c>
      <c r="F282" s="1" t="s">
        <v>26</v>
      </c>
    </row>
    <row r="283" spans="1:6" x14ac:dyDescent="0.25">
      <c r="A283" s="1" t="s">
        <v>1091</v>
      </c>
      <c r="B283" s="1" t="s">
        <v>1092</v>
      </c>
      <c r="C283" s="1" t="s">
        <v>1093</v>
      </c>
      <c r="D283" s="1" t="s">
        <v>1094</v>
      </c>
      <c r="E283" s="1" t="s">
        <v>19</v>
      </c>
      <c r="F283" s="1" t="s">
        <v>54</v>
      </c>
    </row>
    <row r="284" spans="1:6" x14ac:dyDescent="0.25">
      <c r="A284" s="1" t="s">
        <v>1095</v>
      </c>
      <c r="B284" s="1" t="s">
        <v>1096</v>
      </c>
      <c r="C284" s="1" t="s">
        <v>1097</v>
      </c>
      <c r="D284" s="1" t="s">
        <v>1098</v>
      </c>
      <c r="E284" s="1" t="s">
        <v>19</v>
      </c>
      <c r="F284" s="1" t="s">
        <v>54</v>
      </c>
    </row>
    <row r="285" spans="1:6" x14ac:dyDescent="0.25">
      <c r="A285" s="1" t="s">
        <v>1099</v>
      </c>
      <c r="B285" s="1" t="s">
        <v>1100</v>
      </c>
      <c r="C285" s="1" t="s">
        <v>1101</v>
      </c>
      <c r="D285" s="1" t="s">
        <v>1102</v>
      </c>
      <c r="E285" s="1" t="s">
        <v>19</v>
      </c>
      <c r="F285" s="1" t="s">
        <v>26</v>
      </c>
    </row>
    <row r="286" spans="1:6" x14ac:dyDescent="0.25">
      <c r="A286" s="1" t="s">
        <v>1103</v>
      </c>
      <c r="B286" s="1" t="s">
        <v>1104</v>
      </c>
      <c r="C286" s="1" t="s">
        <v>1105</v>
      </c>
      <c r="D286" s="1" t="s">
        <v>1106</v>
      </c>
      <c r="E286" s="1" t="s">
        <v>19</v>
      </c>
      <c r="F286" s="1" t="s">
        <v>26</v>
      </c>
    </row>
    <row r="287" spans="1:6" x14ac:dyDescent="0.25">
      <c r="A287" s="1" t="s">
        <v>1107</v>
      </c>
      <c r="B287" s="1" t="s">
        <v>1108</v>
      </c>
      <c r="C287" s="1" t="s">
        <v>1109</v>
      </c>
      <c r="D287" s="1" t="s">
        <v>1110</v>
      </c>
      <c r="E287" s="1" t="s">
        <v>19</v>
      </c>
      <c r="F287" s="1" t="s">
        <v>79</v>
      </c>
    </row>
    <row r="288" spans="1:6" x14ac:dyDescent="0.25">
      <c r="A288" s="1" t="s">
        <v>1111</v>
      </c>
      <c r="B288" s="1" t="s">
        <v>1112</v>
      </c>
      <c r="C288" s="1" t="s">
        <v>1113</v>
      </c>
      <c r="D288" s="1" t="s">
        <v>1114</v>
      </c>
      <c r="E288" s="1" t="s">
        <v>19</v>
      </c>
      <c r="F288" s="1" t="s">
        <v>26</v>
      </c>
    </row>
    <row r="289" spans="1:6" x14ac:dyDescent="0.25">
      <c r="A289" s="1" t="s">
        <v>1115</v>
      </c>
      <c r="B289" s="1" t="s">
        <v>1116</v>
      </c>
      <c r="C289" s="1" t="s">
        <v>1117</v>
      </c>
      <c r="D289" s="1" t="s">
        <v>1118</v>
      </c>
      <c r="E289" s="1" t="s">
        <v>19</v>
      </c>
      <c r="F289" s="1" t="s">
        <v>54</v>
      </c>
    </row>
    <row r="290" spans="1:6" x14ac:dyDescent="0.25">
      <c r="A290" s="1" t="s">
        <v>1119</v>
      </c>
      <c r="B290" s="1" t="s">
        <v>1120</v>
      </c>
      <c r="C290" s="1" t="s">
        <v>1121</v>
      </c>
      <c r="D290" s="1" t="s">
        <v>1122</v>
      </c>
      <c r="E290" s="1" t="s">
        <v>19</v>
      </c>
      <c r="F290" s="1" t="s">
        <v>26</v>
      </c>
    </row>
    <row r="291" spans="1:6" x14ac:dyDescent="0.25">
      <c r="A291" s="1" t="s">
        <v>1123</v>
      </c>
      <c r="B291" s="1" t="s">
        <v>1124</v>
      </c>
      <c r="C291" s="1" t="s">
        <v>1113</v>
      </c>
      <c r="D291" s="1" t="s">
        <v>1114</v>
      </c>
      <c r="E291" s="1" t="s">
        <v>19</v>
      </c>
      <c r="F291" s="1" t="s">
        <v>26</v>
      </c>
    </row>
    <row r="292" spans="1:6" x14ac:dyDescent="0.25">
      <c r="A292" s="1" t="s">
        <v>1125</v>
      </c>
      <c r="B292" s="1" t="s">
        <v>1126</v>
      </c>
      <c r="C292" s="1" t="s">
        <v>1127</v>
      </c>
      <c r="D292" s="1" t="s">
        <v>1128</v>
      </c>
      <c r="E292" s="1" t="s">
        <v>19</v>
      </c>
      <c r="F292" s="1" t="s">
        <v>26</v>
      </c>
    </row>
    <row r="293" spans="1:6" x14ac:dyDescent="0.25">
      <c r="A293" s="1" t="s">
        <v>1129</v>
      </c>
      <c r="B293" s="1" t="s">
        <v>1130</v>
      </c>
      <c r="C293" s="1" t="s">
        <v>1131</v>
      </c>
      <c r="D293" s="1" t="s">
        <v>1132</v>
      </c>
      <c r="E293" s="1" t="s">
        <v>434</v>
      </c>
      <c r="F293" s="1" t="s">
        <v>68</v>
      </c>
    </row>
    <row r="294" spans="1:6" x14ac:dyDescent="0.25">
      <c r="A294" s="1" t="s">
        <v>1133</v>
      </c>
      <c r="B294" s="1" t="s">
        <v>1134</v>
      </c>
      <c r="C294" s="1" t="s">
        <v>1135</v>
      </c>
      <c r="D294" s="1" t="s">
        <v>1136</v>
      </c>
      <c r="E294" s="1" t="s">
        <v>19</v>
      </c>
      <c r="F294" s="1" t="s">
        <v>359</v>
      </c>
    </row>
    <row r="295" spans="1:6" x14ac:dyDescent="0.25">
      <c r="A295" s="1" t="s">
        <v>1137</v>
      </c>
      <c r="B295" s="1" t="s">
        <v>1138</v>
      </c>
      <c r="C295" s="1" t="s">
        <v>1048</v>
      </c>
      <c r="D295" s="1" t="s">
        <v>1049</v>
      </c>
      <c r="E295" s="1" t="s">
        <v>434</v>
      </c>
      <c r="F295" s="1" t="s">
        <v>1139</v>
      </c>
    </row>
    <row r="296" spans="1:6" x14ac:dyDescent="0.25">
      <c r="A296" s="1" t="s">
        <v>1140</v>
      </c>
      <c r="B296" s="1" t="s">
        <v>1141</v>
      </c>
      <c r="C296" s="1" t="s">
        <v>1142</v>
      </c>
      <c r="D296" s="1" t="s">
        <v>1143</v>
      </c>
      <c r="E296" s="1" t="s">
        <v>434</v>
      </c>
      <c r="F296" s="1" t="s">
        <v>63</v>
      </c>
    </row>
    <row r="297" spans="1:6" x14ac:dyDescent="0.25">
      <c r="A297" s="1" t="s">
        <v>1144</v>
      </c>
      <c r="B297" s="1" t="s">
        <v>1145</v>
      </c>
      <c r="C297" s="1" t="s">
        <v>1048</v>
      </c>
      <c r="D297" s="1" t="s">
        <v>1049</v>
      </c>
      <c r="E297" s="1" t="s">
        <v>434</v>
      </c>
      <c r="F297" s="1" t="s">
        <v>1146</v>
      </c>
    </row>
    <row r="298" spans="1:6" x14ac:dyDescent="0.25">
      <c r="A298" s="1" t="s">
        <v>1147</v>
      </c>
      <c r="B298" s="1" t="s">
        <v>1148</v>
      </c>
      <c r="C298" s="1" t="s">
        <v>1149</v>
      </c>
      <c r="D298" s="1" t="s">
        <v>1150</v>
      </c>
      <c r="E298" s="1" t="s">
        <v>36</v>
      </c>
      <c r="F298" s="1" t="s">
        <v>1151</v>
      </c>
    </row>
    <row r="299" spans="1:6" x14ac:dyDescent="0.25">
      <c r="A299" s="1" t="s">
        <v>1152</v>
      </c>
      <c r="B299" s="1" t="s">
        <v>1153</v>
      </c>
      <c r="C299" s="1" t="s">
        <v>1154</v>
      </c>
      <c r="D299" s="1" t="s">
        <v>1155</v>
      </c>
      <c r="E299" s="1" t="s">
        <v>36</v>
      </c>
      <c r="F299" s="1" t="s">
        <v>1156</v>
      </c>
    </row>
    <row r="300" spans="1:6" x14ac:dyDescent="0.25">
      <c r="A300" s="1" t="s">
        <v>1157</v>
      </c>
      <c r="B300" s="1" t="s">
        <v>1158</v>
      </c>
      <c r="C300" s="1" t="s">
        <v>1159</v>
      </c>
      <c r="D300" s="1" t="s">
        <v>1160</v>
      </c>
      <c r="E300" s="1" t="s">
        <v>19</v>
      </c>
      <c r="F300" s="1" t="s">
        <v>26</v>
      </c>
    </row>
    <row r="301" spans="1:6" x14ac:dyDescent="0.25">
      <c r="A301" s="1" t="s">
        <v>1161</v>
      </c>
      <c r="B301" s="1" t="s">
        <v>1162</v>
      </c>
      <c r="C301" s="1" t="s">
        <v>1163</v>
      </c>
      <c r="D301" s="1" t="s">
        <v>1164</v>
      </c>
      <c r="E301" s="1" t="s">
        <v>19</v>
      </c>
      <c r="F301" s="1" t="s">
        <v>54</v>
      </c>
    </row>
    <row r="302" spans="1:6" x14ac:dyDescent="0.25">
      <c r="A302" s="1" t="s">
        <v>1165</v>
      </c>
      <c r="B302" s="1" t="s">
        <v>1166</v>
      </c>
      <c r="C302" s="1" t="s">
        <v>1167</v>
      </c>
      <c r="D302" s="1" t="s">
        <v>1168</v>
      </c>
      <c r="E302" s="1" t="s">
        <v>19</v>
      </c>
      <c r="F302" s="1" t="s">
        <v>26</v>
      </c>
    </row>
    <row r="303" spans="1:6" x14ac:dyDescent="0.25">
      <c r="A303" s="1" t="s">
        <v>1169</v>
      </c>
      <c r="B303" s="1" t="s">
        <v>1170</v>
      </c>
      <c r="C303" s="1" t="s">
        <v>1171</v>
      </c>
      <c r="D303" s="1" t="s">
        <v>1172</v>
      </c>
      <c r="E303" s="1" t="s">
        <v>19</v>
      </c>
      <c r="F303" s="1" t="s">
        <v>54</v>
      </c>
    </row>
    <row r="304" spans="1:6" x14ac:dyDescent="0.25">
      <c r="A304" s="1" t="s">
        <v>1173</v>
      </c>
      <c r="B304" s="1" t="s">
        <v>1174</v>
      </c>
      <c r="C304" s="1" t="s">
        <v>1175</v>
      </c>
      <c r="D304" s="1" t="s">
        <v>1176</v>
      </c>
      <c r="E304" s="1" t="s">
        <v>19</v>
      </c>
      <c r="F304" s="1" t="s">
        <v>54</v>
      </c>
    </row>
    <row r="305" spans="1:6" x14ac:dyDescent="0.25">
      <c r="A305" s="1" t="s">
        <v>1177</v>
      </c>
      <c r="B305" s="1" t="s">
        <v>1178</v>
      </c>
      <c r="C305" s="1" t="s">
        <v>1179</v>
      </c>
      <c r="D305" s="1" t="s">
        <v>1180</v>
      </c>
      <c r="E305" s="1" t="s">
        <v>19</v>
      </c>
      <c r="F305" s="1" t="s">
        <v>359</v>
      </c>
    </row>
    <row r="306" spans="1:6" x14ac:dyDescent="0.25">
      <c r="A306" s="1" t="s">
        <v>1181</v>
      </c>
      <c r="B306" s="1" t="s">
        <v>1182</v>
      </c>
      <c r="C306" s="1" t="s">
        <v>1183</v>
      </c>
      <c r="D306" s="1" t="s">
        <v>1184</v>
      </c>
      <c r="E306" s="1" t="s">
        <v>19</v>
      </c>
      <c r="F306" s="1" t="s">
        <v>54</v>
      </c>
    </row>
    <row r="307" spans="1:6" x14ac:dyDescent="0.25">
      <c r="A307" s="1" t="s">
        <v>1185</v>
      </c>
      <c r="B307" s="1" t="s">
        <v>1186</v>
      </c>
      <c r="C307" s="1" t="s">
        <v>1187</v>
      </c>
      <c r="D307" s="1" t="s">
        <v>1188</v>
      </c>
      <c r="E307" s="1" t="s">
        <v>19</v>
      </c>
      <c r="F307" s="1" t="s">
        <v>26</v>
      </c>
    </row>
    <row r="308" spans="1:6" x14ac:dyDescent="0.25">
      <c r="A308" s="1" t="s">
        <v>1189</v>
      </c>
      <c r="B308" s="1" t="s">
        <v>1190</v>
      </c>
      <c r="C308" s="1" t="s">
        <v>1191</v>
      </c>
      <c r="D308" s="1" t="s">
        <v>1192</v>
      </c>
      <c r="E308" s="1" t="s">
        <v>19</v>
      </c>
      <c r="F308" s="1" t="s">
        <v>359</v>
      </c>
    </row>
    <row r="309" spans="1:6" x14ac:dyDescent="0.25">
      <c r="A309" s="1" t="s">
        <v>1193</v>
      </c>
      <c r="B309" s="1" t="s">
        <v>1194</v>
      </c>
      <c r="C309" s="1" t="s">
        <v>1195</v>
      </c>
      <c r="D309" s="1" t="s">
        <v>1196</v>
      </c>
      <c r="E309" s="1" t="s">
        <v>19</v>
      </c>
      <c r="F309" s="1" t="s">
        <v>43</v>
      </c>
    </row>
    <row r="310" spans="1:6" x14ac:dyDescent="0.25">
      <c r="A310" s="1" t="s">
        <v>1197</v>
      </c>
      <c r="B310" s="1" t="s">
        <v>1198</v>
      </c>
      <c r="C310" s="1" t="s">
        <v>1199</v>
      </c>
      <c r="D310" s="1" t="s">
        <v>1200</v>
      </c>
      <c r="E310" s="1" t="s">
        <v>19</v>
      </c>
      <c r="F310" s="1" t="s">
        <v>359</v>
      </c>
    </row>
    <row r="311" spans="1:6" x14ac:dyDescent="0.25">
      <c r="A311" s="1" t="s">
        <v>1201</v>
      </c>
      <c r="B311" s="1" t="s">
        <v>1202</v>
      </c>
      <c r="C311" s="1" t="s">
        <v>1203</v>
      </c>
      <c r="D311" s="1" t="s">
        <v>1204</v>
      </c>
      <c r="E311" s="1" t="s">
        <v>19</v>
      </c>
      <c r="F311" s="1" t="s">
        <v>43</v>
      </c>
    </row>
    <row r="312" spans="1:6" x14ac:dyDescent="0.25">
      <c r="A312" s="1" t="s">
        <v>1205</v>
      </c>
      <c r="B312" s="1" t="s">
        <v>1206</v>
      </c>
      <c r="C312" s="1" t="s">
        <v>1207</v>
      </c>
      <c r="D312" s="1" t="s">
        <v>1208</v>
      </c>
      <c r="E312" s="1" t="s">
        <v>36</v>
      </c>
      <c r="F312" s="1" t="s">
        <v>893</v>
      </c>
    </row>
    <row r="313" spans="1:6" x14ac:dyDescent="0.25">
      <c r="A313" s="1" t="s">
        <v>1209</v>
      </c>
      <c r="B313" s="1" t="s">
        <v>1210</v>
      </c>
      <c r="C313" s="1" t="s">
        <v>1211</v>
      </c>
      <c r="D313" s="1" t="s">
        <v>1212</v>
      </c>
      <c r="E313" s="1" t="s">
        <v>19</v>
      </c>
      <c r="F313" s="1" t="s">
        <v>111</v>
      </c>
    </row>
    <row r="314" spans="1:6" x14ac:dyDescent="0.25">
      <c r="A314" s="1" t="s">
        <v>1213</v>
      </c>
      <c r="B314" s="1" t="s">
        <v>1214</v>
      </c>
      <c r="C314" s="1" t="s">
        <v>694</v>
      </c>
      <c r="D314" s="1" t="s">
        <v>695</v>
      </c>
      <c r="E314" s="1" t="s">
        <v>19</v>
      </c>
      <c r="F314" s="1" t="s">
        <v>359</v>
      </c>
    </row>
    <row r="315" spans="1:6" x14ac:dyDescent="0.25">
      <c r="A315" s="1" t="s">
        <v>1215</v>
      </c>
      <c r="B315" s="1" t="s">
        <v>1216</v>
      </c>
      <c r="C315" s="1" t="s">
        <v>1217</v>
      </c>
      <c r="D315" s="1" t="s">
        <v>1218</v>
      </c>
      <c r="E315" s="1" t="s">
        <v>19</v>
      </c>
      <c r="F315" s="1" t="s">
        <v>111</v>
      </c>
    </row>
    <row r="316" spans="1:6" x14ac:dyDescent="0.25">
      <c r="A316" s="1" t="s">
        <v>1219</v>
      </c>
      <c r="B316" s="1" t="s">
        <v>1220</v>
      </c>
      <c r="C316" s="1" t="s">
        <v>1221</v>
      </c>
      <c r="D316" s="1" t="s">
        <v>1222</v>
      </c>
      <c r="E316" s="1" t="s">
        <v>19</v>
      </c>
      <c r="F316" s="1" t="s">
        <v>54</v>
      </c>
    </row>
    <row r="317" spans="1:6" x14ac:dyDescent="0.25">
      <c r="A317" s="1" t="s">
        <v>1223</v>
      </c>
      <c r="B317" s="1" t="s">
        <v>1224</v>
      </c>
      <c r="C317" s="1" t="s">
        <v>1225</v>
      </c>
      <c r="D317" s="1" t="s">
        <v>1226</v>
      </c>
      <c r="E317" s="1" t="s">
        <v>19</v>
      </c>
      <c r="F317" s="1" t="s">
        <v>26</v>
      </c>
    </row>
    <row r="318" spans="1:6" x14ac:dyDescent="0.25">
      <c r="A318" s="1" t="s">
        <v>1227</v>
      </c>
      <c r="B318" s="1" t="s">
        <v>1228</v>
      </c>
      <c r="C318" s="1" t="s">
        <v>1229</v>
      </c>
      <c r="D318" s="1" t="s">
        <v>1230</v>
      </c>
      <c r="E318" s="1" t="s">
        <v>19</v>
      </c>
      <c r="F318" s="1" t="s">
        <v>26</v>
      </c>
    </row>
    <row r="319" spans="1:6" x14ac:dyDescent="0.25">
      <c r="A319" s="1" t="s">
        <v>1231</v>
      </c>
      <c r="B319" s="1" t="s">
        <v>1232</v>
      </c>
      <c r="C319" s="1" t="s">
        <v>1233</v>
      </c>
      <c r="D319" s="1" t="s">
        <v>1234</v>
      </c>
      <c r="E319" s="1" t="s">
        <v>19</v>
      </c>
      <c r="F319" s="1" t="s">
        <v>54</v>
      </c>
    </row>
    <row r="320" spans="1:6" x14ac:dyDescent="0.25">
      <c r="A320" s="1" t="s">
        <v>1235</v>
      </c>
      <c r="B320" s="1" t="s">
        <v>1236</v>
      </c>
      <c r="C320" s="1" t="s">
        <v>1237</v>
      </c>
      <c r="D320" s="1" t="s">
        <v>1238</v>
      </c>
      <c r="E320" s="1" t="s">
        <v>19</v>
      </c>
      <c r="F320" s="1" t="s">
        <v>1239</v>
      </c>
    </row>
    <row r="321" spans="1:6" x14ac:dyDescent="0.25">
      <c r="A321" s="1" t="s">
        <v>1240</v>
      </c>
      <c r="B321" s="1" t="s">
        <v>1241</v>
      </c>
      <c r="C321" s="1" t="s">
        <v>1242</v>
      </c>
      <c r="D321" s="1" t="s">
        <v>1243</v>
      </c>
      <c r="E321" s="1" t="s">
        <v>19</v>
      </c>
      <c r="F321" s="1" t="s">
        <v>230</v>
      </c>
    </row>
    <row r="322" spans="1:6" x14ac:dyDescent="0.25">
      <c r="A322" s="1" t="s">
        <v>1244</v>
      </c>
      <c r="B322" s="1" t="s">
        <v>1245</v>
      </c>
      <c r="C322" s="1" t="s">
        <v>1246</v>
      </c>
      <c r="D322" s="1" t="s">
        <v>1247</v>
      </c>
      <c r="E322" s="1" t="s">
        <v>434</v>
      </c>
      <c r="F322" s="1" t="s">
        <v>98</v>
      </c>
    </row>
    <row r="323" spans="1:6" x14ac:dyDescent="0.25">
      <c r="A323" s="1" t="s">
        <v>1248</v>
      </c>
      <c r="B323" s="1" t="s">
        <v>1249</v>
      </c>
      <c r="C323" s="1" t="s">
        <v>1250</v>
      </c>
      <c r="D323" s="1" t="s">
        <v>1251</v>
      </c>
      <c r="E323" s="1" t="s">
        <v>19</v>
      </c>
      <c r="F323" s="1" t="s">
        <v>230</v>
      </c>
    </row>
    <row r="324" spans="1:6" x14ac:dyDescent="0.25">
      <c r="A324" s="1" t="s">
        <v>1252</v>
      </c>
      <c r="B324" s="1" t="s">
        <v>1253</v>
      </c>
      <c r="C324" s="1" t="s">
        <v>1254</v>
      </c>
      <c r="D324" s="1" t="s">
        <v>1255</v>
      </c>
      <c r="E324" s="1" t="s">
        <v>19</v>
      </c>
      <c r="F324" s="1" t="s">
        <v>31</v>
      </c>
    </row>
    <row r="325" spans="1:6" x14ac:dyDescent="0.25">
      <c r="A325" s="1" t="s">
        <v>1256</v>
      </c>
      <c r="B325" s="1" t="s">
        <v>1257</v>
      </c>
      <c r="C325" s="1" t="s">
        <v>1258</v>
      </c>
      <c r="D325" s="1" t="s">
        <v>1259</v>
      </c>
      <c r="E325" s="1" t="s">
        <v>19</v>
      </c>
      <c r="F325" s="1" t="s">
        <v>111</v>
      </c>
    </row>
    <row r="326" spans="1:6" x14ac:dyDescent="0.25">
      <c r="A326" s="1" t="s">
        <v>1260</v>
      </c>
      <c r="B326" s="1" t="s">
        <v>1261</v>
      </c>
      <c r="C326" s="1" t="s">
        <v>1262</v>
      </c>
      <c r="D326" s="1" t="s">
        <v>1263</v>
      </c>
      <c r="E326" s="1" t="s">
        <v>19</v>
      </c>
      <c r="F326" s="1" t="s">
        <v>43</v>
      </c>
    </row>
    <row r="327" spans="1:6" x14ac:dyDescent="0.25">
      <c r="A327" s="1" t="s">
        <v>1264</v>
      </c>
      <c r="B327" s="1" t="s">
        <v>1265</v>
      </c>
      <c r="C327" s="1" t="s">
        <v>1254</v>
      </c>
      <c r="D327" s="1" t="s">
        <v>1255</v>
      </c>
      <c r="E327" s="1" t="s">
        <v>19</v>
      </c>
      <c r="F327" s="1" t="s">
        <v>31</v>
      </c>
    </row>
    <row r="328" spans="1:6" x14ac:dyDescent="0.25">
      <c r="A328" s="1" t="s">
        <v>1266</v>
      </c>
      <c r="B328" s="1" t="s">
        <v>1267</v>
      </c>
      <c r="C328" s="1" t="s">
        <v>1258</v>
      </c>
      <c r="D328" s="1" t="s">
        <v>1259</v>
      </c>
      <c r="E328" s="1" t="s">
        <v>19</v>
      </c>
      <c r="F328" s="1" t="s">
        <v>1268</v>
      </c>
    </row>
    <row r="329" spans="1:6" x14ac:dyDescent="0.25">
      <c r="A329" s="1" t="s">
        <v>1269</v>
      </c>
      <c r="B329" s="1" t="s">
        <v>1270</v>
      </c>
      <c r="C329" s="1" t="s">
        <v>1271</v>
      </c>
      <c r="D329" s="1" t="s">
        <v>1272</v>
      </c>
      <c r="E329" s="1" t="s">
        <v>19</v>
      </c>
      <c r="F329" s="1" t="s">
        <v>359</v>
      </c>
    </row>
    <row r="330" spans="1:6" x14ac:dyDescent="0.25">
      <c r="A330" s="1" t="s">
        <v>1273</v>
      </c>
      <c r="B330" s="1" t="s">
        <v>1274</v>
      </c>
      <c r="C330" s="1" t="s">
        <v>1275</v>
      </c>
      <c r="D330" s="1" t="s">
        <v>1276</v>
      </c>
      <c r="E330" s="1" t="s">
        <v>19</v>
      </c>
      <c r="F330" s="1" t="s">
        <v>43</v>
      </c>
    </row>
    <row r="331" spans="1:6" x14ac:dyDescent="0.25">
      <c r="A331" s="1" t="s">
        <v>1277</v>
      </c>
      <c r="B331" s="1" t="s">
        <v>1278</v>
      </c>
      <c r="C331" s="1" t="s">
        <v>1279</v>
      </c>
      <c r="D331" s="1" t="s">
        <v>1280</v>
      </c>
      <c r="E331" s="1" t="s">
        <v>19</v>
      </c>
      <c r="F331" s="1" t="s">
        <v>1268</v>
      </c>
    </row>
    <row r="332" spans="1:6" x14ac:dyDescent="0.25">
      <c r="A332" s="1" t="s">
        <v>1281</v>
      </c>
      <c r="B332" s="1" t="s">
        <v>1282</v>
      </c>
      <c r="C332" s="1" t="s">
        <v>1283</v>
      </c>
      <c r="D332" s="1" t="s">
        <v>1284</v>
      </c>
      <c r="E332" s="1" t="s">
        <v>19</v>
      </c>
      <c r="F332" s="1" t="s">
        <v>26</v>
      </c>
    </row>
    <row r="333" spans="1:6" x14ac:dyDescent="0.25">
      <c r="A333" s="1" t="s">
        <v>1285</v>
      </c>
      <c r="B333" s="1" t="s">
        <v>1286</v>
      </c>
      <c r="C333" s="1" t="s">
        <v>1287</v>
      </c>
      <c r="D333" s="1" t="s">
        <v>1288</v>
      </c>
      <c r="E333" s="1" t="s">
        <v>19</v>
      </c>
      <c r="F333" s="1" t="s">
        <v>230</v>
      </c>
    </row>
    <row r="334" spans="1:6" x14ac:dyDescent="0.25">
      <c r="A334" s="1" t="s">
        <v>1289</v>
      </c>
      <c r="B334" s="1" t="s">
        <v>1290</v>
      </c>
      <c r="C334" s="1" t="s">
        <v>1291</v>
      </c>
      <c r="D334" s="1" t="s">
        <v>1292</v>
      </c>
      <c r="E334" s="1" t="s">
        <v>19</v>
      </c>
      <c r="F334" s="1" t="s">
        <v>1293</v>
      </c>
    </row>
    <row r="335" spans="1:6" x14ac:dyDescent="0.25">
      <c r="A335" s="1" t="s">
        <v>1294</v>
      </c>
      <c r="B335" s="1" t="s">
        <v>1295</v>
      </c>
      <c r="C335" s="1" t="s">
        <v>1296</v>
      </c>
      <c r="D335" s="1" t="s">
        <v>1297</v>
      </c>
      <c r="E335" s="1" t="s">
        <v>1298</v>
      </c>
      <c r="F335" s="1" t="s">
        <v>1300</v>
      </c>
    </row>
    <row r="336" spans="1:6" x14ac:dyDescent="0.25">
      <c r="A336" s="1" t="s">
        <v>1301</v>
      </c>
      <c r="B336" s="1" t="s">
        <v>1302</v>
      </c>
      <c r="C336" s="1" t="s">
        <v>1303</v>
      </c>
      <c r="D336" s="1" t="s">
        <v>1304</v>
      </c>
      <c r="E336" s="1" t="s">
        <v>434</v>
      </c>
      <c r="F336" s="1" t="s">
        <v>93</v>
      </c>
    </row>
    <row r="337" spans="1:6" x14ac:dyDescent="0.25">
      <c r="A337" s="1" t="s">
        <v>1305</v>
      </c>
      <c r="B337" s="1" t="s">
        <v>1306</v>
      </c>
      <c r="C337" s="1" t="s">
        <v>1307</v>
      </c>
      <c r="D337" s="1" t="s">
        <v>1308</v>
      </c>
      <c r="E337" s="1" t="s">
        <v>434</v>
      </c>
      <c r="F337" s="1" t="s">
        <v>14</v>
      </c>
    </row>
    <row r="338" spans="1:6" x14ac:dyDescent="0.25">
      <c r="A338" s="1" t="s">
        <v>1309</v>
      </c>
      <c r="B338" s="1" t="s">
        <v>1310</v>
      </c>
      <c r="C338" s="1" t="s">
        <v>1311</v>
      </c>
      <c r="D338" s="1" t="s">
        <v>1312</v>
      </c>
      <c r="E338" s="1" t="s">
        <v>36</v>
      </c>
      <c r="F338" s="1" t="s">
        <v>1313</v>
      </c>
    </row>
    <row r="339" spans="1:6" x14ac:dyDescent="0.25">
      <c r="A339" s="1" t="s">
        <v>1314</v>
      </c>
      <c r="B339" s="1" t="s">
        <v>1315</v>
      </c>
      <c r="C339" s="1" t="s">
        <v>1316</v>
      </c>
      <c r="D339" s="1" t="s">
        <v>1317</v>
      </c>
      <c r="E339" s="1" t="s">
        <v>36</v>
      </c>
      <c r="F339" s="1" t="s">
        <v>1318</v>
      </c>
    </row>
    <row r="340" spans="1:6" x14ac:dyDescent="0.25">
      <c r="A340" s="1" t="s">
        <v>1319</v>
      </c>
      <c r="B340" s="1" t="s">
        <v>1320</v>
      </c>
      <c r="C340" s="1" t="s">
        <v>1321</v>
      </c>
      <c r="D340" s="1" t="s">
        <v>1322</v>
      </c>
      <c r="E340" s="1" t="s">
        <v>434</v>
      </c>
      <c r="F340" s="1" t="s">
        <v>898</v>
      </c>
    </row>
    <row r="341" spans="1:6" x14ac:dyDescent="0.25">
      <c r="A341" s="1" t="s">
        <v>1323</v>
      </c>
      <c r="B341" s="1" t="s">
        <v>1324</v>
      </c>
      <c r="C341" s="1" t="s">
        <v>1325</v>
      </c>
      <c r="D341" s="1" t="s">
        <v>1326</v>
      </c>
      <c r="E341" s="1" t="s">
        <v>434</v>
      </c>
      <c r="F341" s="1" t="s">
        <v>1327</v>
      </c>
    </row>
    <row r="342" spans="1:6" x14ac:dyDescent="0.25">
      <c r="A342" s="1" t="s">
        <v>1328</v>
      </c>
      <c r="B342" s="1" t="s">
        <v>1329</v>
      </c>
      <c r="C342" s="1" t="s">
        <v>1330</v>
      </c>
      <c r="D342" s="1" t="s">
        <v>1331</v>
      </c>
      <c r="E342" s="1" t="s">
        <v>434</v>
      </c>
      <c r="F342" s="1" t="s">
        <v>68</v>
      </c>
    </row>
    <row r="343" spans="1:6" x14ac:dyDescent="0.25">
      <c r="A343" s="1" t="s">
        <v>1332</v>
      </c>
      <c r="B343" s="1" t="s">
        <v>1333</v>
      </c>
      <c r="C343" s="1" t="s">
        <v>1334</v>
      </c>
      <c r="D343" s="1" t="s">
        <v>1335</v>
      </c>
      <c r="E343" s="1" t="s">
        <v>434</v>
      </c>
      <c r="F343" s="1" t="s">
        <v>38</v>
      </c>
    </row>
    <row r="344" spans="1:6" x14ac:dyDescent="0.25">
      <c r="A344" s="1" t="s">
        <v>1336</v>
      </c>
      <c r="B344" s="1" t="s">
        <v>1337</v>
      </c>
      <c r="C344" s="1" t="s">
        <v>1338</v>
      </c>
      <c r="D344" s="1" t="s">
        <v>1339</v>
      </c>
      <c r="E344" s="1" t="s">
        <v>434</v>
      </c>
      <c r="F344" s="1" t="s">
        <v>132</v>
      </c>
    </row>
    <row r="345" spans="1:6" x14ac:dyDescent="0.25">
      <c r="A345" s="1" t="s">
        <v>1340</v>
      </c>
      <c r="B345" s="1" t="s">
        <v>1341</v>
      </c>
      <c r="C345" s="1" t="s">
        <v>1334</v>
      </c>
      <c r="D345" s="1" t="s">
        <v>1335</v>
      </c>
      <c r="E345" s="1" t="s">
        <v>434</v>
      </c>
      <c r="F345" s="1" t="s">
        <v>38</v>
      </c>
    </row>
    <row r="346" spans="1:6" x14ac:dyDescent="0.25">
      <c r="A346" s="1" t="s">
        <v>1342</v>
      </c>
      <c r="B346" s="1" t="s">
        <v>1343</v>
      </c>
      <c r="C346" s="1" t="s">
        <v>1344</v>
      </c>
      <c r="D346" s="1" t="s">
        <v>1345</v>
      </c>
      <c r="E346" s="1" t="s">
        <v>36</v>
      </c>
      <c r="F346" s="1" t="s">
        <v>38</v>
      </c>
    </row>
    <row r="347" spans="1:6" x14ac:dyDescent="0.25">
      <c r="A347" s="1" t="s">
        <v>1346</v>
      </c>
      <c r="B347" s="1" t="s">
        <v>1347</v>
      </c>
      <c r="C347" s="1" t="s">
        <v>1344</v>
      </c>
      <c r="D347" s="1" t="s">
        <v>1345</v>
      </c>
      <c r="E347" s="1" t="s">
        <v>36</v>
      </c>
      <c r="F347" s="1" t="s">
        <v>38</v>
      </c>
    </row>
    <row r="348" spans="1:6" x14ac:dyDescent="0.25">
      <c r="A348" s="1" t="s">
        <v>1348</v>
      </c>
      <c r="B348" s="1" t="s">
        <v>1349</v>
      </c>
      <c r="C348" s="1" t="s">
        <v>1344</v>
      </c>
      <c r="D348" s="1" t="s">
        <v>1345</v>
      </c>
      <c r="E348" s="1" t="s">
        <v>36</v>
      </c>
      <c r="F348" s="1" t="s">
        <v>38</v>
      </c>
    </row>
    <row r="349" spans="1:6" x14ac:dyDescent="0.25">
      <c r="A349" s="1" t="s">
        <v>1350</v>
      </c>
      <c r="B349" s="1" t="s">
        <v>1351</v>
      </c>
      <c r="C349" s="1" t="s">
        <v>1352</v>
      </c>
      <c r="D349" s="1" t="s">
        <v>1353</v>
      </c>
      <c r="E349" s="1" t="s">
        <v>434</v>
      </c>
      <c r="F349" s="1" t="s">
        <v>68</v>
      </c>
    </row>
    <row r="350" spans="1:6" x14ac:dyDescent="0.25">
      <c r="A350" s="1" t="s">
        <v>1354</v>
      </c>
      <c r="B350" s="1" t="s">
        <v>1355</v>
      </c>
      <c r="C350" s="1" t="s">
        <v>1344</v>
      </c>
      <c r="D350" s="1" t="s">
        <v>1345</v>
      </c>
      <c r="E350" s="1" t="s">
        <v>36</v>
      </c>
      <c r="F350" s="1" t="s">
        <v>38</v>
      </c>
    </row>
    <row r="351" spans="1:6" x14ac:dyDescent="0.25">
      <c r="A351" s="1" t="s">
        <v>1356</v>
      </c>
      <c r="B351" s="1" t="s">
        <v>1357</v>
      </c>
      <c r="C351" s="1" t="s">
        <v>1344</v>
      </c>
      <c r="D351" s="1" t="s">
        <v>1345</v>
      </c>
      <c r="E351" s="1" t="s">
        <v>36</v>
      </c>
      <c r="F351" s="1" t="s">
        <v>118</v>
      </c>
    </row>
    <row r="352" spans="1:6" x14ac:dyDescent="0.25">
      <c r="A352" s="1" t="s">
        <v>1358</v>
      </c>
      <c r="B352" s="1" t="s">
        <v>1359</v>
      </c>
      <c r="C352" s="1" t="s">
        <v>1360</v>
      </c>
      <c r="D352" s="1" t="s">
        <v>1361</v>
      </c>
      <c r="E352" s="1" t="s">
        <v>36</v>
      </c>
      <c r="F352" s="1" t="s">
        <v>1362</v>
      </c>
    </row>
    <row r="353" spans="1:6" x14ac:dyDescent="0.25">
      <c r="A353" s="1" t="s">
        <v>1363</v>
      </c>
      <c r="B353" s="1" t="s">
        <v>1364</v>
      </c>
      <c r="C353" s="1" t="s">
        <v>34</v>
      </c>
      <c r="D353" s="1" t="s">
        <v>35</v>
      </c>
      <c r="E353" s="1" t="s">
        <v>36</v>
      </c>
      <c r="F353" s="1" t="s">
        <v>98</v>
      </c>
    </row>
    <row r="354" spans="1:6" x14ac:dyDescent="0.25">
      <c r="A354" s="1" t="s">
        <v>1365</v>
      </c>
      <c r="B354" s="1" t="s">
        <v>1366</v>
      </c>
      <c r="C354" s="1" t="s">
        <v>1367</v>
      </c>
      <c r="D354" s="1" t="s">
        <v>1368</v>
      </c>
      <c r="E354" s="1" t="s">
        <v>36</v>
      </c>
      <c r="F354" s="1" t="s">
        <v>1362</v>
      </c>
    </row>
    <row r="355" spans="1:6" x14ac:dyDescent="0.25">
      <c r="A355" s="1" t="s">
        <v>1369</v>
      </c>
      <c r="B355" s="1" t="s">
        <v>1370</v>
      </c>
      <c r="C355" s="1" t="s">
        <v>1371</v>
      </c>
      <c r="D355" s="1" t="s">
        <v>1372</v>
      </c>
      <c r="E355" s="1" t="s">
        <v>434</v>
      </c>
      <c r="F355" s="1" t="s">
        <v>139</v>
      </c>
    </row>
    <row r="356" spans="1:6" x14ac:dyDescent="0.25">
      <c r="A356" s="1" t="s">
        <v>1373</v>
      </c>
      <c r="B356" s="1" t="s">
        <v>1374</v>
      </c>
      <c r="C356" s="1" t="s">
        <v>1375</v>
      </c>
      <c r="D356" s="1" t="s">
        <v>1376</v>
      </c>
      <c r="E356" s="1" t="s">
        <v>36</v>
      </c>
      <c r="F356" s="1" t="s">
        <v>1377</v>
      </c>
    </row>
    <row r="357" spans="1:6" x14ac:dyDescent="0.25">
      <c r="A357" s="1" t="s">
        <v>1378</v>
      </c>
      <c r="B357" s="1" t="s">
        <v>1379</v>
      </c>
      <c r="C357" s="1" t="s">
        <v>1380</v>
      </c>
      <c r="D357" s="1" t="s">
        <v>1381</v>
      </c>
      <c r="E357" s="1" t="s">
        <v>434</v>
      </c>
      <c r="F357" s="1" t="s">
        <v>898</v>
      </c>
    </row>
    <row r="358" spans="1:6" x14ac:dyDescent="0.25">
      <c r="A358" s="1" t="s">
        <v>1382</v>
      </c>
      <c r="B358" s="1" t="s">
        <v>1383</v>
      </c>
      <c r="C358" s="1" t="s">
        <v>1384</v>
      </c>
      <c r="D358" s="1" t="s">
        <v>1385</v>
      </c>
      <c r="E358" s="1" t="s">
        <v>1298</v>
      </c>
      <c r="F358" s="1" t="s">
        <v>1386</v>
      </c>
    </row>
    <row r="359" spans="1:6" x14ac:dyDescent="0.25">
      <c r="A359" s="1" t="s">
        <v>1387</v>
      </c>
      <c r="B359" s="1" t="s">
        <v>1388</v>
      </c>
      <c r="C359" s="1" t="s">
        <v>1384</v>
      </c>
      <c r="D359" s="1" t="s">
        <v>1385</v>
      </c>
      <c r="E359" s="1" t="s">
        <v>1298</v>
      </c>
      <c r="F359" s="1" t="s">
        <v>1386</v>
      </c>
    </row>
    <row r="360" spans="1:6" x14ac:dyDescent="0.25">
      <c r="A360" s="1" t="s">
        <v>1389</v>
      </c>
      <c r="B360" s="1" t="s">
        <v>1390</v>
      </c>
      <c r="C360" s="1" t="s">
        <v>1391</v>
      </c>
      <c r="D360" s="1" t="s">
        <v>1392</v>
      </c>
      <c r="E360" s="1" t="s">
        <v>1298</v>
      </c>
      <c r="F360" s="1" t="s">
        <v>1393</v>
      </c>
    </row>
    <row r="361" spans="1:6" x14ac:dyDescent="0.25">
      <c r="A361" s="1" t="s">
        <v>1394</v>
      </c>
      <c r="B361" s="1" t="s">
        <v>1395</v>
      </c>
      <c r="C361" s="1" t="s">
        <v>1396</v>
      </c>
      <c r="D361" s="1" t="s">
        <v>1397</v>
      </c>
      <c r="E361" s="1" t="s">
        <v>434</v>
      </c>
      <c r="F361" s="1" t="s">
        <v>139</v>
      </c>
    </row>
    <row r="362" spans="1:6" x14ac:dyDescent="0.25">
      <c r="A362" s="1" t="s">
        <v>1398</v>
      </c>
      <c r="B362" s="1" t="s">
        <v>1399</v>
      </c>
      <c r="C362" s="1" t="s">
        <v>1400</v>
      </c>
      <c r="D362" s="1" t="s">
        <v>1401</v>
      </c>
      <c r="E362" s="1" t="s">
        <v>434</v>
      </c>
      <c r="F362" s="1" t="s">
        <v>1402</v>
      </c>
    </row>
    <row r="363" spans="1:6" x14ac:dyDescent="0.25">
      <c r="A363" s="1" t="s">
        <v>1403</v>
      </c>
      <c r="B363" s="1" t="s">
        <v>1404</v>
      </c>
      <c r="C363" s="1" t="s">
        <v>1405</v>
      </c>
      <c r="D363" s="1" t="s">
        <v>1406</v>
      </c>
      <c r="E363" s="1" t="s">
        <v>434</v>
      </c>
      <c r="F363" s="1" t="s">
        <v>463</v>
      </c>
    </row>
    <row r="364" spans="1:6" x14ac:dyDescent="0.25">
      <c r="A364" s="1" t="s">
        <v>1407</v>
      </c>
      <c r="B364" s="1" t="s">
        <v>1408</v>
      </c>
      <c r="C364" s="1" t="s">
        <v>1409</v>
      </c>
      <c r="D364" s="1" t="s">
        <v>1410</v>
      </c>
      <c r="E364" s="1" t="s">
        <v>36</v>
      </c>
      <c r="F364" s="1" t="s">
        <v>1362</v>
      </c>
    </row>
    <row r="365" spans="1:6" x14ac:dyDescent="0.25">
      <c r="A365" s="1" t="s">
        <v>1413</v>
      </c>
      <c r="B365" s="1" t="s">
        <v>1414</v>
      </c>
      <c r="C365" s="1" t="s">
        <v>1415</v>
      </c>
      <c r="D365" s="1" t="s">
        <v>1416</v>
      </c>
      <c r="E365" s="1" t="s">
        <v>434</v>
      </c>
      <c r="F365" s="1" t="s">
        <v>68</v>
      </c>
    </row>
    <row r="366" spans="1:6" x14ac:dyDescent="0.25">
      <c r="A366" s="1" t="s">
        <v>1417</v>
      </c>
      <c r="B366" s="1" t="s">
        <v>1418</v>
      </c>
      <c r="C366" s="1" t="s">
        <v>1419</v>
      </c>
      <c r="D366" s="1" t="s">
        <v>1420</v>
      </c>
      <c r="E366" s="1" t="s">
        <v>434</v>
      </c>
      <c r="F366" s="1" t="s">
        <v>272</v>
      </c>
    </row>
    <row r="367" spans="1:6" x14ac:dyDescent="0.25">
      <c r="A367" s="1" t="s">
        <v>1421</v>
      </c>
      <c r="B367" s="1" t="s">
        <v>1422</v>
      </c>
      <c r="C367" s="1" t="s">
        <v>1423</v>
      </c>
      <c r="D367" s="1" t="s">
        <v>1424</v>
      </c>
      <c r="E367" s="1" t="s">
        <v>434</v>
      </c>
      <c r="F367" s="1" t="s">
        <v>212</v>
      </c>
    </row>
    <row r="368" spans="1:6" x14ac:dyDescent="0.25">
      <c r="A368" s="1" t="s">
        <v>1425</v>
      </c>
      <c r="B368" s="1" t="s">
        <v>1426</v>
      </c>
      <c r="C368" s="1" t="s">
        <v>1427</v>
      </c>
      <c r="D368" s="1" t="s">
        <v>1428</v>
      </c>
      <c r="E368" s="1" t="s">
        <v>434</v>
      </c>
      <c r="F368" s="1" t="s">
        <v>272</v>
      </c>
    </row>
    <row r="369" spans="1:6" x14ac:dyDescent="0.25">
      <c r="A369" s="1" t="s">
        <v>1429</v>
      </c>
      <c r="B369" s="1" t="s">
        <v>1430</v>
      </c>
      <c r="C369" s="1" t="s">
        <v>1431</v>
      </c>
      <c r="D369" s="1" t="s">
        <v>1432</v>
      </c>
      <c r="E369" s="1" t="s">
        <v>36</v>
      </c>
      <c r="F369" s="1" t="s">
        <v>1433</v>
      </c>
    </row>
    <row r="370" spans="1:6" x14ac:dyDescent="0.25">
      <c r="A370" s="1" t="s">
        <v>1434</v>
      </c>
      <c r="B370" s="1" t="s">
        <v>1435</v>
      </c>
      <c r="C370" s="1" t="s">
        <v>1436</v>
      </c>
      <c r="D370" s="1" t="s">
        <v>1437</v>
      </c>
      <c r="E370" s="1" t="s">
        <v>434</v>
      </c>
      <c r="F370" s="1" t="s">
        <v>488</v>
      </c>
    </row>
    <row r="371" spans="1:6" x14ac:dyDescent="0.25">
      <c r="A371" s="1" t="s">
        <v>1438</v>
      </c>
      <c r="B371" s="1" t="s">
        <v>1439</v>
      </c>
      <c r="C371" s="1" t="s">
        <v>1436</v>
      </c>
      <c r="D371" s="1" t="s">
        <v>1437</v>
      </c>
      <c r="E371" s="1" t="s">
        <v>434</v>
      </c>
      <c r="F371" s="1" t="s">
        <v>488</v>
      </c>
    </row>
    <row r="372" spans="1:6" x14ac:dyDescent="0.25">
      <c r="A372" s="1" t="s">
        <v>1440</v>
      </c>
      <c r="B372" s="1" t="s">
        <v>1441</v>
      </c>
      <c r="C372" s="1" t="s">
        <v>1442</v>
      </c>
      <c r="D372" s="1" t="s">
        <v>1443</v>
      </c>
      <c r="E372" s="1" t="s">
        <v>434</v>
      </c>
      <c r="F372" s="1" t="s">
        <v>729</v>
      </c>
    </row>
    <row r="373" spans="1:6" x14ac:dyDescent="0.25">
      <c r="A373" s="1" t="s">
        <v>1444</v>
      </c>
      <c r="B373" s="1" t="s">
        <v>1445</v>
      </c>
      <c r="C373" s="1" t="s">
        <v>1446</v>
      </c>
      <c r="D373" s="1" t="s">
        <v>1447</v>
      </c>
      <c r="E373" s="1" t="s">
        <v>434</v>
      </c>
      <c r="F373" s="1" t="s">
        <v>382</v>
      </c>
    </row>
    <row r="374" spans="1:6" x14ac:dyDescent="0.25">
      <c r="A374" s="1" t="s">
        <v>1448</v>
      </c>
      <c r="B374" s="1" t="s">
        <v>1449</v>
      </c>
      <c r="C374" s="1" t="s">
        <v>1450</v>
      </c>
      <c r="D374" s="1" t="s">
        <v>1451</v>
      </c>
      <c r="E374" s="1" t="s">
        <v>434</v>
      </c>
      <c r="F374" s="1" t="s">
        <v>63</v>
      </c>
    </row>
    <row r="375" spans="1:6" x14ac:dyDescent="0.25">
      <c r="A375" s="1" t="s">
        <v>1452</v>
      </c>
      <c r="B375" s="1" t="s">
        <v>1453</v>
      </c>
      <c r="C375" s="1" t="s">
        <v>1454</v>
      </c>
      <c r="D375" s="1" t="s">
        <v>1455</v>
      </c>
      <c r="E375" s="1" t="s">
        <v>36</v>
      </c>
      <c r="F375" s="1" t="s">
        <v>1456</v>
      </c>
    </row>
    <row r="376" spans="1:6" x14ac:dyDescent="0.25">
      <c r="A376" s="1" t="s">
        <v>1457</v>
      </c>
      <c r="B376" s="1" t="s">
        <v>1458</v>
      </c>
      <c r="C376" s="1" t="s">
        <v>1459</v>
      </c>
      <c r="D376" s="1" t="s">
        <v>1460</v>
      </c>
      <c r="E376" s="1" t="s">
        <v>434</v>
      </c>
      <c r="F376" s="1" t="s">
        <v>463</v>
      </c>
    </row>
    <row r="377" spans="1:6" x14ac:dyDescent="0.25">
      <c r="A377" s="1" t="s">
        <v>1461</v>
      </c>
      <c r="B377" s="1" t="s">
        <v>1462</v>
      </c>
      <c r="C377" s="1" t="s">
        <v>1463</v>
      </c>
      <c r="D377" s="1" t="s">
        <v>1464</v>
      </c>
      <c r="E377" s="1" t="s">
        <v>36</v>
      </c>
      <c r="F377" s="1" t="s">
        <v>1465</v>
      </c>
    </row>
    <row r="378" spans="1:6" x14ac:dyDescent="0.25">
      <c r="A378" s="1" t="s">
        <v>1466</v>
      </c>
      <c r="B378" s="1" t="s">
        <v>1467</v>
      </c>
      <c r="C378" s="1" t="s">
        <v>1468</v>
      </c>
      <c r="D378" s="1" t="s">
        <v>1469</v>
      </c>
      <c r="E378" s="1" t="s">
        <v>434</v>
      </c>
      <c r="F378" s="1" t="s">
        <v>68</v>
      </c>
    </row>
    <row r="379" spans="1:6" x14ac:dyDescent="0.25">
      <c r="A379" s="1" t="s">
        <v>1470</v>
      </c>
      <c r="B379" s="1" t="s">
        <v>1471</v>
      </c>
      <c r="C379" s="1" t="s">
        <v>1472</v>
      </c>
      <c r="D379" s="1" t="s">
        <v>1473</v>
      </c>
      <c r="E379" s="1" t="s">
        <v>36</v>
      </c>
      <c r="F379" s="1" t="s">
        <v>1474</v>
      </c>
    </row>
    <row r="380" spans="1:6" x14ac:dyDescent="0.25">
      <c r="A380" s="1" t="s">
        <v>1476</v>
      </c>
      <c r="B380" s="1" t="s">
        <v>1477</v>
      </c>
      <c r="C380" s="1" t="s">
        <v>1478</v>
      </c>
      <c r="D380" s="1" t="s">
        <v>1479</v>
      </c>
      <c r="E380" s="1" t="s">
        <v>36</v>
      </c>
      <c r="F380" s="1" t="s">
        <v>1480</v>
      </c>
    </row>
    <row r="381" spans="1:6" x14ac:dyDescent="0.25">
      <c r="A381" s="1" t="s">
        <v>1481</v>
      </c>
      <c r="B381" s="1" t="s">
        <v>1482</v>
      </c>
      <c r="C381" s="1" t="s">
        <v>1463</v>
      </c>
      <c r="D381" s="1" t="s">
        <v>1464</v>
      </c>
      <c r="E381" s="1" t="s">
        <v>36</v>
      </c>
      <c r="F381" s="1" t="s">
        <v>212</v>
      </c>
    </row>
    <row r="382" spans="1:6" x14ac:dyDescent="0.25">
      <c r="A382" s="1" t="s">
        <v>1483</v>
      </c>
      <c r="B382" s="1" t="s">
        <v>1484</v>
      </c>
      <c r="C382" s="1" t="s">
        <v>1485</v>
      </c>
      <c r="D382" s="1" t="s">
        <v>1486</v>
      </c>
      <c r="E382" s="1" t="s">
        <v>36</v>
      </c>
      <c r="F382" s="1" t="s">
        <v>1487</v>
      </c>
    </row>
    <row r="383" spans="1:6" x14ac:dyDescent="0.25">
      <c r="A383" s="1" t="s">
        <v>1488</v>
      </c>
      <c r="B383" s="1" t="s">
        <v>1489</v>
      </c>
      <c r="C383" s="1" t="s">
        <v>1490</v>
      </c>
      <c r="D383" s="1" t="s">
        <v>1491</v>
      </c>
      <c r="E383" s="1" t="s">
        <v>36</v>
      </c>
      <c r="F383" s="1" t="s">
        <v>1362</v>
      </c>
    </row>
    <row r="384" spans="1:6" x14ac:dyDescent="0.25">
      <c r="A384" s="1" t="s">
        <v>1492</v>
      </c>
      <c r="B384" s="1" t="s">
        <v>1493</v>
      </c>
      <c r="C384" s="1" t="s">
        <v>1494</v>
      </c>
      <c r="D384" s="1" t="s">
        <v>1495</v>
      </c>
      <c r="E384" s="1" t="s">
        <v>36</v>
      </c>
      <c r="F384" s="1" t="s">
        <v>610</v>
      </c>
    </row>
    <row r="385" spans="1:6" x14ac:dyDescent="0.25">
      <c r="A385" s="1" t="s">
        <v>1496</v>
      </c>
      <c r="B385" s="1" t="s">
        <v>1497</v>
      </c>
      <c r="C385" s="1" t="s">
        <v>1498</v>
      </c>
      <c r="D385" s="1" t="s">
        <v>1499</v>
      </c>
      <c r="E385" s="1" t="s">
        <v>434</v>
      </c>
      <c r="F385" s="1" t="s">
        <v>463</v>
      </c>
    </row>
    <row r="386" spans="1:6" x14ac:dyDescent="0.25">
      <c r="A386" s="1" t="s">
        <v>1500</v>
      </c>
      <c r="B386" s="1" t="s">
        <v>1501</v>
      </c>
      <c r="C386" s="1" t="s">
        <v>1307</v>
      </c>
      <c r="D386" s="1" t="s">
        <v>1308</v>
      </c>
      <c r="E386" s="1" t="s">
        <v>434</v>
      </c>
      <c r="F386" s="1" t="s">
        <v>272</v>
      </c>
    </row>
    <row r="387" spans="1:6" x14ac:dyDescent="0.25">
      <c r="A387" s="1" t="s">
        <v>1502</v>
      </c>
      <c r="B387" s="1" t="s">
        <v>1503</v>
      </c>
      <c r="C387" s="1" t="s">
        <v>1504</v>
      </c>
      <c r="D387" s="1" t="s">
        <v>1505</v>
      </c>
      <c r="E387" s="1" t="s">
        <v>434</v>
      </c>
      <c r="F387" s="1" t="s">
        <v>272</v>
      </c>
    </row>
    <row r="388" spans="1:6" x14ac:dyDescent="0.25">
      <c r="A388" s="1" t="s">
        <v>1506</v>
      </c>
      <c r="B388" s="1" t="s">
        <v>1507</v>
      </c>
      <c r="C388" s="1" t="s">
        <v>1508</v>
      </c>
      <c r="D388" s="1" t="s">
        <v>1509</v>
      </c>
      <c r="E388" s="1" t="s">
        <v>434</v>
      </c>
      <c r="F388" s="1" t="s">
        <v>38</v>
      </c>
    </row>
    <row r="389" spans="1:6" x14ac:dyDescent="0.25">
      <c r="A389" s="1" t="s">
        <v>1510</v>
      </c>
      <c r="B389" s="1" t="s">
        <v>1511</v>
      </c>
      <c r="C389" s="1" t="s">
        <v>1512</v>
      </c>
      <c r="D389" s="1" t="s">
        <v>1513</v>
      </c>
      <c r="E389" s="1" t="s">
        <v>434</v>
      </c>
      <c r="F389" s="1" t="s">
        <v>1514</v>
      </c>
    </row>
    <row r="390" spans="1:6" x14ac:dyDescent="0.25">
      <c r="A390" s="1" t="s">
        <v>1515</v>
      </c>
      <c r="B390" s="1" t="s">
        <v>1516</v>
      </c>
      <c r="C390" s="1" t="s">
        <v>1508</v>
      </c>
      <c r="D390" s="1" t="s">
        <v>1509</v>
      </c>
      <c r="E390" s="1" t="s">
        <v>434</v>
      </c>
      <c r="F390" s="1" t="s">
        <v>463</v>
      </c>
    </row>
    <row r="391" spans="1:6" x14ac:dyDescent="0.25">
      <c r="A391" s="1" t="s">
        <v>1517</v>
      </c>
      <c r="B391" s="1" t="s">
        <v>1518</v>
      </c>
      <c r="C391" s="1" t="s">
        <v>1519</v>
      </c>
      <c r="D391" s="1" t="s">
        <v>1520</v>
      </c>
      <c r="E391" s="1" t="s">
        <v>36</v>
      </c>
      <c r="F391" s="1" t="s">
        <v>1521</v>
      </c>
    </row>
    <row r="392" spans="1:6" x14ac:dyDescent="0.25">
      <c r="A392" s="1" t="s">
        <v>1522</v>
      </c>
      <c r="B392" s="1" t="s">
        <v>1523</v>
      </c>
      <c r="C392" s="1" t="s">
        <v>1524</v>
      </c>
      <c r="D392" s="1" t="s">
        <v>1525</v>
      </c>
      <c r="E392" s="1" t="s">
        <v>36</v>
      </c>
      <c r="F392" s="1" t="s">
        <v>38</v>
      </c>
    </row>
    <row r="393" spans="1:6" x14ac:dyDescent="0.25">
      <c r="A393" s="1" t="s">
        <v>1526</v>
      </c>
      <c r="B393" s="1" t="s">
        <v>1527</v>
      </c>
      <c r="C393" s="1" t="s">
        <v>1524</v>
      </c>
      <c r="D393" s="1" t="s">
        <v>1525</v>
      </c>
      <c r="E393" s="1" t="s">
        <v>36</v>
      </c>
      <c r="F393" s="1" t="s">
        <v>1362</v>
      </c>
    </row>
    <row r="394" spans="1:6" x14ac:dyDescent="0.25">
      <c r="A394" s="1" t="s">
        <v>1528</v>
      </c>
      <c r="B394" s="1" t="s">
        <v>1529</v>
      </c>
      <c r="C394" s="1" t="s">
        <v>1530</v>
      </c>
      <c r="D394" s="1" t="s">
        <v>1531</v>
      </c>
      <c r="E394" s="1" t="s">
        <v>434</v>
      </c>
      <c r="F394" s="1" t="s">
        <v>1532</v>
      </c>
    </row>
    <row r="395" spans="1:6" x14ac:dyDescent="0.25">
      <c r="A395" s="1" t="s">
        <v>1533</v>
      </c>
      <c r="B395" s="1" t="s">
        <v>1534</v>
      </c>
      <c r="C395" s="1" t="s">
        <v>1535</v>
      </c>
      <c r="D395" s="1" t="s">
        <v>1536</v>
      </c>
      <c r="E395" s="1" t="s">
        <v>36</v>
      </c>
      <c r="F395" s="1" t="s">
        <v>1537</v>
      </c>
    </row>
    <row r="396" spans="1:6" x14ac:dyDescent="0.25">
      <c r="A396" s="1" t="s">
        <v>1538</v>
      </c>
      <c r="B396" s="1" t="s">
        <v>1539</v>
      </c>
      <c r="C396" s="1" t="s">
        <v>1540</v>
      </c>
      <c r="D396" s="1" t="s">
        <v>1541</v>
      </c>
      <c r="E396" s="1" t="s">
        <v>434</v>
      </c>
      <c r="F396" s="1" t="s">
        <v>38</v>
      </c>
    </row>
    <row r="397" spans="1:6" x14ac:dyDescent="0.25">
      <c r="A397" s="1" t="s">
        <v>1542</v>
      </c>
      <c r="B397" s="1" t="s">
        <v>1543</v>
      </c>
      <c r="C397" s="1" t="s">
        <v>1544</v>
      </c>
      <c r="D397" s="1" t="s">
        <v>1545</v>
      </c>
      <c r="E397" s="1" t="s">
        <v>434</v>
      </c>
      <c r="F397" s="1" t="s">
        <v>212</v>
      </c>
    </row>
    <row r="398" spans="1:6" x14ac:dyDescent="0.25">
      <c r="A398" s="1" t="s">
        <v>1546</v>
      </c>
      <c r="B398" s="1" t="s">
        <v>1547</v>
      </c>
      <c r="C398" s="1" t="s">
        <v>1548</v>
      </c>
      <c r="D398" s="1" t="s">
        <v>1549</v>
      </c>
      <c r="E398" s="1" t="s">
        <v>36</v>
      </c>
      <c r="F398" s="1" t="s">
        <v>1550</v>
      </c>
    </row>
    <row r="399" spans="1:6" x14ac:dyDescent="0.25">
      <c r="A399" s="1" t="s">
        <v>1551</v>
      </c>
      <c r="B399" s="1" t="s">
        <v>1552</v>
      </c>
      <c r="C399" s="1" t="s">
        <v>1553</v>
      </c>
      <c r="D399" s="1" t="s">
        <v>1554</v>
      </c>
      <c r="E399" s="1" t="s">
        <v>434</v>
      </c>
      <c r="F399" s="1" t="s">
        <v>463</v>
      </c>
    </row>
    <row r="400" spans="1:6" x14ac:dyDescent="0.25">
      <c r="A400" s="1" t="s">
        <v>1555</v>
      </c>
      <c r="B400" s="1" t="s">
        <v>1556</v>
      </c>
      <c r="C400" s="1" t="s">
        <v>1490</v>
      </c>
      <c r="D400" s="1" t="s">
        <v>1491</v>
      </c>
      <c r="E400" s="1" t="s">
        <v>36</v>
      </c>
      <c r="F400" s="1" t="s">
        <v>230</v>
      </c>
    </row>
    <row r="401" spans="1:6" x14ac:dyDescent="0.25">
      <c r="A401" s="1" t="s">
        <v>1557</v>
      </c>
      <c r="B401" s="1" t="s">
        <v>1558</v>
      </c>
      <c r="C401" s="1" t="s">
        <v>1559</v>
      </c>
      <c r="D401" s="1" t="s">
        <v>1560</v>
      </c>
      <c r="E401" s="1" t="s">
        <v>36</v>
      </c>
      <c r="F401" s="1" t="s">
        <v>230</v>
      </c>
    </row>
    <row r="402" spans="1:6" x14ac:dyDescent="0.25">
      <c r="A402" s="1" t="s">
        <v>1561</v>
      </c>
      <c r="B402" s="1" t="s">
        <v>1562</v>
      </c>
      <c r="C402" s="1" t="s">
        <v>1563</v>
      </c>
      <c r="D402" s="1" t="s">
        <v>1564</v>
      </c>
      <c r="E402" s="1" t="s">
        <v>36</v>
      </c>
      <c r="F402" s="1" t="s">
        <v>1362</v>
      </c>
    </row>
    <row r="403" spans="1:6" x14ac:dyDescent="0.25">
      <c r="A403" s="1" t="s">
        <v>1565</v>
      </c>
      <c r="B403" s="1" t="s">
        <v>1566</v>
      </c>
      <c r="C403" s="1" t="s">
        <v>1567</v>
      </c>
      <c r="D403" s="1" t="s">
        <v>1568</v>
      </c>
      <c r="E403" s="1" t="s">
        <v>434</v>
      </c>
      <c r="F403" s="1" t="s">
        <v>98</v>
      </c>
    </row>
    <row r="404" spans="1:6" x14ac:dyDescent="0.25">
      <c r="A404" s="1" t="s">
        <v>1569</v>
      </c>
      <c r="B404" s="1" t="s">
        <v>1570</v>
      </c>
      <c r="C404" s="1" t="s">
        <v>1571</v>
      </c>
      <c r="D404" s="1" t="s">
        <v>1572</v>
      </c>
      <c r="E404" s="1" t="s">
        <v>434</v>
      </c>
      <c r="F404" s="1" t="s">
        <v>463</v>
      </c>
    </row>
    <row r="405" spans="1:6" x14ac:dyDescent="0.25">
      <c r="A405" s="1" t="s">
        <v>1573</v>
      </c>
      <c r="B405" s="1" t="s">
        <v>1574</v>
      </c>
      <c r="C405" s="1" t="s">
        <v>1575</v>
      </c>
      <c r="D405" s="1" t="s">
        <v>1576</v>
      </c>
      <c r="E405" s="1" t="s">
        <v>434</v>
      </c>
      <c r="F405" s="1" t="s">
        <v>463</v>
      </c>
    </row>
    <row r="406" spans="1:6" x14ac:dyDescent="0.25">
      <c r="A406" s="1" t="s">
        <v>1577</v>
      </c>
      <c r="B406" s="1" t="s">
        <v>1578</v>
      </c>
      <c r="C406" s="1" t="s">
        <v>1579</v>
      </c>
      <c r="D406" s="1" t="s">
        <v>1580</v>
      </c>
      <c r="E406" s="1" t="s">
        <v>36</v>
      </c>
      <c r="F406" s="1" t="s">
        <v>1151</v>
      </c>
    </row>
    <row r="407" spans="1:6" x14ac:dyDescent="0.25">
      <c r="A407" s="1" t="s">
        <v>1581</v>
      </c>
      <c r="B407" s="1" t="s">
        <v>1582</v>
      </c>
      <c r="C407" s="1" t="s">
        <v>1583</v>
      </c>
      <c r="D407" s="1" t="s">
        <v>1584</v>
      </c>
      <c r="E407" s="1" t="s">
        <v>36</v>
      </c>
      <c r="F407" s="1" t="s">
        <v>1585</v>
      </c>
    </row>
    <row r="408" spans="1:6" x14ac:dyDescent="0.25">
      <c r="A408" s="1" t="s">
        <v>1586</v>
      </c>
      <c r="B408" s="1" t="s">
        <v>1587</v>
      </c>
      <c r="C408" s="1" t="s">
        <v>1588</v>
      </c>
      <c r="D408" s="1" t="s">
        <v>1589</v>
      </c>
      <c r="E408" s="1" t="s">
        <v>434</v>
      </c>
      <c r="F408" s="1" t="s">
        <v>324</v>
      </c>
    </row>
    <row r="409" spans="1:6" x14ac:dyDescent="0.25">
      <c r="A409" s="1" t="s">
        <v>1590</v>
      </c>
      <c r="B409" s="1" t="s">
        <v>1591</v>
      </c>
      <c r="C409" s="1" t="s">
        <v>1592</v>
      </c>
      <c r="D409" s="1" t="s">
        <v>1593</v>
      </c>
      <c r="E409" s="1" t="s">
        <v>434</v>
      </c>
      <c r="F409" s="1" t="s">
        <v>68</v>
      </c>
    </row>
    <row r="410" spans="1:6" x14ac:dyDescent="0.25">
      <c r="A410" s="1" t="s">
        <v>1594</v>
      </c>
      <c r="B410" s="1" t="s">
        <v>1595</v>
      </c>
      <c r="C410" s="1" t="s">
        <v>1596</v>
      </c>
      <c r="D410" s="1" t="s">
        <v>1597</v>
      </c>
      <c r="E410" s="1" t="s">
        <v>36</v>
      </c>
      <c r="F410" s="1" t="s">
        <v>839</v>
      </c>
    </row>
    <row r="411" spans="1:6" x14ac:dyDescent="0.25">
      <c r="A411" s="1" t="s">
        <v>1598</v>
      </c>
      <c r="B411" s="1" t="s">
        <v>1599</v>
      </c>
      <c r="C411" s="1" t="s">
        <v>1596</v>
      </c>
      <c r="D411" s="1" t="s">
        <v>1597</v>
      </c>
      <c r="E411" s="1" t="s">
        <v>36</v>
      </c>
      <c r="F411" s="1" t="s">
        <v>839</v>
      </c>
    </row>
    <row r="412" spans="1:6" x14ac:dyDescent="0.25">
      <c r="A412" s="1" t="s">
        <v>1600</v>
      </c>
      <c r="B412" s="1" t="s">
        <v>1601</v>
      </c>
      <c r="C412" s="1" t="s">
        <v>1602</v>
      </c>
      <c r="D412" s="1" t="s">
        <v>1603</v>
      </c>
      <c r="E412" s="1" t="s">
        <v>434</v>
      </c>
      <c r="F412" s="1" t="s">
        <v>1604</v>
      </c>
    </row>
    <row r="413" spans="1:6" x14ac:dyDescent="0.25">
      <c r="A413" s="1" t="s">
        <v>1605</v>
      </c>
      <c r="B413" s="1" t="s">
        <v>1606</v>
      </c>
      <c r="C413" s="1" t="s">
        <v>1607</v>
      </c>
      <c r="D413" s="1" t="s">
        <v>1608</v>
      </c>
      <c r="E413" s="1" t="s">
        <v>36</v>
      </c>
      <c r="F413" s="1" t="s">
        <v>1362</v>
      </c>
    </row>
    <row r="414" spans="1:6" x14ac:dyDescent="0.25">
      <c r="A414" s="1" t="s">
        <v>1609</v>
      </c>
      <c r="B414" s="1" t="s">
        <v>1610</v>
      </c>
      <c r="C414" s="1" t="s">
        <v>1611</v>
      </c>
      <c r="D414" s="1" t="s">
        <v>1612</v>
      </c>
      <c r="E414" s="1" t="s">
        <v>36</v>
      </c>
      <c r="F414" s="1" t="s">
        <v>207</v>
      </c>
    </row>
    <row r="415" spans="1:6" x14ac:dyDescent="0.25">
      <c r="A415" s="1" t="s">
        <v>1613</v>
      </c>
      <c r="B415" s="1" t="s">
        <v>1614</v>
      </c>
      <c r="C415" s="1" t="s">
        <v>1615</v>
      </c>
      <c r="D415" s="1" t="s">
        <v>1616</v>
      </c>
      <c r="E415" s="1" t="s">
        <v>1617</v>
      </c>
      <c r="F415" s="1" t="s">
        <v>1619</v>
      </c>
    </row>
    <row r="416" spans="1:6" x14ac:dyDescent="0.25">
      <c r="A416" s="1" t="s">
        <v>1620</v>
      </c>
      <c r="B416" s="1" t="s">
        <v>1621</v>
      </c>
      <c r="C416" s="1" t="s">
        <v>1622</v>
      </c>
      <c r="D416" s="1" t="s">
        <v>1623</v>
      </c>
      <c r="E416" s="1" t="s">
        <v>434</v>
      </c>
      <c r="F416" s="1" t="s">
        <v>488</v>
      </c>
    </row>
    <row r="417" spans="1:6" x14ac:dyDescent="0.25">
      <c r="A417" s="1" t="s">
        <v>1625</v>
      </c>
      <c r="B417" s="1" t="s">
        <v>1626</v>
      </c>
      <c r="C417" s="1" t="s">
        <v>1627</v>
      </c>
      <c r="D417" s="1" t="s">
        <v>1628</v>
      </c>
      <c r="E417" s="1" t="s">
        <v>434</v>
      </c>
      <c r="F417" s="1" t="s">
        <v>207</v>
      </c>
    </row>
    <row r="418" spans="1:6" x14ac:dyDescent="0.25">
      <c r="A418" s="1" t="s">
        <v>1629</v>
      </c>
      <c r="B418" s="1" t="s">
        <v>1630</v>
      </c>
      <c r="C418" s="1" t="s">
        <v>1631</v>
      </c>
      <c r="D418" s="1" t="s">
        <v>1632</v>
      </c>
      <c r="E418" s="1" t="s">
        <v>36</v>
      </c>
      <c r="F418" s="1" t="s">
        <v>1313</v>
      </c>
    </row>
    <row r="419" spans="1:6" x14ac:dyDescent="0.25">
      <c r="A419" s="1" t="s">
        <v>1633</v>
      </c>
      <c r="B419" s="1" t="s">
        <v>1634</v>
      </c>
      <c r="C419" s="1" t="s">
        <v>1635</v>
      </c>
      <c r="D419" s="1" t="s">
        <v>1636</v>
      </c>
      <c r="E419" s="1" t="s">
        <v>36</v>
      </c>
      <c r="F419" s="1" t="s">
        <v>1637</v>
      </c>
    </row>
    <row r="420" spans="1:6" x14ac:dyDescent="0.25">
      <c r="A420" s="1" t="s">
        <v>1638</v>
      </c>
      <c r="B420" s="1" t="s">
        <v>1639</v>
      </c>
      <c r="C420" s="1" t="s">
        <v>1640</v>
      </c>
      <c r="D420" s="1" t="s">
        <v>1641</v>
      </c>
      <c r="E420" s="1" t="s">
        <v>434</v>
      </c>
      <c r="F420" s="1" t="s">
        <v>463</v>
      </c>
    </row>
    <row r="421" spans="1:6" x14ac:dyDescent="0.25">
      <c r="A421" s="1" t="s">
        <v>1642</v>
      </c>
      <c r="B421" s="1" t="s">
        <v>1643</v>
      </c>
      <c r="C421" s="1" t="s">
        <v>1644</v>
      </c>
      <c r="D421" s="1" t="s">
        <v>1645</v>
      </c>
      <c r="E421" s="1" t="s">
        <v>434</v>
      </c>
      <c r="F421" s="1" t="s">
        <v>38</v>
      </c>
    </row>
    <row r="422" spans="1:6" x14ac:dyDescent="0.25">
      <c r="A422" s="1" t="s">
        <v>1646</v>
      </c>
      <c r="B422" s="1" t="s">
        <v>1647</v>
      </c>
      <c r="C422" s="1" t="s">
        <v>1648</v>
      </c>
      <c r="D422" s="1" t="s">
        <v>1649</v>
      </c>
      <c r="E422" s="1" t="s">
        <v>434</v>
      </c>
      <c r="F422" s="1" t="s">
        <v>463</v>
      </c>
    </row>
    <row r="423" spans="1:6" x14ac:dyDescent="0.25">
      <c r="A423" s="1" t="s">
        <v>1650</v>
      </c>
      <c r="B423" s="1" t="s">
        <v>1651</v>
      </c>
      <c r="C423" s="1" t="s">
        <v>1652</v>
      </c>
      <c r="D423" s="1" t="s">
        <v>1653</v>
      </c>
      <c r="E423" s="1" t="s">
        <v>434</v>
      </c>
      <c r="F423" s="1" t="s">
        <v>382</v>
      </c>
    </row>
    <row r="424" spans="1:6" x14ac:dyDescent="0.25">
      <c r="A424" s="1" t="s">
        <v>1654</v>
      </c>
      <c r="B424" s="1" t="s">
        <v>1655</v>
      </c>
      <c r="C424" s="1" t="s">
        <v>1656</v>
      </c>
      <c r="D424" s="1" t="s">
        <v>1657</v>
      </c>
      <c r="E424" s="1" t="s">
        <v>36</v>
      </c>
      <c r="F424" s="1" t="s">
        <v>1377</v>
      </c>
    </row>
    <row r="425" spans="1:6" x14ac:dyDescent="0.25">
      <c r="A425" s="1" t="s">
        <v>1658</v>
      </c>
      <c r="B425" s="1" t="s">
        <v>1659</v>
      </c>
      <c r="C425" s="1" t="s">
        <v>1660</v>
      </c>
      <c r="D425" s="1" t="s">
        <v>1661</v>
      </c>
      <c r="E425" s="1" t="s">
        <v>36</v>
      </c>
      <c r="F425" s="1" t="s">
        <v>1362</v>
      </c>
    </row>
    <row r="426" spans="1:6" x14ac:dyDescent="0.25">
      <c r="A426" s="1" t="s">
        <v>1662</v>
      </c>
      <c r="B426" s="1" t="s">
        <v>1663</v>
      </c>
      <c r="C426" s="1" t="s">
        <v>1664</v>
      </c>
      <c r="D426" s="1" t="s">
        <v>1665</v>
      </c>
      <c r="E426" s="1" t="s">
        <v>434</v>
      </c>
      <c r="F426" s="1" t="s">
        <v>1666</v>
      </c>
    </row>
    <row r="427" spans="1:6" x14ac:dyDescent="0.25">
      <c r="A427" s="1" t="s">
        <v>1667</v>
      </c>
      <c r="B427" s="1" t="s">
        <v>1668</v>
      </c>
      <c r="C427" s="1" t="s">
        <v>1669</v>
      </c>
      <c r="D427" s="1" t="s">
        <v>1670</v>
      </c>
      <c r="E427" s="1" t="s">
        <v>434</v>
      </c>
      <c r="F427" s="1" t="s">
        <v>272</v>
      </c>
    </row>
    <row r="428" spans="1:6" x14ac:dyDescent="0.25">
      <c r="A428" s="1" t="s">
        <v>1671</v>
      </c>
      <c r="B428" s="1" t="s">
        <v>1672</v>
      </c>
      <c r="C428" s="1" t="s">
        <v>1673</v>
      </c>
      <c r="D428" s="1" t="s">
        <v>1674</v>
      </c>
      <c r="E428" s="1" t="s">
        <v>36</v>
      </c>
      <c r="F428" s="1" t="s">
        <v>898</v>
      </c>
    </row>
    <row r="429" spans="1:6" x14ac:dyDescent="0.25">
      <c r="A429" s="1" t="s">
        <v>1675</v>
      </c>
      <c r="B429" s="1" t="s">
        <v>1676</v>
      </c>
      <c r="C429" s="1" t="s">
        <v>1677</v>
      </c>
      <c r="D429" s="1" t="s">
        <v>1678</v>
      </c>
      <c r="E429" s="1" t="s">
        <v>434</v>
      </c>
      <c r="F429" s="1" t="s">
        <v>38</v>
      </c>
    </row>
    <row r="430" spans="1:6" x14ac:dyDescent="0.25">
      <c r="A430" s="1" t="s">
        <v>1679</v>
      </c>
      <c r="B430" s="1" t="s">
        <v>1680</v>
      </c>
      <c r="C430" s="1" t="s">
        <v>1681</v>
      </c>
      <c r="D430" s="1" t="s">
        <v>1682</v>
      </c>
      <c r="E430" s="1" t="s">
        <v>36</v>
      </c>
      <c r="F430" s="1" t="s">
        <v>610</v>
      </c>
    </row>
    <row r="431" spans="1:6" x14ac:dyDescent="0.25">
      <c r="A431" s="1" t="s">
        <v>1683</v>
      </c>
      <c r="B431" s="1" t="s">
        <v>1684</v>
      </c>
      <c r="C431" s="1" t="s">
        <v>1685</v>
      </c>
      <c r="D431" s="1" t="s">
        <v>1686</v>
      </c>
      <c r="E431" s="1" t="s">
        <v>434</v>
      </c>
      <c r="F431" s="1" t="s">
        <v>68</v>
      </c>
    </row>
    <row r="432" spans="1:6" x14ac:dyDescent="0.25">
      <c r="A432" s="1" t="s">
        <v>1687</v>
      </c>
      <c r="B432" s="1" t="s">
        <v>1688</v>
      </c>
      <c r="C432" s="1" t="s">
        <v>1689</v>
      </c>
      <c r="D432" s="1" t="s">
        <v>1690</v>
      </c>
      <c r="E432" s="1" t="s">
        <v>434</v>
      </c>
      <c r="F432" s="1" t="s">
        <v>463</v>
      </c>
    </row>
    <row r="433" spans="1:6" x14ac:dyDescent="0.25">
      <c r="A433" s="1" t="s">
        <v>1691</v>
      </c>
      <c r="B433" s="1" t="s">
        <v>1692</v>
      </c>
      <c r="C433" s="1" t="s">
        <v>1693</v>
      </c>
      <c r="D433" s="1" t="s">
        <v>1694</v>
      </c>
      <c r="E433" s="1" t="s">
        <v>434</v>
      </c>
      <c r="F433" s="1" t="s">
        <v>68</v>
      </c>
    </row>
    <row r="434" spans="1:6" x14ac:dyDescent="0.25">
      <c r="A434" s="1" t="s">
        <v>1695</v>
      </c>
      <c r="B434" s="1" t="s">
        <v>1696</v>
      </c>
      <c r="C434" s="1" t="s">
        <v>1697</v>
      </c>
      <c r="D434" s="1" t="s">
        <v>1698</v>
      </c>
      <c r="E434" s="1" t="s">
        <v>434</v>
      </c>
      <c r="F434" s="1" t="s">
        <v>1699</v>
      </c>
    </row>
    <row r="435" spans="1:6" x14ac:dyDescent="0.25">
      <c r="A435" s="1" t="s">
        <v>1700</v>
      </c>
      <c r="B435" s="1" t="s">
        <v>1701</v>
      </c>
      <c r="C435" s="1" t="s">
        <v>1693</v>
      </c>
      <c r="D435" s="1" t="s">
        <v>1694</v>
      </c>
      <c r="E435" s="1" t="s">
        <v>434</v>
      </c>
      <c r="F435" s="1" t="s">
        <v>68</v>
      </c>
    </row>
    <row r="436" spans="1:6" x14ac:dyDescent="0.25">
      <c r="A436" s="1" t="s">
        <v>1702</v>
      </c>
      <c r="B436" s="1" t="s">
        <v>1703</v>
      </c>
      <c r="C436" s="1" t="s">
        <v>1704</v>
      </c>
      <c r="D436" s="1" t="s">
        <v>1705</v>
      </c>
      <c r="E436" s="1" t="s">
        <v>36</v>
      </c>
      <c r="F436" s="1" t="s">
        <v>1706</v>
      </c>
    </row>
    <row r="437" spans="1:6" x14ac:dyDescent="0.25">
      <c r="A437" s="1" t="s">
        <v>1707</v>
      </c>
      <c r="B437" s="1" t="s">
        <v>1708</v>
      </c>
      <c r="C437" s="1" t="s">
        <v>1709</v>
      </c>
      <c r="D437" s="1" t="s">
        <v>1710</v>
      </c>
      <c r="E437" s="1" t="s">
        <v>434</v>
      </c>
      <c r="F437" s="1" t="s">
        <v>272</v>
      </c>
    </row>
    <row r="438" spans="1:6" x14ac:dyDescent="0.25">
      <c r="A438" s="1" t="s">
        <v>1711</v>
      </c>
      <c r="B438" s="1" t="s">
        <v>1712</v>
      </c>
      <c r="C438" s="1" t="s">
        <v>1713</v>
      </c>
      <c r="D438" s="1" t="s">
        <v>1714</v>
      </c>
      <c r="E438" s="1" t="s">
        <v>434</v>
      </c>
      <c r="F438" s="1" t="s">
        <v>63</v>
      </c>
    </row>
    <row r="439" spans="1:6" x14ac:dyDescent="0.25">
      <c r="A439" s="1" t="s">
        <v>1715</v>
      </c>
      <c r="B439" s="1" t="s">
        <v>1716</v>
      </c>
      <c r="C439" s="1" t="s">
        <v>1334</v>
      </c>
      <c r="D439" s="1" t="s">
        <v>1335</v>
      </c>
      <c r="E439" s="1" t="s">
        <v>434</v>
      </c>
      <c r="F439" s="1" t="s">
        <v>38</v>
      </c>
    </row>
    <row r="440" spans="1:6" x14ac:dyDescent="0.25">
      <c r="A440" s="1" t="s">
        <v>1717</v>
      </c>
      <c r="B440" s="1" t="s">
        <v>1718</v>
      </c>
      <c r="C440" s="1" t="s">
        <v>1719</v>
      </c>
      <c r="D440" s="1" t="s">
        <v>1720</v>
      </c>
      <c r="E440" s="1" t="s">
        <v>36</v>
      </c>
      <c r="F440" s="1" t="s">
        <v>1721</v>
      </c>
    </row>
    <row r="441" spans="1:6" x14ac:dyDescent="0.25">
      <c r="A441" s="1" t="s">
        <v>1722</v>
      </c>
      <c r="B441" s="1" t="s">
        <v>1723</v>
      </c>
      <c r="C441" s="1" t="s">
        <v>1685</v>
      </c>
      <c r="D441" s="1" t="s">
        <v>1686</v>
      </c>
      <c r="E441" s="1" t="s">
        <v>434</v>
      </c>
      <c r="F441" s="1" t="s">
        <v>14</v>
      </c>
    </row>
    <row r="442" spans="1:6" x14ac:dyDescent="0.25">
      <c r="A442" s="1" t="s">
        <v>1724</v>
      </c>
      <c r="B442" s="1" t="s">
        <v>1725</v>
      </c>
      <c r="C442" s="1" t="s">
        <v>1726</v>
      </c>
      <c r="D442" s="1" t="s">
        <v>1727</v>
      </c>
      <c r="E442" s="1" t="s">
        <v>434</v>
      </c>
      <c r="F442" s="1" t="s">
        <v>463</v>
      </c>
    </row>
    <row r="443" spans="1:6" x14ac:dyDescent="0.25">
      <c r="A443" s="1" t="s">
        <v>1728</v>
      </c>
      <c r="B443" s="1" t="s">
        <v>1729</v>
      </c>
      <c r="C443" s="1" t="s">
        <v>1730</v>
      </c>
      <c r="D443" s="1" t="s">
        <v>1731</v>
      </c>
      <c r="E443" s="1" t="s">
        <v>36</v>
      </c>
      <c r="F443" s="1" t="s">
        <v>1377</v>
      </c>
    </row>
    <row r="444" spans="1:6" x14ac:dyDescent="0.25">
      <c r="A444" s="1" t="s">
        <v>1732</v>
      </c>
      <c r="B444" s="1" t="s">
        <v>1733</v>
      </c>
      <c r="C444" s="1" t="s">
        <v>1734</v>
      </c>
      <c r="D444" s="1" t="s">
        <v>1735</v>
      </c>
      <c r="E444" s="1" t="s">
        <v>1617</v>
      </c>
      <c r="F444" s="1" t="s">
        <v>1736</v>
      </c>
    </row>
    <row r="445" spans="1:6" x14ac:dyDescent="0.25">
      <c r="A445" s="1" t="s">
        <v>1737</v>
      </c>
      <c r="B445" s="1" t="s">
        <v>1738</v>
      </c>
      <c r="C445" s="1" t="s">
        <v>1739</v>
      </c>
      <c r="D445" s="1" t="s">
        <v>1740</v>
      </c>
      <c r="E445" s="1" t="s">
        <v>36</v>
      </c>
      <c r="F445" s="1" t="s">
        <v>1480</v>
      </c>
    </row>
    <row r="446" spans="1:6" x14ac:dyDescent="0.25">
      <c r="A446" s="1" t="s">
        <v>1741</v>
      </c>
      <c r="B446" s="1" t="s">
        <v>1742</v>
      </c>
      <c r="C446" s="1" t="s">
        <v>1743</v>
      </c>
      <c r="D446" s="1" t="s">
        <v>1744</v>
      </c>
      <c r="E446" s="1" t="s">
        <v>434</v>
      </c>
      <c r="F446" s="1" t="s">
        <v>1745</v>
      </c>
    </row>
    <row r="447" spans="1:6" x14ac:dyDescent="0.25">
      <c r="A447" s="1" t="s">
        <v>1746</v>
      </c>
      <c r="B447" s="1" t="s">
        <v>1747</v>
      </c>
      <c r="C447" s="1" t="s">
        <v>1664</v>
      </c>
      <c r="D447" s="1" t="s">
        <v>1665</v>
      </c>
      <c r="E447" s="1" t="s">
        <v>434</v>
      </c>
      <c r="F447" s="1" t="s">
        <v>1748</v>
      </c>
    </row>
    <row r="448" spans="1:6" x14ac:dyDescent="0.25">
      <c r="A448" s="1" t="s">
        <v>1749</v>
      </c>
      <c r="B448" s="1" t="s">
        <v>1750</v>
      </c>
      <c r="C448" s="1" t="s">
        <v>1751</v>
      </c>
      <c r="D448" s="1" t="s">
        <v>1752</v>
      </c>
      <c r="E448" s="1" t="s">
        <v>1298</v>
      </c>
      <c r="F448" s="1" t="s">
        <v>38</v>
      </c>
    </row>
    <row r="449" spans="1:6" x14ac:dyDescent="0.25">
      <c r="A449" s="1" t="s">
        <v>1753</v>
      </c>
      <c r="B449" s="1" t="s">
        <v>1754</v>
      </c>
      <c r="C449" s="1" t="s">
        <v>1755</v>
      </c>
      <c r="D449" s="1" t="s">
        <v>1756</v>
      </c>
      <c r="E449" s="1" t="s">
        <v>36</v>
      </c>
      <c r="F449" s="1" t="s">
        <v>488</v>
      </c>
    </row>
    <row r="450" spans="1:6" x14ac:dyDescent="0.25">
      <c r="A450" s="1" t="s">
        <v>1757</v>
      </c>
      <c r="B450" s="1" t="s">
        <v>1758</v>
      </c>
      <c r="C450" s="1" t="s">
        <v>1759</v>
      </c>
      <c r="D450" s="1" t="s">
        <v>1760</v>
      </c>
      <c r="E450" s="1" t="s">
        <v>36</v>
      </c>
      <c r="F450" s="1" t="s">
        <v>1761</v>
      </c>
    </row>
    <row r="451" spans="1:6" x14ac:dyDescent="0.25">
      <c r="A451" s="1" t="s">
        <v>1762</v>
      </c>
      <c r="B451" s="1" t="s">
        <v>1763</v>
      </c>
      <c r="C451" s="1" t="s">
        <v>1764</v>
      </c>
      <c r="D451" s="1" t="s">
        <v>1765</v>
      </c>
      <c r="E451" s="1" t="s">
        <v>36</v>
      </c>
      <c r="F451" s="1" t="s">
        <v>1766</v>
      </c>
    </row>
    <row r="452" spans="1:6" x14ac:dyDescent="0.25">
      <c r="A452" s="1" t="s">
        <v>1767</v>
      </c>
      <c r="B452" s="1" t="s">
        <v>1768</v>
      </c>
      <c r="C452" s="1" t="s">
        <v>1769</v>
      </c>
      <c r="D452" s="1" t="s">
        <v>1770</v>
      </c>
      <c r="E452" s="1" t="s">
        <v>36</v>
      </c>
      <c r="F452" s="1" t="s">
        <v>1771</v>
      </c>
    </row>
    <row r="453" spans="1:6" x14ac:dyDescent="0.25">
      <c r="A453" s="1" t="s">
        <v>1772</v>
      </c>
      <c r="B453" s="1" t="s">
        <v>1773</v>
      </c>
      <c r="C453" s="1" t="s">
        <v>1774</v>
      </c>
      <c r="D453" s="1" t="s">
        <v>1775</v>
      </c>
      <c r="E453" s="1" t="s">
        <v>434</v>
      </c>
      <c r="F453" s="1" t="s">
        <v>38</v>
      </c>
    </row>
    <row r="454" spans="1:6" x14ac:dyDescent="0.25">
      <c r="A454" s="1" t="s">
        <v>1776</v>
      </c>
      <c r="B454" s="1" t="s">
        <v>1777</v>
      </c>
      <c r="C454" s="1" t="s">
        <v>1774</v>
      </c>
      <c r="D454" s="1" t="s">
        <v>1775</v>
      </c>
      <c r="E454" s="1" t="s">
        <v>434</v>
      </c>
      <c r="F454" s="1" t="s">
        <v>1487</v>
      </c>
    </row>
    <row r="455" spans="1:6" x14ac:dyDescent="0.25">
      <c r="A455" s="1" t="s">
        <v>1778</v>
      </c>
      <c r="B455" s="1" t="s">
        <v>1779</v>
      </c>
      <c r="C455" s="1" t="s">
        <v>1780</v>
      </c>
      <c r="D455" s="1" t="s">
        <v>1781</v>
      </c>
      <c r="E455" s="1" t="s">
        <v>36</v>
      </c>
      <c r="F455" s="1" t="s">
        <v>1480</v>
      </c>
    </row>
    <row r="456" spans="1:6" x14ac:dyDescent="0.25">
      <c r="A456" s="1" t="s">
        <v>1782</v>
      </c>
      <c r="B456" s="1" t="s">
        <v>1783</v>
      </c>
      <c r="C456" s="1" t="s">
        <v>1784</v>
      </c>
      <c r="D456" s="1" t="s">
        <v>1785</v>
      </c>
      <c r="E456" s="1" t="s">
        <v>434</v>
      </c>
      <c r="F456" s="1" t="s">
        <v>1786</v>
      </c>
    </row>
    <row r="457" spans="1:6" x14ac:dyDescent="0.25">
      <c r="A457" s="1" t="s">
        <v>1787</v>
      </c>
      <c r="B457" s="1" t="s">
        <v>1788</v>
      </c>
      <c r="C457" s="1" t="s">
        <v>1789</v>
      </c>
      <c r="D457" s="1" t="s">
        <v>1790</v>
      </c>
      <c r="E457" s="1" t="s">
        <v>36</v>
      </c>
      <c r="F457" s="1" t="s">
        <v>1791</v>
      </c>
    </row>
    <row r="458" spans="1:6" x14ac:dyDescent="0.25">
      <c r="A458" s="1" t="s">
        <v>1792</v>
      </c>
      <c r="B458" s="1" t="s">
        <v>1793</v>
      </c>
      <c r="C458" s="1" t="s">
        <v>1794</v>
      </c>
      <c r="D458" s="1" t="s">
        <v>1795</v>
      </c>
      <c r="E458" s="1" t="s">
        <v>36</v>
      </c>
      <c r="F458" s="1" t="s">
        <v>38</v>
      </c>
    </row>
    <row r="459" spans="1:6" x14ac:dyDescent="0.25">
      <c r="A459" s="1" t="s">
        <v>1796</v>
      </c>
      <c r="B459" s="1" t="s">
        <v>1797</v>
      </c>
      <c r="C459" s="1" t="s">
        <v>1798</v>
      </c>
      <c r="D459" s="1" t="s">
        <v>1799</v>
      </c>
      <c r="E459" s="1" t="s">
        <v>36</v>
      </c>
      <c r="F459" s="1" t="s">
        <v>1800</v>
      </c>
    </row>
    <row r="460" spans="1:6" x14ac:dyDescent="0.25">
      <c r="A460" s="1" t="s">
        <v>1801</v>
      </c>
      <c r="B460" s="1" t="s">
        <v>1802</v>
      </c>
      <c r="C460" s="1" t="s">
        <v>1803</v>
      </c>
      <c r="D460" s="1" t="s">
        <v>1804</v>
      </c>
      <c r="E460" s="1" t="s">
        <v>36</v>
      </c>
      <c r="F460" s="1" t="s">
        <v>1151</v>
      </c>
    </row>
    <row r="461" spans="1:6" x14ac:dyDescent="0.25">
      <c r="A461" s="1" t="s">
        <v>1805</v>
      </c>
      <c r="B461" s="1" t="s">
        <v>1806</v>
      </c>
      <c r="C461" s="1" t="s">
        <v>1807</v>
      </c>
      <c r="D461" s="1" t="s">
        <v>1808</v>
      </c>
      <c r="E461" s="1" t="s">
        <v>48</v>
      </c>
      <c r="F461" s="1" t="s">
        <v>139</v>
      </c>
    </row>
    <row r="462" spans="1:6" x14ac:dyDescent="0.25">
      <c r="A462" s="1" t="s">
        <v>1809</v>
      </c>
      <c r="B462" s="1" t="s">
        <v>1810</v>
      </c>
      <c r="C462" s="1" t="s">
        <v>1811</v>
      </c>
      <c r="D462" s="1" t="s">
        <v>1812</v>
      </c>
      <c r="E462" s="1" t="s">
        <v>12</v>
      </c>
      <c r="F462" s="1" t="s">
        <v>898</v>
      </c>
    </row>
    <row r="463" spans="1:6" x14ac:dyDescent="0.25">
      <c r="A463" s="1" t="s">
        <v>1813</v>
      </c>
      <c r="B463" s="1" t="s">
        <v>1814</v>
      </c>
      <c r="C463" s="1" t="s">
        <v>1815</v>
      </c>
      <c r="D463" s="1" t="s">
        <v>1816</v>
      </c>
      <c r="E463" s="1" t="s">
        <v>48</v>
      </c>
      <c r="F463" s="1" t="s">
        <v>1817</v>
      </c>
    </row>
    <row r="464" spans="1:6" x14ac:dyDescent="0.25">
      <c r="A464" s="1" t="s">
        <v>1818</v>
      </c>
      <c r="B464" s="1" t="s">
        <v>1819</v>
      </c>
      <c r="C464" s="1" t="s">
        <v>1820</v>
      </c>
      <c r="D464" s="1" t="s">
        <v>1821</v>
      </c>
      <c r="E464" s="1" t="s">
        <v>12</v>
      </c>
      <c r="F464" s="1" t="s">
        <v>610</v>
      </c>
    </row>
    <row r="465" spans="1:6" x14ac:dyDescent="0.25">
      <c r="A465" s="1" t="s">
        <v>1822</v>
      </c>
      <c r="B465" s="1" t="s">
        <v>1823</v>
      </c>
      <c r="C465" s="1" t="s">
        <v>1824</v>
      </c>
      <c r="D465" s="1" t="s">
        <v>1825</v>
      </c>
      <c r="E465" s="1" t="s">
        <v>48</v>
      </c>
      <c r="F465" s="1" t="s">
        <v>463</v>
      </c>
    </row>
    <row r="466" spans="1:6" x14ac:dyDescent="0.25">
      <c r="A466" s="1" t="s">
        <v>1826</v>
      </c>
      <c r="B466" s="1" t="s">
        <v>1827</v>
      </c>
      <c r="C466" s="1" t="s">
        <v>1828</v>
      </c>
      <c r="D466" s="1" t="s">
        <v>1829</v>
      </c>
      <c r="E466" s="1" t="s">
        <v>155</v>
      </c>
      <c r="F466" s="1" t="s">
        <v>488</v>
      </c>
    </row>
    <row r="467" spans="1:6" x14ac:dyDescent="0.25">
      <c r="A467" s="1" t="s">
        <v>1830</v>
      </c>
      <c r="B467" s="1" t="s">
        <v>1831</v>
      </c>
      <c r="C467" s="1" t="s">
        <v>1832</v>
      </c>
      <c r="D467" s="1" t="s">
        <v>1833</v>
      </c>
      <c r="E467" s="1" t="s">
        <v>12</v>
      </c>
      <c r="F467" s="1" t="s">
        <v>139</v>
      </c>
    </row>
    <row r="468" spans="1:6" x14ac:dyDescent="0.25">
      <c r="A468" s="1" t="s">
        <v>1834</v>
      </c>
      <c r="B468" s="1" t="s">
        <v>1835</v>
      </c>
      <c r="C468" s="1" t="s">
        <v>1836</v>
      </c>
      <c r="D468" s="1" t="s">
        <v>1837</v>
      </c>
      <c r="E468" s="1" t="s">
        <v>48</v>
      </c>
      <c r="F468" s="1" t="s">
        <v>898</v>
      </c>
    </row>
    <row r="469" spans="1:6" x14ac:dyDescent="0.25">
      <c r="A469" s="1" t="s">
        <v>1838</v>
      </c>
      <c r="B469" s="1" t="s">
        <v>1839</v>
      </c>
      <c r="C469" s="1" t="s">
        <v>1840</v>
      </c>
      <c r="D469" s="1" t="s">
        <v>1841</v>
      </c>
      <c r="E469" s="1" t="s">
        <v>48</v>
      </c>
      <c r="F469" s="1" t="s">
        <v>98</v>
      </c>
    </row>
    <row r="470" spans="1:6" x14ac:dyDescent="0.25">
      <c r="A470" s="1" t="s">
        <v>1842</v>
      </c>
      <c r="B470" s="1" t="s">
        <v>1843</v>
      </c>
      <c r="C470" s="1" t="s">
        <v>1844</v>
      </c>
      <c r="D470" s="1" t="s">
        <v>1845</v>
      </c>
      <c r="E470" s="1" t="s">
        <v>12</v>
      </c>
      <c r="F470" s="1" t="s">
        <v>631</v>
      </c>
    </row>
    <row r="471" spans="1:6" x14ac:dyDescent="0.25">
      <c r="A471" s="1" t="s">
        <v>1846</v>
      </c>
      <c r="B471" s="1" t="s">
        <v>1847</v>
      </c>
      <c r="C471" s="1" t="s">
        <v>1848</v>
      </c>
      <c r="D471" s="1" t="s">
        <v>1849</v>
      </c>
      <c r="E471" s="1" t="s">
        <v>48</v>
      </c>
      <c r="F471" s="1" t="s">
        <v>68</v>
      </c>
    </row>
    <row r="472" spans="1:6" x14ac:dyDescent="0.25">
      <c r="A472" s="1" t="s">
        <v>1850</v>
      </c>
      <c r="B472" s="1" t="s">
        <v>1851</v>
      </c>
      <c r="C472" s="1" t="s">
        <v>1852</v>
      </c>
      <c r="D472" s="1" t="s">
        <v>1853</v>
      </c>
      <c r="E472" s="1" t="s">
        <v>48</v>
      </c>
      <c r="F472" s="1" t="s">
        <v>98</v>
      </c>
    </row>
    <row r="473" spans="1:6" x14ac:dyDescent="0.25">
      <c r="A473" s="1" t="s">
        <v>1854</v>
      </c>
      <c r="B473" s="1" t="s">
        <v>1855</v>
      </c>
      <c r="C473" s="1" t="s">
        <v>1856</v>
      </c>
      <c r="D473" s="1" t="s">
        <v>1857</v>
      </c>
      <c r="E473" s="1" t="s">
        <v>434</v>
      </c>
      <c r="F473" s="1" t="s">
        <v>139</v>
      </c>
    </row>
    <row r="474" spans="1:6" x14ac:dyDescent="0.25">
      <c r="A474" s="1" t="s">
        <v>1858</v>
      </c>
      <c r="B474" s="1" t="s">
        <v>1859</v>
      </c>
      <c r="C474" s="1" t="s">
        <v>1860</v>
      </c>
      <c r="D474" s="1" t="s">
        <v>1861</v>
      </c>
      <c r="E474" s="1" t="s">
        <v>12</v>
      </c>
      <c r="F474" s="1" t="s">
        <v>1706</v>
      </c>
    </row>
    <row r="475" spans="1:6" x14ac:dyDescent="0.25">
      <c r="A475" s="1" t="s">
        <v>1862</v>
      </c>
      <c r="B475" s="1" t="s">
        <v>1863</v>
      </c>
      <c r="C475" s="1" t="s">
        <v>1864</v>
      </c>
      <c r="D475" s="1" t="s">
        <v>1865</v>
      </c>
      <c r="E475" s="1" t="s">
        <v>73</v>
      </c>
      <c r="F475" s="1" t="s">
        <v>68</v>
      </c>
    </row>
    <row r="476" spans="1:6" x14ac:dyDescent="0.25">
      <c r="A476" s="1" t="s">
        <v>1866</v>
      </c>
      <c r="B476" s="1" t="s">
        <v>1867</v>
      </c>
      <c r="C476" s="1" t="s">
        <v>1868</v>
      </c>
      <c r="D476" s="1" t="s">
        <v>1869</v>
      </c>
      <c r="E476" s="1" t="s">
        <v>434</v>
      </c>
      <c r="F476" s="1" t="s">
        <v>420</v>
      </c>
    </row>
    <row r="477" spans="1:6" x14ac:dyDescent="0.25">
      <c r="A477" s="1" t="s">
        <v>1870</v>
      </c>
      <c r="B477" s="1" t="s">
        <v>1871</v>
      </c>
      <c r="C477" s="1" t="s">
        <v>1872</v>
      </c>
      <c r="D477" s="1" t="s">
        <v>1873</v>
      </c>
      <c r="E477" s="1" t="s">
        <v>155</v>
      </c>
      <c r="F477" s="1" t="s">
        <v>38</v>
      </c>
    </row>
    <row r="478" spans="1:6" x14ac:dyDescent="0.25">
      <c r="A478" s="1" t="s">
        <v>1874</v>
      </c>
      <c r="B478" s="1" t="s">
        <v>1875</v>
      </c>
      <c r="C478" s="1" t="s">
        <v>1876</v>
      </c>
      <c r="D478" s="1" t="s">
        <v>1877</v>
      </c>
      <c r="E478" s="1" t="s">
        <v>155</v>
      </c>
      <c r="F478" s="1" t="s">
        <v>1878</v>
      </c>
    </row>
    <row r="479" spans="1:6" x14ac:dyDescent="0.25">
      <c r="A479" s="1" t="s">
        <v>1879</v>
      </c>
      <c r="B479" s="1" t="s">
        <v>1880</v>
      </c>
      <c r="C479" s="1" t="s">
        <v>1881</v>
      </c>
      <c r="D479" s="1" t="s">
        <v>1882</v>
      </c>
      <c r="E479" s="1" t="s">
        <v>155</v>
      </c>
      <c r="F479" s="1" t="s">
        <v>93</v>
      </c>
    </row>
    <row r="480" spans="1:6" x14ac:dyDescent="0.25">
      <c r="A480" s="1" t="s">
        <v>1883</v>
      </c>
      <c r="B480" s="1" t="s">
        <v>1884</v>
      </c>
      <c r="C480" s="1" t="s">
        <v>1885</v>
      </c>
      <c r="D480" s="1" t="s">
        <v>1886</v>
      </c>
      <c r="E480" s="1" t="s">
        <v>455</v>
      </c>
      <c r="F480" s="1" t="s">
        <v>38</v>
      </c>
    </row>
    <row r="481" spans="1:6" x14ac:dyDescent="0.25">
      <c r="A481" s="1" t="s">
        <v>1887</v>
      </c>
      <c r="B481" s="1" t="s">
        <v>1888</v>
      </c>
      <c r="C481" s="1" t="s">
        <v>1889</v>
      </c>
      <c r="D481" s="1" t="s">
        <v>1890</v>
      </c>
      <c r="E481" s="1" t="s">
        <v>12</v>
      </c>
      <c r="F481" s="1" t="s">
        <v>139</v>
      </c>
    </row>
    <row r="482" spans="1:6" x14ac:dyDescent="0.25">
      <c r="A482" s="1" t="s">
        <v>1891</v>
      </c>
      <c r="B482" s="1" t="s">
        <v>1892</v>
      </c>
      <c r="C482" s="1" t="s">
        <v>1893</v>
      </c>
      <c r="D482" s="1" t="s">
        <v>1894</v>
      </c>
      <c r="E482" s="1" t="s">
        <v>48</v>
      </c>
      <c r="F482" s="1" t="s">
        <v>38</v>
      </c>
    </row>
    <row r="483" spans="1:6" x14ac:dyDescent="0.25">
      <c r="A483" s="1" t="s">
        <v>1895</v>
      </c>
      <c r="B483" s="1" t="s">
        <v>1896</v>
      </c>
      <c r="C483" s="1" t="s">
        <v>1897</v>
      </c>
      <c r="D483" s="1" t="s">
        <v>1898</v>
      </c>
      <c r="E483" s="1" t="s">
        <v>12</v>
      </c>
      <c r="F483" s="1" t="s">
        <v>98</v>
      </c>
    </row>
    <row r="484" spans="1:6" x14ac:dyDescent="0.25">
      <c r="A484" s="1" t="s">
        <v>1899</v>
      </c>
      <c r="B484" s="1" t="s">
        <v>1900</v>
      </c>
      <c r="C484" s="1" t="s">
        <v>1901</v>
      </c>
      <c r="D484" s="1" t="s">
        <v>1902</v>
      </c>
      <c r="E484" s="1" t="s">
        <v>12</v>
      </c>
      <c r="F484" s="1" t="s">
        <v>98</v>
      </c>
    </row>
    <row r="485" spans="1:6" x14ac:dyDescent="0.25">
      <c r="A485" s="1" t="s">
        <v>1903</v>
      </c>
      <c r="B485" s="1" t="s">
        <v>1904</v>
      </c>
      <c r="C485" s="1" t="s">
        <v>1905</v>
      </c>
      <c r="D485" s="1" t="s">
        <v>1906</v>
      </c>
      <c r="E485" s="1" t="s">
        <v>48</v>
      </c>
      <c r="F485" s="1" t="s">
        <v>68</v>
      </c>
    </row>
    <row r="486" spans="1:6" x14ac:dyDescent="0.25">
      <c r="A486" s="1" t="s">
        <v>1907</v>
      </c>
      <c r="B486" s="1" t="s">
        <v>1908</v>
      </c>
      <c r="C486" s="1" t="s">
        <v>1909</v>
      </c>
      <c r="D486" s="1" t="s">
        <v>1910</v>
      </c>
      <c r="E486" s="1" t="s">
        <v>48</v>
      </c>
      <c r="F486" s="1" t="s">
        <v>1911</v>
      </c>
    </row>
    <row r="487" spans="1:6" x14ac:dyDescent="0.25">
      <c r="A487" s="1" t="s">
        <v>1912</v>
      </c>
      <c r="B487" s="1" t="s">
        <v>1913</v>
      </c>
      <c r="C487" s="1" t="s">
        <v>1914</v>
      </c>
      <c r="D487" s="1" t="s">
        <v>1915</v>
      </c>
      <c r="E487" s="1" t="s">
        <v>48</v>
      </c>
      <c r="F487" s="1" t="s">
        <v>98</v>
      </c>
    </row>
    <row r="488" spans="1:6" x14ac:dyDescent="0.25">
      <c r="A488" s="1" t="s">
        <v>1916</v>
      </c>
      <c r="B488" s="1" t="s">
        <v>1917</v>
      </c>
      <c r="C488" s="1" t="s">
        <v>1918</v>
      </c>
      <c r="D488" s="1" t="s">
        <v>1919</v>
      </c>
      <c r="E488" s="1" t="s">
        <v>12</v>
      </c>
      <c r="F488" s="1" t="s">
        <v>272</v>
      </c>
    </row>
    <row r="489" spans="1:6" x14ac:dyDescent="0.25">
      <c r="A489" s="1" t="s">
        <v>1920</v>
      </c>
      <c r="B489" s="1" t="s">
        <v>1921</v>
      </c>
      <c r="C489" s="1" t="s">
        <v>1922</v>
      </c>
      <c r="D489" s="1" t="s">
        <v>1923</v>
      </c>
      <c r="E489" s="1" t="s">
        <v>12</v>
      </c>
      <c r="F489" s="1" t="s">
        <v>225</v>
      </c>
    </row>
    <row r="490" spans="1:6" x14ac:dyDescent="0.25">
      <c r="A490" s="1" t="s">
        <v>1924</v>
      </c>
      <c r="B490" s="1" t="s">
        <v>1925</v>
      </c>
      <c r="C490" s="1" t="s">
        <v>1926</v>
      </c>
      <c r="D490" s="1" t="s">
        <v>1927</v>
      </c>
      <c r="E490" s="1" t="s">
        <v>48</v>
      </c>
      <c r="F490" s="1" t="s">
        <v>463</v>
      </c>
    </row>
    <row r="491" spans="1:6" x14ac:dyDescent="0.25">
      <c r="A491" s="1" t="s">
        <v>1928</v>
      </c>
      <c r="B491" s="1" t="s">
        <v>1929</v>
      </c>
      <c r="C491" s="1" t="s">
        <v>1930</v>
      </c>
      <c r="D491" s="1" t="s">
        <v>1931</v>
      </c>
      <c r="E491" s="1" t="s">
        <v>12</v>
      </c>
      <c r="F491" s="1" t="s">
        <v>14</v>
      </c>
    </row>
    <row r="492" spans="1:6" x14ac:dyDescent="0.25">
      <c r="A492" s="1" t="s">
        <v>1932</v>
      </c>
      <c r="B492" s="1" t="s">
        <v>1933</v>
      </c>
      <c r="C492" s="1" t="s">
        <v>1893</v>
      </c>
      <c r="D492" s="1" t="s">
        <v>1894</v>
      </c>
      <c r="E492" s="1" t="s">
        <v>48</v>
      </c>
      <c r="F492" s="1" t="s">
        <v>38</v>
      </c>
    </row>
    <row r="493" spans="1:6" x14ac:dyDescent="0.25">
      <c r="A493" s="1" t="s">
        <v>1934</v>
      </c>
      <c r="B493" s="1" t="s">
        <v>1935</v>
      </c>
      <c r="C493" s="1" t="s">
        <v>1936</v>
      </c>
      <c r="D493" s="1" t="s">
        <v>1937</v>
      </c>
      <c r="E493" s="1" t="s">
        <v>12</v>
      </c>
      <c r="F493" s="1" t="s">
        <v>1362</v>
      </c>
    </row>
    <row r="494" spans="1:6" x14ac:dyDescent="0.25">
      <c r="A494" s="1" t="s">
        <v>1938</v>
      </c>
      <c r="B494" s="1" t="s">
        <v>1939</v>
      </c>
      <c r="C494" s="1" t="s">
        <v>1940</v>
      </c>
      <c r="D494" s="1" t="s">
        <v>1941</v>
      </c>
      <c r="E494" s="1" t="s">
        <v>48</v>
      </c>
      <c r="F494" s="1" t="s">
        <v>14</v>
      </c>
    </row>
    <row r="495" spans="1:6" x14ac:dyDescent="0.25">
      <c r="A495" s="1" t="s">
        <v>1942</v>
      </c>
      <c r="B495" s="1" t="s">
        <v>1943</v>
      </c>
      <c r="C495" s="1" t="s">
        <v>1944</v>
      </c>
      <c r="D495" s="1" t="s">
        <v>1945</v>
      </c>
      <c r="E495" s="1" t="s">
        <v>434</v>
      </c>
      <c r="F495" s="1" t="s">
        <v>98</v>
      </c>
    </row>
    <row r="496" spans="1:6" x14ac:dyDescent="0.25">
      <c r="A496" s="1" t="s">
        <v>1946</v>
      </c>
      <c r="B496" s="1" t="s">
        <v>1947</v>
      </c>
      <c r="C496" s="1" t="s">
        <v>1948</v>
      </c>
      <c r="D496" s="1" t="s">
        <v>1949</v>
      </c>
      <c r="E496" s="1" t="s">
        <v>48</v>
      </c>
      <c r="F496" s="1" t="s">
        <v>14</v>
      </c>
    </row>
    <row r="497" spans="1:6" x14ac:dyDescent="0.25">
      <c r="A497" s="1" t="s">
        <v>1950</v>
      </c>
      <c r="B497" s="1" t="s">
        <v>1951</v>
      </c>
      <c r="C497" s="1" t="s">
        <v>1952</v>
      </c>
      <c r="D497" s="1" t="s">
        <v>1953</v>
      </c>
      <c r="E497" s="1" t="s">
        <v>12</v>
      </c>
      <c r="F497" s="1" t="s">
        <v>272</v>
      </c>
    </row>
    <row r="498" spans="1:6" x14ac:dyDescent="0.25">
      <c r="A498" s="1" t="s">
        <v>1954</v>
      </c>
      <c r="B498" s="1" t="s">
        <v>1955</v>
      </c>
      <c r="C498" s="1" t="s">
        <v>1956</v>
      </c>
      <c r="D498" s="1" t="s">
        <v>1957</v>
      </c>
      <c r="E498" s="1" t="s">
        <v>155</v>
      </c>
      <c r="F498" s="1" t="s">
        <v>139</v>
      </c>
    </row>
    <row r="499" spans="1:6" x14ac:dyDescent="0.25">
      <c r="A499" s="1" t="s">
        <v>1958</v>
      </c>
      <c r="B499" s="1" t="s">
        <v>1959</v>
      </c>
      <c r="C499" s="1" t="s">
        <v>1960</v>
      </c>
      <c r="D499" s="1" t="s">
        <v>1961</v>
      </c>
      <c r="E499" s="1" t="s">
        <v>48</v>
      </c>
      <c r="F499" s="1" t="s">
        <v>98</v>
      </c>
    </row>
    <row r="500" spans="1:6" x14ac:dyDescent="0.25">
      <c r="A500" s="1" t="s">
        <v>1962</v>
      </c>
      <c r="B500" s="1" t="s">
        <v>1963</v>
      </c>
      <c r="C500" s="1" t="s">
        <v>1964</v>
      </c>
      <c r="D500" s="1" t="s">
        <v>1965</v>
      </c>
      <c r="E500" s="1" t="s">
        <v>48</v>
      </c>
      <c r="F500" s="1" t="s">
        <v>98</v>
      </c>
    </row>
    <row r="501" spans="1:6" x14ac:dyDescent="0.25">
      <c r="A501" s="1" t="s">
        <v>1966</v>
      </c>
      <c r="B501" s="1" t="s">
        <v>1967</v>
      </c>
      <c r="C501" s="1" t="s">
        <v>1968</v>
      </c>
      <c r="D501" s="1" t="s">
        <v>1969</v>
      </c>
      <c r="E501" s="1" t="s">
        <v>48</v>
      </c>
      <c r="F501" s="1" t="s">
        <v>14</v>
      </c>
    </row>
    <row r="502" spans="1:6" x14ac:dyDescent="0.25">
      <c r="A502" s="1" t="s">
        <v>1970</v>
      </c>
      <c r="B502" s="1" t="s">
        <v>1971</v>
      </c>
      <c r="C502" s="1" t="s">
        <v>1972</v>
      </c>
      <c r="D502" s="1" t="s">
        <v>1973</v>
      </c>
      <c r="E502" s="1" t="s">
        <v>12</v>
      </c>
      <c r="F502" s="1" t="s">
        <v>68</v>
      </c>
    </row>
    <row r="503" spans="1:6" x14ac:dyDescent="0.25">
      <c r="A503" s="1" t="s">
        <v>1974</v>
      </c>
      <c r="B503" s="1" t="s">
        <v>1975</v>
      </c>
      <c r="C503" s="1" t="s">
        <v>1976</v>
      </c>
      <c r="D503" s="1" t="s">
        <v>1977</v>
      </c>
      <c r="E503" s="1" t="s">
        <v>12</v>
      </c>
      <c r="F503" s="1" t="s">
        <v>38</v>
      </c>
    </row>
    <row r="504" spans="1:6" x14ac:dyDescent="0.25">
      <c r="A504" s="1" t="s">
        <v>1978</v>
      </c>
      <c r="B504" s="1" t="s">
        <v>1979</v>
      </c>
      <c r="C504" s="1" t="s">
        <v>1980</v>
      </c>
      <c r="D504" s="1" t="s">
        <v>1981</v>
      </c>
      <c r="E504" s="1" t="s">
        <v>12</v>
      </c>
      <c r="F504" s="1" t="s">
        <v>63</v>
      </c>
    </row>
    <row r="505" spans="1:6" x14ac:dyDescent="0.25">
      <c r="A505" s="1" t="s">
        <v>1982</v>
      </c>
      <c r="B505" s="1" t="s">
        <v>1983</v>
      </c>
      <c r="C505" s="1" t="s">
        <v>1984</v>
      </c>
      <c r="D505" s="1" t="s">
        <v>1985</v>
      </c>
      <c r="E505" s="1" t="s">
        <v>73</v>
      </c>
      <c r="F505" s="1" t="s">
        <v>139</v>
      </c>
    </row>
    <row r="506" spans="1:6" x14ac:dyDescent="0.25">
      <c r="A506" s="1" t="s">
        <v>1986</v>
      </c>
      <c r="B506" s="1" t="s">
        <v>1987</v>
      </c>
      <c r="C506" s="1" t="s">
        <v>1885</v>
      </c>
      <c r="D506" s="1" t="s">
        <v>1886</v>
      </c>
      <c r="E506" s="1" t="s">
        <v>455</v>
      </c>
      <c r="F506" s="1" t="s">
        <v>68</v>
      </c>
    </row>
    <row r="507" spans="1:6" x14ac:dyDescent="0.25">
      <c r="A507" s="1" t="s">
        <v>1988</v>
      </c>
      <c r="B507" s="1" t="s">
        <v>1989</v>
      </c>
      <c r="C507" s="1" t="s">
        <v>1990</v>
      </c>
      <c r="D507" s="1" t="s">
        <v>1991</v>
      </c>
      <c r="E507" s="1" t="s">
        <v>12</v>
      </c>
      <c r="F507" s="1" t="s">
        <v>118</v>
      </c>
    </row>
    <row r="508" spans="1:6" x14ac:dyDescent="0.25">
      <c r="A508" s="1" t="s">
        <v>1992</v>
      </c>
      <c r="B508" s="1" t="s">
        <v>1993</v>
      </c>
      <c r="C508" s="1" t="s">
        <v>1994</v>
      </c>
      <c r="D508" s="1" t="s">
        <v>1995</v>
      </c>
      <c r="E508" s="1" t="s">
        <v>73</v>
      </c>
      <c r="F508" s="1" t="s">
        <v>93</v>
      </c>
    </row>
    <row r="509" spans="1:6" x14ac:dyDescent="0.25">
      <c r="A509" s="1" t="s">
        <v>1996</v>
      </c>
      <c r="B509" s="1" t="s">
        <v>1997</v>
      </c>
      <c r="C509" s="1" t="s">
        <v>1998</v>
      </c>
      <c r="D509" s="1" t="s">
        <v>1999</v>
      </c>
      <c r="E509" s="1" t="s">
        <v>48</v>
      </c>
      <c r="F509" s="1" t="s">
        <v>139</v>
      </c>
    </row>
    <row r="510" spans="1:6" x14ac:dyDescent="0.25">
      <c r="A510" s="1" t="s">
        <v>2000</v>
      </c>
      <c r="B510" s="1" t="s">
        <v>2001</v>
      </c>
      <c r="C510" s="1" t="s">
        <v>2002</v>
      </c>
      <c r="D510" s="1" t="s">
        <v>2003</v>
      </c>
      <c r="E510" s="1" t="s">
        <v>12</v>
      </c>
      <c r="F510" s="1" t="s">
        <v>68</v>
      </c>
    </row>
    <row r="511" spans="1:6" x14ac:dyDescent="0.25">
      <c r="A511" s="1" t="s">
        <v>2004</v>
      </c>
      <c r="B511" s="1" t="s">
        <v>2005</v>
      </c>
      <c r="C511" s="1" t="s">
        <v>2006</v>
      </c>
      <c r="D511" s="1" t="s">
        <v>2007</v>
      </c>
      <c r="E511" s="1" t="s">
        <v>73</v>
      </c>
      <c r="F511" s="1" t="s">
        <v>139</v>
      </c>
    </row>
    <row r="512" spans="1:6" x14ac:dyDescent="0.25">
      <c r="A512" s="1" t="s">
        <v>2008</v>
      </c>
      <c r="B512" s="1" t="s">
        <v>2009</v>
      </c>
      <c r="C512" s="1" t="s">
        <v>2010</v>
      </c>
      <c r="D512" s="1" t="s">
        <v>2011</v>
      </c>
      <c r="E512" s="1" t="s">
        <v>12</v>
      </c>
      <c r="F512" s="1" t="s">
        <v>98</v>
      </c>
    </row>
    <row r="513" spans="1:6" x14ac:dyDescent="0.25">
      <c r="A513" s="1" t="s">
        <v>2012</v>
      </c>
      <c r="B513" s="1" t="s">
        <v>2013</v>
      </c>
      <c r="C513" s="1" t="s">
        <v>2014</v>
      </c>
      <c r="D513" s="1" t="s">
        <v>2015</v>
      </c>
      <c r="E513" s="1" t="s">
        <v>73</v>
      </c>
      <c r="F513" s="1" t="s">
        <v>139</v>
      </c>
    </row>
    <row r="514" spans="1:6" x14ac:dyDescent="0.25">
      <c r="A514" s="1" t="s">
        <v>2016</v>
      </c>
      <c r="B514" s="1" t="s">
        <v>2017</v>
      </c>
      <c r="C514" s="1" t="s">
        <v>2018</v>
      </c>
      <c r="D514" s="1" t="s">
        <v>2019</v>
      </c>
      <c r="E514" s="1" t="s">
        <v>12</v>
      </c>
      <c r="F514" s="1" t="s">
        <v>139</v>
      </c>
    </row>
    <row r="515" spans="1:6" x14ac:dyDescent="0.25">
      <c r="A515" s="1" t="s">
        <v>2020</v>
      </c>
      <c r="B515" s="1" t="s">
        <v>2021</v>
      </c>
      <c r="C515" s="1" t="s">
        <v>2022</v>
      </c>
      <c r="D515" s="1" t="s">
        <v>2023</v>
      </c>
      <c r="E515" s="1" t="s">
        <v>48</v>
      </c>
      <c r="F515" s="1" t="s">
        <v>14</v>
      </c>
    </row>
    <row r="516" spans="1:6" x14ac:dyDescent="0.25">
      <c r="A516" s="1" t="s">
        <v>2024</v>
      </c>
      <c r="B516" s="1" t="s">
        <v>2025</v>
      </c>
      <c r="C516" s="1" t="s">
        <v>2026</v>
      </c>
      <c r="D516" s="1" t="s">
        <v>2027</v>
      </c>
      <c r="E516" s="1" t="s">
        <v>12</v>
      </c>
      <c r="F516" s="1" t="s">
        <v>98</v>
      </c>
    </row>
    <row r="517" spans="1:6" x14ac:dyDescent="0.25">
      <c r="A517" s="1" t="s">
        <v>2028</v>
      </c>
      <c r="B517" s="1" t="s">
        <v>2029</v>
      </c>
      <c r="C517" s="1" t="s">
        <v>2030</v>
      </c>
      <c r="D517" s="1" t="s">
        <v>2031</v>
      </c>
      <c r="E517" s="1" t="s">
        <v>73</v>
      </c>
      <c r="F517" s="1" t="s">
        <v>68</v>
      </c>
    </row>
    <row r="518" spans="1:6" x14ac:dyDescent="0.25">
      <c r="A518" s="1" t="s">
        <v>2032</v>
      </c>
      <c r="B518" s="1" t="s">
        <v>2033</v>
      </c>
      <c r="C518" s="1" t="s">
        <v>596</v>
      </c>
      <c r="D518" s="1" t="s">
        <v>597</v>
      </c>
      <c r="E518" s="1" t="s">
        <v>12</v>
      </c>
      <c r="F518" s="1" t="s">
        <v>68</v>
      </c>
    </row>
    <row r="519" spans="1:6" x14ac:dyDescent="0.25">
      <c r="A519" s="1" t="s">
        <v>2034</v>
      </c>
      <c r="B519" s="1" t="s">
        <v>2035</v>
      </c>
      <c r="C519" s="1" t="s">
        <v>2036</v>
      </c>
      <c r="D519" s="1" t="s">
        <v>2037</v>
      </c>
      <c r="E519" s="1" t="s">
        <v>1298</v>
      </c>
      <c r="F519" s="1" t="s">
        <v>2038</v>
      </c>
    </row>
    <row r="520" spans="1:6" x14ac:dyDescent="0.25">
      <c r="A520" s="1" t="s">
        <v>2039</v>
      </c>
      <c r="B520" s="1" t="s">
        <v>2040</v>
      </c>
      <c r="C520" s="1" t="s">
        <v>2041</v>
      </c>
      <c r="D520" s="1" t="s">
        <v>2042</v>
      </c>
      <c r="E520" s="1" t="s">
        <v>48</v>
      </c>
      <c r="F520" s="1" t="s">
        <v>463</v>
      </c>
    </row>
    <row r="521" spans="1:6" x14ac:dyDescent="0.25">
      <c r="A521" s="1" t="s">
        <v>2043</v>
      </c>
      <c r="B521" s="1" t="s">
        <v>2044</v>
      </c>
      <c r="C521" s="1" t="s">
        <v>2045</v>
      </c>
      <c r="D521" s="1" t="s">
        <v>2046</v>
      </c>
      <c r="E521" s="1" t="s">
        <v>434</v>
      </c>
      <c r="F521" s="1" t="s">
        <v>118</v>
      </c>
    </row>
    <row r="522" spans="1:6" x14ac:dyDescent="0.25">
      <c r="A522" s="1" t="s">
        <v>2047</v>
      </c>
      <c r="B522" s="1" t="s">
        <v>2048</v>
      </c>
      <c r="C522" s="1" t="s">
        <v>2049</v>
      </c>
      <c r="D522" s="1" t="s">
        <v>2050</v>
      </c>
      <c r="E522" s="1" t="s">
        <v>12</v>
      </c>
      <c r="F522" s="1" t="s">
        <v>2051</v>
      </c>
    </row>
    <row r="523" spans="1:6" x14ac:dyDescent="0.25">
      <c r="A523" s="1" t="s">
        <v>2052</v>
      </c>
      <c r="B523" s="1" t="s">
        <v>2053</v>
      </c>
      <c r="C523" s="1" t="s">
        <v>2054</v>
      </c>
      <c r="D523" s="1" t="s">
        <v>2055</v>
      </c>
      <c r="E523" s="1" t="s">
        <v>12</v>
      </c>
      <c r="F523" s="1" t="s">
        <v>68</v>
      </c>
    </row>
    <row r="524" spans="1:6" x14ac:dyDescent="0.25">
      <c r="A524" s="1" t="s">
        <v>2056</v>
      </c>
      <c r="B524" s="1" t="s">
        <v>2057</v>
      </c>
      <c r="C524" s="1" t="s">
        <v>1334</v>
      </c>
      <c r="D524" s="1" t="s">
        <v>1335</v>
      </c>
      <c r="E524" s="1" t="s">
        <v>434</v>
      </c>
      <c r="F524" s="1" t="s">
        <v>2058</v>
      </c>
    </row>
    <row r="525" spans="1:6" x14ac:dyDescent="0.25">
      <c r="A525" s="1" t="s">
        <v>2059</v>
      </c>
      <c r="B525" s="1" t="s">
        <v>2060</v>
      </c>
      <c r="C525" s="1" t="s">
        <v>2061</v>
      </c>
      <c r="D525" s="1" t="s">
        <v>2062</v>
      </c>
      <c r="E525" s="1" t="s">
        <v>48</v>
      </c>
      <c r="F525" s="1" t="s">
        <v>139</v>
      </c>
    </row>
    <row r="526" spans="1:6" x14ac:dyDescent="0.25">
      <c r="A526" s="1" t="s">
        <v>2063</v>
      </c>
      <c r="B526" s="1" t="s">
        <v>2064</v>
      </c>
      <c r="C526" s="1" t="s">
        <v>2065</v>
      </c>
      <c r="D526" s="1" t="s">
        <v>2066</v>
      </c>
      <c r="E526" s="1" t="s">
        <v>12</v>
      </c>
      <c r="F526" s="1" t="s">
        <v>139</v>
      </c>
    </row>
    <row r="527" spans="1:6" x14ac:dyDescent="0.25">
      <c r="A527" s="1" t="s">
        <v>2067</v>
      </c>
      <c r="B527" s="1" t="s">
        <v>2068</v>
      </c>
      <c r="C527" s="1" t="s">
        <v>2069</v>
      </c>
      <c r="D527" s="1" t="s">
        <v>2070</v>
      </c>
      <c r="E527" s="1" t="s">
        <v>12</v>
      </c>
      <c r="F527" s="1" t="s">
        <v>38</v>
      </c>
    </row>
    <row r="528" spans="1:6" x14ac:dyDescent="0.25">
      <c r="A528" s="1" t="s">
        <v>2071</v>
      </c>
      <c r="B528" s="1" t="s">
        <v>2072</v>
      </c>
      <c r="C528" s="1" t="s">
        <v>2073</v>
      </c>
      <c r="D528" s="1" t="s">
        <v>2074</v>
      </c>
      <c r="E528" s="1" t="s">
        <v>36</v>
      </c>
      <c r="F528" s="1" t="s">
        <v>1362</v>
      </c>
    </row>
    <row r="529" spans="1:6" x14ac:dyDescent="0.25">
      <c r="A529" s="1" t="s">
        <v>2075</v>
      </c>
      <c r="B529" s="1" t="s">
        <v>2076</v>
      </c>
      <c r="C529" s="1" t="s">
        <v>2077</v>
      </c>
      <c r="D529" s="1" t="s">
        <v>2078</v>
      </c>
      <c r="E529" s="1" t="s">
        <v>48</v>
      </c>
      <c r="F529" s="1" t="s">
        <v>68</v>
      </c>
    </row>
    <row r="530" spans="1:6" x14ac:dyDescent="0.25">
      <c r="A530" s="1" t="s">
        <v>2079</v>
      </c>
      <c r="B530" s="1" t="s">
        <v>2080</v>
      </c>
      <c r="C530" s="1" t="s">
        <v>2002</v>
      </c>
      <c r="D530" s="1" t="s">
        <v>2003</v>
      </c>
      <c r="E530" s="1" t="s">
        <v>12</v>
      </c>
      <c r="F530" s="1" t="s">
        <v>68</v>
      </c>
    </row>
    <row r="531" spans="1:6" x14ac:dyDescent="0.25">
      <c r="A531" s="1" t="s">
        <v>2081</v>
      </c>
      <c r="B531" s="1" t="s">
        <v>2082</v>
      </c>
      <c r="C531" s="1" t="s">
        <v>2083</v>
      </c>
      <c r="D531" s="1" t="s">
        <v>2084</v>
      </c>
      <c r="E531" s="1" t="s">
        <v>12</v>
      </c>
      <c r="F531" s="1" t="s">
        <v>272</v>
      </c>
    </row>
    <row r="532" spans="1:6" x14ac:dyDescent="0.25">
      <c r="A532" s="1" t="s">
        <v>2085</v>
      </c>
      <c r="B532" s="1" t="s">
        <v>2086</v>
      </c>
      <c r="C532" s="1" t="s">
        <v>2087</v>
      </c>
      <c r="D532" s="1" t="s">
        <v>2088</v>
      </c>
      <c r="E532" s="1" t="s">
        <v>12</v>
      </c>
      <c r="F532" s="1" t="s">
        <v>225</v>
      </c>
    </row>
    <row r="533" spans="1:6" x14ac:dyDescent="0.25">
      <c r="A533" s="1" t="s">
        <v>2089</v>
      </c>
      <c r="B533" s="1" t="s">
        <v>2090</v>
      </c>
      <c r="C533" s="1" t="s">
        <v>2091</v>
      </c>
      <c r="D533" s="1" t="s">
        <v>2092</v>
      </c>
      <c r="E533" s="1" t="s">
        <v>12</v>
      </c>
      <c r="F533" s="1" t="s">
        <v>68</v>
      </c>
    </row>
    <row r="534" spans="1:6" x14ac:dyDescent="0.25">
      <c r="A534" s="1" t="s">
        <v>2093</v>
      </c>
      <c r="B534" s="1" t="s">
        <v>2094</v>
      </c>
      <c r="C534" s="1" t="s">
        <v>2095</v>
      </c>
      <c r="D534" s="1" t="s">
        <v>2096</v>
      </c>
      <c r="E534" s="1" t="s">
        <v>12</v>
      </c>
      <c r="F534" s="1" t="s">
        <v>93</v>
      </c>
    </row>
    <row r="535" spans="1:6" x14ac:dyDescent="0.25">
      <c r="A535" s="1" t="s">
        <v>2097</v>
      </c>
      <c r="B535" s="1" t="s">
        <v>2098</v>
      </c>
      <c r="C535" s="1" t="s">
        <v>2099</v>
      </c>
      <c r="D535" s="1" t="s">
        <v>2100</v>
      </c>
      <c r="E535" s="1" t="s">
        <v>48</v>
      </c>
      <c r="F535" s="1" t="s">
        <v>38</v>
      </c>
    </row>
    <row r="536" spans="1:6" x14ac:dyDescent="0.25">
      <c r="A536" s="1" t="s">
        <v>2101</v>
      </c>
      <c r="B536" s="1" t="s">
        <v>2102</v>
      </c>
      <c r="C536" s="1" t="s">
        <v>2103</v>
      </c>
      <c r="D536" s="1" t="s">
        <v>2104</v>
      </c>
      <c r="E536" s="1" t="s">
        <v>12</v>
      </c>
      <c r="F536" s="1" t="s">
        <v>14</v>
      </c>
    </row>
    <row r="537" spans="1:6" x14ac:dyDescent="0.25">
      <c r="A537" s="1" t="s">
        <v>2105</v>
      </c>
      <c r="B537" s="1" t="s">
        <v>2106</v>
      </c>
      <c r="C537" s="1" t="s">
        <v>2107</v>
      </c>
      <c r="D537" s="1" t="s">
        <v>2108</v>
      </c>
      <c r="E537" s="1" t="s">
        <v>12</v>
      </c>
      <c r="F537" s="1" t="s">
        <v>139</v>
      </c>
    </row>
    <row r="538" spans="1:6" x14ac:dyDescent="0.25">
      <c r="A538" s="1" t="s">
        <v>2109</v>
      </c>
      <c r="B538" s="1" t="s">
        <v>2110</v>
      </c>
      <c r="C538" s="1" t="s">
        <v>2111</v>
      </c>
      <c r="D538" s="1" t="s">
        <v>2112</v>
      </c>
      <c r="E538" s="1" t="s">
        <v>12</v>
      </c>
      <c r="F538" s="1" t="s">
        <v>272</v>
      </c>
    </row>
    <row r="539" spans="1:6" x14ac:dyDescent="0.25">
      <c r="A539" s="1" t="s">
        <v>2113</v>
      </c>
      <c r="B539" s="1" t="s">
        <v>2114</v>
      </c>
      <c r="C539" s="1" t="s">
        <v>2099</v>
      </c>
      <c r="D539" s="1" t="s">
        <v>2100</v>
      </c>
      <c r="E539" s="1" t="s">
        <v>48</v>
      </c>
      <c r="F539" s="1" t="s">
        <v>68</v>
      </c>
    </row>
    <row r="540" spans="1:6" x14ac:dyDescent="0.25">
      <c r="A540" s="1" t="s">
        <v>2115</v>
      </c>
      <c r="B540" s="1" t="s">
        <v>2116</v>
      </c>
      <c r="C540" s="1" t="s">
        <v>2117</v>
      </c>
      <c r="D540" s="1" t="s">
        <v>2118</v>
      </c>
      <c r="E540" s="1" t="s">
        <v>12</v>
      </c>
      <c r="F540" s="1" t="s">
        <v>38</v>
      </c>
    </row>
    <row r="541" spans="1:6" x14ac:dyDescent="0.25">
      <c r="A541" s="1" t="s">
        <v>2119</v>
      </c>
      <c r="B541" s="1" t="s">
        <v>2120</v>
      </c>
      <c r="C541" s="1" t="s">
        <v>1994</v>
      </c>
      <c r="D541" s="1" t="s">
        <v>1995</v>
      </c>
      <c r="E541" s="1" t="s">
        <v>73</v>
      </c>
      <c r="F541" s="1" t="s">
        <v>139</v>
      </c>
    </row>
    <row r="542" spans="1:6" x14ac:dyDescent="0.25">
      <c r="A542" s="1" t="s">
        <v>2121</v>
      </c>
      <c r="B542" s="1" t="s">
        <v>2122</v>
      </c>
      <c r="C542" s="1" t="s">
        <v>2123</v>
      </c>
      <c r="D542" s="1" t="s">
        <v>2124</v>
      </c>
      <c r="E542" s="1" t="s">
        <v>48</v>
      </c>
      <c r="F542" s="1" t="s">
        <v>139</v>
      </c>
    </row>
    <row r="543" spans="1:6" x14ac:dyDescent="0.25">
      <c r="A543" s="1" t="s">
        <v>2125</v>
      </c>
      <c r="B543" s="1" t="s">
        <v>2126</v>
      </c>
      <c r="C543" s="1" t="s">
        <v>2127</v>
      </c>
      <c r="D543" s="1" t="s">
        <v>2128</v>
      </c>
      <c r="E543" s="1" t="s">
        <v>48</v>
      </c>
      <c r="F543" s="1" t="s">
        <v>118</v>
      </c>
    </row>
    <row r="544" spans="1:6" x14ac:dyDescent="0.25">
      <c r="A544" s="1" t="s">
        <v>2129</v>
      </c>
      <c r="B544" s="1" t="s">
        <v>2130</v>
      </c>
      <c r="C544" s="1" t="s">
        <v>2131</v>
      </c>
      <c r="D544" s="1" t="s">
        <v>2132</v>
      </c>
      <c r="E544" s="1" t="s">
        <v>48</v>
      </c>
      <c r="F544" s="1" t="s">
        <v>63</v>
      </c>
    </row>
    <row r="545" spans="1:6" x14ac:dyDescent="0.25">
      <c r="A545" s="1" t="s">
        <v>2133</v>
      </c>
      <c r="B545" s="1" t="s">
        <v>2134</v>
      </c>
      <c r="C545" s="1" t="s">
        <v>2135</v>
      </c>
      <c r="D545" s="1" t="s">
        <v>2136</v>
      </c>
      <c r="E545" s="1" t="s">
        <v>12</v>
      </c>
      <c r="F545" s="1" t="s">
        <v>63</v>
      </c>
    </row>
    <row r="546" spans="1:6" x14ac:dyDescent="0.25">
      <c r="A546" s="1" t="s">
        <v>2137</v>
      </c>
      <c r="B546" s="1" t="s">
        <v>2138</v>
      </c>
      <c r="C546" s="1" t="s">
        <v>2135</v>
      </c>
      <c r="D546" s="1" t="s">
        <v>2136</v>
      </c>
      <c r="E546" s="1" t="s">
        <v>12</v>
      </c>
      <c r="F546" s="1" t="s">
        <v>38</v>
      </c>
    </row>
    <row r="547" spans="1:6" x14ac:dyDescent="0.25">
      <c r="A547" s="1" t="s">
        <v>2139</v>
      </c>
      <c r="B547" s="1" t="s">
        <v>2140</v>
      </c>
      <c r="C547" s="1" t="s">
        <v>2117</v>
      </c>
      <c r="D547" s="1" t="s">
        <v>2118</v>
      </c>
      <c r="E547" s="1" t="s">
        <v>12</v>
      </c>
      <c r="F547" s="1" t="s">
        <v>38</v>
      </c>
    </row>
    <row r="548" spans="1:6" x14ac:dyDescent="0.25">
      <c r="A548" s="1" t="s">
        <v>2141</v>
      </c>
      <c r="B548" s="1" t="s">
        <v>2142</v>
      </c>
      <c r="C548" s="1" t="s">
        <v>2143</v>
      </c>
      <c r="D548" s="1" t="s">
        <v>2144</v>
      </c>
      <c r="E548" s="1" t="s">
        <v>12</v>
      </c>
      <c r="F548" s="1" t="s">
        <v>139</v>
      </c>
    </row>
    <row r="549" spans="1:6" x14ac:dyDescent="0.25">
      <c r="A549" s="1" t="s">
        <v>2145</v>
      </c>
      <c r="B549" s="1" t="s">
        <v>2146</v>
      </c>
      <c r="C549" s="1" t="s">
        <v>2147</v>
      </c>
      <c r="D549" s="1" t="s">
        <v>2148</v>
      </c>
      <c r="E549" s="1" t="s">
        <v>73</v>
      </c>
      <c r="F549" s="1" t="s">
        <v>68</v>
      </c>
    </row>
    <row r="550" spans="1:6" x14ac:dyDescent="0.25">
      <c r="A550" s="1" t="s">
        <v>2149</v>
      </c>
      <c r="B550" s="1" t="s">
        <v>2150</v>
      </c>
      <c r="C550" s="1" t="s">
        <v>1893</v>
      </c>
      <c r="D550" s="1" t="s">
        <v>1894</v>
      </c>
      <c r="E550" s="1" t="s">
        <v>48</v>
      </c>
      <c r="F550" s="1" t="s">
        <v>38</v>
      </c>
    </row>
    <row r="551" spans="1:6" x14ac:dyDescent="0.25">
      <c r="A551" s="1" t="s">
        <v>2151</v>
      </c>
      <c r="B551" s="1" t="s">
        <v>2152</v>
      </c>
      <c r="C551" s="1" t="s">
        <v>2131</v>
      </c>
      <c r="D551" s="1" t="s">
        <v>2132</v>
      </c>
      <c r="E551" s="1" t="s">
        <v>48</v>
      </c>
      <c r="F551" s="1" t="s">
        <v>98</v>
      </c>
    </row>
    <row r="552" spans="1:6" x14ac:dyDescent="0.25">
      <c r="A552" s="1" t="s">
        <v>2153</v>
      </c>
      <c r="B552" s="1" t="s">
        <v>2154</v>
      </c>
      <c r="C552" s="1" t="s">
        <v>2155</v>
      </c>
      <c r="D552" s="1" t="s">
        <v>2156</v>
      </c>
      <c r="E552" s="1" t="s">
        <v>48</v>
      </c>
      <c r="F552" s="1" t="s">
        <v>14</v>
      </c>
    </row>
    <row r="553" spans="1:6" x14ac:dyDescent="0.25">
      <c r="A553" s="1" t="s">
        <v>2157</v>
      </c>
      <c r="B553" s="1" t="s">
        <v>2158</v>
      </c>
      <c r="C553" s="1" t="s">
        <v>2143</v>
      </c>
      <c r="D553" s="1" t="s">
        <v>2144</v>
      </c>
      <c r="E553" s="1" t="s">
        <v>12</v>
      </c>
      <c r="F553" s="1" t="s">
        <v>139</v>
      </c>
    </row>
    <row r="554" spans="1:6" x14ac:dyDescent="0.25">
      <c r="A554" s="1" t="s">
        <v>2159</v>
      </c>
      <c r="B554" s="1" t="s">
        <v>2160</v>
      </c>
      <c r="C554" s="1" t="s">
        <v>2161</v>
      </c>
      <c r="D554" s="1" t="s">
        <v>2162</v>
      </c>
      <c r="E554" s="1" t="s">
        <v>73</v>
      </c>
      <c r="F554" s="1" t="s">
        <v>38</v>
      </c>
    </row>
    <row r="555" spans="1:6" x14ac:dyDescent="0.25">
      <c r="A555" s="1" t="s">
        <v>2163</v>
      </c>
      <c r="B555" s="1" t="s">
        <v>2164</v>
      </c>
      <c r="C555" s="1" t="s">
        <v>2165</v>
      </c>
      <c r="D555" s="1" t="s">
        <v>2166</v>
      </c>
      <c r="E555" s="1" t="s">
        <v>48</v>
      </c>
      <c r="F555" s="1" t="s">
        <v>68</v>
      </c>
    </row>
    <row r="556" spans="1:6" x14ac:dyDescent="0.25">
      <c r="A556" s="1" t="s">
        <v>2167</v>
      </c>
      <c r="B556" s="1" t="s">
        <v>2168</v>
      </c>
      <c r="C556" s="1" t="s">
        <v>2161</v>
      </c>
      <c r="D556" s="1" t="s">
        <v>2162</v>
      </c>
      <c r="E556" s="1" t="s">
        <v>73</v>
      </c>
      <c r="F556" s="1" t="s">
        <v>38</v>
      </c>
    </row>
    <row r="557" spans="1:6" x14ac:dyDescent="0.25">
      <c r="A557" s="1" t="s">
        <v>2169</v>
      </c>
      <c r="B557" s="1" t="s">
        <v>2170</v>
      </c>
      <c r="C557" s="1" t="s">
        <v>1964</v>
      </c>
      <c r="D557" s="1" t="s">
        <v>1965</v>
      </c>
      <c r="E557" s="1" t="s">
        <v>48</v>
      </c>
      <c r="F557" s="1" t="s">
        <v>98</v>
      </c>
    </row>
    <row r="558" spans="1:6" x14ac:dyDescent="0.25">
      <c r="A558" s="1" t="s">
        <v>2171</v>
      </c>
      <c r="B558" s="1" t="s">
        <v>2172</v>
      </c>
      <c r="C558" s="1" t="s">
        <v>2173</v>
      </c>
      <c r="D558" s="1" t="s">
        <v>2174</v>
      </c>
      <c r="E558" s="1" t="s">
        <v>455</v>
      </c>
      <c r="F558" s="1" t="s">
        <v>68</v>
      </c>
    </row>
    <row r="559" spans="1:6" x14ac:dyDescent="0.25">
      <c r="A559" s="1" t="s">
        <v>2175</v>
      </c>
      <c r="B559" s="1" t="s">
        <v>2176</v>
      </c>
      <c r="C559" s="1" t="s">
        <v>2177</v>
      </c>
      <c r="D559" s="1" t="s">
        <v>2178</v>
      </c>
      <c r="E559" s="1" t="s">
        <v>12</v>
      </c>
      <c r="F559" s="1" t="s">
        <v>98</v>
      </c>
    </row>
    <row r="560" spans="1:6" x14ac:dyDescent="0.25">
      <c r="A560" s="1" t="s">
        <v>2179</v>
      </c>
      <c r="B560" s="1" t="s">
        <v>2180</v>
      </c>
      <c r="C560" s="1" t="s">
        <v>2181</v>
      </c>
      <c r="D560" s="1" t="s">
        <v>2182</v>
      </c>
      <c r="E560" s="1" t="s">
        <v>48</v>
      </c>
      <c r="F560" s="1" t="s">
        <v>98</v>
      </c>
    </row>
    <row r="561" spans="1:6" x14ac:dyDescent="0.25">
      <c r="A561" s="1" t="s">
        <v>2183</v>
      </c>
      <c r="B561" s="1" t="s">
        <v>2184</v>
      </c>
      <c r="C561" s="1" t="s">
        <v>2117</v>
      </c>
      <c r="D561" s="1" t="s">
        <v>2118</v>
      </c>
      <c r="E561" s="1" t="s">
        <v>12</v>
      </c>
      <c r="F561" s="1" t="s">
        <v>139</v>
      </c>
    </row>
    <row r="562" spans="1:6" x14ac:dyDescent="0.25">
      <c r="A562" s="1" t="s">
        <v>2185</v>
      </c>
      <c r="B562" s="1" t="s">
        <v>2186</v>
      </c>
      <c r="C562" s="1" t="s">
        <v>2181</v>
      </c>
      <c r="D562" s="1" t="s">
        <v>2182</v>
      </c>
      <c r="E562" s="1" t="s">
        <v>48</v>
      </c>
      <c r="F562" s="1" t="s">
        <v>98</v>
      </c>
    </row>
    <row r="563" spans="1:6" x14ac:dyDescent="0.25">
      <c r="A563" s="1" t="s">
        <v>2187</v>
      </c>
      <c r="B563" s="1" t="s">
        <v>2188</v>
      </c>
      <c r="C563" s="1" t="s">
        <v>2181</v>
      </c>
      <c r="D563" s="1" t="s">
        <v>2182</v>
      </c>
      <c r="E563" s="1" t="s">
        <v>48</v>
      </c>
      <c r="F563" s="1" t="s">
        <v>98</v>
      </c>
    </row>
    <row r="564" spans="1:6" x14ac:dyDescent="0.25">
      <c r="A564" s="1" t="s">
        <v>2189</v>
      </c>
      <c r="B564" s="1" t="s">
        <v>2190</v>
      </c>
      <c r="C564" s="1" t="s">
        <v>2181</v>
      </c>
      <c r="D564" s="1" t="s">
        <v>2182</v>
      </c>
      <c r="E564" s="1" t="s">
        <v>48</v>
      </c>
      <c r="F564" s="1" t="s">
        <v>98</v>
      </c>
    </row>
    <row r="565" spans="1:6" x14ac:dyDescent="0.25">
      <c r="A565" s="1" t="s">
        <v>2191</v>
      </c>
      <c r="B565" s="1" t="s">
        <v>2192</v>
      </c>
      <c r="C565" s="1" t="s">
        <v>2193</v>
      </c>
      <c r="D565" s="1" t="s">
        <v>2194</v>
      </c>
      <c r="E565" s="1" t="s">
        <v>36</v>
      </c>
      <c r="F565" s="1" t="s">
        <v>2195</v>
      </c>
    </row>
    <row r="566" spans="1:6" x14ac:dyDescent="0.25">
      <c r="A566" s="1" t="s">
        <v>2196</v>
      </c>
      <c r="B566" s="1" t="s">
        <v>2197</v>
      </c>
      <c r="C566" s="1" t="s">
        <v>2181</v>
      </c>
      <c r="D566" s="1" t="s">
        <v>2182</v>
      </c>
      <c r="E566" s="1" t="s">
        <v>48</v>
      </c>
      <c r="F566" s="1" t="s">
        <v>98</v>
      </c>
    </row>
    <row r="567" spans="1:6" x14ac:dyDescent="0.25">
      <c r="A567" s="1" t="s">
        <v>2198</v>
      </c>
      <c r="B567" s="1" t="s">
        <v>2199</v>
      </c>
      <c r="C567" s="1" t="s">
        <v>2200</v>
      </c>
      <c r="D567" s="1" t="s">
        <v>2201</v>
      </c>
      <c r="E567" s="1" t="s">
        <v>12</v>
      </c>
      <c r="F567" s="1" t="s">
        <v>1000</v>
      </c>
    </row>
    <row r="568" spans="1:6" x14ac:dyDescent="0.25">
      <c r="A568" s="1" t="s">
        <v>2202</v>
      </c>
      <c r="B568" s="1" t="s">
        <v>2203</v>
      </c>
      <c r="C568" s="1" t="s">
        <v>2204</v>
      </c>
      <c r="D568" s="1" t="s">
        <v>2205</v>
      </c>
      <c r="E568" s="1" t="s">
        <v>48</v>
      </c>
      <c r="F568" s="1" t="s">
        <v>1362</v>
      </c>
    </row>
    <row r="569" spans="1:6" x14ac:dyDescent="0.25">
      <c r="A569" s="1" t="s">
        <v>2206</v>
      </c>
      <c r="B569" s="1" t="s">
        <v>2207</v>
      </c>
      <c r="C569" s="1" t="s">
        <v>2208</v>
      </c>
      <c r="D569" s="1" t="s">
        <v>2209</v>
      </c>
      <c r="E569" s="1" t="s">
        <v>48</v>
      </c>
      <c r="F569" s="1" t="s">
        <v>139</v>
      </c>
    </row>
    <row r="570" spans="1:6" x14ac:dyDescent="0.25">
      <c r="A570" s="1" t="s">
        <v>2210</v>
      </c>
      <c r="B570" s="1" t="s">
        <v>2211</v>
      </c>
      <c r="C570" s="1" t="s">
        <v>2212</v>
      </c>
      <c r="D570" s="1" t="s">
        <v>2213</v>
      </c>
      <c r="E570" s="1" t="s">
        <v>48</v>
      </c>
      <c r="F570" s="1" t="s">
        <v>488</v>
      </c>
    </row>
    <row r="571" spans="1:6" x14ac:dyDescent="0.25">
      <c r="A571" s="1" t="s">
        <v>2214</v>
      </c>
      <c r="B571" s="1" t="s">
        <v>2215</v>
      </c>
      <c r="C571" s="1" t="s">
        <v>2216</v>
      </c>
      <c r="D571" s="1" t="s">
        <v>2217</v>
      </c>
      <c r="E571" s="1" t="s">
        <v>48</v>
      </c>
      <c r="F571" s="1" t="s">
        <v>14</v>
      </c>
    </row>
    <row r="572" spans="1:6" x14ac:dyDescent="0.25">
      <c r="A572" s="1" t="s">
        <v>2218</v>
      </c>
      <c r="B572" s="1" t="s">
        <v>2219</v>
      </c>
      <c r="C572" s="1" t="s">
        <v>2220</v>
      </c>
      <c r="D572" s="1" t="s">
        <v>2221</v>
      </c>
      <c r="E572" s="1" t="s">
        <v>48</v>
      </c>
      <c r="F572" s="1" t="s">
        <v>463</v>
      </c>
    </row>
    <row r="573" spans="1:6" x14ac:dyDescent="0.25">
      <c r="A573" s="1" t="s">
        <v>2222</v>
      </c>
      <c r="B573" s="1" t="s">
        <v>2223</v>
      </c>
      <c r="C573" s="1" t="s">
        <v>2224</v>
      </c>
      <c r="D573" s="1" t="s">
        <v>2225</v>
      </c>
      <c r="E573" s="1" t="s">
        <v>12</v>
      </c>
      <c r="F573" s="1" t="s">
        <v>68</v>
      </c>
    </row>
    <row r="574" spans="1:6" x14ac:dyDescent="0.25">
      <c r="A574" s="1" t="s">
        <v>2226</v>
      </c>
      <c r="B574" s="1" t="s">
        <v>2227</v>
      </c>
      <c r="C574" s="1" t="s">
        <v>2228</v>
      </c>
      <c r="D574" s="1" t="s">
        <v>2229</v>
      </c>
      <c r="E574" s="1" t="s">
        <v>155</v>
      </c>
      <c r="F574" s="1" t="s">
        <v>212</v>
      </c>
    </row>
    <row r="575" spans="1:6" x14ac:dyDescent="0.25">
      <c r="A575" s="1" t="s">
        <v>2230</v>
      </c>
      <c r="B575" s="1" t="s">
        <v>2231</v>
      </c>
      <c r="C575" s="1" t="s">
        <v>2232</v>
      </c>
      <c r="D575" s="1" t="s">
        <v>2233</v>
      </c>
      <c r="E575" s="1" t="s">
        <v>12</v>
      </c>
      <c r="F575" s="1" t="s">
        <v>38</v>
      </c>
    </row>
    <row r="576" spans="1:6" x14ac:dyDescent="0.25">
      <c r="A576" s="1" t="s">
        <v>2234</v>
      </c>
      <c r="B576" s="1" t="s">
        <v>2235</v>
      </c>
      <c r="C576" s="1" t="s">
        <v>2236</v>
      </c>
      <c r="D576" s="1" t="s">
        <v>2237</v>
      </c>
      <c r="E576" s="1" t="s">
        <v>19</v>
      </c>
      <c r="F576" s="1" t="s">
        <v>54</v>
      </c>
    </row>
    <row r="577" spans="1:6" x14ac:dyDescent="0.25">
      <c r="A577" s="1" t="s">
        <v>2238</v>
      </c>
      <c r="B577" s="1" t="s">
        <v>2239</v>
      </c>
      <c r="C577" s="1" t="s">
        <v>2240</v>
      </c>
      <c r="D577" s="1" t="s">
        <v>2241</v>
      </c>
      <c r="E577" s="1" t="s">
        <v>155</v>
      </c>
      <c r="F577" s="1" t="s">
        <v>139</v>
      </c>
    </row>
    <row r="578" spans="1:6" x14ac:dyDescent="0.25">
      <c r="A578" s="1" t="s">
        <v>2242</v>
      </c>
      <c r="B578" s="1" t="s">
        <v>2243</v>
      </c>
      <c r="C578" s="1" t="s">
        <v>2244</v>
      </c>
      <c r="D578" s="1" t="s">
        <v>2245</v>
      </c>
      <c r="E578" s="1" t="s">
        <v>12</v>
      </c>
      <c r="F578" s="1" t="s">
        <v>139</v>
      </c>
    </row>
    <row r="579" spans="1:6" x14ac:dyDescent="0.25">
      <c r="A579" s="1" t="s">
        <v>2246</v>
      </c>
      <c r="B579" s="1" t="s">
        <v>2247</v>
      </c>
      <c r="C579" s="1" t="s">
        <v>2248</v>
      </c>
      <c r="D579" s="1" t="s">
        <v>2249</v>
      </c>
      <c r="E579" s="1" t="s">
        <v>19</v>
      </c>
      <c r="F579" s="1" t="s">
        <v>31</v>
      </c>
    </row>
    <row r="580" spans="1:6" x14ac:dyDescent="0.25">
      <c r="A580" s="1" t="s">
        <v>2250</v>
      </c>
      <c r="B580" s="1" t="s">
        <v>2251</v>
      </c>
      <c r="C580" s="1" t="s">
        <v>2252</v>
      </c>
      <c r="D580" s="1" t="s">
        <v>2253</v>
      </c>
      <c r="E580" s="1" t="s">
        <v>155</v>
      </c>
      <c r="F580" s="1" t="s">
        <v>68</v>
      </c>
    </row>
    <row r="581" spans="1:6" x14ac:dyDescent="0.25">
      <c r="A581" s="1" t="s">
        <v>2254</v>
      </c>
      <c r="B581" s="1" t="s">
        <v>2255</v>
      </c>
      <c r="C581" s="1" t="s">
        <v>2256</v>
      </c>
      <c r="D581" s="1" t="s">
        <v>2257</v>
      </c>
      <c r="E581" s="1" t="s">
        <v>19</v>
      </c>
      <c r="F581" s="1" t="s">
        <v>43</v>
      </c>
    </row>
    <row r="582" spans="1:6" x14ac:dyDescent="0.25">
      <c r="A582" s="1" t="s">
        <v>2258</v>
      </c>
      <c r="B582" s="1" t="s">
        <v>2259</v>
      </c>
      <c r="C582" s="1" t="s">
        <v>2260</v>
      </c>
      <c r="D582" s="1" t="s">
        <v>2261</v>
      </c>
      <c r="E582" s="1" t="s">
        <v>12</v>
      </c>
      <c r="F582" s="1" t="s">
        <v>63</v>
      </c>
    </row>
    <row r="583" spans="1:6" x14ac:dyDescent="0.25">
      <c r="A583" s="1" t="s">
        <v>2262</v>
      </c>
      <c r="B583" s="1" t="s">
        <v>2263</v>
      </c>
      <c r="C583" s="1" t="s">
        <v>2264</v>
      </c>
      <c r="D583" s="1" t="s">
        <v>2265</v>
      </c>
      <c r="E583" s="1" t="s">
        <v>19</v>
      </c>
      <c r="F583" s="1" t="s">
        <v>359</v>
      </c>
    </row>
    <row r="584" spans="1:6" x14ac:dyDescent="0.25">
      <c r="A584" s="1" t="s">
        <v>2266</v>
      </c>
      <c r="B584" s="1" t="s">
        <v>2267</v>
      </c>
      <c r="C584" s="1" t="s">
        <v>2268</v>
      </c>
      <c r="D584" s="1" t="s">
        <v>2269</v>
      </c>
      <c r="E584" s="1" t="s">
        <v>48</v>
      </c>
      <c r="F584" s="1" t="s">
        <v>463</v>
      </c>
    </row>
    <row r="585" spans="1:6" x14ac:dyDescent="0.25">
      <c r="A585" s="1" t="s">
        <v>2270</v>
      </c>
      <c r="B585" s="1" t="s">
        <v>2271</v>
      </c>
      <c r="C585" s="1" t="s">
        <v>2272</v>
      </c>
      <c r="D585" s="1" t="s">
        <v>2273</v>
      </c>
      <c r="E585" s="1" t="s">
        <v>48</v>
      </c>
      <c r="F585" s="1" t="s">
        <v>2274</v>
      </c>
    </row>
    <row r="586" spans="1:6" x14ac:dyDescent="0.25">
      <c r="A586" s="1" t="s">
        <v>2275</v>
      </c>
      <c r="B586" s="1" t="s">
        <v>2276</v>
      </c>
      <c r="C586" s="1" t="s">
        <v>2277</v>
      </c>
      <c r="D586" s="1" t="s">
        <v>2278</v>
      </c>
      <c r="E586" s="1" t="s">
        <v>19</v>
      </c>
      <c r="F586" s="1" t="s">
        <v>26</v>
      </c>
    </row>
    <row r="587" spans="1:6" x14ac:dyDescent="0.25">
      <c r="A587" s="1" t="s">
        <v>2279</v>
      </c>
      <c r="B587" s="1" t="s">
        <v>2280</v>
      </c>
      <c r="C587" s="1" t="s">
        <v>2232</v>
      </c>
      <c r="D587" s="1" t="s">
        <v>2233</v>
      </c>
      <c r="E587" s="1" t="s">
        <v>12</v>
      </c>
      <c r="F587" s="1" t="s">
        <v>68</v>
      </c>
    </row>
    <row r="588" spans="1:6" x14ac:dyDescent="0.25">
      <c r="A588" s="1" t="s">
        <v>2281</v>
      </c>
      <c r="B588" s="1" t="s">
        <v>2282</v>
      </c>
      <c r="C588" s="1" t="s">
        <v>2181</v>
      </c>
      <c r="D588" s="1" t="s">
        <v>2182</v>
      </c>
      <c r="E588" s="1" t="s">
        <v>48</v>
      </c>
      <c r="F588" s="1" t="s">
        <v>98</v>
      </c>
    </row>
    <row r="589" spans="1:6" x14ac:dyDescent="0.25">
      <c r="A589" s="1" t="s">
        <v>2283</v>
      </c>
      <c r="B589" s="1" t="s">
        <v>2284</v>
      </c>
      <c r="C589" s="1" t="s">
        <v>2277</v>
      </c>
      <c r="D589" s="1" t="s">
        <v>2278</v>
      </c>
      <c r="E589" s="1" t="s">
        <v>19</v>
      </c>
      <c r="F589" s="1" t="s">
        <v>26</v>
      </c>
    </row>
    <row r="590" spans="1:6" x14ac:dyDescent="0.25">
      <c r="A590" s="1" t="s">
        <v>2285</v>
      </c>
      <c r="B590" s="1" t="s">
        <v>2286</v>
      </c>
      <c r="C590" s="1" t="s">
        <v>2287</v>
      </c>
      <c r="D590" s="1" t="s">
        <v>2288</v>
      </c>
      <c r="E590" s="1" t="s">
        <v>48</v>
      </c>
      <c r="F590" s="1" t="s">
        <v>272</v>
      </c>
    </row>
    <row r="591" spans="1:6" x14ac:dyDescent="0.25">
      <c r="A591" s="1" t="s">
        <v>2289</v>
      </c>
      <c r="B591" s="1" t="s">
        <v>2290</v>
      </c>
      <c r="C591" s="1" t="s">
        <v>2291</v>
      </c>
      <c r="D591" s="1" t="s">
        <v>2292</v>
      </c>
      <c r="E591" s="1" t="s">
        <v>48</v>
      </c>
      <c r="F591" s="1" t="s">
        <v>2293</v>
      </c>
    </row>
    <row r="592" spans="1:6" x14ac:dyDescent="0.25">
      <c r="A592" s="1" t="s">
        <v>2294</v>
      </c>
      <c r="B592" s="1" t="s">
        <v>2295</v>
      </c>
      <c r="C592" s="1" t="s">
        <v>2296</v>
      </c>
      <c r="D592" s="1" t="s">
        <v>2297</v>
      </c>
      <c r="E592" s="1" t="s">
        <v>19</v>
      </c>
      <c r="F592" s="1" t="s">
        <v>111</v>
      </c>
    </row>
    <row r="593" spans="1:6" x14ac:dyDescent="0.25">
      <c r="A593" s="1" t="s">
        <v>2298</v>
      </c>
      <c r="B593" s="1" t="s">
        <v>2299</v>
      </c>
      <c r="C593" s="1" t="s">
        <v>2300</v>
      </c>
      <c r="D593" s="1" t="s">
        <v>2301</v>
      </c>
      <c r="E593" s="1" t="s">
        <v>12</v>
      </c>
      <c r="F593" s="1" t="s">
        <v>63</v>
      </c>
    </row>
    <row r="594" spans="1:6" x14ac:dyDescent="0.25">
      <c r="A594" s="1" t="s">
        <v>2302</v>
      </c>
      <c r="B594" s="1" t="s">
        <v>2303</v>
      </c>
      <c r="C594" s="1" t="s">
        <v>2304</v>
      </c>
      <c r="D594" s="1" t="s">
        <v>2305</v>
      </c>
      <c r="E594" s="1" t="s">
        <v>434</v>
      </c>
      <c r="F594" s="1" t="s">
        <v>818</v>
      </c>
    </row>
    <row r="595" spans="1:6" x14ac:dyDescent="0.25">
      <c r="A595" s="1" t="s">
        <v>2306</v>
      </c>
      <c r="B595" s="1" t="s">
        <v>2307</v>
      </c>
      <c r="C595" s="1" t="s">
        <v>2308</v>
      </c>
      <c r="D595" s="1" t="s">
        <v>2309</v>
      </c>
      <c r="E595" s="1" t="s">
        <v>12</v>
      </c>
      <c r="F595" s="1" t="s">
        <v>38</v>
      </c>
    </row>
    <row r="596" spans="1:6" x14ac:dyDescent="0.25">
      <c r="A596" s="1" t="s">
        <v>2310</v>
      </c>
      <c r="B596" s="1" t="s">
        <v>2311</v>
      </c>
      <c r="C596" s="1" t="s">
        <v>2312</v>
      </c>
      <c r="D596" s="1" t="s">
        <v>2313</v>
      </c>
      <c r="E596" s="1" t="s">
        <v>73</v>
      </c>
      <c r="F596" s="1" t="s">
        <v>63</v>
      </c>
    </row>
    <row r="597" spans="1:6" x14ac:dyDescent="0.25">
      <c r="A597" s="1" t="s">
        <v>2314</v>
      </c>
      <c r="B597" s="1" t="s">
        <v>2315</v>
      </c>
      <c r="C597" s="1" t="s">
        <v>2316</v>
      </c>
      <c r="D597" s="1" t="s">
        <v>2317</v>
      </c>
      <c r="E597" s="1" t="s">
        <v>12</v>
      </c>
      <c r="F597" s="1" t="s">
        <v>63</v>
      </c>
    </row>
    <row r="598" spans="1:6" x14ac:dyDescent="0.25">
      <c r="A598" s="1" t="s">
        <v>2318</v>
      </c>
      <c r="B598" s="1" t="s">
        <v>2319</v>
      </c>
      <c r="C598" s="1" t="s">
        <v>2320</v>
      </c>
      <c r="D598" s="1" t="s">
        <v>2321</v>
      </c>
      <c r="E598" s="1" t="s">
        <v>48</v>
      </c>
      <c r="F598" s="1" t="s">
        <v>14</v>
      </c>
    </row>
    <row r="599" spans="1:6" x14ac:dyDescent="0.25">
      <c r="A599" s="1" t="s">
        <v>2322</v>
      </c>
      <c r="B599" s="1" t="s">
        <v>2323</v>
      </c>
      <c r="C599" s="1" t="s">
        <v>2324</v>
      </c>
      <c r="D599" s="1" t="s">
        <v>2325</v>
      </c>
      <c r="E599" s="1" t="s">
        <v>48</v>
      </c>
      <c r="F599" s="1" t="s">
        <v>68</v>
      </c>
    </row>
    <row r="600" spans="1:6" x14ac:dyDescent="0.25">
      <c r="A600" s="1" t="s">
        <v>2326</v>
      </c>
      <c r="B600" s="1" t="s">
        <v>2327</v>
      </c>
      <c r="C600" s="1" t="s">
        <v>2328</v>
      </c>
      <c r="D600" s="1" t="s">
        <v>2329</v>
      </c>
      <c r="E600" s="1" t="s">
        <v>434</v>
      </c>
      <c r="F600" s="1" t="s">
        <v>272</v>
      </c>
    </row>
    <row r="601" spans="1:6" x14ac:dyDescent="0.25">
      <c r="A601" s="1" t="s">
        <v>2330</v>
      </c>
      <c r="B601" s="1" t="s">
        <v>2331</v>
      </c>
      <c r="C601" s="1" t="s">
        <v>2332</v>
      </c>
      <c r="D601" s="1" t="s">
        <v>2333</v>
      </c>
      <c r="E601" s="1" t="s">
        <v>434</v>
      </c>
      <c r="F601" s="1" t="s">
        <v>1005</v>
      </c>
    </row>
    <row r="602" spans="1:6" x14ac:dyDescent="0.25">
      <c r="A602" s="1" t="s">
        <v>2334</v>
      </c>
      <c r="B602" s="1" t="s">
        <v>2335</v>
      </c>
      <c r="C602" s="1" t="s">
        <v>2336</v>
      </c>
      <c r="D602" s="1" t="s">
        <v>2337</v>
      </c>
      <c r="E602" s="1" t="s">
        <v>12</v>
      </c>
      <c r="F602" s="1" t="s">
        <v>139</v>
      </c>
    </row>
    <row r="603" spans="1:6" x14ac:dyDescent="0.25">
      <c r="A603" s="1" t="s">
        <v>2338</v>
      </c>
      <c r="B603" s="1" t="s">
        <v>2339</v>
      </c>
      <c r="C603" s="1" t="s">
        <v>2340</v>
      </c>
      <c r="D603" s="1" t="s">
        <v>2341</v>
      </c>
      <c r="E603" s="1" t="s">
        <v>48</v>
      </c>
      <c r="F603" s="1" t="s">
        <v>98</v>
      </c>
    </row>
    <row r="604" spans="1:6" x14ac:dyDescent="0.25">
      <c r="A604" s="1" t="s">
        <v>2342</v>
      </c>
      <c r="B604" s="1" t="s">
        <v>2343</v>
      </c>
      <c r="C604" s="1" t="s">
        <v>2344</v>
      </c>
      <c r="D604" s="1" t="s">
        <v>2345</v>
      </c>
      <c r="E604" s="1" t="s">
        <v>12</v>
      </c>
      <c r="F604" s="1" t="s">
        <v>272</v>
      </c>
    </row>
    <row r="605" spans="1:6" x14ac:dyDescent="0.25">
      <c r="A605" s="1" t="s">
        <v>2346</v>
      </c>
      <c r="B605" s="1" t="s">
        <v>2347</v>
      </c>
      <c r="C605" s="1" t="s">
        <v>2348</v>
      </c>
      <c r="D605" s="1" t="s">
        <v>2349</v>
      </c>
      <c r="E605" s="1" t="s">
        <v>48</v>
      </c>
      <c r="F605" s="1" t="s">
        <v>1550</v>
      </c>
    </row>
    <row r="606" spans="1:6" x14ac:dyDescent="0.25">
      <c r="A606" s="1" t="s">
        <v>2350</v>
      </c>
      <c r="B606" s="1" t="s">
        <v>2351</v>
      </c>
      <c r="C606" s="1" t="s">
        <v>2324</v>
      </c>
      <c r="D606" s="1" t="s">
        <v>2325</v>
      </c>
      <c r="E606" s="1" t="s">
        <v>48</v>
      </c>
      <c r="F606" s="1" t="s">
        <v>68</v>
      </c>
    </row>
    <row r="607" spans="1:6" x14ac:dyDescent="0.25">
      <c r="A607" s="1" t="s">
        <v>2352</v>
      </c>
      <c r="B607" s="1" t="s">
        <v>2353</v>
      </c>
      <c r="C607" s="1" t="s">
        <v>2308</v>
      </c>
      <c r="D607" s="1" t="s">
        <v>2309</v>
      </c>
      <c r="E607" s="1" t="s">
        <v>12</v>
      </c>
      <c r="F607" s="1" t="s">
        <v>488</v>
      </c>
    </row>
    <row r="608" spans="1:6" x14ac:dyDescent="0.25">
      <c r="A608" s="1" t="s">
        <v>2354</v>
      </c>
      <c r="B608" s="1" t="s">
        <v>2355</v>
      </c>
      <c r="C608" s="1" t="s">
        <v>2356</v>
      </c>
      <c r="D608" s="1" t="s">
        <v>2357</v>
      </c>
      <c r="E608" s="1" t="s">
        <v>12</v>
      </c>
      <c r="F608" s="1" t="s">
        <v>63</v>
      </c>
    </row>
    <row r="609" spans="1:6" x14ac:dyDescent="0.25">
      <c r="A609" s="1" t="s">
        <v>2358</v>
      </c>
      <c r="B609" s="1" t="s">
        <v>2359</v>
      </c>
      <c r="C609" s="1" t="s">
        <v>2360</v>
      </c>
      <c r="D609" s="1" t="s">
        <v>2361</v>
      </c>
      <c r="E609" s="1" t="s">
        <v>12</v>
      </c>
      <c r="F609" s="1" t="s">
        <v>14</v>
      </c>
    </row>
    <row r="610" spans="1:6" x14ac:dyDescent="0.25">
      <c r="A610" s="1" t="s">
        <v>2362</v>
      </c>
      <c r="B610" s="1" t="s">
        <v>2363</v>
      </c>
      <c r="C610" s="1" t="s">
        <v>2364</v>
      </c>
      <c r="D610" s="1" t="s">
        <v>2365</v>
      </c>
      <c r="E610" s="1" t="s">
        <v>12</v>
      </c>
      <c r="F610" s="1" t="s">
        <v>14</v>
      </c>
    </row>
    <row r="611" spans="1:6" x14ac:dyDescent="0.25">
      <c r="A611" s="1" t="s">
        <v>2366</v>
      </c>
      <c r="B611" s="1" t="s">
        <v>2367</v>
      </c>
      <c r="C611" s="1" t="s">
        <v>2368</v>
      </c>
      <c r="D611" s="1" t="s">
        <v>2369</v>
      </c>
      <c r="E611" s="1" t="s">
        <v>48</v>
      </c>
      <c r="F611" s="1" t="s">
        <v>98</v>
      </c>
    </row>
    <row r="612" spans="1:6" x14ac:dyDescent="0.25">
      <c r="A612" s="1" t="s">
        <v>2370</v>
      </c>
      <c r="B612" s="1" t="s">
        <v>2371</v>
      </c>
      <c r="C612" s="1" t="s">
        <v>2372</v>
      </c>
      <c r="D612" s="1" t="s">
        <v>2373</v>
      </c>
      <c r="E612" s="1" t="s">
        <v>48</v>
      </c>
      <c r="F612" s="1" t="s">
        <v>463</v>
      </c>
    </row>
    <row r="613" spans="1:6" x14ac:dyDescent="0.25">
      <c r="A613" s="1" t="s">
        <v>2374</v>
      </c>
      <c r="B613" s="1" t="s">
        <v>2375</v>
      </c>
      <c r="C613" s="1" t="s">
        <v>2277</v>
      </c>
      <c r="D613" s="1" t="s">
        <v>2278</v>
      </c>
      <c r="E613" s="1" t="s">
        <v>19</v>
      </c>
      <c r="F613" s="1" t="s">
        <v>26</v>
      </c>
    </row>
    <row r="614" spans="1:6" x14ac:dyDescent="0.25">
      <c r="A614" s="1" t="s">
        <v>2376</v>
      </c>
      <c r="B614" s="1" t="s">
        <v>2377</v>
      </c>
      <c r="C614" s="1" t="s">
        <v>2378</v>
      </c>
      <c r="D614" s="1" t="s">
        <v>2379</v>
      </c>
      <c r="E614" s="1" t="s">
        <v>73</v>
      </c>
      <c r="F614" s="1" t="s">
        <v>68</v>
      </c>
    </row>
    <row r="615" spans="1:6" x14ac:dyDescent="0.25">
      <c r="A615" s="1" t="s">
        <v>2380</v>
      </c>
      <c r="B615" s="1" t="s">
        <v>2381</v>
      </c>
      <c r="C615" s="1" t="s">
        <v>2382</v>
      </c>
      <c r="D615" s="1" t="s">
        <v>2383</v>
      </c>
      <c r="E615" s="1" t="s">
        <v>48</v>
      </c>
      <c r="F615" s="1" t="s">
        <v>488</v>
      </c>
    </row>
    <row r="616" spans="1:6" x14ac:dyDescent="0.25">
      <c r="A616" s="1" t="s">
        <v>2384</v>
      </c>
      <c r="B616" s="1" t="s">
        <v>2385</v>
      </c>
      <c r="C616" s="1" t="s">
        <v>2324</v>
      </c>
      <c r="D616" s="1" t="s">
        <v>2325</v>
      </c>
      <c r="E616" s="1" t="s">
        <v>48</v>
      </c>
      <c r="F616" s="1" t="s">
        <v>68</v>
      </c>
    </row>
    <row r="617" spans="1:6" x14ac:dyDescent="0.25">
      <c r="A617" s="1" t="s">
        <v>2386</v>
      </c>
      <c r="B617" s="1" t="s">
        <v>2387</v>
      </c>
      <c r="C617" s="1" t="s">
        <v>2388</v>
      </c>
      <c r="D617" s="1" t="s">
        <v>2389</v>
      </c>
      <c r="E617" s="1" t="s">
        <v>48</v>
      </c>
      <c r="F617" s="1" t="s">
        <v>98</v>
      </c>
    </row>
    <row r="618" spans="1:6" x14ac:dyDescent="0.25">
      <c r="A618" s="1" t="s">
        <v>2390</v>
      </c>
      <c r="B618" s="1" t="s">
        <v>2391</v>
      </c>
      <c r="C618" s="1" t="s">
        <v>2392</v>
      </c>
      <c r="D618" s="1" t="s">
        <v>2393</v>
      </c>
      <c r="E618" s="1" t="s">
        <v>73</v>
      </c>
      <c r="F618" s="1" t="s">
        <v>14</v>
      </c>
    </row>
    <row r="619" spans="1:6" x14ac:dyDescent="0.25">
      <c r="A619" s="1" t="s">
        <v>2394</v>
      </c>
      <c r="B619" s="1" t="s">
        <v>2395</v>
      </c>
      <c r="C619" s="1" t="s">
        <v>2396</v>
      </c>
      <c r="D619" s="1" t="s">
        <v>2397</v>
      </c>
      <c r="E619" s="1" t="s">
        <v>73</v>
      </c>
      <c r="F619" s="1" t="s">
        <v>68</v>
      </c>
    </row>
    <row r="620" spans="1:6" x14ac:dyDescent="0.25">
      <c r="A620" s="1" t="s">
        <v>2398</v>
      </c>
      <c r="B620" s="1" t="s">
        <v>2399</v>
      </c>
      <c r="C620" s="1" t="s">
        <v>2400</v>
      </c>
      <c r="D620" s="1" t="s">
        <v>2401</v>
      </c>
      <c r="E620" s="1" t="s">
        <v>12</v>
      </c>
      <c r="F620" s="1" t="s">
        <v>272</v>
      </c>
    </row>
    <row r="621" spans="1:6" x14ac:dyDescent="0.25">
      <c r="A621" s="1" t="s">
        <v>2402</v>
      </c>
      <c r="B621" s="1" t="s">
        <v>2403</v>
      </c>
      <c r="C621" s="1" t="s">
        <v>2404</v>
      </c>
      <c r="D621" s="1" t="s">
        <v>2405</v>
      </c>
      <c r="E621" s="1" t="s">
        <v>12</v>
      </c>
      <c r="F621" s="1" t="s">
        <v>98</v>
      </c>
    </row>
    <row r="622" spans="1:6" x14ac:dyDescent="0.25">
      <c r="A622" s="1" t="s">
        <v>2406</v>
      </c>
      <c r="B622" s="1" t="s">
        <v>2407</v>
      </c>
      <c r="C622" s="1" t="s">
        <v>1693</v>
      </c>
      <c r="D622" s="1" t="s">
        <v>1694</v>
      </c>
      <c r="E622" s="1" t="s">
        <v>12</v>
      </c>
      <c r="F622" s="1" t="s">
        <v>68</v>
      </c>
    </row>
    <row r="623" spans="1:6" x14ac:dyDescent="0.25">
      <c r="A623" s="1" t="s">
        <v>2408</v>
      </c>
      <c r="B623" s="1" t="s">
        <v>2409</v>
      </c>
      <c r="C623" s="1" t="s">
        <v>362</v>
      </c>
      <c r="D623" s="1" t="s">
        <v>363</v>
      </c>
      <c r="E623" s="1" t="s">
        <v>12</v>
      </c>
      <c r="F623" s="1" t="s">
        <v>68</v>
      </c>
    </row>
    <row r="624" spans="1:6" x14ac:dyDescent="0.25">
      <c r="A624" s="1" t="s">
        <v>2410</v>
      </c>
      <c r="B624" s="1" t="s">
        <v>2411</v>
      </c>
      <c r="C624" s="1" t="s">
        <v>2412</v>
      </c>
      <c r="D624" s="1" t="s">
        <v>2413</v>
      </c>
      <c r="E624" s="1" t="s">
        <v>12</v>
      </c>
      <c r="F624" s="1" t="s">
        <v>38</v>
      </c>
    </row>
    <row r="625" spans="1:6" x14ac:dyDescent="0.25">
      <c r="A625" s="1" t="s">
        <v>2414</v>
      </c>
      <c r="B625" s="1" t="s">
        <v>2415</v>
      </c>
      <c r="C625" s="1" t="s">
        <v>2416</v>
      </c>
      <c r="D625" s="1" t="s">
        <v>2417</v>
      </c>
      <c r="E625" s="1" t="s">
        <v>73</v>
      </c>
      <c r="F625" s="1" t="s">
        <v>68</v>
      </c>
    </row>
    <row r="626" spans="1:6" x14ac:dyDescent="0.25">
      <c r="A626" s="1" t="s">
        <v>2418</v>
      </c>
      <c r="B626" s="1" t="s">
        <v>2419</v>
      </c>
      <c r="C626" s="1" t="s">
        <v>2420</v>
      </c>
      <c r="D626" s="1" t="s">
        <v>2421</v>
      </c>
      <c r="E626" s="1" t="s">
        <v>12</v>
      </c>
      <c r="F626" s="1" t="s">
        <v>68</v>
      </c>
    </row>
    <row r="627" spans="1:6" x14ac:dyDescent="0.25">
      <c r="A627" s="1" t="s">
        <v>2422</v>
      </c>
      <c r="B627" s="1" t="s">
        <v>2423</v>
      </c>
      <c r="C627" s="1" t="s">
        <v>2424</v>
      </c>
      <c r="D627" s="1" t="s">
        <v>2425</v>
      </c>
      <c r="E627" s="1" t="s">
        <v>12</v>
      </c>
      <c r="F627" s="1" t="s">
        <v>68</v>
      </c>
    </row>
    <row r="628" spans="1:6" x14ac:dyDescent="0.25">
      <c r="A628" s="1" t="s">
        <v>2426</v>
      </c>
      <c r="B628" s="1" t="s">
        <v>2427</v>
      </c>
      <c r="C628" s="1" t="s">
        <v>2428</v>
      </c>
      <c r="D628" s="1" t="s">
        <v>2429</v>
      </c>
      <c r="E628" s="1" t="s">
        <v>48</v>
      </c>
      <c r="F628" s="1" t="s">
        <v>68</v>
      </c>
    </row>
    <row r="629" spans="1:6" x14ac:dyDescent="0.25">
      <c r="A629" s="1" t="s">
        <v>2430</v>
      </c>
      <c r="B629" s="1" t="s">
        <v>2431</v>
      </c>
      <c r="C629" s="1" t="s">
        <v>2432</v>
      </c>
      <c r="D629" s="1" t="s">
        <v>2433</v>
      </c>
      <c r="E629" s="1" t="s">
        <v>12</v>
      </c>
      <c r="F629" s="1" t="s">
        <v>230</v>
      </c>
    </row>
    <row r="630" spans="1:6" x14ac:dyDescent="0.25">
      <c r="A630" s="1" t="s">
        <v>2434</v>
      </c>
      <c r="B630" s="1" t="s">
        <v>2435</v>
      </c>
      <c r="C630" s="1" t="s">
        <v>2436</v>
      </c>
      <c r="D630" s="1" t="s">
        <v>2437</v>
      </c>
      <c r="E630" s="1" t="s">
        <v>12</v>
      </c>
      <c r="F630" s="1" t="s">
        <v>14</v>
      </c>
    </row>
    <row r="631" spans="1:6" x14ac:dyDescent="0.25">
      <c r="A631" s="1" t="s">
        <v>2438</v>
      </c>
      <c r="B631" s="1" t="s">
        <v>2439</v>
      </c>
      <c r="C631" s="1" t="s">
        <v>2440</v>
      </c>
      <c r="D631" s="1" t="s">
        <v>2441</v>
      </c>
      <c r="E631" s="1" t="s">
        <v>48</v>
      </c>
      <c r="F631" s="1" t="s">
        <v>38</v>
      </c>
    </row>
    <row r="632" spans="1:6" x14ac:dyDescent="0.25">
      <c r="A632" s="1" t="s">
        <v>2442</v>
      </c>
      <c r="B632" s="1" t="s">
        <v>2443</v>
      </c>
      <c r="C632" s="1" t="s">
        <v>2444</v>
      </c>
      <c r="D632" s="1" t="s">
        <v>2445</v>
      </c>
      <c r="E632" s="1" t="s">
        <v>48</v>
      </c>
      <c r="F632" s="1" t="s">
        <v>38</v>
      </c>
    </row>
    <row r="633" spans="1:6" x14ac:dyDescent="0.25">
      <c r="A633" s="1" t="s">
        <v>2446</v>
      </c>
      <c r="B633" s="1" t="s">
        <v>2447</v>
      </c>
      <c r="C633" s="1" t="s">
        <v>2448</v>
      </c>
      <c r="D633" s="1" t="s">
        <v>2449</v>
      </c>
      <c r="E633" s="1" t="s">
        <v>12</v>
      </c>
      <c r="F633" s="1" t="s">
        <v>272</v>
      </c>
    </row>
    <row r="634" spans="1:6" x14ac:dyDescent="0.25">
      <c r="A634" s="1" t="s">
        <v>2450</v>
      </c>
      <c r="B634" s="1" t="s">
        <v>2451</v>
      </c>
      <c r="C634" s="1" t="s">
        <v>2452</v>
      </c>
      <c r="D634" s="1" t="s">
        <v>2453</v>
      </c>
      <c r="E634" s="1" t="s">
        <v>73</v>
      </c>
      <c r="F634" s="1" t="s">
        <v>139</v>
      </c>
    </row>
    <row r="635" spans="1:6" x14ac:dyDescent="0.25">
      <c r="A635" s="1" t="s">
        <v>2454</v>
      </c>
      <c r="B635" s="1" t="s">
        <v>2455</v>
      </c>
      <c r="C635" s="1" t="s">
        <v>2456</v>
      </c>
      <c r="D635" s="1" t="s">
        <v>2457</v>
      </c>
      <c r="E635" s="1" t="s">
        <v>12</v>
      </c>
      <c r="F635" s="1" t="s">
        <v>98</v>
      </c>
    </row>
    <row r="636" spans="1:6" x14ac:dyDescent="0.25">
      <c r="A636" s="1" t="s">
        <v>2458</v>
      </c>
      <c r="B636" s="1" t="s">
        <v>2459</v>
      </c>
      <c r="C636" s="1" t="s">
        <v>2460</v>
      </c>
      <c r="D636" s="1" t="s">
        <v>2461</v>
      </c>
      <c r="E636" s="1" t="s">
        <v>12</v>
      </c>
      <c r="F636" s="1" t="s">
        <v>139</v>
      </c>
    </row>
    <row r="637" spans="1:6" x14ac:dyDescent="0.25">
      <c r="A637" s="1" t="s">
        <v>2462</v>
      </c>
      <c r="B637" s="1" t="s">
        <v>2463</v>
      </c>
      <c r="C637" s="1" t="s">
        <v>2464</v>
      </c>
      <c r="D637" s="1" t="s">
        <v>2465</v>
      </c>
      <c r="E637" s="1" t="s">
        <v>434</v>
      </c>
      <c r="F637" s="1" t="s">
        <v>1706</v>
      </c>
    </row>
    <row r="638" spans="1:6" x14ac:dyDescent="0.25">
      <c r="A638" s="1" t="s">
        <v>2466</v>
      </c>
      <c r="B638" s="1" t="s">
        <v>2467</v>
      </c>
      <c r="C638" s="1" t="s">
        <v>2440</v>
      </c>
      <c r="D638" s="1" t="s">
        <v>2441</v>
      </c>
      <c r="E638" s="1" t="s">
        <v>48</v>
      </c>
      <c r="F638" s="1" t="s">
        <v>272</v>
      </c>
    </row>
    <row r="639" spans="1:6" x14ac:dyDescent="0.25">
      <c r="A639" s="1" t="s">
        <v>2468</v>
      </c>
      <c r="B639" s="1" t="s">
        <v>2469</v>
      </c>
      <c r="C639" s="1" t="s">
        <v>2470</v>
      </c>
      <c r="D639" s="1" t="s">
        <v>2471</v>
      </c>
      <c r="E639" s="1" t="s">
        <v>12</v>
      </c>
      <c r="F639" s="1" t="s">
        <v>2472</v>
      </c>
    </row>
    <row r="640" spans="1:6" x14ac:dyDescent="0.25">
      <c r="A640" s="1" t="s">
        <v>2473</v>
      </c>
      <c r="B640" s="1" t="s">
        <v>2474</v>
      </c>
      <c r="C640" s="1" t="s">
        <v>2420</v>
      </c>
      <c r="D640" s="1" t="s">
        <v>2421</v>
      </c>
      <c r="E640" s="1" t="s">
        <v>12</v>
      </c>
      <c r="F640" s="1" t="s">
        <v>68</v>
      </c>
    </row>
    <row r="641" spans="1:6" x14ac:dyDescent="0.25">
      <c r="A641" s="1" t="s">
        <v>2475</v>
      </c>
      <c r="B641" s="1" t="s">
        <v>2476</v>
      </c>
      <c r="C641" s="1" t="s">
        <v>2477</v>
      </c>
      <c r="D641" s="1" t="s">
        <v>2478</v>
      </c>
      <c r="E641" s="1" t="s">
        <v>12</v>
      </c>
      <c r="F641" s="1" t="s">
        <v>68</v>
      </c>
    </row>
    <row r="642" spans="1:6" x14ac:dyDescent="0.25">
      <c r="A642" s="1" t="s">
        <v>2479</v>
      </c>
      <c r="B642" s="1" t="s">
        <v>2480</v>
      </c>
      <c r="C642" s="1" t="s">
        <v>2481</v>
      </c>
      <c r="D642" s="1" t="s">
        <v>2482</v>
      </c>
      <c r="E642" s="1" t="s">
        <v>48</v>
      </c>
      <c r="F642" s="1" t="s">
        <v>68</v>
      </c>
    </row>
    <row r="643" spans="1:6" x14ac:dyDescent="0.25">
      <c r="A643" s="1" t="s">
        <v>2483</v>
      </c>
      <c r="B643" s="1" t="s">
        <v>2484</v>
      </c>
      <c r="C643" s="1" t="s">
        <v>1976</v>
      </c>
      <c r="D643" s="1" t="s">
        <v>1977</v>
      </c>
      <c r="E643" s="1" t="s">
        <v>12</v>
      </c>
      <c r="F643" s="1" t="s">
        <v>139</v>
      </c>
    </row>
    <row r="644" spans="1:6" x14ac:dyDescent="0.25">
      <c r="A644" s="1" t="s">
        <v>2485</v>
      </c>
      <c r="B644" s="1" t="s">
        <v>2486</v>
      </c>
      <c r="C644" s="1" t="s">
        <v>2487</v>
      </c>
      <c r="D644" s="1" t="s">
        <v>2488</v>
      </c>
      <c r="E644" s="1" t="s">
        <v>73</v>
      </c>
      <c r="F644" s="1" t="s">
        <v>463</v>
      </c>
    </row>
    <row r="645" spans="1:6" x14ac:dyDescent="0.25">
      <c r="A645" s="1" t="s">
        <v>2489</v>
      </c>
      <c r="B645" s="1" t="s">
        <v>2490</v>
      </c>
      <c r="C645" s="1" t="s">
        <v>2491</v>
      </c>
      <c r="D645" s="1" t="s">
        <v>2492</v>
      </c>
      <c r="E645" s="1" t="s">
        <v>12</v>
      </c>
      <c r="F645" s="1" t="s">
        <v>230</v>
      </c>
    </row>
    <row r="646" spans="1:6" x14ac:dyDescent="0.25">
      <c r="A646" s="1" t="s">
        <v>2493</v>
      </c>
      <c r="B646" s="1" t="s">
        <v>2494</v>
      </c>
      <c r="C646" s="1" t="s">
        <v>2495</v>
      </c>
      <c r="D646" s="1" t="s">
        <v>2496</v>
      </c>
      <c r="E646" s="1" t="s">
        <v>48</v>
      </c>
      <c r="F646" s="1" t="s">
        <v>68</v>
      </c>
    </row>
    <row r="647" spans="1:6" x14ac:dyDescent="0.25">
      <c r="A647" s="1" t="s">
        <v>2497</v>
      </c>
      <c r="B647" s="1" t="s">
        <v>2498</v>
      </c>
      <c r="C647" s="1" t="s">
        <v>2499</v>
      </c>
      <c r="D647" s="1" t="s">
        <v>2500</v>
      </c>
      <c r="E647" s="1" t="s">
        <v>12</v>
      </c>
      <c r="F647" s="1" t="s">
        <v>98</v>
      </c>
    </row>
    <row r="648" spans="1:6" x14ac:dyDescent="0.25">
      <c r="A648" s="1" t="s">
        <v>2501</v>
      </c>
      <c r="B648" s="1" t="s">
        <v>2502</v>
      </c>
      <c r="C648" s="1" t="s">
        <v>2503</v>
      </c>
      <c r="D648" s="1" t="s">
        <v>2504</v>
      </c>
      <c r="E648" s="1" t="s">
        <v>155</v>
      </c>
      <c r="F648" s="1" t="s">
        <v>2505</v>
      </c>
    </row>
    <row r="649" spans="1:6" x14ac:dyDescent="0.25">
      <c r="A649" s="1" t="s">
        <v>2506</v>
      </c>
      <c r="B649" s="1" t="s">
        <v>2507</v>
      </c>
      <c r="C649" s="1" t="s">
        <v>2508</v>
      </c>
      <c r="D649" s="1" t="s">
        <v>2509</v>
      </c>
      <c r="E649" s="1" t="s">
        <v>48</v>
      </c>
      <c r="F649" s="1" t="s">
        <v>93</v>
      </c>
    </row>
    <row r="650" spans="1:6" x14ac:dyDescent="0.25">
      <c r="A650" s="1" t="s">
        <v>2510</v>
      </c>
      <c r="B650" s="1" t="s">
        <v>2511</v>
      </c>
      <c r="C650" s="1" t="s">
        <v>2512</v>
      </c>
      <c r="D650" s="1" t="s">
        <v>2513</v>
      </c>
      <c r="E650" s="1" t="s">
        <v>48</v>
      </c>
      <c r="F650" s="1" t="s">
        <v>98</v>
      </c>
    </row>
    <row r="651" spans="1:6" x14ac:dyDescent="0.25">
      <c r="A651" s="1" t="s">
        <v>2514</v>
      </c>
      <c r="B651" s="1" t="s">
        <v>2515</v>
      </c>
      <c r="C651" s="1" t="s">
        <v>2516</v>
      </c>
      <c r="D651" s="1" t="s">
        <v>2517</v>
      </c>
      <c r="E651" s="1" t="s">
        <v>12</v>
      </c>
      <c r="F651" s="1" t="s">
        <v>272</v>
      </c>
    </row>
    <row r="652" spans="1:6" x14ac:dyDescent="0.25">
      <c r="A652" s="1" t="s">
        <v>2518</v>
      </c>
      <c r="B652" s="1" t="s">
        <v>2519</v>
      </c>
      <c r="C652" s="1" t="s">
        <v>2520</v>
      </c>
      <c r="D652" s="1" t="s">
        <v>2521</v>
      </c>
      <c r="E652" s="1" t="s">
        <v>12</v>
      </c>
      <c r="F652" s="1" t="s">
        <v>139</v>
      </c>
    </row>
    <row r="653" spans="1:6" x14ac:dyDescent="0.25">
      <c r="A653" s="1" t="s">
        <v>2522</v>
      </c>
      <c r="B653" s="1" t="s">
        <v>2523</v>
      </c>
      <c r="C653" s="1" t="s">
        <v>2524</v>
      </c>
      <c r="D653" s="1" t="s">
        <v>2525</v>
      </c>
      <c r="E653" s="1" t="s">
        <v>48</v>
      </c>
      <c r="F653" s="1" t="s">
        <v>272</v>
      </c>
    </row>
    <row r="654" spans="1:6" x14ac:dyDescent="0.25">
      <c r="A654" s="1" t="s">
        <v>2526</v>
      </c>
      <c r="B654" s="1" t="s">
        <v>2527</v>
      </c>
      <c r="C654" s="1" t="s">
        <v>2528</v>
      </c>
      <c r="D654" s="1" t="s">
        <v>2529</v>
      </c>
      <c r="E654" s="1" t="s">
        <v>73</v>
      </c>
      <c r="F654" s="1" t="s">
        <v>14</v>
      </c>
    </row>
    <row r="655" spans="1:6" x14ac:dyDescent="0.25">
      <c r="A655" s="1" t="s">
        <v>2530</v>
      </c>
      <c r="B655" s="1" t="s">
        <v>2531</v>
      </c>
      <c r="C655" s="1" t="s">
        <v>2532</v>
      </c>
      <c r="D655" s="1" t="s">
        <v>2533</v>
      </c>
      <c r="E655" s="1" t="s">
        <v>12</v>
      </c>
      <c r="F655" s="1" t="s">
        <v>98</v>
      </c>
    </row>
    <row r="656" spans="1:6" x14ac:dyDescent="0.25">
      <c r="A656" s="1" t="s">
        <v>2534</v>
      </c>
      <c r="B656" s="1" t="s">
        <v>2535</v>
      </c>
      <c r="C656" s="1" t="s">
        <v>2320</v>
      </c>
      <c r="D656" s="1" t="s">
        <v>2321</v>
      </c>
      <c r="E656" s="1" t="s">
        <v>48</v>
      </c>
      <c r="F656" s="1" t="s">
        <v>14</v>
      </c>
    </row>
    <row r="657" spans="1:6" x14ac:dyDescent="0.25">
      <c r="A657" s="1" t="s">
        <v>2536</v>
      </c>
      <c r="B657" s="1" t="s">
        <v>2537</v>
      </c>
      <c r="C657" s="1" t="s">
        <v>2538</v>
      </c>
      <c r="D657" s="1" t="s">
        <v>2539</v>
      </c>
      <c r="E657" s="1" t="s">
        <v>48</v>
      </c>
      <c r="F657" s="1" t="s">
        <v>272</v>
      </c>
    </row>
    <row r="658" spans="1:6" x14ac:dyDescent="0.25">
      <c r="A658" s="1" t="s">
        <v>2540</v>
      </c>
      <c r="B658" s="1" t="s">
        <v>2541</v>
      </c>
      <c r="C658" s="1" t="s">
        <v>2542</v>
      </c>
      <c r="D658" s="1" t="s">
        <v>2543</v>
      </c>
      <c r="E658" s="1" t="s">
        <v>48</v>
      </c>
      <c r="F658" s="1" t="s">
        <v>144</v>
      </c>
    </row>
    <row r="659" spans="1:6" x14ac:dyDescent="0.25">
      <c r="A659" s="1" t="s">
        <v>2544</v>
      </c>
      <c r="B659" s="1" t="s">
        <v>2545</v>
      </c>
      <c r="C659" s="1" t="s">
        <v>2546</v>
      </c>
      <c r="D659" s="1" t="s">
        <v>2547</v>
      </c>
      <c r="E659" s="1" t="s">
        <v>48</v>
      </c>
      <c r="F659" s="1" t="s">
        <v>139</v>
      </c>
    </row>
    <row r="660" spans="1:6" x14ac:dyDescent="0.25">
      <c r="A660" s="1" t="s">
        <v>2548</v>
      </c>
      <c r="B660" s="1" t="s">
        <v>2549</v>
      </c>
      <c r="C660" s="1" t="s">
        <v>2550</v>
      </c>
      <c r="D660" s="1" t="s">
        <v>2551</v>
      </c>
      <c r="E660" s="1" t="s">
        <v>434</v>
      </c>
      <c r="F660" s="1" t="s">
        <v>14</v>
      </c>
    </row>
    <row r="661" spans="1:6" x14ac:dyDescent="0.25">
      <c r="A661" s="1" t="s">
        <v>2552</v>
      </c>
      <c r="B661" s="1" t="s">
        <v>2553</v>
      </c>
      <c r="C661" s="1" t="s">
        <v>2550</v>
      </c>
      <c r="D661" s="1" t="s">
        <v>2551</v>
      </c>
      <c r="E661" s="1" t="s">
        <v>434</v>
      </c>
      <c r="F661" s="1" t="s">
        <v>14</v>
      </c>
    </row>
    <row r="662" spans="1:6" x14ac:dyDescent="0.25">
      <c r="A662" s="1" t="s">
        <v>2554</v>
      </c>
      <c r="B662" s="1" t="s">
        <v>2555</v>
      </c>
      <c r="C662" s="1" t="s">
        <v>2556</v>
      </c>
      <c r="D662" s="1" t="s">
        <v>2557</v>
      </c>
      <c r="E662" s="1" t="s">
        <v>434</v>
      </c>
      <c r="F662" s="1" t="s">
        <v>2558</v>
      </c>
    </row>
    <row r="663" spans="1:6" x14ac:dyDescent="0.25">
      <c r="A663" s="1" t="s">
        <v>2559</v>
      </c>
      <c r="B663" s="1" t="s">
        <v>2560</v>
      </c>
      <c r="C663" s="1" t="s">
        <v>2561</v>
      </c>
      <c r="D663" s="1" t="s">
        <v>2562</v>
      </c>
      <c r="E663" s="1" t="s">
        <v>48</v>
      </c>
      <c r="F663" s="1" t="s">
        <v>38</v>
      </c>
    </row>
    <row r="664" spans="1:6" x14ac:dyDescent="0.25">
      <c r="A664" s="1" t="s">
        <v>2563</v>
      </c>
      <c r="B664" s="1" t="s">
        <v>2564</v>
      </c>
      <c r="C664" s="1" t="s">
        <v>2565</v>
      </c>
      <c r="D664" s="1" t="s">
        <v>2566</v>
      </c>
      <c r="E664" s="1" t="s">
        <v>12</v>
      </c>
      <c r="F664" s="1" t="s">
        <v>272</v>
      </c>
    </row>
    <row r="665" spans="1:6" x14ac:dyDescent="0.25">
      <c r="A665" s="1" t="s">
        <v>2567</v>
      </c>
      <c r="B665" s="1" t="s">
        <v>2568</v>
      </c>
      <c r="C665" s="1" t="s">
        <v>2464</v>
      </c>
      <c r="D665" s="1" t="s">
        <v>2465</v>
      </c>
      <c r="E665" s="1" t="s">
        <v>434</v>
      </c>
      <c r="F665" s="1" t="s">
        <v>382</v>
      </c>
    </row>
    <row r="666" spans="1:6" x14ac:dyDescent="0.25">
      <c r="A666" s="1" t="s">
        <v>2569</v>
      </c>
      <c r="B666" s="1" t="s">
        <v>2570</v>
      </c>
      <c r="C666" s="1" t="s">
        <v>2571</v>
      </c>
      <c r="D666" s="1" t="s">
        <v>2572</v>
      </c>
      <c r="E666" s="1" t="s">
        <v>12</v>
      </c>
      <c r="F666" s="1" t="s">
        <v>98</v>
      </c>
    </row>
    <row r="667" spans="1:6" x14ac:dyDescent="0.25">
      <c r="A667" s="1" t="s">
        <v>2573</v>
      </c>
      <c r="B667" s="1" t="s">
        <v>2574</v>
      </c>
      <c r="C667" s="1" t="s">
        <v>2575</v>
      </c>
      <c r="D667" s="1" t="s">
        <v>2576</v>
      </c>
      <c r="E667" s="1" t="s">
        <v>12</v>
      </c>
      <c r="F667" s="1" t="s">
        <v>139</v>
      </c>
    </row>
    <row r="668" spans="1:6" x14ac:dyDescent="0.25">
      <c r="A668" s="1" t="s">
        <v>2577</v>
      </c>
      <c r="B668" s="1" t="s">
        <v>2578</v>
      </c>
      <c r="C668" s="1" t="s">
        <v>2561</v>
      </c>
      <c r="D668" s="1" t="s">
        <v>2562</v>
      </c>
      <c r="E668" s="1" t="s">
        <v>48</v>
      </c>
      <c r="F668" s="1" t="s">
        <v>139</v>
      </c>
    </row>
    <row r="669" spans="1:6" x14ac:dyDescent="0.25">
      <c r="A669" s="1" t="s">
        <v>2579</v>
      </c>
      <c r="B669" s="1" t="s">
        <v>2580</v>
      </c>
      <c r="C669" s="1" t="s">
        <v>2581</v>
      </c>
      <c r="D669" s="1" t="s">
        <v>2582</v>
      </c>
      <c r="E669" s="1" t="s">
        <v>12</v>
      </c>
      <c r="F669" s="1" t="s">
        <v>98</v>
      </c>
    </row>
    <row r="670" spans="1:6" x14ac:dyDescent="0.25">
      <c r="A670" s="1" t="s">
        <v>2583</v>
      </c>
      <c r="B670" s="1" t="s">
        <v>2584</v>
      </c>
      <c r="C670" s="1" t="s">
        <v>2585</v>
      </c>
      <c r="D670" s="1" t="s">
        <v>2586</v>
      </c>
      <c r="E670" s="1" t="s">
        <v>73</v>
      </c>
      <c r="F670" s="1" t="s">
        <v>14</v>
      </c>
    </row>
    <row r="671" spans="1:6" x14ac:dyDescent="0.25">
      <c r="A671" s="1" t="s">
        <v>2587</v>
      </c>
      <c r="B671" s="1" t="s">
        <v>2588</v>
      </c>
      <c r="C671" s="1" t="s">
        <v>2589</v>
      </c>
      <c r="D671" s="1" t="s">
        <v>2590</v>
      </c>
      <c r="E671" s="1" t="s">
        <v>73</v>
      </c>
      <c r="F671" s="1" t="s">
        <v>38</v>
      </c>
    </row>
    <row r="672" spans="1:6" x14ac:dyDescent="0.25">
      <c r="A672" s="1" t="s">
        <v>2591</v>
      </c>
      <c r="B672" s="1" t="s">
        <v>2592</v>
      </c>
      <c r="C672" s="1" t="s">
        <v>2593</v>
      </c>
      <c r="D672" s="1" t="s">
        <v>2594</v>
      </c>
      <c r="E672" s="1" t="s">
        <v>434</v>
      </c>
      <c r="F672" s="1" t="s">
        <v>139</v>
      </c>
    </row>
    <row r="673" spans="1:6" x14ac:dyDescent="0.25">
      <c r="A673" s="1" t="s">
        <v>2595</v>
      </c>
      <c r="B673" s="1" t="s">
        <v>2596</v>
      </c>
      <c r="C673" s="1" t="s">
        <v>2597</v>
      </c>
      <c r="D673" s="1" t="s">
        <v>2598</v>
      </c>
      <c r="E673" s="1" t="s">
        <v>12</v>
      </c>
      <c r="F673" s="1" t="s">
        <v>118</v>
      </c>
    </row>
    <row r="674" spans="1:6" x14ac:dyDescent="0.25">
      <c r="A674" s="1" t="s">
        <v>2599</v>
      </c>
      <c r="B674" s="1" t="s">
        <v>2600</v>
      </c>
      <c r="C674" s="1" t="s">
        <v>2601</v>
      </c>
      <c r="D674" s="1" t="s">
        <v>2602</v>
      </c>
      <c r="E674" s="1" t="s">
        <v>434</v>
      </c>
      <c r="F674" s="1" t="s">
        <v>272</v>
      </c>
    </row>
    <row r="675" spans="1:6" x14ac:dyDescent="0.25">
      <c r="A675" s="1" t="s">
        <v>2603</v>
      </c>
      <c r="B675" s="1" t="s">
        <v>2604</v>
      </c>
      <c r="C675" s="1" t="s">
        <v>2605</v>
      </c>
      <c r="D675" s="1" t="s">
        <v>2606</v>
      </c>
      <c r="E675" s="1" t="s">
        <v>48</v>
      </c>
      <c r="F675" s="1" t="s">
        <v>139</v>
      </c>
    </row>
    <row r="676" spans="1:6" x14ac:dyDescent="0.25">
      <c r="A676" s="1" t="s">
        <v>2607</v>
      </c>
      <c r="B676" s="1" t="s">
        <v>2608</v>
      </c>
      <c r="C676" s="1" t="s">
        <v>2464</v>
      </c>
      <c r="D676" s="1" t="s">
        <v>2465</v>
      </c>
      <c r="E676" s="1" t="s">
        <v>434</v>
      </c>
      <c r="F676" s="1" t="s">
        <v>1706</v>
      </c>
    </row>
    <row r="677" spans="1:6" x14ac:dyDescent="0.25">
      <c r="A677" s="1" t="s">
        <v>2609</v>
      </c>
      <c r="B677" s="1" t="s">
        <v>2610</v>
      </c>
      <c r="C677" s="1" t="s">
        <v>2611</v>
      </c>
      <c r="D677" s="1" t="s">
        <v>2612</v>
      </c>
      <c r="E677" s="1" t="s">
        <v>12</v>
      </c>
      <c r="F677" s="1" t="s">
        <v>93</v>
      </c>
    </row>
    <row r="678" spans="1:6" x14ac:dyDescent="0.25">
      <c r="A678" s="1" t="s">
        <v>2613</v>
      </c>
      <c r="B678" s="1" t="s">
        <v>2614</v>
      </c>
      <c r="C678" s="1" t="s">
        <v>2615</v>
      </c>
      <c r="D678" s="1" t="s">
        <v>2616</v>
      </c>
      <c r="E678" s="1" t="s">
        <v>48</v>
      </c>
      <c r="F678" s="1" t="s">
        <v>1550</v>
      </c>
    </row>
    <row r="679" spans="1:6" x14ac:dyDescent="0.25">
      <c r="A679" s="1" t="s">
        <v>2617</v>
      </c>
      <c r="B679" s="1" t="s">
        <v>2618</v>
      </c>
      <c r="C679" s="1" t="s">
        <v>2619</v>
      </c>
      <c r="D679" s="1" t="s">
        <v>2620</v>
      </c>
      <c r="E679" s="1" t="s">
        <v>12</v>
      </c>
      <c r="F679" s="1" t="s">
        <v>98</v>
      </c>
    </row>
    <row r="680" spans="1:6" x14ac:dyDescent="0.25">
      <c r="A680" s="1" t="s">
        <v>2621</v>
      </c>
      <c r="B680" s="1" t="s">
        <v>2622</v>
      </c>
      <c r="C680" s="1" t="s">
        <v>2623</v>
      </c>
      <c r="D680" s="1" t="s">
        <v>2624</v>
      </c>
      <c r="E680" s="1" t="s">
        <v>155</v>
      </c>
      <c r="F680" s="1" t="s">
        <v>272</v>
      </c>
    </row>
    <row r="681" spans="1:6" x14ac:dyDescent="0.25">
      <c r="A681" s="1" t="s">
        <v>2625</v>
      </c>
      <c r="B681" s="1" t="s">
        <v>2626</v>
      </c>
      <c r="C681" s="1" t="s">
        <v>2627</v>
      </c>
      <c r="D681" s="1" t="s">
        <v>2628</v>
      </c>
      <c r="E681" s="1" t="s">
        <v>155</v>
      </c>
      <c r="F681" s="1" t="s">
        <v>139</v>
      </c>
    </row>
    <row r="682" spans="1:6" x14ac:dyDescent="0.25">
      <c r="A682" s="1" t="s">
        <v>2629</v>
      </c>
      <c r="B682" s="1" t="s">
        <v>2630</v>
      </c>
      <c r="C682" s="1" t="s">
        <v>2631</v>
      </c>
      <c r="D682" s="1" t="s">
        <v>2632</v>
      </c>
      <c r="E682" s="1" t="s">
        <v>12</v>
      </c>
      <c r="F682" s="1" t="s">
        <v>1377</v>
      </c>
    </row>
    <row r="683" spans="1:6" x14ac:dyDescent="0.25">
      <c r="A683" s="1" t="s">
        <v>2633</v>
      </c>
      <c r="B683" s="1" t="s">
        <v>2634</v>
      </c>
      <c r="C683" s="1" t="s">
        <v>2635</v>
      </c>
      <c r="D683" s="1" t="s">
        <v>2636</v>
      </c>
      <c r="E683" s="1" t="s">
        <v>73</v>
      </c>
      <c r="F683" s="1" t="s">
        <v>139</v>
      </c>
    </row>
    <row r="684" spans="1:6" x14ac:dyDescent="0.25">
      <c r="A684" s="1" t="s">
        <v>2637</v>
      </c>
      <c r="B684" s="1" t="s">
        <v>2638</v>
      </c>
      <c r="C684" s="1" t="s">
        <v>2639</v>
      </c>
      <c r="D684" s="1" t="s">
        <v>2640</v>
      </c>
      <c r="E684" s="1" t="s">
        <v>12</v>
      </c>
      <c r="F684" s="1" t="s">
        <v>14</v>
      </c>
    </row>
    <row r="685" spans="1:6" x14ac:dyDescent="0.25">
      <c r="A685" s="1" t="s">
        <v>2641</v>
      </c>
      <c r="B685" s="1" t="s">
        <v>2642</v>
      </c>
      <c r="C685" s="1" t="s">
        <v>2643</v>
      </c>
      <c r="D685" s="1" t="s">
        <v>2644</v>
      </c>
      <c r="E685" s="1" t="s">
        <v>48</v>
      </c>
      <c r="F685" s="1" t="s">
        <v>898</v>
      </c>
    </row>
    <row r="686" spans="1:6" x14ac:dyDescent="0.25">
      <c r="A686" s="1" t="s">
        <v>2645</v>
      </c>
      <c r="B686" s="1" t="s">
        <v>2646</v>
      </c>
      <c r="C686" s="1" t="s">
        <v>2647</v>
      </c>
      <c r="D686" s="1" t="s">
        <v>2648</v>
      </c>
      <c r="E686" s="1" t="s">
        <v>12</v>
      </c>
      <c r="F686" s="1" t="s">
        <v>118</v>
      </c>
    </row>
    <row r="687" spans="1:6" x14ac:dyDescent="0.25">
      <c r="A687" s="1" t="s">
        <v>2649</v>
      </c>
      <c r="B687" s="1" t="s">
        <v>2650</v>
      </c>
      <c r="C687" s="1" t="s">
        <v>2651</v>
      </c>
      <c r="D687" s="1" t="s">
        <v>2652</v>
      </c>
      <c r="E687" s="1" t="s">
        <v>155</v>
      </c>
      <c r="F687" s="1" t="s">
        <v>14</v>
      </c>
    </row>
    <row r="688" spans="1:6" x14ac:dyDescent="0.25">
      <c r="A688" s="1" t="s">
        <v>2653</v>
      </c>
      <c r="B688" s="1" t="s">
        <v>2654</v>
      </c>
      <c r="C688" s="1" t="s">
        <v>2655</v>
      </c>
      <c r="D688" s="1" t="s">
        <v>2656</v>
      </c>
      <c r="E688" s="1" t="s">
        <v>48</v>
      </c>
      <c r="F688" s="1" t="s">
        <v>38</v>
      </c>
    </row>
    <row r="689" spans="1:6" x14ac:dyDescent="0.25">
      <c r="A689" s="1" t="s">
        <v>2657</v>
      </c>
      <c r="B689" s="1" t="s">
        <v>2658</v>
      </c>
      <c r="C689" s="1" t="s">
        <v>2659</v>
      </c>
      <c r="D689" s="1" t="s">
        <v>2660</v>
      </c>
      <c r="E689" s="1" t="s">
        <v>12</v>
      </c>
      <c r="F689" s="1" t="s">
        <v>2661</v>
      </c>
    </row>
    <row r="690" spans="1:6" x14ac:dyDescent="0.25">
      <c r="A690" s="1" t="s">
        <v>2662</v>
      </c>
      <c r="B690" s="1" t="s">
        <v>2663</v>
      </c>
      <c r="C690" s="1" t="s">
        <v>2664</v>
      </c>
      <c r="D690" s="1" t="s">
        <v>2665</v>
      </c>
      <c r="E690" s="1" t="s">
        <v>12</v>
      </c>
      <c r="F690" s="1" t="s">
        <v>14</v>
      </c>
    </row>
    <row r="691" spans="1:6" x14ac:dyDescent="0.25">
      <c r="A691" s="1" t="s">
        <v>2666</v>
      </c>
      <c r="B691" s="1" t="s">
        <v>2667</v>
      </c>
      <c r="C691" s="1" t="s">
        <v>2561</v>
      </c>
      <c r="D691" s="1" t="s">
        <v>2562</v>
      </c>
      <c r="E691" s="1" t="s">
        <v>48</v>
      </c>
      <c r="F691" s="1" t="s">
        <v>68</v>
      </c>
    </row>
    <row r="692" spans="1:6" x14ac:dyDescent="0.25">
      <c r="A692" s="1" t="s">
        <v>2668</v>
      </c>
      <c r="B692" s="1" t="s">
        <v>2669</v>
      </c>
      <c r="C692" s="1" t="s">
        <v>2670</v>
      </c>
      <c r="D692" s="1" t="s">
        <v>2671</v>
      </c>
      <c r="E692" s="1" t="s">
        <v>12</v>
      </c>
      <c r="F692" s="1" t="s">
        <v>63</v>
      </c>
    </row>
    <row r="693" spans="1:6" x14ac:dyDescent="0.25">
      <c r="A693" s="1" t="s">
        <v>2672</v>
      </c>
      <c r="B693" s="1" t="s">
        <v>2673</v>
      </c>
      <c r="C693" s="1" t="s">
        <v>2674</v>
      </c>
      <c r="D693" s="1" t="s">
        <v>2675</v>
      </c>
      <c r="E693" s="1" t="s">
        <v>48</v>
      </c>
      <c r="F693" s="1" t="s">
        <v>21</v>
      </c>
    </row>
    <row r="694" spans="1:6" x14ac:dyDescent="0.25">
      <c r="A694" s="1" t="s">
        <v>2676</v>
      </c>
      <c r="B694" s="1" t="s">
        <v>2677</v>
      </c>
      <c r="C694" s="1" t="s">
        <v>2678</v>
      </c>
      <c r="D694" s="1" t="s">
        <v>2679</v>
      </c>
      <c r="E694" s="1" t="s">
        <v>48</v>
      </c>
      <c r="F694" s="1" t="s">
        <v>38</v>
      </c>
    </row>
    <row r="695" spans="1:6" x14ac:dyDescent="0.25">
      <c r="A695" s="1" t="s">
        <v>2680</v>
      </c>
      <c r="B695" s="1" t="s">
        <v>2681</v>
      </c>
      <c r="C695" s="1" t="s">
        <v>2682</v>
      </c>
      <c r="D695" s="1" t="s">
        <v>2683</v>
      </c>
      <c r="E695" s="1" t="s">
        <v>12</v>
      </c>
      <c r="F695" s="1" t="s">
        <v>63</v>
      </c>
    </row>
    <row r="696" spans="1:6" x14ac:dyDescent="0.25">
      <c r="A696" s="1" t="s">
        <v>2684</v>
      </c>
      <c r="B696" s="1" t="s">
        <v>2685</v>
      </c>
      <c r="C696" s="1" t="s">
        <v>2686</v>
      </c>
      <c r="D696" s="1" t="s">
        <v>2687</v>
      </c>
      <c r="E696" s="1" t="s">
        <v>12</v>
      </c>
      <c r="F696" s="1" t="s">
        <v>68</v>
      </c>
    </row>
    <row r="697" spans="1:6" x14ac:dyDescent="0.25">
      <c r="A697" s="1" t="s">
        <v>2688</v>
      </c>
      <c r="B697" s="1" t="s">
        <v>2689</v>
      </c>
      <c r="C697" s="1" t="s">
        <v>2690</v>
      </c>
      <c r="D697" s="1" t="s">
        <v>2691</v>
      </c>
      <c r="E697" s="1" t="s">
        <v>12</v>
      </c>
      <c r="F697" s="1" t="s">
        <v>63</v>
      </c>
    </row>
    <row r="698" spans="1:6" x14ac:dyDescent="0.25">
      <c r="A698" s="1" t="s">
        <v>2692</v>
      </c>
      <c r="B698" s="1" t="s">
        <v>2693</v>
      </c>
      <c r="C698" s="1" t="s">
        <v>2694</v>
      </c>
      <c r="D698" s="1" t="s">
        <v>2695</v>
      </c>
      <c r="E698" s="1" t="s">
        <v>48</v>
      </c>
      <c r="F698" s="1" t="s">
        <v>488</v>
      </c>
    </row>
    <row r="699" spans="1:6" x14ac:dyDescent="0.25">
      <c r="A699" s="1" t="s">
        <v>2696</v>
      </c>
      <c r="B699" s="1" t="s">
        <v>2697</v>
      </c>
      <c r="C699" s="1" t="s">
        <v>2698</v>
      </c>
      <c r="D699" s="1" t="s">
        <v>2699</v>
      </c>
      <c r="E699" s="1" t="s">
        <v>48</v>
      </c>
      <c r="F699" s="1" t="s">
        <v>272</v>
      </c>
    </row>
    <row r="700" spans="1:6" x14ac:dyDescent="0.25">
      <c r="A700" s="1" t="s">
        <v>2700</v>
      </c>
      <c r="B700" s="1" t="s">
        <v>2701</v>
      </c>
      <c r="C700" s="1" t="s">
        <v>2690</v>
      </c>
      <c r="D700" s="1" t="s">
        <v>2691</v>
      </c>
      <c r="E700" s="1" t="s">
        <v>12</v>
      </c>
      <c r="F700" s="1" t="s">
        <v>63</v>
      </c>
    </row>
    <row r="701" spans="1:6" x14ac:dyDescent="0.25">
      <c r="A701" s="1" t="s">
        <v>2702</v>
      </c>
      <c r="B701" s="1" t="s">
        <v>2703</v>
      </c>
      <c r="C701" s="1" t="s">
        <v>2619</v>
      </c>
      <c r="D701" s="1" t="s">
        <v>2620</v>
      </c>
      <c r="E701" s="1" t="s">
        <v>12</v>
      </c>
      <c r="F701" s="1" t="s">
        <v>98</v>
      </c>
    </row>
    <row r="702" spans="1:6" x14ac:dyDescent="0.25">
      <c r="A702" s="1" t="s">
        <v>2704</v>
      </c>
      <c r="B702" s="1" t="s">
        <v>2705</v>
      </c>
      <c r="C702" s="1" t="s">
        <v>2706</v>
      </c>
      <c r="D702" s="1" t="s">
        <v>2707</v>
      </c>
      <c r="E702" s="1" t="s">
        <v>48</v>
      </c>
      <c r="F702" s="1" t="s">
        <v>98</v>
      </c>
    </row>
    <row r="703" spans="1:6" x14ac:dyDescent="0.25">
      <c r="A703" s="1" t="s">
        <v>2708</v>
      </c>
      <c r="B703" s="1" t="s">
        <v>2709</v>
      </c>
      <c r="C703" s="1" t="s">
        <v>2710</v>
      </c>
      <c r="D703" s="1" t="s">
        <v>2711</v>
      </c>
      <c r="E703" s="1" t="s">
        <v>12</v>
      </c>
      <c r="F703" s="1" t="s">
        <v>524</v>
      </c>
    </row>
    <row r="704" spans="1:6" x14ac:dyDescent="0.25">
      <c r="A704" s="1" t="s">
        <v>2712</v>
      </c>
      <c r="B704" s="1" t="s">
        <v>2713</v>
      </c>
      <c r="C704" s="1" t="s">
        <v>2714</v>
      </c>
      <c r="D704" s="1" t="s">
        <v>2715</v>
      </c>
      <c r="E704" s="1" t="s">
        <v>12</v>
      </c>
      <c r="F704" s="1" t="s">
        <v>98</v>
      </c>
    </row>
    <row r="705" spans="1:6" x14ac:dyDescent="0.25">
      <c r="A705" s="1" t="s">
        <v>2716</v>
      </c>
      <c r="B705" s="1" t="s">
        <v>2717</v>
      </c>
      <c r="C705" s="1" t="s">
        <v>2718</v>
      </c>
      <c r="D705" s="1" t="s">
        <v>2719</v>
      </c>
      <c r="E705" s="1" t="s">
        <v>12</v>
      </c>
      <c r="F705" s="1" t="s">
        <v>2720</v>
      </c>
    </row>
    <row r="706" spans="1:6" x14ac:dyDescent="0.25">
      <c r="A706" s="1" t="s">
        <v>2721</v>
      </c>
      <c r="B706" s="1" t="s">
        <v>2722</v>
      </c>
      <c r="C706" s="1" t="s">
        <v>2723</v>
      </c>
      <c r="D706" s="1" t="s">
        <v>2724</v>
      </c>
      <c r="E706" s="1" t="s">
        <v>48</v>
      </c>
      <c r="F706" s="1" t="s">
        <v>14</v>
      </c>
    </row>
    <row r="707" spans="1:6" x14ac:dyDescent="0.25">
      <c r="A707" s="1" t="s">
        <v>2725</v>
      </c>
      <c r="B707" s="1" t="s">
        <v>2726</v>
      </c>
      <c r="C707" s="1" t="s">
        <v>2727</v>
      </c>
      <c r="D707" s="1" t="s">
        <v>2728</v>
      </c>
      <c r="E707" s="1" t="s">
        <v>12</v>
      </c>
      <c r="F707" s="1" t="s">
        <v>98</v>
      </c>
    </row>
    <row r="708" spans="1:6" x14ac:dyDescent="0.25">
      <c r="A708" s="1" t="s">
        <v>2729</v>
      </c>
      <c r="B708" s="1" t="s">
        <v>2730</v>
      </c>
      <c r="C708" s="1" t="s">
        <v>2731</v>
      </c>
      <c r="D708" s="1" t="s">
        <v>2732</v>
      </c>
      <c r="E708" s="1" t="s">
        <v>434</v>
      </c>
      <c r="F708" s="1" t="s">
        <v>524</v>
      </c>
    </row>
    <row r="709" spans="1:6" x14ac:dyDescent="0.25">
      <c r="A709" s="1" t="s">
        <v>2733</v>
      </c>
      <c r="B709" s="1" t="s">
        <v>2734</v>
      </c>
      <c r="C709" s="1" t="s">
        <v>2735</v>
      </c>
      <c r="D709" s="1" t="s">
        <v>2736</v>
      </c>
      <c r="E709" s="1" t="s">
        <v>155</v>
      </c>
      <c r="F709" s="1" t="s">
        <v>68</v>
      </c>
    </row>
    <row r="710" spans="1:6" x14ac:dyDescent="0.25">
      <c r="A710" s="1" t="s">
        <v>2737</v>
      </c>
      <c r="B710" s="1" t="s">
        <v>2738</v>
      </c>
      <c r="C710" s="1" t="s">
        <v>2739</v>
      </c>
      <c r="D710" s="1" t="s">
        <v>2740</v>
      </c>
      <c r="E710" s="1" t="s">
        <v>48</v>
      </c>
      <c r="F710" s="1" t="s">
        <v>139</v>
      </c>
    </row>
    <row r="711" spans="1:6" x14ac:dyDescent="0.25">
      <c r="A711" s="1" t="s">
        <v>2741</v>
      </c>
      <c r="B711" s="1" t="s">
        <v>2742</v>
      </c>
      <c r="C711" s="1" t="s">
        <v>2743</v>
      </c>
      <c r="D711" s="1" t="s">
        <v>2744</v>
      </c>
      <c r="E711" s="1" t="s">
        <v>12</v>
      </c>
      <c r="F711" s="1" t="s">
        <v>139</v>
      </c>
    </row>
    <row r="712" spans="1:6" x14ac:dyDescent="0.25">
      <c r="A712" s="1" t="s">
        <v>2745</v>
      </c>
      <c r="B712" s="1" t="s">
        <v>2746</v>
      </c>
      <c r="C712" s="1" t="s">
        <v>2747</v>
      </c>
      <c r="D712" s="1" t="s">
        <v>2748</v>
      </c>
      <c r="E712" s="1" t="s">
        <v>12</v>
      </c>
      <c r="F712" s="1" t="s">
        <v>68</v>
      </c>
    </row>
    <row r="713" spans="1:6" x14ac:dyDescent="0.25">
      <c r="A713" s="1" t="s">
        <v>2749</v>
      </c>
      <c r="B713" s="1" t="s">
        <v>2750</v>
      </c>
      <c r="C713" s="1" t="s">
        <v>2751</v>
      </c>
      <c r="D713" s="1" t="s">
        <v>2752</v>
      </c>
      <c r="E713" s="1" t="s">
        <v>12</v>
      </c>
      <c r="F713" s="1" t="s">
        <v>38</v>
      </c>
    </row>
    <row r="714" spans="1:6" x14ac:dyDescent="0.25">
      <c r="A714" s="1" t="s">
        <v>2753</v>
      </c>
      <c r="B714" s="1" t="s">
        <v>2754</v>
      </c>
      <c r="C714" s="1" t="s">
        <v>2755</v>
      </c>
      <c r="D714" s="1" t="s">
        <v>2756</v>
      </c>
      <c r="E714" s="1" t="s">
        <v>155</v>
      </c>
      <c r="F714" s="1" t="s">
        <v>429</v>
      </c>
    </row>
    <row r="715" spans="1:6" x14ac:dyDescent="0.25">
      <c r="A715" s="1" t="s">
        <v>2757</v>
      </c>
      <c r="B715" s="1" t="s">
        <v>2758</v>
      </c>
      <c r="C715" s="1" t="s">
        <v>2759</v>
      </c>
      <c r="D715" s="1" t="s">
        <v>2760</v>
      </c>
      <c r="E715" s="1" t="s">
        <v>155</v>
      </c>
      <c r="F715" s="1" t="s">
        <v>139</v>
      </c>
    </row>
    <row r="716" spans="1:6" x14ac:dyDescent="0.25">
      <c r="A716" s="1" t="s">
        <v>2761</v>
      </c>
      <c r="B716" s="1" t="s">
        <v>2762</v>
      </c>
      <c r="C716" s="1" t="s">
        <v>2763</v>
      </c>
      <c r="D716" s="1" t="s">
        <v>2764</v>
      </c>
      <c r="E716" s="1" t="s">
        <v>48</v>
      </c>
      <c r="F716" s="1" t="s">
        <v>14</v>
      </c>
    </row>
    <row r="717" spans="1:6" x14ac:dyDescent="0.25">
      <c r="A717" s="1" t="s">
        <v>2765</v>
      </c>
      <c r="B717" s="1" t="s">
        <v>2766</v>
      </c>
      <c r="C717" s="1" t="s">
        <v>2767</v>
      </c>
      <c r="D717" s="1" t="s">
        <v>2768</v>
      </c>
      <c r="E717" s="1" t="s">
        <v>155</v>
      </c>
      <c r="F717" s="1" t="s">
        <v>63</v>
      </c>
    </row>
    <row r="718" spans="1:6" x14ac:dyDescent="0.25">
      <c r="A718" s="1" t="s">
        <v>2769</v>
      </c>
      <c r="B718" s="1" t="s">
        <v>2770</v>
      </c>
      <c r="C718" s="1" t="s">
        <v>2771</v>
      </c>
      <c r="D718" s="1" t="s">
        <v>2772</v>
      </c>
      <c r="E718" s="1" t="s">
        <v>434</v>
      </c>
      <c r="F718" s="1" t="s">
        <v>272</v>
      </c>
    </row>
    <row r="719" spans="1:6" x14ac:dyDescent="0.25">
      <c r="A719" s="1" t="s">
        <v>2773</v>
      </c>
      <c r="B719" s="1" t="s">
        <v>2774</v>
      </c>
      <c r="C719" s="1" t="s">
        <v>2775</v>
      </c>
      <c r="D719" s="1" t="s">
        <v>2776</v>
      </c>
      <c r="E719" s="1" t="s">
        <v>73</v>
      </c>
      <c r="F719" s="1" t="s">
        <v>139</v>
      </c>
    </row>
    <row r="720" spans="1:6" x14ac:dyDescent="0.25">
      <c r="A720" s="1" t="s">
        <v>2777</v>
      </c>
      <c r="B720" s="1" t="s">
        <v>2778</v>
      </c>
      <c r="C720" s="1" t="s">
        <v>2775</v>
      </c>
      <c r="D720" s="1" t="s">
        <v>2776</v>
      </c>
      <c r="E720" s="1" t="s">
        <v>73</v>
      </c>
      <c r="F720" s="1" t="s">
        <v>139</v>
      </c>
    </row>
    <row r="721" spans="1:6" x14ac:dyDescent="0.25">
      <c r="A721" s="1" t="s">
        <v>2779</v>
      </c>
      <c r="B721" s="1" t="s">
        <v>2780</v>
      </c>
      <c r="C721" s="1" t="s">
        <v>2781</v>
      </c>
      <c r="D721" s="1" t="s">
        <v>2782</v>
      </c>
      <c r="E721" s="1" t="s">
        <v>12</v>
      </c>
      <c r="F721" s="1" t="s">
        <v>1878</v>
      </c>
    </row>
    <row r="722" spans="1:6" x14ac:dyDescent="0.25">
      <c r="A722" s="1" t="s">
        <v>2783</v>
      </c>
      <c r="B722" s="1" t="s">
        <v>2784</v>
      </c>
      <c r="C722" s="1" t="s">
        <v>2785</v>
      </c>
      <c r="D722" s="1" t="s">
        <v>2786</v>
      </c>
      <c r="E722" s="1" t="s">
        <v>73</v>
      </c>
      <c r="F722" s="1" t="s">
        <v>139</v>
      </c>
    </row>
    <row r="723" spans="1:6" x14ac:dyDescent="0.25">
      <c r="A723" s="1" t="s">
        <v>2787</v>
      </c>
      <c r="B723" s="1" t="s">
        <v>2788</v>
      </c>
      <c r="C723" s="1" t="s">
        <v>2789</v>
      </c>
      <c r="D723" s="1" t="s">
        <v>2790</v>
      </c>
      <c r="E723" s="1" t="s">
        <v>12</v>
      </c>
      <c r="F723" s="1" t="s">
        <v>68</v>
      </c>
    </row>
    <row r="724" spans="1:6" x14ac:dyDescent="0.25">
      <c r="A724" s="1" t="s">
        <v>2791</v>
      </c>
      <c r="B724" s="1" t="s">
        <v>2792</v>
      </c>
      <c r="C724" s="1" t="s">
        <v>2793</v>
      </c>
      <c r="D724" s="1" t="s">
        <v>2794</v>
      </c>
      <c r="E724" s="1" t="s">
        <v>48</v>
      </c>
      <c r="F724" s="1" t="s">
        <v>38</v>
      </c>
    </row>
    <row r="725" spans="1:6" x14ac:dyDescent="0.25">
      <c r="A725" s="1" t="s">
        <v>2795</v>
      </c>
      <c r="B725" s="1" t="s">
        <v>2796</v>
      </c>
      <c r="C725" s="1" t="s">
        <v>2797</v>
      </c>
      <c r="D725" s="1" t="s">
        <v>2798</v>
      </c>
      <c r="E725" s="1" t="s">
        <v>12</v>
      </c>
      <c r="F725" s="1" t="s">
        <v>139</v>
      </c>
    </row>
    <row r="726" spans="1:6" x14ac:dyDescent="0.25">
      <c r="A726" s="1" t="s">
        <v>2799</v>
      </c>
      <c r="B726" s="1" t="s">
        <v>2800</v>
      </c>
      <c r="C726" s="1" t="s">
        <v>2801</v>
      </c>
      <c r="D726" s="1" t="s">
        <v>2802</v>
      </c>
      <c r="E726" s="1" t="s">
        <v>12</v>
      </c>
      <c r="F726" s="1" t="s">
        <v>139</v>
      </c>
    </row>
    <row r="727" spans="1:6" x14ac:dyDescent="0.25">
      <c r="A727" s="1" t="s">
        <v>2803</v>
      </c>
      <c r="B727" s="1" t="s">
        <v>2804</v>
      </c>
      <c r="C727" s="1" t="s">
        <v>2801</v>
      </c>
      <c r="D727" s="1" t="s">
        <v>2802</v>
      </c>
      <c r="E727" s="1" t="s">
        <v>12</v>
      </c>
      <c r="F727" s="1" t="s">
        <v>139</v>
      </c>
    </row>
    <row r="728" spans="1:6" x14ac:dyDescent="0.25">
      <c r="A728" s="1" t="s">
        <v>2805</v>
      </c>
      <c r="B728" s="1" t="s">
        <v>2806</v>
      </c>
      <c r="C728" s="1" t="s">
        <v>2807</v>
      </c>
      <c r="D728" s="1" t="s">
        <v>2808</v>
      </c>
      <c r="E728" s="1" t="s">
        <v>73</v>
      </c>
      <c r="F728" s="1" t="s">
        <v>38</v>
      </c>
    </row>
    <row r="729" spans="1:6" x14ac:dyDescent="0.25">
      <c r="A729" s="1" t="s">
        <v>2809</v>
      </c>
      <c r="B729" s="1" t="s">
        <v>2810</v>
      </c>
      <c r="C729" s="1" t="s">
        <v>2811</v>
      </c>
      <c r="D729" s="1" t="s">
        <v>2812</v>
      </c>
      <c r="E729" s="1" t="s">
        <v>48</v>
      </c>
      <c r="F729" s="1" t="s">
        <v>38</v>
      </c>
    </row>
    <row r="730" spans="1:6" x14ac:dyDescent="0.25">
      <c r="A730" s="1" t="s">
        <v>2813</v>
      </c>
      <c r="B730" s="1" t="s">
        <v>2814</v>
      </c>
      <c r="C730" s="1" t="s">
        <v>2815</v>
      </c>
      <c r="D730" s="1" t="s">
        <v>2816</v>
      </c>
      <c r="E730" s="1" t="s">
        <v>12</v>
      </c>
      <c r="F730" s="1" t="s">
        <v>98</v>
      </c>
    </row>
    <row r="731" spans="1:6" x14ac:dyDescent="0.25">
      <c r="A731" s="1" t="s">
        <v>2817</v>
      </c>
      <c r="B731" s="1" t="s">
        <v>2818</v>
      </c>
      <c r="C731" s="1" t="s">
        <v>2819</v>
      </c>
      <c r="D731" s="1" t="s">
        <v>2820</v>
      </c>
      <c r="E731" s="1" t="s">
        <v>48</v>
      </c>
      <c r="F731" s="1" t="s">
        <v>272</v>
      </c>
    </row>
    <row r="732" spans="1:6" x14ac:dyDescent="0.25">
      <c r="A732" s="1" t="s">
        <v>2821</v>
      </c>
      <c r="B732" s="1" t="s">
        <v>2822</v>
      </c>
      <c r="C732" s="1" t="s">
        <v>2823</v>
      </c>
      <c r="D732" s="1" t="s">
        <v>2824</v>
      </c>
      <c r="E732" s="1" t="s">
        <v>155</v>
      </c>
      <c r="F732" s="1" t="s">
        <v>14</v>
      </c>
    </row>
    <row r="733" spans="1:6" x14ac:dyDescent="0.25">
      <c r="A733" s="1" t="s">
        <v>2825</v>
      </c>
      <c r="B733" s="1" t="s">
        <v>2826</v>
      </c>
      <c r="C733" s="1" t="s">
        <v>2751</v>
      </c>
      <c r="D733" s="1" t="s">
        <v>2752</v>
      </c>
      <c r="E733" s="1" t="s">
        <v>12</v>
      </c>
      <c r="F733" s="1" t="s">
        <v>38</v>
      </c>
    </row>
    <row r="734" spans="1:6" x14ac:dyDescent="0.25">
      <c r="A734" s="1" t="s">
        <v>2827</v>
      </c>
      <c r="B734" s="1" t="s">
        <v>2828</v>
      </c>
      <c r="C734" s="1" t="s">
        <v>2829</v>
      </c>
      <c r="D734" s="1" t="s">
        <v>2830</v>
      </c>
      <c r="E734" s="1" t="s">
        <v>73</v>
      </c>
      <c r="F734" s="1" t="s">
        <v>1550</v>
      </c>
    </row>
    <row r="735" spans="1:6" x14ac:dyDescent="0.25">
      <c r="A735" s="1" t="s">
        <v>2831</v>
      </c>
      <c r="B735" s="1" t="s">
        <v>2832</v>
      </c>
      <c r="C735" s="1" t="s">
        <v>2833</v>
      </c>
      <c r="D735" s="1" t="s">
        <v>2834</v>
      </c>
      <c r="E735" s="1" t="s">
        <v>48</v>
      </c>
      <c r="F735" s="1" t="s">
        <v>488</v>
      </c>
    </row>
    <row r="736" spans="1:6" x14ac:dyDescent="0.25">
      <c r="A736" s="1" t="s">
        <v>2835</v>
      </c>
      <c r="B736" s="1" t="s">
        <v>2836</v>
      </c>
      <c r="C736" s="1" t="s">
        <v>2837</v>
      </c>
      <c r="D736" s="1" t="s">
        <v>2838</v>
      </c>
      <c r="E736" s="1" t="s">
        <v>434</v>
      </c>
      <c r="F736" s="1" t="s">
        <v>98</v>
      </c>
    </row>
    <row r="737" spans="1:6" x14ac:dyDescent="0.25">
      <c r="A737" s="1" t="s">
        <v>2839</v>
      </c>
      <c r="B737" s="1" t="s">
        <v>2840</v>
      </c>
      <c r="C737" s="1" t="s">
        <v>2841</v>
      </c>
      <c r="D737" s="1" t="s">
        <v>2842</v>
      </c>
      <c r="E737" s="1" t="s">
        <v>434</v>
      </c>
      <c r="F737" s="1" t="s">
        <v>38</v>
      </c>
    </row>
    <row r="738" spans="1:6" x14ac:dyDescent="0.25">
      <c r="A738" s="1" t="s">
        <v>2843</v>
      </c>
      <c r="B738" s="1" t="s">
        <v>2844</v>
      </c>
      <c r="C738" s="1" t="s">
        <v>2841</v>
      </c>
      <c r="D738" s="1" t="s">
        <v>2842</v>
      </c>
      <c r="E738" s="1" t="s">
        <v>434</v>
      </c>
      <c r="F738" s="1" t="s">
        <v>38</v>
      </c>
    </row>
    <row r="739" spans="1:6" x14ac:dyDescent="0.25">
      <c r="A739" s="1" t="s">
        <v>2845</v>
      </c>
      <c r="B739" s="1" t="s">
        <v>2846</v>
      </c>
      <c r="C739" s="1" t="s">
        <v>2847</v>
      </c>
      <c r="D739" s="1" t="s">
        <v>2848</v>
      </c>
      <c r="E739" s="1" t="s">
        <v>19</v>
      </c>
      <c r="F739" s="1" t="s">
        <v>1268</v>
      </c>
    </row>
    <row r="740" spans="1:6" x14ac:dyDescent="0.25">
      <c r="A740" s="1" t="s">
        <v>2849</v>
      </c>
      <c r="B740" s="1" t="s">
        <v>2850</v>
      </c>
      <c r="C740" s="1" t="s">
        <v>1246</v>
      </c>
      <c r="D740" s="1" t="s">
        <v>1247</v>
      </c>
      <c r="E740" s="1" t="s">
        <v>434</v>
      </c>
      <c r="F740" s="1" t="s">
        <v>63</v>
      </c>
    </row>
    <row r="741" spans="1:6" x14ac:dyDescent="0.25">
      <c r="A741" s="1" t="s">
        <v>2851</v>
      </c>
      <c r="B741" s="1" t="s">
        <v>2852</v>
      </c>
      <c r="C741" s="1" t="s">
        <v>2853</v>
      </c>
      <c r="D741" s="1" t="s">
        <v>2854</v>
      </c>
      <c r="E741" s="1" t="s">
        <v>19</v>
      </c>
      <c r="F741" s="1" t="s">
        <v>26</v>
      </c>
    </row>
    <row r="742" spans="1:6" x14ac:dyDescent="0.25">
      <c r="A742" s="1" t="s">
        <v>2855</v>
      </c>
      <c r="B742" s="1" t="s">
        <v>2856</v>
      </c>
      <c r="C742" s="1" t="s">
        <v>2857</v>
      </c>
      <c r="D742" s="1" t="s">
        <v>2858</v>
      </c>
      <c r="E742" s="1" t="s">
        <v>19</v>
      </c>
      <c r="F742" s="1" t="s">
        <v>26</v>
      </c>
    </row>
    <row r="743" spans="1:6" x14ac:dyDescent="0.25">
      <c r="A743" s="1" t="s">
        <v>2859</v>
      </c>
      <c r="B743" s="1" t="s">
        <v>2860</v>
      </c>
      <c r="C743" s="1" t="s">
        <v>2861</v>
      </c>
      <c r="D743" s="1" t="s">
        <v>2862</v>
      </c>
      <c r="E743" s="1" t="s">
        <v>19</v>
      </c>
      <c r="F743" s="1" t="s">
        <v>26</v>
      </c>
    </row>
    <row r="744" spans="1:6" x14ac:dyDescent="0.25">
      <c r="A744" s="1" t="s">
        <v>2863</v>
      </c>
      <c r="B744" s="1" t="s">
        <v>2864</v>
      </c>
      <c r="C744" s="1" t="s">
        <v>2865</v>
      </c>
      <c r="D744" s="1" t="s">
        <v>2866</v>
      </c>
      <c r="E744" s="1" t="s">
        <v>19</v>
      </c>
      <c r="F744" s="1" t="s">
        <v>54</v>
      </c>
    </row>
    <row r="745" spans="1:6" x14ac:dyDescent="0.25">
      <c r="A745" s="1" t="s">
        <v>2867</v>
      </c>
      <c r="B745" s="1" t="s">
        <v>2868</v>
      </c>
      <c r="C745" s="1" t="s">
        <v>2869</v>
      </c>
      <c r="D745" s="1" t="s">
        <v>2870</v>
      </c>
      <c r="E745" s="1" t="s">
        <v>19</v>
      </c>
      <c r="F745" s="1" t="s">
        <v>26</v>
      </c>
    </row>
    <row r="746" spans="1:6" x14ac:dyDescent="0.25">
      <c r="A746" s="1" t="s">
        <v>2871</v>
      </c>
      <c r="B746" s="1" t="s">
        <v>2872</v>
      </c>
      <c r="C746" s="1" t="s">
        <v>2873</v>
      </c>
      <c r="D746" s="1" t="s">
        <v>2874</v>
      </c>
      <c r="E746" s="1" t="s">
        <v>19</v>
      </c>
      <c r="F746" s="1" t="s">
        <v>54</v>
      </c>
    </row>
    <row r="747" spans="1:6" x14ac:dyDescent="0.25">
      <c r="A747" s="1" t="s">
        <v>2875</v>
      </c>
      <c r="B747" s="1" t="s">
        <v>2876</v>
      </c>
      <c r="C747" s="1" t="s">
        <v>2877</v>
      </c>
      <c r="D747" s="1" t="s">
        <v>2878</v>
      </c>
      <c r="E747" s="1" t="s">
        <v>19</v>
      </c>
      <c r="F747" s="1" t="s">
        <v>26</v>
      </c>
    </row>
    <row r="748" spans="1:6" x14ac:dyDescent="0.25">
      <c r="A748" s="1" t="s">
        <v>2879</v>
      </c>
      <c r="B748" s="1" t="s">
        <v>2880</v>
      </c>
      <c r="C748" s="1" t="s">
        <v>2881</v>
      </c>
      <c r="D748" s="1" t="s">
        <v>2882</v>
      </c>
      <c r="E748" s="1" t="s">
        <v>19</v>
      </c>
      <c r="F748" s="1" t="s">
        <v>54</v>
      </c>
    </row>
    <row r="749" spans="1:6" x14ac:dyDescent="0.25">
      <c r="A749" s="1" t="s">
        <v>2883</v>
      </c>
      <c r="B749" s="1" t="s">
        <v>2884</v>
      </c>
      <c r="C749" s="1" t="s">
        <v>2885</v>
      </c>
      <c r="D749" s="1" t="s">
        <v>2886</v>
      </c>
      <c r="E749" s="1" t="s">
        <v>19</v>
      </c>
      <c r="F749" s="1" t="s">
        <v>79</v>
      </c>
    </row>
    <row r="750" spans="1:6" x14ac:dyDescent="0.25">
      <c r="A750" s="1" t="s">
        <v>2887</v>
      </c>
      <c r="B750" s="1" t="s">
        <v>2888</v>
      </c>
      <c r="C750" s="1" t="s">
        <v>2889</v>
      </c>
      <c r="D750" s="1" t="s">
        <v>2890</v>
      </c>
      <c r="E750" s="1" t="s">
        <v>19</v>
      </c>
      <c r="F750" s="1" t="s">
        <v>26</v>
      </c>
    </row>
    <row r="751" spans="1:6" x14ac:dyDescent="0.25">
      <c r="A751" s="1" t="s">
        <v>2891</v>
      </c>
      <c r="B751" s="1" t="s">
        <v>2892</v>
      </c>
      <c r="C751" s="1" t="s">
        <v>2893</v>
      </c>
      <c r="D751" s="1" t="s">
        <v>2894</v>
      </c>
      <c r="E751" s="1" t="s">
        <v>19</v>
      </c>
      <c r="F751" s="1" t="s">
        <v>26</v>
      </c>
    </row>
    <row r="752" spans="1:6" x14ac:dyDescent="0.25">
      <c r="A752" s="1" t="s">
        <v>2895</v>
      </c>
      <c r="B752" s="1" t="s">
        <v>2896</v>
      </c>
      <c r="C752" s="1" t="s">
        <v>2897</v>
      </c>
      <c r="D752" s="1" t="s">
        <v>2898</v>
      </c>
      <c r="E752" s="1" t="s">
        <v>19</v>
      </c>
      <c r="F752" s="1" t="s">
        <v>54</v>
      </c>
    </row>
    <row r="753" spans="1:6" x14ac:dyDescent="0.25">
      <c r="A753" s="1" t="s">
        <v>2899</v>
      </c>
      <c r="B753" s="1" t="s">
        <v>2900</v>
      </c>
      <c r="C753" s="1" t="s">
        <v>2901</v>
      </c>
      <c r="D753" s="1" t="s">
        <v>2902</v>
      </c>
      <c r="E753" s="1" t="s">
        <v>434</v>
      </c>
      <c r="F753" s="1" t="s">
        <v>98</v>
      </c>
    </row>
    <row r="754" spans="1:6" x14ac:dyDescent="0.25">
      <c r="A754" s="1" t="s">
        <v>2903</v>
      </c>
      <c r="B754" s="1" t="s">
        <v>2904</v>
      </c>
      <c r="C754" s="1" t="s">
        <v>2905</v>
      </c>
      <c r="D754" s="1" t="s">
        <v>2906</v>
      </c>
      <c r="E754" s="1" t="s">
        <v>434</v>
      </c>
      <c r="F754" s="1" t="s">
        <v>324</v>
      </c>
    </row>
    <row r="755" spans="1:6" x14ac:dyDescent="0.25">
      <c r="A755" s="1" t="s">
        <v>2907</v>
      </c>
      <c r="B755" s="1" t="s">
        <v>2908</v>
      </c>
      <c r="C755" s="1" t="s">
        <v>2909</v>
      </c>
      <c r="D755" s="1" t="s">
        <v>2910</v>
      </c>
      <c r="E755" s="1" t="s">
        <v>73</v>
      </c>
      <c r="F755" s="1" t="s">
        <v>68</v>
      </c>
    </row>
    <row r="756" spans="1:6" x14ac:dyDescent="0.25">
      <c r="A756" s="1" t="s">
        <v>2911</v>
      </c>
      <c r="B756" s="1" t="s">
        <v>2912</v>
      </c>
      <c r="C756" s="1" t="s">
        <v>2913</v>
      </c>
      <c r="D756" s="1" t="s">
        <v>2914</v>
      </c>
      <c r="E756" s="1" t="s">
        <v>48</v>
      </c>
      <c r="F756" s="1" t="s">
        <v>1005</v>
      </c>
    </row>
    <row r="757" spans="1:6" x14ac:dyDescent="0.25">
      <c r="A757" s="1" t="s">
        <v>2915</v>
      </c>
      <c r="B757" s="1" t="s">
        <v>2916</v>
      </c>
      <c r="C757" s="1" t="s">
        <v>2917</v>
      </c>
      <c r="D757" s="1" t="s">
        <v>2918</v>
      </c>
      <c r="E757" s="1" t="s">
        <v>434</v>
      </c>
      <c r="F757" s="1" t="s">
        <v>14</v>
      </c>
    </row>
    <row r="758" spans="1:6" x14ac:dyDescent="0.25">
      <c r="A758" s="1" t="s">
        <v>2919</v>
      </c>
      <c r="B758" s="1" t="s">
        <v>2920</v>
      </c>
      <c r="C758" s="1" t="s">
        <v>2921</v>
      </c>
      <c r="D758" s="1" t="s">
        <v>2922</v>
      </c>
      <c r="E758" s="1" t="s">
        <v>12</v>
      </c>
      <c r="F758" s="1" t="s">
        <v>2923</v>
      </c>
    </row>
    <row r="759" spans="1:6" x14ac:dyDescent="0.25">
      <c r="A759" s="1" t="s">
        <v>2924</v>
      </c>
      <c r="B759" s="1" t="s">
        <v>2925</v>
      </c>
      <c r="C759" s="1" t="s">
        <v>2926</v>
      </c>
      <c r="D759" s="1" t="s">
        <v>2927</v>
      </c>
      <c r="E759" s="1" t="s">
        <v>12</v>
      </c>
      <c r="F759" s="1" t="s">
        <v>272</v>
      </c>
    </row>
    <row r="760" spans="1:6" x14ac:dyDescent="0.25">
      <c r="A760" s="1" t="s">
        <v>2928</v>
      </c>
      <c r="B760" s="1" t="s">
        <v>2929</v>
      </c>
      <c r="C760" s="1" t="s">
        <v>2841</v>
      </c>
      <c r="D760" s="1" t="s">
        <v>2842</v>
      </c>
      <c r="E760" s="1" t="s">
        <v>434</v>
      </c>
      <c r="F760" s="1" t="s">
        <v>38</v>
      </c>
    </row>
    <row r="761" spans="1:6" x14ac:dyDescent="0.25">
      <c r="A761" s="1" t="s">
        <v>2930</v>
      </c>
      <c r="B761" s="1" t="s">
        <v>2931</v>
      </c>
      <c r="C761" s="1" t="s">
        <v>727</v>
      </c>
      <c r="D761" s="1" t="s">
        <v>728</v>
      </c>
      <c r="E761" s="1" t="s">
        <v>434</v>
      </c>
      <c r="F761" s="1" t="s">
        <v>225</v>
      </c>
    </row>
    <row r="762" spans="1:6" x14ac:dyDescent="0.25">
      <c r="A762" s="1" t="s">
        <v>2932</v>
      </c>
      <c r="B762" s="1" t="s">
        <v>2933</v>
      </c>
      <c r="C762" s="1" t="s">
        <v>2771</v>
      </c>
      <c r="D762" s="1" t="s">
        <v>2772</v>
      </c>
      <c r="E762" s="1" t="s">
        <v>434</v>
      </c>
      <c r="F762" s="1" t="s">
        <v>272</v>
      </c>
    </row>
    <row r="763" spans="1:6" x14ac:dyDescent="0.25">
      <c r="A763" s="1" t="s">
        <v>2934</v>
      </c>
      <c r="B763" s="1" t="s">
        <v>2935</v>
      </c>
      <c r="C763" s="1" t="s">
        <v>2936</v>
      </c>
      <c r="D763" s="1" t="s">
        <v>2937</v>
      </c>
      <c r="E763" s="1" t="s">
        <v>19</v>
      </c>
      <c r="F763" s="1" t="s">
        <v>359</v>
      </c>
    </row>
    <row r="764" spans="1:6" x14ac:dyDescent="0.25">
      <c r="A764" s="1" t="s">
        <v>2938</v>
      </c>
      <c r="B764" s="1" t="s">
        <v>2939</v>
      </c>
      <c r="C764" s="1" t="s">
        <v>2940</v>
      </c>
      <c r="D764" s="1" t="s">
        <v>2941</v>
      </c>
      <c r="E764" s="1" t="s">
        <v>19</v>
      </c>
      <c r="F764" s="1" t="s">
        <v>359</v>
      </c>
    </row>
    <row r="765" spans="1:6" x14ac:dyDescent="0.25">
      <c r="A765" s="1" t="s">
        <v>2942</v>
      </c>
      <c r="B765" s="1" t="s">
        <v>2943</v>
      </c>
      <c r="C765" s="1" t="s">
        <v>2944</v>
      </c>
      <c r="D765" s="1" t="s">
        <v>2945</v>
      </c>
      <c r="E765" s="1" t="s">
        <v>19</v>
      </c>
      <c r="F765" s="1" t="s">
        <v>79</v>
      </c>
    </row>
    <row r="766" spans="1:6" x14ac:dyDescent="0.25">
      <c r="A766" s="1" t="s">
        <v>2946</v>
      </c>
      <c r="B766" s="1" t="s">
        <v>2947</v>
      </c>
      <c r="C766" s="1" t="s">
        <v>2948</v>
      </c>
      <c r="D766" s="1" t="s">
        <v>2949</v>
      </c>
      <c r="E766" s="1" t="s">
        <v>19</v>
      </c>
      <c r="F766" s="1" t="s">
        <v>26</v>
      </c>
    </row>
    <row r="767" spans="1:6" x14ac:dyDescent="0.25">
      <c r="A767" s="1" t="s">
        <v>2950</v>
      </c>
      <c r="B767" s="1" t="s">
        <v>2951</v>
      </c>
      <c r="C767" s="1" t="s">
        <v>2952</v>
      </c>
      <c r="D767" s="1" t="s">
        <v>2953</v>
      </c>
      <c r="E767" s="1" t="s">
        <v>19</v>
      </c>
      <c r="F767" s="1" t="s">
        <v>54</v>
      </c>
    </row>
    <row r="768" spans="1:6" x14ac:dyDescent="0.25">
      <c r="A768" s="1" t="s">
        <v>2954</v>
      </c>
      <c r="B768" s="1" t="s">
        <v>2955</v>
      </c>
      <c r="C768" s="1" t="s">
        <v>2956</v>
      </c>
      <c r="D768" s="1" t="s">
        <v>2957</v>
      </c>
      <c r="E768" s="1" t="s">
        <v>19</v>
      </c>
      <c r="F768" s="1" t="s">
        <v>359</v>
      </c>
    </row>
    <row r="769" spans="1:6" x14ac:dyDescent="0.25">
      <c r="A769" s="1" t="s">
        <v>2958</v>
      </c>
      <c r="B769" s="1" t="s">
        <v>2959</v>
      </c>
      <c r="C769" s="1" t="s">
        <v>2960</v>
      </c>
      <c r="D769" s="1" t="s">
        <v>2961</v>
      </c>
      <c r="E769" s="1" t="s">
        <v>19</v>
      </c>
      <c r="F769" s="1" t="s">
        <v>31</v>
      </c>
    </row>
    <row r="770" spans="1:6" x14ac:dyDescent="0.25">
      <c r="A770" s="1" t="s">
        <v>2962</v>
      </c>
      <c r="B770" s="1" t="s">
        <v>2963</v>
      </c>
      <c r="C770" s="1" t="s">
        <v>2964</v>
      </c>
      <c r="D770" s="1" t="s">
        <v>2965</v>
      </c>
      <c r="E770" s="1" t="s">
        <v>19</v>
      </c>
      <c r="F770" s="1" t="s">
        <v>54</v>
      </c>
    </row>
    <row r="771" spans="1:6" x14ac:dyDescent="0.25">
      <c r="A771" s="1" t="s">
        <v>2966</v>
      </c>
      <c r="B771" s="1" t="s">
        <v>2967</v>
      </c>
      <c r="C771" s="1" t="s">
        <v>846</v>
      </c>
      <c r="D771" s="1" t="s">
        <v>847</v>
      </c>
      <c r="E771" s="1" t="s">
        <v>434</v>
      </c>
      <c r="F771" s="1" t="s">
        <v>93</v>
      </c>
    </row>
    <row r="772" spans="1:6" x14ac:dyDescent="0.25">
      <c r="A772" s="1" t="s">
        <v>2968</v>
      </c>
      <c r="B772" s="1" t="s">
        <v>2969</v>
      </c>
      <c r="C772" s="1" t="s">
        <v>2970</v>
      </c>
      <c r="D772" s="1" t="s">
        <v>2971</v>
      </c>
      <c r="E772" s="1" t="s">
        <v>19</v>
      </c>
      <c r="F772" s="1" t="s">
        <v>54</v>
      </c>
    </row>
    <row r="773" spans="1:6" x14ac:dyDescent="0.25">
      <c r="A773" s="1" t="s">
        <v>2972</v>
      </c>
      <c r="B773" s="1" t="s">
        <v>2973</v>
      </c>
      <c r="C773" s="1" t="s">
        <v>2974</v>
      </c>
      <c r="D773" s="1" t="s">
        <v>2975</v>
      </c>
      <c r="E773" s="1" t="s">
        <v>19</v>
      </c>
      <c r="F773" s="1" t="s">
        <v>31</v>
      </c>
    </row>
    <row r="774" spans="1:6" x14ac:dyDescent="0.25">
      <c r="A774" s="1" t="s">
        <v>2976</v>
      </c>
      <c r="B774" s="1" t="s">
        <v>2977</v>
      </c>
      <c r="C774" s="1" t="s">
        <v>2978</v>
      </c>
      <c r="D774" s="1" t="s">
        <v>2979</v>
      </c>
      <c r="E774" s="1" t="s">
        <v>19</v>
      </c>
      <c r="F774" s="1" t="s">
        <v>54</v>
      </c>
    </row>
    <row r="775" spans="1:6" x14ac:dyDescent="0.25">
      <c r="A775" s="1" t="s">
        <v>2980</v>
      </c>
      <c r="B775" s="1" t="s">
        <v>2981</v>
      </c>
      <c r="C775" s="1" t="s">
        <v>2982</v>
      </c>
      <c r="D775" s="1" t="s">
        <v>2983</v>
      </c>
      <c r="E775" s="1" t="s">
        <v>19</v>
      </c>
      <c r="F775" s="1" t="s">
        <v>111</v>
      </c>
    </row>
    <row r="776" spans="1:6" x14ac:dyDescent="0.25">
      <c r="A776" s="1" t="s">
        <v>2984</v>
      </c>
      <c r="B776" s="1" t="s">
        <v>2985</v>
      </c>
      <c r="C776" s="1" t="s">
        <v>2964</v>
      </c>
      <c r="D776" s="1" t="s">
        <v>2965</v>
      </c>
      <c r="E776" s="1" t="s">
        <v>19</v>
      </c>
      <c r="F776" s="1" t="s">
        <v>26</v>
      </c>
    </row>
    <row r="777" spans="1:6" x14ac:dyDescent="0.25">
      <c r="A777" s="1" t="s">
        <v>2986</v>
      </c>
      <c r="B777" s="1" t="s">
        <v>2987</v>
      </c>
      <c r="C777" s="1" t="s">
        <v>2988</v>
      </c>
      <c r="D777" s="1" t="s">
        <v>2989</v>
      </c>
      <c r="E777" s="1" t="s">
        <v>19</v>
      </c>
      <c r="F777" s="1" t="s">
        <v>54</v>
      </c>
    </row>
    <row r="778" spans="1:6" x14ac:dyDescent="0.25">
      <c r="A778" s="1" t="s">
        <v>2990</v>
      </c>
      <c r="B778" s="1" t="s">
        <v>2991</v>
      </c>
      <c r="C778" s="1" t="s">
        <v>2992</v>
      </c>
      <c r="D778" s="1" t="s">
        <v>2993</v>
      </c>
      <c r="E778" s="1" t="s">
        <v>19</v>
      </c>
      <c r="F778" s="1" t="s">
        <v>31</v>
      </c>
    </row>
    <row r="779" spans="1:6" x14ac:dyDescent="0.25">
      <c r="A779" s="1" t="s">
        <v>2994</v>
      </c>
      <c r="B779" s="1" t="s">
        <v>2995</v>
      </c>
      <c r="C779" s="1" t="s">
        <v>2996</v>
      </c>
      <c r="D779" s="1" t="s">
        <v>2997</v>
      </c>
      <c r="E779" s="1" t="s">
        <v>19</v>
      </c>
      <c r="F779" s="1" t="s">
        <v>79</v>
      </c>
    </row>
    <row r="780" spans="1:6" x14ac:dyDescent="0.25">
      <c r="A780" s="1" t="s">
        <v>2998</v>
      </c>
      <c r="B780" s="1" t="s">
        <v>2999</v>
      </c>
      <c r="C780" s="1" t="s">
        <v>3000</v>
      </c>
      <c r="D780" s="1" t="s">
        <v>3001</v>
      </c>
      <c r="E780" s="1" t="s">
        <v>19</v>
      </c>
      <c r="F780" s="1" t="s">
        <v>54</v>
      </c>
    </row>
    <row r="781" spans="1:6" x14ac:dyDescent="0.25">
      <c r="A781" s="1" t="s">
        <v>3002</v>
      </c>
      <c r="B781" s="1" t="s">
        <v>3003</v>
      </c>
      <c r="C781" s="1" t="s">
        <v>3004</v>
      </c>
      <c r="D781" s="1" t="s">
        <v>3005</v>
      </c>
      <c r="E781" s="1" t="s">
        <v>19</v>
      </c>
      <c r="F781" s="1" t="s">
        <v>54</v>
      </c>
    </row>
    <row r="782" spans="1:6" x14ac:dyDescent="0.25">
      <c r="A782" s="1" t="s">
        <v>3006</v>
      </c>
      <c r="B782" s="1" t="s">
        <v>3007</v>
      </c>
      <c r="C782" s="1" t="s">
        <v>3008</v>
      </c>
      <c r="D782" s="1" t="s">
        <v>3009</v>
      </c>
      <c r="E782" s="1" t="s">
        <v>19</v>
      </c>
      <c r="F782" s="1" t="s">
        <v>54</v>
      </c>
    </row>
    <row r="783" spans="1:6" x14ac:dyDescent="0.25">
      <c r="A783" s="1" t="s">
        <v>3010</v>
      </c>
      <c r="B783" s="1" t="s">
        <v>3011</v>
      </c>
      <c r="C783" s="1" t="s">
        <v>3012</v>
      </c>
      <c r="D783" s="1" t="s">
        <v>3013</v>
      </c>
      <c r="E783" s="1" t="s">
        <v>19</v>
      </c>
      <c r="F783" s="1" t="s">
        <v>31</v>
      </c>
    </row>
    <row r="784" spans="1:6" x14ac:dyDescent="0.25">
      <c r="A784" s="1" t="s">
        <v>3014</v>
      </c>
      <c r="B784" s="1" t="s">
        <v>3015</v>
      </c>
      <c r="C784" s="1" t="s">
        <v>3016</v>
      </c>
      <c r="D784" s="1" t="s">
        <v>3017</v>
      </c>
      <c r="E784" s="1" t="s">
        <v>19</v>
      </c>
      <c r="F784" s="1" t="s">
        <v>54</v>
      </c>
    </row>
    <row r="785" spans="1:6" x14ac:dyDescent="0.25">
      <c r="A785" s="1" t="s">
        <v>3018</v>
      </c>
      <c r="B785" s="1" t="s">
        <v>3019</v>
      </c>
      <c r="C785" s="1" t="s">
        <v>3020</v>
      </c>
      <c r="D785" s="1" t="s">
        <v>3021</v>
      </c>
      <c r="E785" s="1" t="s">
        <v>19</v>
      </c>
      <c r="F785" s="1" t="s">
        <v>54</v>
      </c>
    </row>
    <row r="786" spans="1:6" x14ac:dyDescent="0.25">
      <c r="A786" s="1" t="s">
        <v>3022</v>
      </c>
      <c r="B786" s="1" t="s">
        <v>3023</v>
      </c>
      <c r="C786" s="1" t="s">
        <v>3024</v>
      </c>
      <c r="D786" s="1" t="s">
        <v>3025</v>
      </c>
      <c r="E786" s="1" t="s">
        <v>19</v>
      </c>
      <c r="F786" s="1" t="s">
        <v>111</v>
      </c>
    </row>
    <row r="787" spans="1:6" x14ac:dyDescent="0.25">
      <c r="A787" s="1" t="s">
        <v>3026</v>
      </c>
      <c r="B787" s="1" t="s">
        <v>3027</v>
      </c>
      <c r="C787" s="1" t="s">
        <v>3028</v>
      </c>
      <c r="D787" s="1" t="s">
        <v>3029</v>
      </c>
      <c r="E787" s="1" t="s">
        <v>19</v>
      </c>
      <c r="F787" s="1" t="s">
        <v>79</v>
      </c>
    </row>
    <row r="788" spans="1:6" x14ac:dyDescent="0.25">
      <c r="A788" s="1" t="s">
        <v>3030</v>
      </c>
      <c r="B788" s="1" t="s">
        <v>3031</v>
      </c>
      <c r="C788" s="1" t="s">
        <v>3032</v>
      </c>
      <c r="D788" s="1" t="s">
        <v>3033</v>
      </c>
      <c r="E788" s="1" t="s">
        <v>19</v>
      </c>
      <c r="F788" s="1" t="s">
        <v>54</v>
      </c>
    </row>
    <row r="789" spans="1:6" x14ac:dyDescent="0.25">
      <c r="A789" s="1" t="s">
        <v>3034</v>
      </c>
      <c r="B789" s="1" t="s">
        <v>3035</v>
      </c>
      <c r="C789" s="1" t="s">
        <v>846</v>
      </c>
      <c r="D789" s="1" t="s">
        <v>847</v>
      </c>
      <c r="E789" s="1" t="s">
        <v>434</v>
      </c>
      <c r="F789" s="1" t="s">
        <v>93</v>
      </c>
    </row>
    <row r="790" spans="1:6" x14ac:dyDescent="0.25">
      <c r="A790" s="1" t="s">
        <v>3036</v>
      </c>
      <c r="B790" s="1" t="s">
        <v>3037</v>
      </c>
      <c r="C790" s="1" t="s">
        <v>3038</v>
      </c>
      <c r="D790" s="1" t="s">
        <v>3039</v>
      </c>
      <c r="E790" s="1" t="s">
        <v>434</v>
      </c>
      <c r="F790" s="1" t="s">
        <v>63</v>
      </c>
    </row>
    <row r="791" spans="1:6" x14ac:dyDescent="0.25">
      <c r="A791" s="1" t="s">
        <v>3040</v>
      </c>
      <c r="B791" s="1" t="s">
        <v>3041</v>
      </c>
      <c r="C791" s="1" t="s">
        <v>3042</v>
      </c>
      <c r="D791" s="1" t="s">
        <v>3043</v>
      </c>
      <c r="E791" s="1" t="s">
        <v>434</v>
      </c>
      <c r="F791" s="1" t="s">
        <v>14</v>
      </c>
    </row>
    <row r="792" spans="1:6" x14ac:dyDescent="0.25">
      <c r="A792" s="1" t="s">
        <v>3044</v>
      </c>
      <c r="B792" s="1" t="s">
        <v>3045</v>
      </c>
      <c r="C792" s="1" t="s">
        <v>2901</v>
      </c>
      <c r="D792" s="1" t="s">
        <v>2902</v>
      </c>
      <c r="E792" s="1" t="s">
        <v>434</v>
      </c>
      <c r="F792" s="1" t="s">
        <v>1745</v>
      </c>
    </row>
    <row r="793" spans="1:6" x14ac:dyDescent="0.25">
      <c r="A793" s="1" t="s">
        <v>3046</v>
      </c>
      <c r="B793" s="1" t="s">
        <v>3047</v>
      </c>
      <c r="C793" s="1" t="s">
        <v>3048</v>
      </c>
      <c r="D793" s="1" t="s">
        <v>3049</v>
      </c>
      <c r="E793" s="1" t="s">
        <v>434</v>
      </c>
      <c r="F793" s="1" t="s">
        <v>98</v>
      </c>
    </row>
    <row r="794" spans="1:6" x14ac:dyDescent="0.25">
      <c r="A794" s="1" t="s">
        <v>3050</v>
      </c>
      <c r="B794" s="1" t="s">
        <v>3051</v>
      </c>
      <c r="C794" s="1" t="s">
        <v>3052</v>
      </c>
      <c r="D794" s="1" t="s">
        <v>3053</v>
      </c>
      <c r="E794" s="1" t="s">
        <v>434</v>
      </c>
      <c r="F794" s="1" t="s">
        <v>272</v>
      </c>
    </row>
    <row r="795" spans="1:6" x14ac:dyDescent="0.25">
      <c r="A795" s="1" t="s">
        <v>3054</v>
      </c>
      <c r="B795" s="1" t="s">
        <v>3055</v>
      </c>
      <c r="C795" s="1" t="s">
        <v>3056</v>
      </c>
      <c r="D795" s="1" t="s">
        <v>3057</v>
      </c>
      <c r="E795" s="1" t="s">
        <v>434</v>
      </c>
      <c r="F795" s="1" t="s">
        <v>139</v>
      </c>
    </row>
    <row r="796" spans="1:6" x14ac:dyDescent="0.25">
      <c r="A796" s="1" t="s">
        <v>3058</v>
      </c>
      <c r="B796" s="1" t="s">
        <v>3059</v>
      </c>
      <c r="C796" s="1" t="s">
        <v>3060</v>
      </c>
      <c r="D796" s="1" t="s">
        <v>3061</v>
      </c>
      <c r="E796" s="1" t="s">
        <v>434</v>
      </c>
      <c r="F796" s="1" t="s">
        <v>272</v>
      </c>
    </row>
    <row r="797" spans="1:6" x14ac:dyDescent="0.25">
      <c r="A797" s="1" t="s">
        <v>3062</v>
      </c>
      <c r="B797" s="1" t="s">
        <v>3063</v>
      </c>
      <c r="C797" s="1" t="s">
        <v>3064</v>
      </c>
      <c r="D797" s="1" t="s">
        <v>3065</v>
      </c>
      <c r="E797" s="1" t="s">
        <v>434</v>
      </c>
      <c r="F797" s="1" t="s">
        <v>63</v>
      </c>
    </row>
    <row r="798" spans="1:6" x14ac:dyDescent="0.25">
      <c r="A798" s="1" t="s">
        <v>3066</v>
      </c>
      <c r="B798" s="1" t="s">
        <v>3067</v>
      </c>
      <c r="C798" s="1" t="s">
        <v>3068</v>
      </c>
      <c r="D798" s="1" t="s">
        <v>3069</v>
      </c>
      <c r="E798" s="1" t="s">
        <v>19</v>
      </c>
      <c r="F798" s="1" t="s">
        <v>26</v>
      </c>
    </row>
    <row r="799" spans="1:6" x14ac:dyDescent="0.25">
      <c r="A799" s="1" t="s">
        <v>3070</v>
      </c>
      <c r="B799" s="1" t="s">
        <v>3071</v>
      </c>
      <c r="C799" s="1" t="s">
        <v>3072</v>
      </c>
      <c r="D799" s="1" t="s">
        <v>3073</v>
      </c>
      <c r="E799" s="1" t="s">
        <v>19</v>
      </c>
      <c r="F799" s="1" t="s">
        <v>111</v>
      </c>
    </row>
    <row r="800" spans="1:6" x14ac:dyDescent="0.25">
      <c r="A800" s="1" t="s">
        <v>3074</v>
      </c>
      <c r="B800" s="1" t="s">
        <v>3075</v>
      </c>
      <c r="C800" s="1" t="s">
        <v>3076</v>
      </c>
      <c r="D800" s="1" t="s">
        <v>3077</v>
      </c>
      <c r="E800" s="1" t="s">
        <v>434</v>
      </c>
      <c r="F800" s="1" t="s">
        <v>139</v>
      </c>
    </row>
    <row r="801" spans="1:6" x14ac:dyDescent="0.25">
      <c r="A801" s="1" t="s">
        <v>3078</v>
      </c>
      <c r="B801" s="1" t="s">
        <v>3079</v>
      </c>
      <c r="C801" s="1" t="s">
        <v>3080</v>
      </c>
      <c r="D801" s="1" t="s">
        <v>3081</v>
      </c>
      <c r="E801" s="1" t="s">
        <v>19</v>
      </c>
      <c r="F801" s="1" t="s">
        <v>54</v>
      </c>
    </row>
    <row r="802" spans="1:6" x14ac:dyDescent="0.25">
      <c r="A802" s="1" t="s">
        <v>3082</v>
      </c>
      <c r="B802" s="1" t="s">
        <v>3083</v>
      </c>
      <c r="C802" s="1" t="s">
        <v>3084</v>
      </c>
      <c r="D802" s="1" t="s">
        <v>3085</v>
      </c>
      <c r="E802" s="1" t="s">
        <v>19</v>
      </c>
      <c r="F802" s="1" t="s">
        <v>26</v>
      </c>
    </row>
    <row r="803" spans="1:6" x14ac:dyDescent="0.25">
      <c r="A803" s="1" t="s">
        <v>3086</v>
      </c>
      <c r="B803" s="1" t="s">
        <v>3087</v>
      </c>
      <c r="C803" s="1" t="s">
        <v>3088</v>
      </c>
      <c r="D803" s="1" t="s">
        <v>3089</v>
      </c>
      <c r="E803" s="1" t="s">
        <v>19</v>
      </c>
      <c r="F803" s="1" t="s">
        <v>3090</v>
      </c>
    </row>
    <row r="804" spans="1:6" x14ac:dyDescent="0.25">
      <c r="A804" s="1" t="s">
        <v>3091</v>
      </c>
      <c r="B804" s="1" t="s">
        <v>3092</v>
      </c>
      <c r="C804" s="1" t="s">
        <v>3093</v>
      </c>
      <c r="D804" s="1" t="s">
        <v>3094</v>
      </c>
      <c r="E804" s="1" t="s">
        <v>19</v>
      </c>
      <c r="F804" s="1" t="s">
        <v>54</v>
      </c>
    </row>
    <row r="805" spans="1:6" x14ac:dyDescent="0.25">
      <c r="A805" s="1" t="s">
        <v>3095</v>
      </c>
      <c r="B805" s="1" t="s">
        <v>3096</v>
      </c>
      <c r="C805" s="1" t="s">
        <v>3097</v>
      </c>
      <c r="D805" s="1" t="s">
        <v>3098</v>
      </c>
      <c r="E805" s="1" t="s">
        <v>19</v>
      </c>
      <c r="F805" s="1" t="s">
        <v>111</v>
      </c>
    </row>
    <row r="806" spans="1:6" x14ac:dyDescent="0.25">
      <c r="A806" s="1" t="s">
        <v>3099</v>
      </c>
      <c r="B806" s="1" t="s">
        <v>3100</v>
      </c>
      <c r="C806" s="1" t="s">
        <v>3101</v>
      </c>
      <c r="D806" s="1" t="s">
        <v>3102</v>
      </c>
      <c r="E806" s="1" t="s">
        <v>19</v>
      </c>
      <c r="F806" s="1" t="s">
        <v>79</v>
      </c>
    </row>
    <row r="807" spans="1:6" x14ac:dyDescent="0.25">
      <c r="A807" s="1" t="s">
        <v>3103</v>
      </c>
      <c r="B807" s="1" t="s">
        <v>3104</v>
      </c>
      <c r="C807" s="1" t="s">
        <v>3105</v>
      </c>
      <c r="D807" s="1" t="s">
        <v>3106</v>
      </c>
      <c r="E807" s="1" t="s">
        <v>19</v>
      </c>
      <c r="F807" s="1" t="s">
        <v>79</v>
      </c>
    </row>
    <row r="808" spans="1:6" x14ac:dyDescent="0.25">
      <c r="A808" s="1" t="s">
        <v>3107</v>
      </c>
      <c r="B808" s="1" t="s">
        <v>3108</v>
      </c>
      <c r="C808" s="1" t="s">
        <v>3109</v>
      </c>
      <c r="D808" s="1" t="s">
        <v>3110</v>
      </c>
      <c r="E808" s="1" t="s">
        <v>19</v>
      </c>
      <c r="F808" s="1" t="s">
        <v>2195</v>
      </c>
    </row>
    <row r="809" spans="1:6" x14ac:dyDescent="0.25">
      <c r="A809" s="1" t="s">
        <v>3111</v>
      </c>
      <c r="B809" s="1" t="s">
        <v>3112</v>
      </c>
      <c r="C809" s="1" t="s">
        <v>3113</v>
      </c>
      <c r="D809" s="1" t="s">
        <v>3114</v>
      </c>
      <c r="E809" s="1" t="s">
        <v>19</v>
      </c>
      <c r="F809" s="1" t="s">
        <v>1268</v>
      </c>
    </row>
    <row r="810" spans="1:6" x14ac:dyDescent="0.25">
      <c r="A810" s="1" t="s">
        <v>3115</v>
      </c>
      <c r="B810" s="1" t="s">
        <v>3116</v>
      </c>
      <c r="C810" s="1" t="s">
        <v>3117</v>
      </c>
      <c r="D810" s="1" t="s">
        <v>3118</v>
      </c>
      <c r="E810" s="1" t="s">
        <v>19</v>
      </c>
      <c r="F810" s="1" t="s">
        <v>26</v>
      </c>
    </row>
    <row r="811" spans="1:6" x14ac:dyDescent="0.25">
      <c r="A811" s="1" t="s">
        <v>3119</v>
      </c>
      <c r="B811" s="1" t="s">
        <v>3120</v>
      </c>
      <c r="C811" s="1" t="s">
        <v>3121</v>
      </c>
      <c r="D811" s="1" t="s">
        <v>3122</v>
      </c>
      <c r="E811" s="1" t="s">
        <v>19</v>
      </c>
      <c r="F811" s="1" t="s">
        <v>26</v>
      </c>
    </row>
    <row r="812" spans="1:6" x14ac:dyDescent="0.25">
      <c r="A812" s="1" t="s">
        <v>3123</v>
      </c>
      <c r="B812" s="1" t="s">
        <v>3124</v>
      </c>
      <c r="C812" s="1" t="s">
        <v>3125</v>
      </c>
      <c r="D812" s="1" t="s">
        <v>3126</v>
      </c>
      <c r="E812" s="1" t="s">
        <v>19</v>
      </c>
      <c r="F812" s="1" t="s">
        <v>26</v>
      </c>
    </row>
    <row r="813" spans="1:6" x14ac:dyDescent="0.25">
      <c r="A813" s="1" t="s">
        <v>3127</v>
      </c>
      <c r="B813" s="1" t="s">
        <v>3128</v>
      </c>
      <c r="C813" s="1" t="s">
        <v>3129</v>
      </c>
      <c r="D813" s="1" t="s">
        <v>3130</v>
      </c>
      <c r="E813" s="1" t="s">
        <v>19</v>
      </c>
      <c r="F813" s="1" t="s">
        <v>31</v>
      </c>
    </row>
    <row r="814" spans="1:6" x14ac:dyDescent="0.25">
      <c r="A814" s="1" t="s">
        <v>3131</v>
      </c>
      <c r="B814" s="1" t="s">
        <v>3132</v>
      </c>
      <c r="C814" s="1" t="s">
        <v>3133</v>
      </c>
      <c r="D814" s="1" t="s">
        <v>3134</v>
      </c>
      <c r="E814" s="1" t="s">
        <v>19</v>
      </c>
      <c r="F814" s="1" t="s">
        <v>54</v>
      </c>
    </row>
    <row r="815" spans="1:6" x14ac:dyDescent="0.25">
      <c r="A815" s="1" t="s">
        <v>3135</v>
      </c>
      <c r="B815" s="1" t="s">
        <v>3136</v>
      </c>
      <c r="C815" s="1" t="s">
        <v>3137</v>
      </c>
      <c r="D815" s="1" t="s">
        <v>3138</v>
      </c>
      <c r="E815" s="1" t="s">
        <v>19</v>
      </c>
      <c r="F815" s="1" t="s">
        <v>54</v>
      </c>
    </row>
    <row r="816" spans="1:6" x14ac:dyDescent="0.25">
      <c r="A816" s="1" t="s">
        <v>3139</v>
      </c>
      <c r="B816" s="1" t="s">
        <v>3140</v>
      </c>
      <c r="C816" s="1" t="s">
        <v>3141</v>
      </c>
      <c r="D816" s="1" t="s">
        <v>3142</v>
      </c>
      <c r="E816" s="1" t="s">
        <v>19</v>
      </c>
      <c r="F816" s="1" t="s">
        <v>31</v>
      </c>
    </row>
    <row r="817" spans="1:6" x14ac:dyDescent="0.25">
      <c r="A817" s="1" t="s">
        <v>3143</v>
      </c>
      <c r="B817" s="1" t="s">
        <v>3144</v>
      </c>
      <c r="C817" s="1" t="s">
        <v>3145</v>
      </c>
      <c r="D817" s="1" t="s">
        <v>3146</v>
      </c>
      <c r="E817" s="1" t="s">
        <v>19</v>
      </c>
      <c r="F817" s="1" t="s">
        <v>359</v>
      </c>
    </row>
    <row r="818" spans="1:6" x14ac:dyDescent="0.25">
      <c r="A818" s="1" t="s">
        <v>3147</v>
      </c>
      <c r="B818" s="1" t="s">
        <v>3148</v>
      </c>
      <c r="C818" s="1" t="s">
        <v>3149</v>
      </c>
      <c r="D818" s="1" t="s">
        <v>3150</v>
      </c>
      <c r="E818" s="1" t="s">
        <v>19</v>
      </c>
      <c r="F818" s="1" t="s">
        <v>54</v>
      </c>
    </row>
    <row r="819" spans="1:6" x14ac:dyDescent="0.25">
      <c r="A819" s="1" t="s">
        <v>3151</v>
      </c>
      <c r="B819" s="1" t="s">
        <v>3152</v>
      </c>
      <c r="C819" s="1" t="s">
        <v>3153</v>
      </c>
      <c r="D819" s="1" t="s">
        <v>3154</v>
      </c>
      <c r="E819" s="1" t="s">
        <v>19</v>
      </c>
      <c r="F819" s="1" t="s">
        <v>54</v>
      </c>
    </row>
    <row r="820" spans="1:6" x14ac:dyDescent="0.25">
      <c r="A820" s="1" t="s">
        <v>3155</v>
      </c>
      <c r="B820" s="1" t="s">
        <v>3156</v>
      </c>
      <c r="C820" s="1" t="s">
        <v>3157</v>
      </c>
      <c r="D820" s="1" t="s">
        <v>3158</v>
      </c>
      <c r="E820" s="1" t="s">
        <v>19</v>
      </c>
      <c r="F820" s="1" t="s">
        <v>79</v>
      </c>
    </row>
    <row r="821" spans="1:6" x14ac:dyDescent="0.25">
      <c r="A821" s="1" t="s">
        <v>3159</v>
      </c>
      <c r="B821" s="1" t="s">
        <v>3160</v>
      </c>
      <c r="C821" s="1" t="s">
        <v>3161</v>
      </c>
      <c r="D821" s="1" t="s">
        <v>3162</v>
      </c>
      <c r="E821" s="1" t="s">
        <v>19</v>
      </c>
      <c r="F821" s="1" t="s">
        <v>54</v>
      </c>
    </row>
    <row r="822" spans="1:6" x14ac:dyDescent="0.25">
      <c r="A822" s="1" t="s">
        <v>3163</v>
      </c>
      <c r="B822" s="1" t="s">
        <v>3164</v>
      </c>
      <c r="C822" s="1" t="s">
        <v>3165</v>
      </c>
      <c r="D822" s="1" t="s">
        <v>3166</v>
      </c>
      <c r="E822" s="1" t="s">
        <v>19</v>
      </c>
      <c r="F822" s="1" t="s">
        <v>54</v>
      </c>
    </row>
    <row r="823" spans="1:6" x14ac:dyDescent="0.25">
      <c r="A823" s="1" t="s">
        <v>3167</v>
      </c>
      <c r="B823" s="1" t="s">
        <v>3168</v>
      </c>
      <c r="C823" s="1" t="s">
        <v>3169</v>
      </c>
      <c r="D823" s="1" t="s">
        <v>3170</v>
      </c>
      <c r="E823" s="1" t="s">
        <v>36</v>
      </c>
      <c r="F823" s="1" t="s">
        <v>3171</v>
      </c>
    </row>
    <row r="824" spans="1:6" x14ac:dyDescent="0.25">
      <c r="A824" s="1" t="s">
        <v>3172</v>
      </c>
      <c r="B824" s="1" t="s">
        <v>3173</v>
      </c>
      <c r="C824" s="1" t="s">
        <v>3174</v>
      </c>
      <c r="D824" s="1" t="s">
        <v>3175</v>
      </c>
      <c r="E824" s="1" t="s">
        <v>434</v>
      </c>
      <c r="F824" s="1" t="s">
        <v>98</v>
      </c>
    </row>
    <row r="825" spans="1:6" x14ac:dyDescent="0.25">
      <c r="A825" s="1" t="s">
        <v>3176</v>
      </c>
      <c r="B825" s="1" t="s">
        <v>3177</v>
      </c>
      <c r="C825" s="1" t="s">
        <v>3178</v>
      </c>
      <c r="D825" s="1" t="s">
        <v>3179</v>
      </c>
      <c r="E825" s="1" t="s">
        <v>36</v>
      </c>
      <c r="F825" s="1" t="s">
        <v>852</v>
      </c>
    </row>
    <row r="826" spans="1:6" x14ac:dyDescent="0.25">
      <c r="A826" s="1" t="s">
        <v>3180</v>
      </c>
      <c r="B826" s="1" t="s">
        <v>3181</v>
      </c>
      <c r="C826" s="1" t="s">
        <v>3182</v>
      </c>
      <c r="D826" s="1" t="s">
        <v>3183</v>
      </c>
      <c r="E826" s="1" t="s">
        <v>434</v>
      </c>
      <c r="F826" s="1" t="s">
        <v>118</v>
      </c>
    </row>
    <row r="827" spans="1:6" x14ac:dyDescent="0.25">
      <c r="A827" s="1" t="s">
        <v>3184</v>
      </c>
      <c r="B827" s="1" t="s">
        <v>3185</v>
      </c>
      <c r="C827" s="1" t="s">
        <v>3186</v>
      </c>
      <c r="D827" s="1" t="s">
        <v>3187</v>
      </c>
      <c r="E827" s="1" t="s">
        <v>434</v>
      </c>
      <c r="F827" s="1" t="s">
        <v>1362</v>
      </c>
    </row>
    <row r="828" spans="1:6" x14ac:dyDescent="0.25">
      <c r="A828" s="1" t="s">
        <v>3188</v>
      </c>
      <c r="B828" s="1" t="s">
        <v>3189</v>
      </c>
      <c r="C828" s="1" t="s">
        <v>3190</v>
      </c>
      <c r="D828" s="1" t="s">
        <v>3191</v>
      </c>
      <c r="E828" s="1" t="s">
        <v>434</v>
      </c>
      <c r="F828" s="1" t="s">
        <v>3192</v>
      </c>
    </row>
    <row r="829" spans="1:6" x14ac:dyDescent="0.25">
      <c r="A829" s="1" t="s">
        <v>3193</v>
      </c>
      <c r="B829" s="1" t="s">
        <v>3194</v>
      </c>
      <c r="C829" s="1" t="s">
        <v>3195</v>
      </c>
      <c r="D829" s="1" t="s">
        <v>3196</v>
      </c>
      <c r="E829" s="1" t="s">
        <v>434</v>
      </c>
      <c r="F829" s="1" t="s">
        <v>463</v>
      </c>
    </row>
    <row r="830" spans="1:6" x14ac:dyDescent="0.25">
      <c r="A830" s="1" t="s">
        <v>3197</v>
      </c>
      <c r="B830" s="1" t="s">
        <v>3198</v>
      </c>
      <c r="C830" s="1" t="s">
        <v>3199</v>
      </c>
      <c r="D830" s="1" t="s">
        <v>3200</v>
      </c>
      <c r="E830" s="1" t="s">
        <v>1298</v>
      </c>
      <c r="F830" s="1" t="s">
        <v>3201</v>
      </c>
    </row>
    <row r="831" spans="1:6" x14ac:dyDescent="0.25">
      <c r="A831" s="1" t="s">
        <v>3202</v>
      </c>
      <c r="B831" s="1" t="s">
        <v>3203</v>
      </c>
      <c r="C831" s="1" t="s">
        <v>1631</v>
      </c>
      <c r="D831" s="1" t="s">
        <v>1632</v>
      </c>
      <c r="E831" s="1" t="s">
        <v>36</v>
      </c>
      <c r="F831" s="1" t="s">
        <v>1313</v>
      </c>
    </row>
    <row r="832" spans="1:6" x14ac:dyDescent="0.25">
      <c r="A832" s="1" t="s">
        <v>3204</v>
      </c>
      <c r="B832" s="1" t="s">
        <v>3205</v>
      </c>
      <c r="C832" s="1" t="s">
        <v>3206</v>
      </c>
      <c r="D832" s="1" t="s">
        <v>3207</v>
      </c>
      <c r="E832" s="1" t="s">
        <v>434</v>
      </c>
      <c r="F832" s="1" t="s">
        <v>68</v>
      </c>
    </row>
    <row r="833" spans="1:6" x14ac:dyDescent="0.25">
      <c r="A833" s="1" t="s">
        <v>3208</v>
      </c>
      <c r="B833" s="1" t="s">
        <v>3209</v>
      </c>
      <c r="C833" s="1" t="s">
        <v>3210</v>
      </c>
      <c r="D833" s="1" t="s">
        <v>3211</v>
      </c>
      <c r="E833" s="1" t="s">
        <v>434</v>
      </c>
      <c r="F833" s="1" t="s">
        <v>1745</v>
      </c>
    </row>
    <row r="834" spans="1:6" x14ac:dyDescent="0.25">
      <c r="A834" s="1" t="s">
        <v>3212</v>
      </c>
      <c r="B834" s="1" t="s">
        <v>3213</v>
      </c>
      <c r="C834" s="1" t="s">
        <v>1693</v>
      </c>
      <c r="D834" s="1" t="s">
        <v>1694</v>
      </c>
      <c r="E834" s="1" t="s">
        <v>434</v>
      </c>
      <c r="F834" s="1" t="s">
        <v>139</v>
      </c>
    </row>
    <row r="835" spans="1:6" x14ac:dyDescent="0.25">
      <c r="A835" s="1" t="s">
        <v>3214</v>
      </c>
      <c r="B835" s="1" t="s">
        <v>3215</v>
      </c>
      <c r="C835" s="1" t="s">
        <v>3216</v>
      </c>
      <c r="D835" s="1" t="s">
        <v>3217</v>
      </c>
      <c r="E835" s="1" t="s">
        <v>434</v>
      </c>
      <c r="F835" s="1" t="s">
        <v>382</v>
      </c>
    </row>
    <row r="836" spans="1:6" x14ac:dyDescent="0.25">
      <c r="A836" s="1" t="s">
        <v>3218</v>
      </c>
      <c r="B836" s="1" t="s">
        <v>3219</v>
      </c>
      <c r="C836" s="1" t="s">
        <v>3220</v>
      </c>
      <c r="D836" s="1" t="s">
        <v>3221</v>
      </c>
      <c r="E836" s="1" t="s">
        <v>434</v>
      </c>
      <c r="F836" s="1" t="s">
        <v>118</v>
      </c>
    </row>
    <row r="837" spans="1:6" x14ac:dyDescent="0.25">
      <c r="A837" s="1" t="s">
        <v>3222</v>
      </c>
      <c r="B837" s="1" t="s">
        <v>3223</v>
      </c>
      <c r="C837" s="1" t="s">
        <v>1693</v>
      </c>
      <c r="D837" s="1" t="s">
        <v>1694</v>
      </c>
      <c r="E837" s="1" t="s">
        <v>434</v>
      </c>
      <c r="F837" s="1" t="s">
        <v>93</v>
      </c>
    </row>
    <row r="838" spans="1:6" x14ac:dyDescent="0.25">
      <c r="A838" s="1" t="s">
        <v>3224</v>
      </c>
      <c r="B838" s="1" t="s">
        <v>3225</v>
      </c>
      <c r="C838" s="1" t="s">
        <v>3226</v>
      </c>
      <c r="D838" s="1" t="s">
        <v>3227</v>
      </c>
      <c r="E838" s="1" t="s">
        <v>434</v>
      </c>
      <c r="F838" s="1" t="s">
        <v>98</v>
      </c>
    </row>
    <row r="839" spans="1:6" x14ac:dyDescent="0.25">
      <c r="A839" s="1" t="s">
        <v>3228</v>
      </c>
      <c r="B839" s="1" t="s">
        <v>3229</v>
      </c>
      <c r="C839" s="1" t="s">
        <v>3230</v>
      </c>
      <c r="D839" s="1" t="s">
        <v>3231</v>
      </c>
      <c r="E839" s="1" t="s">
        <v>434</v>
      </c>
      <c r="F839" s="1" t="s">
        <v>68</v>
      </c>
    </row>
    <row r="840" spans="1:6" x14ac:dyDescent="0.25">
      <c r="A840" s="1" t="s">
        <v>3232</v>
      </c>
      <c r="B840" s="1" t="s">
        <v>3233</v>
      </c>
      <c r="C840" s="1" t="s">
        <v>3234</v>
      </c>
      <c r="D840" s="1" t="s">
        <v>3235</v>
      </c>
      <c r="E840" s="1" t="s">
        <v>434</v>
      </c>
      <c r="F840" s="1" t="s">
        <v>898</v>
      </c>
    </row>
    <row r="841" spans="1:6" x14ac:dyDescent="0.25">
      <c r="A841" s="1" t="s">
        <v>3236</v>
      </c>
      <c r="B841" s="1" t="s">
        <v>3237</v>
      </c>
      <c r="C841" s="1" t="s">
        <v>3238</v>
      </c>
      <c r="D841" s="1" t="s">
        <v>3239</v>
      </c>
      <c r="E841" s="1" t="s">
        <v>434</v>
      </c>
      <c r="F841" s="1" t="s">
        <v>382</v>
      </c>
    </row>
    <row r="842" spans="1:6" x14ac:dyDescent="0.25">
      <c r="A842" s="1" t="s">
        <v>3240</v>
      </c>
      <c r="B842" s="1" t="s">
        <v>3241</v>
      </c>
      <c r="C842" s="1" t="s">
        <v>3242</v>
      </c>
      <c r="D842" s="1" t="s">
        <v>3243</v>
      </c>
      <c r="E842" s="1" t="s">
        <v>434</v>
      </c>
      <c r="F842" s="1" t="s">
        <v>139</v>
      </c>
    </row>
    <row r="843" spans="1:6" x14ac:dyDescent="0.25">
      <c r="A843" s="1" t="s">
        <v>3244</v>
      </c>
      <c r="B843" s="1" t="s">
        <v>3245</v>
      </c>
      <c r="C843" s="1" t="s">
        <v>3246</v>
      </c>
      <c r="D843" s="1" t="s">
        <v>3247</v>
      </c>
      <c r="E843" s="1" t="s">
        <v>434</v>
      </c>
      <c r="F843" s="1" t="s">
        <v>118</v>
      </c>
    </row>
    <row r="844" spans="1:6" x14ac:dyDescent="0.25">
      <c r="A844" s="1" t="s">
        <v>3248</v>
      </c>
      <c r="B844" s="1" t="s">
        <v>3249</v>
      </c>
      <c r="C844" s="1" t="s">
        <v>3250</v>
      </c>
      <c r="D844" s="1" t="s">
        <v>3251</v>
      </c>
      <c r="E844" s="1" t="s">
        <v>19</v>
      </c>
      <c r="F844" s="1" t="s">
        <v>79</v>
      </c>
    </row>
    <row r="845" spans="1:6" x14ac:dyDescent="0.25">
      <c r="A845" s="1" t="s">
        <v>3252</v>
      </c>
      <c r="B845" s="1" t="s">
        <v>3253</v>
      </c>
      <c r="C845" s="1" t="s">
        <v>3254</v>
      </c>
      <c r="D845" s="1" t="s">
        <v>3255</v>
      </c>
      <c r="E845" s="1" t="s">
        <v>19</v>
      </c>
      <c r="F845" s="1" t="s">
        <v>359</v>
      </c>
    </row>
    <row r="846" spans="1:6" x14ac:dyDescent="0.25">
      <c r="A846" s="1" t="s">
        <v>3256</v>
      </c>
      <c r="B846" s="1" t="s">
        <v>3257</v>
      </c>
      <c r="C846" s="1" t="s">
        <v>3258</v>
      </c>
      <c r="D846" s="1" t="s">
        <v>3259</v>
      </c>
      <c r="E846" s="1" t="s">
        <v>19</v>
      </c>
      <c r="F846" s="1" t="s">
        <v>26</v>
      </c>
    </row>
    <row r="847" spans="1:6" x14ac:dyDescent="0.25">
      <c r="A847" s="1" t="s">
        <v>3260</v>
      </c>
      <c r="B847" s="1" t="s">
        <v>3261</v>
      </c>
      <c r="C847" s="1" t="s">
        <v>3262</v>
      </c>
      <c r="D847" s="1" t="s">
        <v>3263</v>
      </c>
      <c r="E847" s="1" t="s">
        <v>19</v>
      </c>
      <c r="F847" s="1" t="s">
        <v>359</v>
      </c>
    </row>
    <row r="848" spans="1:6" x14ac:dyDescent="0.25">
      <c r="A848" s="1" t="s">
        <v>3264</v>
      </c>
      <c r="B848" s="1" t="s">
        <v>3265</v>
      </c>
      <c r="C848" s="1" t="s">
        <v>3266</v>
      </c>
      <c r="D848" s="1" t="s">
        <v>3267</v>
      </c>
      <c r="E848" s="1" t="s">
        <v>19</v>
      </c>
      <c r="F848" s="1" t="s">
        <v>43</v>
      </c>
    </row>
    <row r="849" spans="1:6" x14ac:dyDescent="0.25">
      <c r="A849" s="1" t="s">
        <v>3268</v>
      </c>
      <c r="B849" s="1" t="s">
        <v>3269</v>
      </c>
      <c r="C849" s="1" t="s">
        <v>3270</v>
      </c>
      <c r="D849" s="1" t="s">
        <v>3271</v>
      </c>
      <c r="E849" s="1" t="s">
        <v>19</v>
      </c>
      <c r="F849" s="1" t="s">
        <v>54</v>
      </c>
    </row>
    <row r="850" spans="1:6" x14ac:dyDescent="0.25">
      <c r="A850" s="1" t="s">
        <v>3272</v>
      </c>
      <c r="B850" s="1" t="s">
        <v>3273</v>
      </c>
      <c r="C850" s="1" t="s">
        <v>3274</v>
      </c>
      <c r="D850" s="1" t="s">
        <v>3275</v>
      </c>
      <c r="E850" s="1" t="s">
        <v>434</v>
      </c>
      <c r="F850" s="1" t="s">
        <v>272</v>
      </c>
    </row>
    <row r="851" spans="1:6" x14ac:dyDescent="0.25">
      <c r="A851" s="1" t="s">
        <v>3276</v>
      </c>
      <c r="B851" s="1" t="s">
        <v>3277</v>
      </c>
      <c r="C851" s="1" t="s">
        <v>846</v>
      </c>
      <c r="D851" s="1" t="s">
        <v>847</v>
      </c>
      <c r="E851" s="1" t="s">
        <v>434</v>
      </c>
      <c r="F851" s="1" t="s">
        <v>93</v>
      </c>
    </row>
    <row r="852" spans="1:6" x14ac:dyDescent="0.25">
      <c r="A852" s="1" t="s">
        <v>3278</v>
      </c>
      <c r="B852" s="1" t="s">
        <v>3279</v>
      </c>
      <c r="C852" s="1" t="s">
        <v>3280</v>
      </c>
      <c r="D852" s="1" t="s">
        <v>3281</v>
      </c>
      <c r="E852" s="1" t="s">
        <v>434</v>
      </c>
      <c r="F852" s="1" t="s">
        <v>3282</v>
      </c>
    </row>
    <row r="853" spans="1:6" x14ac:dyDescent="0.25">
      <c r="A853" s="1" t="s">
        <v>3283</v>
      </c>
      <c r="B853" s="1" t="s">
        <v>3284</v>
      </c>
      <c r="C853" s="1" t="s">
        <v>3285</v>
      </c>
      <c r="D853" s="1" t="s">
        <v>3286</v>
      </c>
      <c r="E853" s="1" t="s">
        <v>434</v>
      </c>
      <c r="F853" s="1" t="s">
        <v>272</v>
      </c>
    </row>
    <row r="854" spans="1:6" x14ac:dyDescent="0.25">
      <c r="A854" s="1" t="s">
        <v>3287</v>
      </c>
      <c r="B854" s="1" t="s">
        <v>3288</v>
      </c>
      <c r="C854" s="1" t="s">
        <v>2304</v>
      </c>
      <c r="D854" s="1" t="s">
        <v>2305</v>
      </c>
      <c r="E854" s="1" t="s">
        <v>434</v>
      </c>
      <c r="F854" s="1" t="s">
        <v>3289</v>
      </c>
    </row>
    <row r="855" spans="1:6" x14ac:dyDescent="0.25">
      <c r="A855" s="1" t="s">
        <v>3290</v>
      </c>
      <c r="B855" s="1" t="s">
        <v>3291</v>
      </c>
      <c r="C855" s="1" t="s">
        <v>3292</v>
      </c>
      <c r="D855" s="1" t="s">
        <v>3293</v>
      </c>
      <c r="E855" s="1" t="s">
        <v>434</v>
      </c>
      <c r="F855" s="1" t="s">
        <v>14</v>
      </c>
    </row>
    <row r="856" spans="1:6" x14ac:dyDescent="0.25">
      <c r="A856" s="1" t="s">
        <v>3294</v>
      </c>
      <c r="B856" s="1" t="s">
        <v>3295</v>
      </c>
      <c r="C856" s="1" t="s">
        <v>3296</v>
      </c>
      <c r="D856" s="1" t="s">
        <v>3297</v>
      </c>
      <c r="E856" s="1" t="s">
        <v>36</v>
      </c>
      <c r="F856" s="1" t="s">
        <v>1151</v>
      </c>
    </row>
    <row r="857" spans="1:6" x14ac:dyDescent="0.25">
      <c r="A857" s="1" t="s">
        <v>3298</v>
      </c>
      <c r="B857" s="1" t="s">
        <v>3299</v>
      </c>
      <c r="C857" s="1" t="s">
        <v>3300</v>
      </c>
      <c r="D857" s="1" t="s">
        <v>3301</v>
      </c>
      <c r="E857" s="1" t="s">
        <v>434</v>
      </c>
      <c r="F857" s="1" t="s">
        <v>38</v>
      </c>
    </row>
    <row r="858" spans="1:6" x14ac:dyDescent="0.25">
      <c r="A858" s="1" t="s">
        <v>3302</v>
      </c>
      <c r="B858" s="1" t="s">
        <v>3303</v>
      </c>
      <c r="C858" s="1" t="s">
        <v>3304</v>
      </c>
      <c r="D858" s="1" t="s">
        <v>3305</v>
      </c>
      <c r="E858" s="1" t="s">
        <v>19</v>
      </c>
      <c r="F858" s="1" t="s">
        <v>111</v>
      </c>
    </row>
    <row r="859" spans="1:6" x14ac:dyDescent="0.25">
      <c r="A859" s="1" t="s">
        <v>3306</v>
      </c>
      <c r="B859" s="1" t="s">
        <v>3307</v>
      </c>
      <c r="C859" s="1" t="s">
        <v>1431</v>
      </c>
      <c r="D859" s="1" t="s">
        <v>1432</v>
      </c>
      <c r="E859" s="1" t="s">
        <v>36</v>
      </c>
      <c r="F859" s="1" t="s">
        <v>1433</v>
      </c>
    </row>
    <row r="860" spans="1:6" x14ac:dyDescent="0.25">
      <c r="A860" s="1" t="s">
        <v>3308</v>
      </c>
      <c r="B860" s="1" t="s">
        <v>3309</v>
      </c>
      <c r="C860" s="1" t="s">
        <v>3310</v>
      </c>
      <c r="D860" s="1" t="s">
        <v>3311</v>
      </c>
      <c r="E860" s="1" t="s">
        <v>19</v>
      </c>
      <c r="F860" s="1" t="s">
        <v>54</v>
      </c>
    </row>
    <row r="861" spans="1:6" x14ac:dyDescent="0.25">
      <c r="A861" s="1" t="s">
        <v>3312</v>
      </c>
      <c r="B861" s="1" t="s">
        <v>3313</v>
      </c>
      <c r="C861" s="1" t="s">
        <v>3314</v>
      </c>
      <c r="D861" s="1" t="s">
        <v>3315</v>
      </c>
      <c r="E861" s="1" t="s">
        <v>19</v>
      </c>
      <c r="F861" s="1" t="s">
        <v>111</v>
      </c>
    </row>
    <row r="862" spans="1:6" x14ac:dyDescent="0.25">
      <c r="A862" s="1" t="s">
        <v>3316</v>
      </c>
      <c r="B862" s="1" t="s">
        <v>3317</v>
      </c>
      <c r="C862" s="1" t="s">
        <v>3318</v>
      </c>
      <c r="D862" s="1" t="s">
        <v>3319</v>
      </c>
      <c r="E862" s="1" t="s">
        <v>19</v>
      </c>
      <c r="F862" s="1" t="s">
        <v>84</v>
      </c>
    </row>
    <row r="863" spans="1:6" x14ac:dyDescent="0.25">
      <c r="A863" s="1" t="s">
        <v>3320</v>
      </c>
      <c r="B863" s="1" t="s">
        <v>3321</v>
      </c>
      <c r="C863" s="1" t="s">
        <v>3322</v>
      </c>
      <c r="D863" s="1" t="s">
        <v>3323</v>
      </c>
      <c r="E863" s="1" t="s">
        <v>19</v>
      </c>
      <c r="F863" s="1" t="s">
        <v>26</v>
      </c>
    </row>
    <row r="864" spans="1:6" x14ac:dyDescent="0.25">
      <c r="A864" s="1" t="s">
        <v>3324</v>
      </c>
      <c r="B864" s="1" t="s">
        <v>3325</v>
      </c>
      <c r="C864" s="1" t="s">
        <v>3326</v>
      </c>
      <c r="D864" s="1" t="s">
        <v>3327</v>
      </c>
      <c r="E864" s="1" t="s">
        <v>19</v>
      </c>
      <c r="F864" s="1" t="s">
        <v>359</v>
      </c>
    </row>
    <row r="865" spans="1:6" x14ac:dyDescent="0.25">
      <c r="A865" s="1" t="s">
        <v>3328</v>
      </c>
      <c r="B865" s="1" t="s">
        <v>3329</v>
      </c>
      <c r="C865" s="1" t="s">
        <v>3330</v>
      </c>
      <c r="D865" s="1" t="s">
        <v>3331</v>
      </c>
      <c r="E865" s="1" t="s">
        <v>19</v>
      </c>
      <c r="F865" s="1" t="s">
        <v>54</v>
      </c>
    </row>
    <row r="866" spans="1:6" x14ac:dyDescent="0.25">
      <c r="A866" s="1" t="s">
        <v>3332</v>
      </c>
      <c r="B866" s="1" t="s">
        <v>3333</v>
      </c>
      <c r="C866" s="1" t="s">
        <v>3334</v>
      </c>
      <c r="D866" s="1" t="s">
        <v>3335</v>
      </c>
      <c r="E866" s="1" t="s">
        <v>434</v>
      </c>
      <c r="F866" s="1" t="s">
        <v>1000</v>
      </c>
    </row>
    <row r="867" spans="1:6" x14ac:dyDescent="0.25">
      <c r="A867" s="1" t="s">
        <v>3336</v>
      </c>
      <c r="B867" s="1" t="s">
        <v>3337</v>
      </c>
      <c r="C867" s="1" t="s">
        <v>3338</v>
      </c>
      <c r="D867" s="1" t="s">
        <v>3339</v>
      </c>
      <c r="E867" s="1" t="s">
        <v>19</v>
      </c>
      <c r="F867" s="1" t="s">
        <v>26</v>
      </c>
    </row>
    <row r="868" spans="1:6" x14ac:dyDescent="0.25">
      <c r="A868" s="1" t="s">
        <v>3340</v>
      </c>
      <c r="B868" s="1" t="s">
        <v>3341</v>
      </c>
      <c r="C868" s="1" t="s">
        <v>3342</v>
      </c>
      <c r="D868" s="1" t="s">
        <v>3343</v>
      </c>
      <c r="E868" s="1" t="s">
        <v>19</v>
      </c>
      <c r="F868" s="1" t="s">
        <v>26</v>
      </c>
    </row>
    <row r="869" spans="1:6" x14ac:dyDescent="0.25">
      <c r="A869" s="1" t="s">
        <v>3344</v>
      </c>
      <c r="B869" s="1" t="s">
        <v>3345</v>
      </c>
      <c r="C869" s="1" t="s">
        <v>3346</v>
      </c>
      <c r="D869" s="1" t="s">
        <v>3347</v>
      </c>
      <c r="E869" s="1" t="s">
        <v>434</v>
      </c>
      <c r="F869" s="1" t="s">
        <v>644</v>
      </c>
    </row>
    <row r="870" spans="1:6" x14ac:dyDescent="0.25">
      <c r="A870" s="1" t="s">
        <v>3348</v>
      </c>
      <c r="B870" s="1" t="s">
        <v>3349</v>
      </c>
      <c r="C870" s="1" t="s">
        <v>3350</v>
      </c>
      <c r="D870" s="1" t="s">
        <v>3351</v>
      </c>
      <c r="E870" s="1" t="s">
        <v>434</v>
      </c>
      <c r="F870" s="1" t="s">
        <v>98</v>
      </c>
    </row>
    <row r="871" spans="1:6" x14ac:dyDescent="0.25">
      <c r="A871" s="1" t="s">
        <v>3352</v>
      </c>
      <c r="B871" s="1" t="s">
        <v>3353</v>
      </c>
      <c r="C871" s="1" t="s">
        <v>3354</v>
      </c>
      <c r="D871" s="1" t="s">
        <v>3355</v>
      </c>
      <c r="E871" s="1" t="s">
        <v>434</v>
      </c>
      <c r="F871" s="1" t="s">
        <v>1000</v>
      </c>
    </row>
    <row r="872" spans="1:6" x14ac:dyDescent="0.25">
      <c r="A872" s="1" t="s">
        <v>3356</v>
      </c>
      <c r="B872" s="1" t="s">
        <v>3357</v>
      </c>
      <c r="C872" s="1" t="s">
        <v>3358</v>
      </c>
      <c r="D872" s="1" t="s">
        <v>3359</v>
      </c>
      <c r="E872" s="1" t="s">
        <v>36</v>
      </c>
      <c r="F872" s="1" t="s">
        <v>488</v>
      </c>
    </row>
    <row r="873" spans="1:6" x14ac:dyDescent="0.25">
      <c r="A873" s="1" t="s">
        <v>3360</v>
      </c>
      <c r="B873" s="1" t="s">
        <v>3361</v>
      </c>
      <c r="C873" s="1" t="s">
        <v>3362</v>
      </c>
      <c r="D873" s="1" t="s">
        <v>3363</v>
      </c>
      <c r="E873" s="1" t="s">
        <v>434</v>
      </c>
      <c r="F873" s="1" t="s">
        <v>893</v>
      </c>
    </row>
    <row r="874" spans="1:6" x14ac:dyDescent="0.25">
      <c r="A874" s="1" t="s">
        <v>3364</v>
      </c>
      <c r="B874" s="1" t="s">
        <v>3365</v>
      </c>
      <c r="C874" s="1" t="s">
        <v>3366</v>
      </c>
      <c r="D874" s="1" t="s">
        <v>3367</v>
      </c>
      <c r="E874" s="1" t="s">
        <v>19</v>
      </c>
      <c r="F874" s="1" t="s">
        <v>26</v>
      </c>
    </row>
    <row r="875" spans="1:6" x14ac:dyDescent="0.25">
      <c r="A875" s="1" t="s">
        <v>3368</v>
      </c>
      <c r="B875" s="1" t="s">
        <v>3369</v>
      </c>
      <c r="C875" s="1" t="s">
        <v>3370</v>
      </c>
      <c r="D875" s="1" t="s">
        <v>3371</v>
      </c>
      <c r="E875" s="1" t="s">
        <v>19</v>
      </c>
      <c r="F875" s="1" t="s">
        <v>111</v>
      </c>
    </row>
    <row r="876" spans="1:6" x14ac:dyDescent="0.25">
      <c r="A876" s="1" t="s">
        <v>3372</v>
      </c>
      <c r="B876" s="1" t="s">
        <v>3373</v>
      </c>
      <c r="C876" s="1" t="s">
        <v>3374</v>
      </c>
      <c r="D876" s="1" t="s">
        <v>3375</v>
      </c>
      <c r="E876" s="1" t="s">
        <v>19</v>
      </c>
      <c r="F876" s="1" t="s">
        <v>26</v>
      </c>
    </row>
    <row r="877" spans="1:6" x14ac:dyDescent="0.25">
      <c r="A877" s="1" t="s">
        <v>3376</v>
      </c>
      <c r="B877" s="1" t="s">
        <v>3377</v>
      </c>
      <c r="C877" s="1" t="s">
        <v>3378</v>
      </c>
      <c r="D877" s="1" t="s">
        <v>3379</v>
      </c>
      <c r="E877" s="1" t="s">
        <v>434</v>
      </c>
      <c r="F877" s="1" t="s">
        <v>93</v>
      </c>
    </row>
    <row r="878" spans="1:6" x14ac:dyDescent="0.25">
      <c r="A878" s="1" t="s">
        <v>3380</v>
      </c>
      <c r="B878" s="1" t="s">
        <v>3381</v>
      </c>
      <c r="C878" s="1" t="s">
        <v>3382</v>
      </c>
      <c r="D878" s="1" t="s">
        <v>3383</v>
      </c>
      <c r="E878" s="1" t="s">
        <v>19</v>
      </c>
      <c r="F878" s="1" t="s">
        <v>359</v>
      </c>
    </row>
    <row r="879" spans="1:6" x14ac:dyDescent="0.25">
      <c r="A879" s="1" t="s">
        <v>3384</v>
      </c>
      <c r="B879" s="1" t="s">
        <v>3385</v>
      </c>
      <c r="C879" s="1" t="s">
        <v>3386</v>
      </c>
      <c r="D879" s="1" t="s">
        <v>3387</v>
      </c>
      <c r="E879" s="1" t="s">
        <v>19</v>
      </c>
      <c r="F879" s="1" t="s">
        <v>54</v>
      </c>
    </row>
    <row r="880" spans="1:6" x14ac:dyDescent="0.25">
      <c r="A880" s="1" t="s">
        <v>3388</v>
      </c>
      <c r="B880" s="1" t="s">
        <v>3389</v>
      </c>
      <c r="C880" s="1" t="s">
        <v>3390</v>
      </c>
      <c r="D880" s="1" t="s">
        <v>3391</v>
      </c>
      <c r="E880" s="1" t="s">
        <v>19</v>
      </c>
      <c r="F880" s="1" t="s">
        <v>54</v>
      </c>
    </row>
    <row r="881" spans="1:6" x14ac:dyDescent="0.25">
      <c r="A881" s="1" t="s">
        <v>3392</v>
      </c>
      <c r="B881" s="1" t="s">
        <v>3393</v>
      </c>
      <c r="C881" s="1" t="s">
        <v>3394</v>
      </c>
      <c r="D881" s="1" t="s">
        <v>3395</v>
      </c>
      <c r="E881" s="1" t="s">
        <v>19</v>
      </c>
      <c r="F881" s="1" t="s">
        <v>111</v>
      </c>
    </row>
    <row r="882" spans="1:6" x14ac:dyDescent="0.25">
      <c r="A882" s="1" t="s">
        <v>3396</v>
      </c>
      <c r="B882" s="1" t="s">
        <v>3397</v>
      </c>
      <c r="C882" s="1" t="s">
        <v>3398</v>
      </c>
      <c r="D882" s="1" t="s">
        <v>3399</v>
      </c>
      <c r="E882" s="1" t="s">
        <v>19</v>
      </c>
      <c r="F882" s="1" t="s">
        <v>1239</v>
      </c>
    </row>
    <row r="883" spans="1:6" x14ac:dyDescent="0.25">
      <c r="A883" s="1" t="s">
        <v>3400</v>
      </c>
      <c r="B883" s="1" t="s">
        <v>3401</v>
      </c>
      <c r="C883" s="1" t="s">
        <v>3402</v>
      </c>
      <c r="D883" s="1" t="s">
        <v>3403</v>
      </c>
      <c r="E883" s="1" t="s">
        <v>19</v>
      </c>
      <c r="F883" s="1" t="s">
        <v>1239</v>
      </c>
    </row>
    <row r="884" spans="1:6" x14ac:dyDescent="0.25">
      <c r="A884" s="1" t="s">
        <v>3404</v>
      </c>
      <c r="B884" s="1" t="s">
        <v>3405</v>
      </c>
      <c r="C884" s="1" t="s">
        <v>3406</v>
      </c>
      <c r="D884" s="1" t="s">
        <v>3407</v>
      </c>
      <c r="E884" s="1" t="s">
        <v>19</v>
      </c>
      <c r="F884" s="1" t="s">
        <v>359</v>
      </c>
    </row>
    <row r="885" spans="1:6" x14ac:dyDescent="0.25">
      <c r="A885" s="1" t="s">
        <v>3408</v>
      </c>
      <c r="B885" s="1" t="s">
        <v>3409</v>
      </c>
      <c r="C885" s="1" t="s">
        <v>2841</v>
      </c>
      <c r="D885" s="1" t="s">
        <v>2842</v>
      </c>
      <c r="E885" s="1" t="s">
        <v>434</v>
      </c>
      <c r="F885" s="1" t="s">
        <v>1550</v>
      </c>
    </row>
    <row r="886" spans="1:6" x14ac:dyDescent="0.25">
      <c r="A886" s="1" t="s">
        <v>3410</v>
      </c>
      <c r="B886" s="1" t="s">
        <v>3411</v>
      </c>
      <c r="C886" s="1" t="s">
        <v>3412</v>
      </c>
      <c r="D886" s="1" t="s">
        <v>3413</v>
      </c>
      <c r="E886" s="1" t="s">
        <v>19</v>
      </c>
      <c r="F886" s="1" t="s">
        <v>26</v>
      </c>
    </row>
    <row r="887" spans="1:6" x14ac:dyDescent="0.25">
      <c r="A887" s="1" t="s">
        <v>3414</v>
      </c>
      <c r="B887" s="1" t="s">
        <v>3415</v>
      </c>
      <c r="C887" s="1" t="s">
        <v>3416</v>
      </c>
      <c r="D887" s="1" t="s">
        <v>3417</v>
      </c>
      <c r="E887" s="1" t="s">
        <v>19</v>
      </c>
      <c r="F887" s="1" t="s">
        <v>111</v>
      </c>
    </row>
    <row r="888" spans="1:6" x14ac:dyDescent="0.25">
      <c r="A888" s="1" t="s">
        <v>3418</v>
      </c>
      <c r="B888" s="1" t="s">
        <v>3419</v>
      </c>
      <c r="C888" s="1" t="s">
        <v>3420</v>
      </c>
      <c r="D888" s="1" t="s">
        <v>3421</v>
      </c>
      <c r="E888" s="1" t="s">
        <v>19</v>
      </c>
      <c r="F888" s="1" t="s">
        <v>359</v>
      </c>
    </row>
    <row r="889" spans="1:6" x14ac:dyDescent="0.25">
      <c r="A889" s="1" t="s">
        <v>3422</v>
      </c>
      <c r="B889" s="1" t="s">
        <v>3423</v>
      </c>
      <c r="C889" s="1" t="s">
        <v>3424</v>
      </c>
      <c r="D889" s="1" t="s">
        <v>3425</v>
      </c>
      <c r="E889" s="1" t="s">
        <v>19</v>
      </c>
      <c r="F889" s="1" t="s">
        <v>111</v>
      </c>
    </row>
    <row r="890" spans="1:6" x14ac:dyDescent="0.25">
      <c r="A890" s="1" t="s">
        <v>3426</v>
      </c>
      <c r="B890" s="1" t="s">
        <v>3427</v>
      </c>
      <c r="C890" s="1" t="s">
        <v>3428</v>
      </c>
      <c r="D890" s="1" t="s">
        <v>3429</v>
      </c>
      <c r="E890" s="1" t="s">
        <v>19</v>
      </c>
      <c r="F890" s="1" t="s">
        <v>26</v>
      </c>
    </row>
    <row r="891" spans="1:6" x14ac:dyDescent="0.25">
      <c r="A891" s="1" t="s">
        <v>3430</v>
      </c>
      <c r="B891" s="1" t="s">
        <v>3431</v>
      </c>
      <c r="C891" s="1" t="s">
        <v>3432</v>
      </c>
      <c r="D891" s="1" t="s">
        <v>3433</v>
      </c>
      <c r="E891" s="1" t="s">
        <v>19</v>
      </c>
      <c r="F891" s="1" t="s">
        <v>31</v>
      </c>
    </row>
    <row r="892" spans="1:6" x14ac:dyDescent="0.25">
      <c r="A892" s="1" t="s">
        <v>3434</v>
      </c>
      <c r="B892" s="1" t="s">
        <v>3435</v>
      </c>
      <c r="C892" s="1" t="s">
        <v>3436</v>
      </c>
      <c r="D892" s="1" t="s">
        <v>3437</v>
      </c>
      <c r="E892" s="1" t="s">
        <v>36</v>
      </c>
      <c r="F892" s="1" t="s">
        <v>38</v>
      </c>
    </row>
    <row r="893" spans="1:6" x14ac:dyDescent="0.25">
      <c r="A893" s="1" t="s">
        <v>3438</v>
      </c>
      <c r="B893" s="1" t="s">
        <v>3439</v>
      </c>
      <c r="C893" s="1" t="s">
        <v>3440</v>
      </c>
      <c r="D893" s="1" t="s">
        <v>3441</v>
      </c>
      <c r="E893" s="1" t="s">
        <v>434</v>
      </c>
      <c r="F893" s="1" t="s">
        <v>139</v>
      </c>
    </row>
    <row r="894" spans="1:6" x14ac:dyDescent="0.25">
      <c r="A894" s="1" t="s">
        <v>3442</v>
      </c>
      <c r="B894" s="1" t="s">
        <v>3443</v>
      </c>
      <c r="C894" s="1" t="s">
        <v>3444</v>
      </c>
      <c r="D894" s="1" t="s">
        <v>3445</v>
      </c>
      <c r="E894" s="1" t="s">
        <v>434</v>
      </c>
      <c r="F894" s="1" t="s">
        <v>3446</v>
      </c>
    </row>
    <row r="895" spans="1:6" x14ac:dyDescent="0.25">
      <c r="A895" s="1" t="s">
        <v>3447</v>
      </c>
      <c r="B895" s="1" t="s">
        <v>3448</v>
      </c>
      <c r="C895" s="1" t="s">
        <v>3449</v>
      </c>
      <c r="D895" s="1" t="s">
        <v>3450</v>
      </c>
      <c r="E895" s="1" t="s">
        <v>1298</v>
      </c>
      <c r="F895" s="1" t="s">
        <v>3451</v>
      </c>
    </row>
    <row r="896" spans="1:6" x14ac:dyDescent="0.25">
      <c r="A896" s="1" t="s">
        <v>3452</v>
      </c>
      <c r="B896" s="1" t="s">
        <v>3453</v>
      </c>
      <c r="C896" s="1" t="s">
        <v>1330</v>
      </c>
      <c r="D896" s="1" t="s">
        <v>1331</v>
      </c>
      <c r="E896" s="1" t="s">
        <v>434</v>
      </c>
      <c r="F896" s="1" t="s">
        <v>68</v>
      </c>
    </row>
    <row r="897" spans="1:6" x14ac:dyDescent="0.25">
      <c r="A897" s="1" t="s">
        <v>3454</v>
      </c>
      <c r="B897" s="1" t="s">
        <v>3455</v>
      </c>
      <c r="C897" s="1" t="s">
        <v>3436</v>
      </c>
      <c r="D897" s="1" t="s">
        <v>3437</v>
      </c>
      <c r="E897" s="1" t="s">
        <v>36</v>
      </c>
      <c r="F897" s="1" t="s">
        <v>893</v>
      </c>
    </row>
    <row r="898" spans="1:6" x14ac:dyDescent="0.25">
      <c r="A898" s="1" t="s">
        <v>3456</v>
      </c>
      <c r="B898" s="1" t="s">
        <v>3457</v>
      </c>
      <c r="C898" s="1" t="s">
        <v>3458</v>
      </c>
      <c r="D898" s="1" t="s">
        <v>3459</v>
      </c>
      <c r="E898" s="1" t="s">
        <v>434</v>
      </c>
      <c r="F898" s="1" t="s">
        <v>2293</v>
      </c>
    </row>
    <row r="899" spans="1:6" x14ac:dyDescent="0.25">
      <c r="A899" s="1" t="s">
        <v>3460</v>
      </c>
      <c r="B899" s="1" t="s">
        <v>3461</v>
      </c>
      <c r="C899" s="1" t="s">
        <v>3449</v>
      </c>
      <c r="D899" s="1" t="s">
        <v>3450</v>
      </c>
      <c r="E899" s="1" t="s">
        <v>1298</v>
      </c>
      <c r="F899" s="1" t="s">
        <v>3451</v>
      </c>
    </row>
    <row r="900" spans="1:6" x14ac:dyDescent="0.25">
      <c r="A900" s="1" t="s">
        <v>3462</v>
      </c>
      <c r="B900" s="1" t="s">
        <v>3463</v>
      </c>
      <c r="C900" s="1" t="s">
        <v>3464</v>
      </c>
      <c r="D900" s="1" t="s">
        <v>3465</v>
      </c>
      <c r="E900" s="1" t="s">
        <v>434</v>
      </c>
      <c r="F900" s="1" t="s">
        <v>63</v>
      </c>
    </row>
    <row r="901" spans="1:6" x14ac:dyDescent="0.25">
      <c r="A901" s="1" t="s">
        <v>3466</v>
      </c>
      <c r="B901" s="1" t="s">
        <v>3467</v>
      </c>
      <c r="C901" s="1" t="s">
        <v>3468</v>
      </c>
      <c r="D901" s="1" t="s">
        <v>3469</v>
      </c>
      <c r="E901" s="1" t="s">
        <v>434</v>
      </c>
      <c r="F901" s="1" t="s">
        <v>14</v>
      </c>
    </row>
    <row r="902" spans="1:6" x14ac:dyDescent="0.25">
      <c r="A902" s="1" t="s">
        <v>3470</v>
      </c>
      <c r="B902" s="1" t="s">
        <v>3471</v>
      </c>
      <c r="C902" s="1" t="s">
        <v>3468</v>
      </c>
      <c r="D902" s="1" t="s">
        <v>3469</v>
      </c>
      <c r="E902" s="1" t="s">
        <v>434</v>
      </c>
      <c r="F902" s="1" t="s">
        <v>139</v>
      </c>
    </row>
    <row r="903" spans="1:6" x14ac:dyDescent="0.25">
      <c r="A903" s="1" t="s">
        <v>3472</v>
      </c>
      <c r="B903" s="1" t="s">
        <v>3473</v>
      </c>
      <c r="C903" s="1" t="s">
        <v>3206</v>
      </c>
      <c r="D903" s="1" t="s">
        <v>3207</v>
      </c>
      <c r="E903" s="1" t="s">
        <v>434</v>
      </c>
      <c r="F903" s="1" t="s">
        <v>98</v>
      </c>
    </row>
    <row r="904" spans="1:6" x14ac:dyDescent="0.25">
      <c r="A904" s="1" t="s">
        <v>3474</v>
      </c>
      <c r="B904" s="1" t="s">
        <v>3475</v>
      </c>
      <c r="C904" s="1" t="s">
        <v>3300</v>
      </c>
      <c r="D904" s="1" t="s">
        <v>3301</v>
      </c>
      <c r="E904" s="1" t="s">
        <v>434</v>
      </c>
      <c r="F904" s="1" t="s">
        <v>1050</v>
      </c>
    </row>
    <row r="905" spans="1:6" x14ac:dyDescent="0.25">
      <c r="A905" s="1" t="s">
        <v>3476</v>
      </c>
      <c r="B905" s="1" t="s">
        <v>3477</v>
      </c>
      <c r="C905" s="1" t="s">
        <v>846</v>
      </c>
      <c r="D905" s="1" t="s">
        <v>847</v>
      </c>
      <c r="E905" s="1" t="s">
        <v>434</v>
      </c>
      <c r="F905" s="1" t="s">
        <v>93</v>
      </c>
    </row>
    <row r="906" spans="1:6" x14ac:dyDescent="0.25">
      <c r="A906" s="1" t="s">
        <v>3478</v>
      </c>
      <c r="B906" s="1" t="s">
        <v>3479</v>
      </c>
      <c r="C906" s="1" t="s">
        <v>3480</v>
      </c>
      <c r="D906" s="1" t="s">
        <v>3481</v>
      </c>
      <c r="E906" s="1" t="s">
        <v>434</v>
      </c>
      <c r="F906" s="1" t="s">
        <v>132</v>
      </c>
    </row>
    <row r="907" spans="1:6" x14ac:dyDescent="0.25">
      <c r="A907" s="1" t="s">
        <v>3482</v>
      </c>
      <c r="B907" s="1" t="s">
        <v>3483</v>
      </c>
      <c r="C907" s="1" t="s">
        <v>3484</v>
      </c>
      <c r="D907" s="1" t="s">
        <v>3485</v>
      </c>
      <c r="E907" s="1" t="s">
        <v>434</v>
      </c>
      <c r="F907" s="1" t="s">
        <v>139</v>
      </c>
    </row>
    <row r="908" spans="1:6" x14ac:dyDescent="0.25">
      <c r="A908" s="1" t="s">
        <v>3486</v>
      </c>
      <c r="B908" s="1" t="s">
        <v>3487</v>
      </c>
      <c r="C908" s="1" t="s">
        <v>3488</v>
      </c>
      <c r="D908" s="1" t="s">
        <v>3489</v>
      </c>
      <c r="E908" s="1" t="s">
        <v>19</v>
      </c>
      <c r="F908" s="1" t="s">
        <v>79</v>
      </c>
    </row>
    <row r="909" spans="1:6" x14ac:dyDescent="0.25">
      <c r="A909" s="1" t="s">
        <v>3490</v>
      </c>
      <c r="B909" s="1" t="s">
        <v>3491</v>
      </c>
      <c r="C909" s="1" t="s">
        <v>3492</v>
      </c>
      <c r="D909" s="1" t="s">
        <v>3493</v>
      </c>
      <c r="E909" s="1" t="s">
        <v>36</v>
      </c>
      <c r="F909" s="1" t="s">
        <v>1362</v>
      </c>
    </row>
    <row r="910" spans="1:6" x14ac:dyDescent="0.25">
      <c r="A910" s="1" t="s">
        <v>3494</v>
      </c>
      <c r="B910" s="1" t="s">
        <v>3495</v>
      </c>
      <c r="C910" s="1" t="s">
        <v>3496</v>
      </c>
      <c r="D910" s="1" t="s">
        <v>3497</v>
      </c>
      <c r="E910" s="1" t="s">
        <v>19</v>
      </c>
      <c r="F910" s="1" t="s">
        <v>54</v>
      </c>
    </row>
    <row r="911" spans="1:6" x14ac:dyDescent="0.25">
      <c r="A911" s="1" t="s">
        <v>3498</v>
      </c>
      <c r="B911" s="1" t="s">
        <v>3499</v>
      </c>
      <c r="C911" s="1" t="s">
        <v>3500</v>
      </c>
      <c r="D911" s="1" t="s">
        <v>3501</v>
      </c>
      <c r="E911" s="1" t="s">
        <v>434</v>
      </c>
      <c r="F911" s="1" t="s">
        <v>144</v>
      </c>
    </row>
    <row r="912" spans="1:6" x14ac:dyDescent="0.25">
      <c r="A912" s="1" t="s">
        <v>3502</v>
      </c>
      <c r="B912" s="1" t="s">
        <v>3503</v>
      </c>
      <c r="C912" s="1" t="s">
        <v>3504</v>
      </c>
      <c r="D912" s="1" t="s">
        <v>3505</v>
      </c>
      <c r="E912" s="1" t="s">
        <v>19</v>
      </c>
      <c r="F912" s="1" t="s">
        <v>359</v>
      </c>
    </row>
    <row r="913" spans="1:6" x14ac:dyDescent="0.25">
      <c r="A913" s="1" t="s">
        <v>3506</v>
      </c>
      <c r="B913" s="1" t="s">
        <v>3507</v>
      </c>
      <c r="C913" s="1" t="s">
        <v>3508</v>
      </c>
      <c r="D913" s="1" t="s">
        <v>3509</v>
      </c>
      <c r="E913" s="1" t="s">
        <v>19</v>
      </c>
      <c r="F913" s="1" t="s">
        <v>111</v>
      </c>
    </row>
    <row r="914" spans="1:6" x14ac:dyDescent="0.25">
      <c r="A914" s="1" t="s">
        <v>3510</v>
      </c>
      <c r="B914" s="1" t="s">
        <v>3511</v>
      </c>
      <c r="C914" s="1" t="s">
        <v>3512</v>
      </c>
      <c r="D914" s="1" t="s">
        <v>3513</v>
      </c>
      <c r="E914" s="1" t="s">
        <v>19</v>
      </c>
      <c r="F914" s="1" t="s">
        <v>26</v>
      </c>
    </row>
    <row r="915" spans="1:6" x14ac:dyDescent="0.25">
      <c r="A915" s="1" t="s">
        <v>3514</v>
      </c>
      <c r="B915" s="1" t="s">
        <v>3515</v>
      </c>
      <c r="C915" s="1" t="s">
        <v>3516</v>
      </c>
      <c r="D915" s="1" t="s">
        <v>3517</v>
      </c>
      <c r="E915" s="1" t="s">
        <v>434</v>
      </c>
      <c r="F915" s="1" t="s">
        <v>98</v>
      </c>
    </row>
    <row r="916" spans="1:6" x14ac:dyDescent="0.25">
      <c r="A916" s="1" t="s">
        <v>3518</v>
      </c>
      <c r="B916" s="1" t="s">
        <v>3519</v>
      </c>
      <c r="C916" s="1" t="s">
        <v>3520</v>
      </c>
      <c r="D916" s="1" t="s">
        <v>3521</v>
      </c>
      <c r="E916" s="1" t="s">
        <v>19</v>
      </c>
      <c r="F916" s="1" t="s">
        <v>26</v>
      </c>
    </row>
    <row r="917" spans="1:6" x14ac:dyDescent="0.25">
      <c r="A917" s="1" t="s">
        <v>3522</v>
      </c>
      <c r="B917" s="1" t="s">
        <v>3523</v>
      </c>
      <c r="C917" s="1" t="s">
        <v>3524</v>
      </c>
      <c r="D917" s="1" t="s">
        <v>3525</v>
      </c>
      <c r="E917" s="1" t="s">
        <v>19</v>
      </c>
      <c r="F917" s="1" t="s">
        <v>111</v>
      </c>
    </row>
    <row r="918" spans="1:6" x14ac:dyDescent="0.25">
      <c r="A918" s="1" t="s">
        <v>3526</v>
      </c>
      <c r="B918" s="1" t="s">
        <v>3527</v>
      </c>
      <c r="C918" s="1" t="s">
        <v>3528</v>
      </c>
      <c r="D918" s="1" t="s">
        <v>3529</v>
      </c>
      <c r="E918" s="1" t="s">
        <v>19</v>
      </c>
      <c r="F918" s="1" t="s">
        <v>111</v>
      </c>
    </row>
    <row r="919" spans="1:6" x14ac:dyDescent="0.25">
      <c r="A919" s="1" t="s">
        <v>3530</v>
      </c>
      <c r="B919" s="1" t="s">
        <v>3531</v>
      </c>
      <c r="C919" s="1" t="s">
        <v>3532</v>
      </c>
      <c r="D919" s="1" t="s">
        <v>3533</v>
      </c>
      <c r="E919" s="1" t="s">
        <v>19</v>
      </c>
      <c r="F919" s="1" t="s">
        <v>26</v>
      </c>
    </row>
    <row r="920" spans="1:6" x14ac:dyDescent="0.25">
      <c r="A920" s="1" t="s">
        <v>3534</v>
      </c>
      <c r="B920" s="1" t="s">
        <v>3535</v>
      </c>
      <c r="C920" s="1" t="s">
        <v>3536</v>
      </c>
      <c r="D920" s="1" t="s">
        <v>3537</v>
      </c>
      <c r="E920" s="1" t="s">
        <v>434</v>
      </c>
      <c r="F920" s="1" t="s">
        <v>488</v>
      </c>
    </row>
    <row r="921" spans="1:6" x14ac:dyDescent="0.25">
      <c r="A921" s="1" t="s">
        <v>3538</v>
      </c>
      <c r="B921" s="1" t="s">
        <v>3539</v>
      </c>
      <c r="C921" s="1" t="s">
        <v>3540</v>
      </c>
      <c r="D921" s="1" t="s">
        <v>3541</v>
      </c>
      <c r="E921" s="1" t="s">
        <v>1298</v>
      </c>
      <c r="F921" s="1" t="s">
        <v>3542</v>
      </c>
    </row>
    <row r="922" spans="1:6" x14ac:dyDescent="0.25">
      <c r="A922" s="1" t="s">
        <v>3543</v>
      </c>
      <c r="B922" s="1" t="s">
        <v>3544</v>
      </c>
      <c r="C922" s="1" t="s">
        <v>3545</v>
      </c>
      <c r="D922" s="1" t="s">
        <v>3546</v>
      </c>
      <c r="E922" s="1" t="s">
        <v>434</v>
      </c>
      <c r="F922" s="1" t="s">
        <v>98</v>
      </c>
    </row>
    <row r="923" spans="1:6" x14ac:dyDescent="0.25">
      <c r="A923" s="1" t="s">
        <v>3547</v>
      </c>
      <c r="B923" s="1" t="s">
        <v>3548</v>
      </c>
      <c r="C923" s="1" t="s">
        <v>3549</v>
      </c>
      <c r="D923" s="1" t="s">
        <v>3550</v>
      </c>
      <c r="E923" s="1" t="s">
        <v>434</v>
      </c>
      <c r="F923" s="1" t="s">
        <v>132</v>
      </c>
    </row>
    <row r="924" spans="1:6" x14ac:dyDescent="0.25">
      <c r="A924" s="1" t="s">
        <v>3551</v>
      </c>
      <c r="B924" s="1" t="s">
        <v>3552</v>
      </c>
      <c r="C924" s="1" t="s">
        <v>3553</v>
      </c>
      <c r="D924" s="1" t="s">
        <v>3554</v>
      </c>
      <c r="E924" s="1" t="s">
        <v>434</v>
      </c>
      <c r="F924" s="1" t="s">
        <v>1151</v>
      </c>
    </row>
    <row r="925" spans="1:6" x14ac:dyDescent="0.25">
      <c r="A925" s="1" t="s">
        <v>3555</v>
      </c>
      <c r="B925" s="1" t="s">
        <v>3556</v>
      </c>
      <c r="C925" s="1" t="s">
        <v>3549</v>
      </c>
      <c r="D925" s="1" t="s">
        <v>3550</v>
      </c>
      <c r="E925" s="1" t="s">
        <v>434</v>
      </c>
      <c r="F925" s="1" t="s">
        <v>1362</v>
      </c>
    </row>
    <row r="926" spans="1:6" x14ac:dyDescent="0.25">
      <c r="A926" s="1" t="s">
        <v>3557</v>
      </c>
      <c r="B926" s="1" t="s">
        <v>3558</v>
      </c>
      <c r="C926" s="1" t="s">
        <v>3549</v>
      </c>
      <c r="D926" s="1" t="s">
        <v>3550</v>
      </c>
      <c r="E926" s="1" t="s">
        <v>434</v>
      </c>
      <c r="F926" s="1" t="s">
        <v>3559</v>
      </c>
    </row>
    <row r="927" spans="1:6" x14ac:dyDescent="0.25">
      <c r="A927" s="1" t="s">
        <v>3560</v>
      </c>
      <c r="B927" s="1" t="s">
        <v>3561</v>
      </c>
      <c r="C927" s="1" t="s">
        <v>3562</v>
      </c>
      <c r="D927" s="1" t="s">
        <v>3563</v>
      </c>
      <c r="E927" s="1" t="s">
        <v>434</v>
      </c>
      <c r="F927" s="1" t="s">
        <v>139</v>
      </c>
    </row>
    <row r="928" spans="1:6" x14ac:dyDescent="0.25">
      <c r="A928" s="1" t="s">
        <v>3564</v>
      </c>
      <c r="B928" s="1" t="s">
        <v>3565</v>
      </c>
      <c r="C928" s="1" t="s">
        <v>846</v>
      </c>
      <c r="D928" s="1" t="s">
        <v>847</v>
      </c>
      <c r="E928" s="1" t="s">
        <v>434</v>
      </c>
      <c r="F928" s="1" t="s">
        <v>93</v>
      </c>
    </row>
    <row r="929" spans="1:6" x14ac:dyDescent="0.25">
      <c r="A929" s="1" t="s">
        <v>3566</v>
      </c>
      <c r="B929" s="1" t="s">
        <v>3567</v>
      </c>
      <c r="C929" s="1" t="s">
        <v>3568</v>
      </c>
      <c r="D929" s="1" t="s">
        <v>3569</v>
      </c>
      <c r="E929" s="1" t="s">
        <v>36</v>
      </c>
      <c r="F929" s="1" t="s">
        <v>1817</v>
      </c>
    </row>
    <row r="930" spans="1:6" x14ac:dyDescent="0.25">
      <c r="A930" s="1" t="s">
        <v>3570</v>
      </c>
      <c r="B930" s="1" t="s">
        <v>3571</v>
      </c>
      <c r="C930" s="1" t="s">
        <v>3572</v>
      </c>
      <c r="D930" s="1" t="s">
        <v>3573</v>
      </c>
      <c r="E930" s="1" t="s">
        <v>36</v>
      </c>
      <c r="F930" s="1" t="s">
        <v>3574</v>
      </c>
    </row>
    <row r="931" spans="1:6" x14ac:dyDescent="0.25">
      <c r="A931" s="1" t="s">
        <v>3575</v>
      </c>
      <c r="B931" s="1" t="s">
        <v>3576</v>
      </c>
      <c r="C931" s="1" t="s">
        <v>3577</v>
      </c>
      <c r="D931" s="1" t="s">
        <v>3578</v>
      </c>
      <c r="E931" s="1" t="s">
        <v>434</v>
      </c>
      <c r="F931" s="1" t="s">
        <v>3577</v>
      </c>
    </row>
    <row r="932" spans="1:6" x14ac:dyDescent="0.25">
      <c r="A932" s="1" t="s">
        <v>3579</v>
      </c>
      <c r="B932" s="1" t="s">
        <v>3580</v>
      </c>
      <c r="C932" s="1" t="s">
        <v>3206</v>
      </c>
      <c r="D932" s="1" t="s">
        <v>3207</v>
      </c>
      <c r="E932" s="1" t="s">
        <v>434</v>
      </c>
      <c r="F932" s="1" t="s">
        <v>98</v>
      </c>
    </row>
    <row r="933" spans="1:6" x14ac:dyDescent="0.25">
      <c r="A933" s="1" t="s">
        <v>3581</v>
      </c>
      <c r="B933" s="1" t="s">
        <v>3582</v>
      </c>
      <c r="C933" s="1" t="s">
        <v>3583</v>
      </c>
      <c r="D933" s="1" t="s">
        <v>3584</v>
      </c>
      <c r="E933" s="1" t="s">
        <v>434</v>
      </c>
      <c r="F933" s="1" t="s">
        <v>14</v>
      </c>
    </row>
    <row r="934" spans="1:6" x14ac:dyDescent="0.25">
      <c r="A934" s="1" t="s">
        <v>3585</v>
      </c>
      <c r="B934" s="1" t="s">
        <v>3586</v>
      </c>
      <c r="C934" s="1" t="s">
        <v>3048</v>
      </c>
      <c r="D934" s="1" t="s">
        <v>3049</v>
      </c>
      <c r="E934" s="1" t="s">
        <v>434</v>
      </c>
      <c r="F934" s="1" t="s">
        <v>98</v>
      </c>
    </row>
    <row r="935" spans="1:6" x14ac:dyDescent="0.25">
      <c r="A935" s="1" t="s">
        <v>3587</v>
      </c>
      <c r="B935" s="1" t="s">
        <v>3588</v>
      </c>
      <c r="C935" s="1" t="s">
        <v>1508</v>
      </c>
      <c r="D935" s="1" t="s">
        <v>1509</v>
      </c>
      <c r="E935" s="1" t="s">
        <v>434</v>
      </c>
      <c r="F935" s="1" t="s">
        <v>463</v>
      </c>
    </row>
    <row r="936" spans="1:6" x14ac:dyDescent="0.25">
      <c r="A936" s="1" t="s">
        <v>3589</v>
      </c>
      <c r="B936" s="1" t="s">
        <v>3590</v>
      </c>
      <c r="C936" s="1" t="s">
        <v>1677</v>
      </c>
      <c r="D936" s="1" t="s">
        <v>1678</v>
      </c>
      <c r="E936" s="1" t="s">
        <v>434</v>
      </c>
      <c r="F936" s="1" t="s">
        <v>524</v>
      </c>
    </row>
    <row r="937" spans="1:6" x14ac:dyDescent="0.25">
      <c r="A937" s="1" t="s">
        <v>3591</v>
      </c>
      <c r="B937" s="1" t="s">
        <v>3592</v>
      </c>
      <c r="C937" s="1" t="s">
        <v>3593</v>
      </c>
      <c r="D937" s="1" t="s">
        <v>3594</v>
      </c>
      <c r="E937" s="1" t="s">
        <v>434</v>
      </c>
      <c r="F937" s="1" t="s">
        <v>1000</v>
      </c>
    </row>
    <row r="938" spans="1:6" x14ac:dyDescent="0.25">
      <c r="A938" s="1" t="s">
        <v>3595</v>
      </c>
      <c r="B938" s="1" t="s">
        <v>3596</v>
      </c>
      <c r="C938" s="1" t="s">
        <v>3038</v>
      </c>
      <c r="D938" s="1" t="s">
        <v>3039</v>
      </c>
      <c r="E938" s="1" t="s">
        <v>434</v>
      </c>
      <c r="F938" s="1" t="s">
        <v>63</v>
      </c>
    </row>
    <row r="939" spans="1:6" x14ac:dyDescent="0.25">
      <c r="A939" s="1" t="s">
        <v>3597</v>
      </c>
      <c r="B939" s="1" t="s">
        <v>3598</v>
      </c>
      <c r="C939" s="1" t="s">
        <v>3599</v>
      </c>
      <c r="D939" s="1" t="s">
        <v>3600</v>
      </c>
      <c r="E939" s="1" t="s">
        <v>434</v>
      </c>
      <c r="F939" s="1" t="s">
        <v>139</v>
      </c>
    </row>
    <row r="940" spans="1:6" x14ac:dyDescent="0.25">
      <c r="A940" s="1" t="s">
        <v>3601</v>
      </c>
      <c r="B940" s="1" t="s">
        <v>3602</v>
      </c>
      <c r="C940" s="1" t="s">
        <v>3603</v>
      </c>
      <c r="D940" s="1" t="s">
        <v>3604</v>
      </c>
      <c r="E940" s="1" t="s">
        <v>36</v>
      </c>
      <c r="F940" s="1" t="s">
        <v>687</v>
      </c>
    </row>
    <row r="941" spans="1:6" x14ac:dyDescent="0.25">
      <c r="A941" s="1" t="s">
        <v>3605</v>
      </c>
      <c r="B941" s="1" t="s">
        <v>3606</v>
      </c>
      <c r="C941" s="1" t="s">
        <v>3607</v>
      </c>
      <c r="D941" s="1" t="s">
        <v>3608</v>
      </c>
      <c r="E941" s="1" t="s">
        <v>434</v>
      </c>
      <c r="F941" s="1" t="s">
        <v>38</v>
      </c>
    </row>
    <row r="942" spans="1:6" x14ac:dyDescent="0.25">
      <c r="A942" s="1" t="s">
        <v>3609</v>
      </c>
      <c r="B942" s="1" t="s">
        <v>3610</v>
      </c>
      <c r="C942" s="1" t="s">
        <v>3611</v>
      </c>
      <c r="D942" s="1" t="s">
        <v>3612</v>
      </c>
      <c r="E942" s="1" t="s">
        <v>434</v>
      </c>
      <c r="F942" s="1" t="s">
        <v>139</v>
      </c>
    </row>
    <row r="943" spans="1:6" x14ac:dyDescent="0.25">
      <c r="A943" s="1" t="s">
        <v>3613</v>
      </c>
      <c r="B943" s="1" t="s">
        <v>3614</v>
      </c>
      <c r="C943" s="1" t="s">
        <v>3615</v>
      </c>
      <c r="D943" s="1" t="s">
        <v>3616</v>
      </c>
      <c r="E943" s="1" t="s">
        <v>434</v>
      </c>
      <c r="F943" s="1" t="s">
        <v>63</v>
      </c>
    </row>
    <row r="944" spans="1:6" x14ac:dyDescent="0.25">
      <c r="A944" s="1" t="s">
        <v>3617</v>
      </c>
      <c r="B944" s="1" t="s">
        <v>3618</v>
      </c>
      <c r="C944" s="1" t="s">
        <v>3619</v>
      </c>
      <c r="D944" s="1" t="s">
        <v>3620</v>
      </c>
      <c r="E944" s="1" t="s">
        <v>1298</v>
      </c>
      <c r="F944" s="1" t="s">
        <v>3621</v>
      </c>
    </row>
    <row r="945" spans="1:6" x14ac:dyDescent="0.25">
      <c r="A945" s="1" t="s">
        <v>3622</v>
      </c>
      <c r="B945" s="1" t="s">
        <v>3623</v>
      </c>
      <c r="C945" s="1" t="s">
        <v>3624</v>
      </c>
      <c r="D945" s="1" t="s">
        <v>3625</v>
      </c>
      <c r="E945" s="1" t="s">
        <v>434</v>
      </c>
      <c r="F945" s="1" t="s">
        <v>14</v>
      </c>
    </row>
    <row r="946" spans="1:6" x14ac:dyDescent="0.25">
      <c r="A946" s="1" t="s">
        <v>3626</v>
      </c>
      <c r="B946" s="1" t="s">
        <v>3627</v>
      </c>
      <c r="C946" s="1" t="s">
        <v>3607</v>
      </c>
      <c r="D946" s="1" t="s">
        <v>3608</v>
      </c>
      <c r="E946" s="1" t="s">
        <v>434</v>
      </c>
      <c r="F946" s="1" t="s">
        <v>38</v>
      </c>
    </row>
    <row r="947" spans="1:6" x14ac:dyDescent="0.25">
      <c r="A947" s="1" t="s">
        <v>3628</v>
      </c>
      <c r="B947" s="1" t="s">
        <v>3629</v>
      </c>
      <c r="C947" s="1" t="s">
        <v>3630</v>
      </c>
      <c r="D947" s="1" t="s">
        <v>3631</v>
      </c>
      <c r="E947" s="1" t="s">
        <v>434</v>
      </c>
      <c r="F947" s="1" t="s">
        <v>118</v>
      </c>
    </row>
    <row r="948" spans="1:6" x14ac:dyDescent="0.25">
      <c r="A948" s="1" t="s">
        <v>3632</v>
      </c>
      <c r="B948" s="1" t="s">
        <v>3633</v>
      </c>
      <c r="C948" s="1" t="s">
        <v>3634</v>
      </c>
      <c r="D948" s="1" t="s">
        <v>3635</v>
      </c>
      <c r="E948" s="1" t="s">
        <v>434</v>
      </c>
      <c r="F948" s="1" t="s">
        <v>68</v>
      </c>
    </row>
    <row r="949" spans="1:6" x14ac:dyDescent="0.25">
      <c r="A949" s="1" t="s">
        <v>3636</v>
      </c>
      <c r="B949" s="1" t="s">
        <v>3637</v>
      </c>
      <c r="C949" s="1" t="s">
        <v>3607</v>
      </c>
      <c r="D949" s="1" t="s">
        <v>3608</v>
      </c>
      <c r="E949" s="1" t="s">
        <v>434</v>
      </c>
      <c r="F949" s="1" t="s">
        <v>38</v>
      </c>
    </row>
    <row r="950" spans="1:6" x14ac:dyDescent="0.25">
      <c r="A950" s="1" t="s">
        <v>3638</v>
      </c>
      <c r="B950" s="1" t="s">
        <v>3639</v>
      </c>
      <c r="C950" s="1" t="s">
        <v>3640</v>
      </c>
      <c r="D950" s="1" t="s">
        <v>3641</v>
      </c>
      <c r="E950" s="1" t="s">
        <v>434</v>
      </c>
      <c r="F950" s="1" t="s">
        <v>139</v>
      </c>
    </row>
    <row r="951" spans="1:6" x14ac:dyDescent="0.25">
      <c r="A951" s="1" t="s">
        <v>3642</v>
      </c>
      <c r="B951" s="1" t="s">
        <v>3643</v>
      </c>
      <c r="C951" s="1" t="s">
        <v>1644</v>
      </c>
      <c r="D951" s="1" t="s">
        <v>1645</v>
      </c>
      <c r="E951" s="1" t="s">
        <v>434</v>
      </c>
      <c r="F951" s="1" t="s">
        <v>463</v>
      </c>
    </row>
    <row r="952" spans="1:6" x14ac:dyDescent="0.25">
      <c r="A952" s="1" t="s">
        <v>3644</v>
      </c>
      <c r="B952" s="1" t="s">
        <v>3645</v>
      </c>
      <c r="C952" s="1" t="s">
        <v>3646</v>
      </c>
      <c r="D952" s="1" t="s">
        <v>3647</v>
      </c>
      <c r="E952" s="1" t="s">
        <v>36</v>
      </c>
      <c r="F952" s="1" t="s">
        <v>1433</v>
      </c>
    </row>
    <row r="953" spans="1:6" x14ac:dyDescent="0.25">
      <c r="A953" s="1" t="s">
        <v>3648</v>
      </c>
      <c r="B953" s="1" t="s">
        <v>3649</v>
      </c>
      <c r="C953" s="1" t="s">
        <v>3650</v>
      </c>
      <c r="D953" s="1" t="s">
        <v>3651</v>
      </c>
      <c r="E953" s="1" t="s">
        <v>36</v>
      </c>
      <c r="F953" s="1" t="s">
        <v>1005</v>
      </c>
    </row>
    <row r="954" spans="1:6" x14ac:dyDescent="0.25">
      <c r="A954" s="1" t="s">
        <v>3652</v>
      </c>
      <c r="B954" s="1" t="s">
        <v>3653</v>
      </c>
      <c r="C954" s="1" t="s">
        <v>3654</v>
      </c>
      <c r="D954" s="1" t="s">
        <v>3655</v>
      </c>
      <c r="E954" s="1" t="s">
        <v>434</v>
      </c>
      <c r="F954" s="1" t="s">
        <v>463</v>
      </c>
    </row>
    <row r="955" spans="1:6" x14ac:dyDescent="0.25">
      <c r="A955" s="1" t="s">
        <v>3656</v>
      </c>
      <c r="B955" s="1" t="s">
        <v>3657</v>
      </c>
      <c r="C955" s="1" t="s">
        <v>3658</v>
      </c>
      <c r="D955" s="1" t="s">
        <v>3659</v>
      </c>
      <c r="E955" s="1" t="s">
        <v>434</v>
      </c>
      <c r="F955" s="1" t="s">
        <v>98</v>
      </c>
    </row>
    <row r="956" spans="1:6" x14ac:dyDescent="0.25">
      <c r="A956" s="1" t="s">
        <v>3660</v>
      </c>
      <c r="B956" s="1" t="s">
        <v>3661</v>
      </c>
      <c r="C956" s="1" t="s">
        <v>846</v>
      </c>
      <c r="D956" s="1" t="s">
        <v>847</v>
      </c>
      <c r="E956" s="1" t="s">
        <v>434</v>
      </c>
      <c r="F956" s="1" t="s">
        <v>139</v>
      </c>
    </row>
    <row r="957" spans="1:6" x14ac:dyDescent="0.25">
      <c r="A957" s="1" t="s">
        <v>3662</v>
      </c>
      <c r="B957" s="1" t="s">
        <v>3663</v>
      </c>
      <c r="C957" s="1" t="s">
        <v>3664</v>
      </c>
      <c r="D957" s="1" t="s">
        <v>3665</v>
      </c>
      <c r="E957" s="1" t="s">
        <v>434</v>
      </c>
      <c r="F957" s="1" t="s">
        <v>1706</v>
      </c>
    </row>
    <row r="958" spans="1:6" x14ac:dyDescent="0.25">
      <c r="A958" s="1" t="s">
        <v>3666</v>
      </c>
      <c r="B958" s="1" t="s">
        <v>3667</v>
      </c>
      <c r="C958" s="1" t="s">
        <v>3668</v>
      </c>
      <c r="D958" s="1" t="s">
        <v>3669</v>
      </c>
      <c r="E958" s="1" t="s">
        <v>36</v>
      </c>
      <c r="F958" s="1" t="s">
        <v>420</v>
      </c>
    </row>
    <row r="959" spans="1:6" x14ac:dyDescent="0.25">
      <c r="A959" s="1" t="s">
        <v>3670</v>
      </c>
      <c r="B959" s="1" t="s">
        <v>3671</v>
      </c>
      <c r="C959" s="1" t="s">
        <v>3672</v>
      </c>
      <c r="D959" s="1" t="s">
        <v>3673</v>
      </c>
      <c r="E959" s="1" t="s">
        <v>434</v>
      </c>
      <c r="F959" s="1" t="s">
        <v>941</v>
      </c>
    </row>
    <row r="960" spans="1:6" x14ac:dyDescent="0.25">
      <c r="A960" s="1" t="s">
        <v>3674</v>
      </c>
      <c r="B960" s="1" t="s">
        <v>3675</v>
      </c>
      <c r="C960" s="1" t="s">
        <v>3676</v>
      </c>
      <c r="D960" s="1" t="s">
        <v>3677</v>
      </c>
      <c r="E960" s="1" t="s">
        <v>1298</v>
      </c>
      <c r="F960" s="1" t="s">
        <v>3678</v>
      </c>
    </row>
    <row r="961" spans="1:6" x14ac:dyDescent="0.25">
      <c r="A961" s="1" t="s">
        <v>3679</v>
      </c>
      <c r="B961" s="1" t="s">
        <v>3680</v>
      </c>
      <c r="C961" s="1" t="s">
        <v>3681</v>
      </c>
      <c r="D961" s="1" t="s">
        <v>3682</v>
      </c>
      <c r="E961" s="1" t="s">
        <v>434</v>
      </c>
      <c r="F961" s="1" t="s">
        <v>463</v>
      </c>
    </row>
    <row r="962" spans="1:6" x14ac:dyDescent="0.25">
      <c r="A962" s="1" t="s">
        <v>3683</v>
      </c>
      <c r="B962" s="1" t="s">
        <v>3684</v>
      </c>
      <c r="C962" s="1" t="s">
        <v>3685</v>
      </c>
      <c r="D962" s="1" t="s">
        <v>3686</v>
      </c>
      <c r="E962" s="1" t="s">
        <v>36</v>
      </c>
      <c r="F962" s="1" t="s">
        <v>463</v>
      </c>
    </row>
    <row r="963" spans="1:6" x14ac:dyDescent="0.25">
      <c r="A963" s="1" t="s">
        <v>3687</v>
      </c>
      <c r="B963" s="1" t="s">
        <v>3688</v>
      </c>
      <c r="C963" s="1" t="s">
        <v>1640</v>
      </c>
      <c r="D963" s="1" t="s">
        <v>1641</v>
      </c>
      <c r="E963" s="1" t="s">
        <v>434</v>
      </c>
      <c r="F963" s="1" t="s">
        <v>1624</v>
      </c>
    </row>
    <row r="964" spans="1:6" x14ac:dyDescent="0.25">
      <c r="A964" s="1" t="s">
        <v>3689</v>
      </c>
      <c r="B964" s="1" t="s">
        <v>3690</v>
      </c>
      <c r="C964" s="1" t="s">
        <v>3691</v>
      </c>
      <c r="D964" s="1" t="s">
        <v>3692</v>
      </c>
      <c r="E964" s="1" t="s">
        <v>434</v>
      </c>
      <c r="F964" s="1" t="s">
        <v>139</v>
      </c>
    </row>
    <row r="965" spans="1:6" x14ac:dyDescent="0.25">
      <c r="A965" s="1" t="s">
        <v>3693</v>
      </c>
      <c r="B965" s="1" t="s">
        <v>3694</v>
      </c>
      <c r="C965" s="1" t="s">
        <v>3681</v>
      </c>
      <c r="D965" s="1" t="s">
        <v>3682</v>
      </c>
      <c r="E965" s="1" t="s">
        <v>434</v>
      </c>
      <c r="F965" s="1" t="s">
        <v>463</v>
      </c>
    </row>
    <row r="966" spans="1:6" x14ac:dyDescent="0.25">
      <c r="A966" s="1" t="s">
        <v>3695</v>
      </c>
      <c r="B966" s="1" t="s">
        <v>3696</v>
      </c>
      <c r="C966" s="1" t="s">
        <v>3697</v>
      </c>
      <c r="D966" s="1" t="s">
        <v>3698</v>
      </c>
      <c r="E966" s="1" t="s">
        <v>434</v>
      </c>
      <c r="F966" s="1" t="s">
        <v>68</v>
      </c>
    </row>
    <row r="967" spans="1:6" x14ac:dyDescent="0.25">
      <c r="A967" s="1" t="s">
        <v>3699</v>
      </c>
      <c r="B967" s="1" t="s">
        <v>3700</v>
      </c>
      <c r="C967" s="1" t="s">
        <v>1868</v>
      </c>
      <c r="D967" s="1" t="s">
        <v>1869</v>
      </c>
      <c r="E967" s="1" t="s">
        <v>434</v>
      </c>
      <c r="F967" s="1" t="s">
        <v>463</v>
      </c>
    </row>
    <row r="968" spans="1:6" x14ac:dyDescent="0.25">
      <c r="A968" s="1" t="s">
        <v>3701</v>
      </c>
      <c r="B968" s="1" t="s">
        <v>3702</v>
      </c>
      <c r="C968" s="1" t="s">
        <v>3703</v>
      </c>
      <c r="D968" s="1" t="s">
        <v>3704</v>
      </c>
      <c r="E968" s="1" t="s">
        <v>36</v>
      </c>
      <c r="F968" s="1" t="s">
        <v>1377</v>
      </c>
    </row>
    <row r="969" spans="1:6" x14ac:dyDescent="0.25">
      <c r="A969" s="1" t="s">
        <v>3705</v>
      </c>
      <c r="B969" s="1" t="s">
        <v>3706</v>
      </c>
      <c r="C969" s="1" t="s">
        <v>3707</v>
      </c>
      <c r="D969" s="1" t="s">
        <v>3708</v>
      </c>
      <c r="E969" s="1" t="s">
        <v>1298</v>
      </c>
      <c r="F969" s="1" t="s">
        <v>3709</v>
      </c>
    </row>
    <row r="970" spans="1:6" x14ac:dyDescent="0.25">
      <c r="A970" s="1" t="s">
        <v>3710</v>
      </c>
      <c r="B970" s="1" t="s">
        <v>3711</v>
      </c>
      <c r="C970" s="1" t="s">
        <v>3712</v>
      </c>
      <c r="D970" s="1" t="s">
        <v>3713</v>
      </c>
      <c r="E970" s="1" t="s">
        <v>36</v>
      </c>
      <c r="F970" s="1" t="s">
        <v>139</v>
      </c>
    </row>
    <row r="971" spans="1:6" x14ac:dyDescent="0.25">
      <c r="A971" s="1" t="s">
        <v>3714</v>
      </c>
      <c r="B971" s="1" t="s">
        <v>3715</v>
      </c>
      <c r="C971" s="1" t="s">
        <v>3716</v>
      </c>
      <c r="D971" s="1" t="s">
        <v>3717</v>
      </c>
      <c r="E971" s="1" t="s">
        <v>36</v>
      </c>
      <c r="F971" s="1" t="s">
        <v>79</v>
      </c>
    </row>
    <row r="972" spans="1:6" x14ac:dyDescent="0.25">
      <c r="A972" s="1" t="s">
        <v>3718</v>
      </c>
      <c r="B972" s="1" t="s">
        <v>3719</v>
      </c>
      <c r="C972" s="1" t="s">
        <v>1713</v>
      </c>
      <c r="D972" s="1" t="s">
        <v>1714</v>
      </c>
      <c r="E972" s="1" t="s">
        <v>434</v>
      </c>
      <c r="F972" s="1" t="s">
        <v>1878</v>
      </c>
    </row>
    <row r="973" spans="1:6" x14ac:dyDescent="0.25">
      <c r="A973" s="1" t="s">
        <v>3720</v>
      </c>
      <c r="B973" s="1" t="s">
        <v>3721</v>
      </c>
      <c r="C973" s="1" t="s">
        <v>3722</v>
      </c>
      <c r="D973" s="1" t="s">
        <v>3723</v>
      </c>
      <c r="E973" s="1" t="s">
        <v>434</v>
      </c>
      <c r="F973" s="1" t="s">
        <v>3724</v>
      </c>
    </row>
    <row r="974" spans="1:6" x14ac:dyDescent="0.25">
      <c r="A974" s="1" t="s">
        <v>3725</v>
      </c>
      <c r="B974" s="1" t="s">
        <v>3726</v>
      </c>
      <c r="C974" s="1" t="s">
        <v>3727</v>
      </c>
      <c r="D974" s="1" t="s">
        <v>3728</v>
      </c>
      <c r="E974" s="1" t="s">
        <v>434</v>
      </c>
      <c r="F974" s="1" t="s">
        <v>68</v>
      </c>
    </row>
    <row r="975" spans="1:6" x14ac:dyDescent="0.25">
      <c r="A975" s="1" t="s">
        <v>3729</v>
      </c>
      <c r="B975" s="1" t="s">
        <v>3730</v>
      </c>
      <c r="C975" s="1" t="s">
        <v>1524</v>
      </c>
      <c r="D975" s="1" t="s">
        <v>1525</v>
      </c>
      <c r="E975" s="1" t="s">
        <v>36</v>
      </c>
      <c r="F975" s="1" t="s">
        <v>38</v>
      </c>
    </row>
    <row r="976" spans="1:6" x14ac:dyDescent="0.25">
      <c r="A976" s="1" t="s">
        <v>3731</v>
      </c>
      <c r="B976" s="1" t="s">
        <v>3732</v>
      </c>
      <c r="C976" s="1" t="s">
        <v>1307</v>
      </c>
      <c r="D976" s="1" t="s">
        <v>1308</v>
      </c>
      <c r="E976" s="1" t="s">
        <v>434</v>
      </c>
      <c r="F976" s="1" t="s">
        <v>272</v>
      </c>
    </row>
    <row r="977" spans="1:6" x14ac:dyDescent="0.25">
      <c r="A977" s="1" t="s">
        <v>3733</v>
      </c>
      <c r="B977" s="1" t="s">
        <v>3734</v>
      </c>
      <c r="C977" s="1" t="s">
        <v>3735</v>
      </c>
      <c r="D977" s="1" t="s">
        <v>3736</v>
      </c>
      <c r="E977" s="1" t="s">
        <v>36</v>
      </c>
      <c r="F977" s="1" t="s">
        <v>1362</v>
      </c>
    </row>
    <row r="978" spans="1:6" x14ac:dyDescent="0.25">
      <c r="A978" s="1" t="s">
        <v>3737</v>
      </c>
      <c r="B978" s="1" t="s">
        <v>3738</v>
      </c>
      <c r="C978" s="1" t="s">
        <v>1524</v>
      </c>
      <c r="D978" s="1" t="s">
        <v>1525</v>
      </c>
      <c r="E978" s="1" t="s">
        <v>36</v>
      </c>
      <c r="F978" s="1" t="s">
        <v>1362</v>
      </c>
    </row>
    <row r="979" spans="1:6" x14ac:dyDescent="0.25">
      <c r="A979" s="1" t="s">
        <v>3739</v>
      </c>
      <c r="B979" s="1" t="s">
        <v>3740</v>
      </c>
      <c r="C979" s="1" t="s">
        <v>3741</v>
      </c>
      <c r="D979" s="1" t="s">
        <v>3742</v>
      </c>
      <c r="E979" s="1" t="s">
        <v>1298</v>
      </c>
      <c r="F979" s="1" t="s">
        <v>3743</v>
      </c>
    </row>
    <row r="980" spans="1:6" x14ac:dyDescent="0.25">
      <c r="A980" s="1" t="s">
        <v>3744</v>
      </c>
      <c r="B980" s="1" t="s">
        <v>3745</v>
      </c>
      <c r="C980" s="1" t="s">
        <v>1693</v>
      </c>
      <c r="D980" s="1" t="s">
        <v>1694</v>
      </c>
      <c r="E980" s="1" t="s">
        <v>434</v>
      </c>
      <c r="F980" s="1" t="s">
        <v>3746</v>
      </c>
    </row>
    <row r="981" spans="1:6" x14ac:dyDescent="0.25">
      <c r="A981" s="1" t="s">
        <v>3747</v>
      </c>
      <c r="B981" s="1" t="s">
        <v>3748</v>
      </c>
      <c r="C981" s="1" t="s">
        <v>3749</v>
      </c>
      <c r="D981" s="1" t="s">
        <v>3750</v>
      </c>
      <c r="E981" s="1" t="s">
        <v>434</v>
      </c>
      <c r="F981" s="1" t="s">
        <v>610</v>
      </c>
    </row>
    <row r="982" spans="1:6" x14ac:dyDescent="0.25">
      <c r="A982" s="1" t="s">
        <v>3751</v>
      </c>
      <c r="B982" s="1" t="s">
        <v>3752</v>
      </c>
      <c r="C982" s="1" t="s">
        <v>3753</v>
      </c>
      <c r="D982" s="1" t="s">
        <v>3754</v>
      </c>
      <c r="E982" s="1" t="s">
        <v>434</v>
      </c>
      <c r="F982" s="1" t="s">
        <v>382</v>
      </c>
    </row>
    <row r="983" spans="1:6" x14ac:dyDescent="0.25">
      <c r="A983" s="1" t="s">
        <v>3755</v>
      </c>
      <c r="B983" s="1" t="s">
        <v>3756</v>
      </c>
      <c r="C983" s="1" t="s">
        <v>3757</v>
      </c>
      <c r="D983" s="1" t="s">
        <v>3758</v>
      </c>
      <c r="E983" s="1" t="s">
        <v>434</v>
      </c>
      <c r="F983" s="1" t="s">
        <v>1045</v>
      </c>
    </row>
    <row r="984" spans="1:6" x14ac:dyDescent="0.25">
      <c r="A984" s="1" t="s">
        <v>3759</v>
      </c>
      <c r="B984" s="1" t="s">
        <v>3760</v>
      </c>
      <c r="C984" s="1" t="s">
        <v>3761</v>
      </c>
      <c r="D984" s="1" t="s">
        <v>3762</v>
      </c>
      <c r="E984" s="1" t="s">
        <v>1298</v>
      </c>
      <c r="F984" s="1" t="s">
        <v>3763</v>
      </c>
    </row>
    <row r="985" spans="1:6" x14ac:dyDescent="0.25">
      <c r="A985" s="1" t="s">
        <v>3764</v>
      </c>
      <c r="B985" s="1" t="s">
        <v>3765</v>
      </c>
      <c r="C985" s="1" t="s">
        <v>3766</v>
      </c>
      <c r="D985" s="1" t="s">
        <v>3767</v>
      </c>
      <c r="E985" s="1" t="s">
        <v>434</v>
      </c>
      <c r="F985" s="1" t="s">
        <v>132</v>
      </c>
    </row>
    <row r="986" spans="1:6" x14ac:dyDescent="0.25">
      <c r="A986" s="1" t="s">
        <v>3768</v>
      </c>
      <c r="B986" s="1" t="s">
        <v>3769</v>
      </c>
      <c r="C986" s="1" t="s">
        <v>3770</v>
      </c>
      <c r="D986" s="1" t="s">
        <v>3771</v>
      </c>
      <c r="E986" s="1" t="s">
        <v>36</v>
      </c>
      <c r="F986" s="1" t="s">
        <v>272</v>
      </c>
    </row>
    <row r="987" spans="1:6" x14ac:dyDescent="0.25">
      <c r="A987" s="1" t="s">
        <v>3772</v>
      </c>
      <c r="B987" s="1" t="s">
        <v>3773</v>
      </c>
      <c r="C987" s="1" t="s">
        <v>1693</v>
      </c>
      <c r="D987" s="1" t="s">
        <v>1694</v>
      </c>
      <c r="E987" s="1" t="s">
        <v>434</v>
      </c>
      <c r="F987" s="1" t="s">
        <v>68</v>
      </c>
    </row>
    <row r="988" spans="1:6" x14ac:dyDescent="0.25">
      <c r="A988" s="1" t="s">
        <v>3774</v>
      </c>
      <c r="B988" s="1" t="s">
        <v>3775</v>
      </c>
      <c r="C988" s="1" t="s">
        <v>3776</v>
      </c>
      <c r="D988" s="1" t="s">
        <v>3777</v>
      </c>
      <c r="E988" s="1" t="s">
        <v>434</v>
      </c>
      <c r="F988" s="1" t="s">
        <v>382</v>
      </c>
    </row>
    <row r="989" spans="1:6" x14ac:dyDescent="0.25">
      <c r="A989" s="1" t="s">
        <v>3778</v>
      </c>
      <c r="B989" s="1" t="s">
        <v>3779</v>
      </c>
      <c r="C989" s="1" t="s">
        <v>3780</v>
      </c>
      <c r="D989" s="1" t="s">
        <v>3781</v>
      </c>
      <c r="E989" s="1" t="s">
        <v>434</v>
      </c>
      <c r="F989" s="1" t="s">
        <v>38</v>
      </c>
    </row>
    <row r="990" spans="1:6" x14ac:dyDescent="0.25">
      <c r="A990" s="1" t="s">
        <v>3782</v>
      </c>
      <c r="B990" s="1" t="s">
        <v>3783</v>
      </c>
      <c r="C990" s="1" t="s">
        <v>3784</v>
      </c>
      <c r="D990" s="1" t="s">
        <v>3785</v>
      </c>
      <c r="E990" s="1" t="s">
        <v>434</v>
      </c>
      <c r="F990" s="1" t="s">
        <v>488</v>
      </c>
    </row>
    <row r="991" spans="1:6" x14ac:dyDescent="0.25">
      <c r="A991" s="1" t="s">
        <v>3786</v>
      </c>
      <c r="B991" s="1" t="s">
        <v>3787</v>
      </c>
      <c r="C991" s="1" t="s">
        <v>3788</v>
      </c>
      <c r="D991" s="1" t="s">
        <v>3789</v>
      </c>
      <c r="E991" s="1" t="s">
        <v>434</v>
      </c>
      <c r="F991" s="1" t="s">
        <v>139</v>
      </c>
    </row>
    <row r="992" spans="1:6" x14ac:dyDescent="0.25">
      <c r="A992" s="1" t="s">
        <v>3790</v>
      </c>
      <c r="B992" s="1" t="s">
        <v>3791</v>
      </c>
      <c r="C992" s="1" t="s">
        <v>3792</v>
      </c>
      <c r="D992" s="1" t="s">
        <v>3793</v>
      </c>
      <c r="E992" s="1" t="s">
        <v>434</v>
      </c>
      <c r="F992" s="1" t="s">
        <v>272</v>
      </c>
    </row>
    <row r="993" spans="1:6" x14ac:dyDescent="0.25">
      <c r="A993" s="1" t="s">
        <v>3794</v>
      </c>
      <c r="B993" s="1" t="s">
        <v>3795</v>
      </c>
      <c r="C993" s="1" t="s">
        <v>3796</v>
      </c>
      <c r="D993" s="1" t="s">
        <v>3797</v>
      </c>
      <c r="E993" s="1" t="s">
        <v>36</v>
      </c>
      <c r="F993" s="1" t="s">
        <v>1480</v>
      </c>
    </row>
    <row r="994" spans="1:6" x14ac:dyDescent="0.25">
      <c r="A994" s="1" t="s">
        <v>3798</v>
      </c>
      <c r="B994" s="1" t="s">
        <v>3799</v>
      </c>
      <c r="C994" s="1" t="s">
        <v>3800</v>
      </c>
      <c r="D994" s="1" t="s">
        <v>3801</v>
      </c>
      <c r="E994" s="1" t="s">
        <v>1298</v>
      </c>
      <c r="F994" s="1" t="s">
        <v>3802</v>
      </c>
    </row>
    <row r="995" spans="1:6" x14ac:dyDescent="0.25">
      <c r="A995" s="1" t="s">
        <v>3803</v>
      </c>
      <c r="B995" s="1" t="s">
        <v>3804</v>
      </c>
      <c r="C995" s="1" t="s">
        <v>3780</v>
      </c>
      <c r="D995" s="1" t="s">
        <v>3781</v>
      </c>
      <c r="E995" s="1" t="s">
        <v>434</v>
      </c>
      <c r="F995" s="1" t="s">
        <v>38</v>
      </c>
    </row>
    <row r="996" spans="1:6" x14ac:dyDescent="0.25">
      <c r="A996" s="1" t="s">
        <v>3805</v>
      </c>
      <c r="B996" s="1" t="s">
        <v>3806</v>
      </c>
      <c r="C996" s="1" t="s">
        <v>3807</v>
      </c>
      <c r="D996" s="1" t="s">
        <v>3808</v>
      </c>
      <c r="E996" s="1" t="s">
        <v>36</v>
      </c>
      <c r="F996" s="1" t="s">
        <v>68</v>
      </c>
    </row>
    <row r="997" spans="1:6" x14ac:dyDescent="0.25">
      <c r="A997" s="1" t="s">
        <v>3809</v>
      </c>
      <c r="B997" s="1" t="s">
        <v>3810</v>
      </c>
      <c r="C997" s="1" t="s">
        <v>3811</v>
      </c>
      <c r="D997" s="1" t="s">
        <v>3812</v>
      </c>
      <c r="E997" s="1" t="s">
        <v>434</v>
      </c>
      <c r="F997" s="1" t="s">
        <v>463</v>
      </c>
    </row>
    <row r="998" spans="1:6" x14ac:dyDescent="0.25">
      <c r="A998" s="1" t="s">
        <v>3813</v>
      </c>
      <c r="B998" s="1" t="s">
        <v>3814</v>
      </c>
      <c r="C998" s="1" t="s">
        <v>3815</v>
      </c>
      <c r="D998" s="1" t="s">
        <v>3816</v>
      </c>
      <c r="E998" s="1" t="s">
        <v>434</v>
      </c>
      <c r="F998" s="1" t="s">
        <v>38</v>
      </c>
    </row>
    <row r="999" spans="1:6" x14ac:dyDescent="0.25">
      <c r="A999" s="1" t="s">
        <v>3817</v>
      </c>
      <c r="B999" s="1" t="s">
        <v>3818</v>
      </c>
      <c r="C999" s="1" t="s">
        <v>3819</v>
      </c>
      <c r="D999" s="1" t="s">
        <v>3820</v>
      </c>
      <c r="E999" s="1" t="s">
        <v>36</v>
      </c>
      <c r="F999" s="1" t="s">
        <v>3821</v>
      </c>
    </row>
    <row r="1000" spans="1:6" x14ac:dyDescent="0.25">
      <c r="A1000" s="1" t="s">
        <v>3822</v>
      </c>
      <c r="B1000" s="1" t="s">
        <v>3823</v>
      </c>
      <c r="C1000" s="1" t="s">
        <v>3780</v>
      </c>
      <c r="D1000" s="1" t="s">
        <v>3781</v>
      </c>
      <c r="E1000" s="1" t="s">
        <v>434</v>
      </c>
      <c r="F1000" s="1" t="s">
        <v>38</v>
      </c>
    </row>
    <row r="1001" spans="1:6" x14ac:dyDescent="0.25">
      <c r="A1001" s="1" t="s">
        <v>3824</v>
      </c>
      <c r="B1001" s="1" t="s">
        <v>3825</v>
      </c>
      <c r="C1001" s="1" t="s">
        <v>3826</v>
      </c>
      <c r="D1001" s="1" t="s">
        <v>3827</v>
      </c>
      <c r="E1001" s="1" t="s">
        <v>434</v>
      </c>
      <c r="F1001" s="1" t="s">
        <v>1745</v>
      </c>
    </row>
    <row r="1002" spans="1:6" x14ac:dyDescent="0.25">
      <c r="A1002" s="1" t="s">
        <v>3828</v>
      </c>
      <c r="B1002" s="1" t="s">
        <v>3829</v>
      </c>
      <c r="C1002" s="1" t="s">
        <v>3830</v>
      </c>
      <c r="D1002" s="1" t="s">
        <v>3831</v>
      </c>
      <c r="E1002" s="1" t="s">
        <v>434</v>
      </c>
      <c r="F1002" s="1" t="s">
        <v>3832</v>
      </c>
    </row>
    <row r="1003" spans="1:6" x14ac:dyDescent="0.25">
      <c r="A1003" s="1" t="s">
        <v>3833</v>
      </c>
      <c r="B1003" s="1" t="s">
        <v>3834</v>
      </c>
      <c r="C1003" s="1" t="s">
        <v>3835</v>
      </c>
      <c r="D1003" s="1" t="s">
        <v>3836</v>
      </c>
      <c r="E1003" s="1" t="s">
        <v>434</v>
      </c>
      <c r="F1003" s="1" t="s">
        <v>63</v>
      </c>
    </row>
    <row r="1004" spans="1:6" x14ac:dyDescent="0.25">
      <c r="A1004" s="1" t="s">
        <v>3837</v>
      </c>
      <c r="B1004" s="1" t="s">
        <v>3838</v>
      </c>
      <c r="C1004" s="1" t="s">
        <v>3839</v>
      </c>
      <c r="D1004" s="1" t="s">
        <v>3840</v>
      </c>
      <c r="E1004" s="1" t="s">
        <v>434</v>
      </c>
      <c r="F1004" s="1" t="s">
        <v>463</v>
      </c>
    </row>
    <row r="1005" spans="1:6" x14ac:dyDescent="0.25">
      <c r="A1005" s="1" t="s">
        <v>3841</v>
      </c>
      <c r="B1005" s="1" t="s">
        <v>3842</v>
      </c>
      <c r="C1005" s="1" t="s">
        <v>3843</v>
      </c>
      <c r="D1005" s="1" t="s">
        <v>3844</v>
      </c>
      <c r="E1005" s="1" t="s">
        <v>434</v>
      </c>
      <c r="F1005" s="1" t="s">
        <v>14</v>
      </c>
    </row>
    <row r="1006" spans="1:6" x14ac:dyDescent="0.25">
      <c r="A1006" s="1" t="s">
        <v>3845</v>
      </c>
      <c r="B1006" s="1" t="s">
        <v>3846</v>
      </c>
      <c r="C1006" s="1" t="s">
        <v>3847</v>
      </c>
      <c r="D1006" s="1" t="s">
        <v>3848</v>
      </c>
      <c r="E1006" s="1" t="s">
        <v>434</v>
      </c>
      <c r="F1006" s="1" t="s">
        <v>139</v>
      </c>
    </row>
    <row r="1007" spans="1:6" x14ac:dyDescent="0.25">
      <c r="A1007" s="1" t="s">
        <v>3849</v>
      </c>
      <c r="B1007" s="1" t="s">
        <v>3850</v>
      </c>
      <c r="C1007" s="1" t="s">
        <v>1693</v>
      </c>
      <c r="D1007" s="1" t="s">
        <v>1694</v>
      </c>
      <c r="E1007" s="1" t="s">
        <v>434</v>
      </c>
      <c r="F1007" s="1" t="s">
        <v>3851</v>
      </c>
    </row>
    <row r="1008" spans="1:6" x14ac:dyDescent="0.25">
      <c r="A1008" s="1" t="s">
        <v>3852</v>
      </c>
      <c r="B1008" s="1" t="s">
        <v>3853</v>
      </c>
      <c r="C1008" s="1" t="s">
        <v>3854</v>
      </c>
      <c r="D1008" s="1" t="s">
        <v>3855</v>
      </c>
      <c r="E1008" s="1" t="s">
        <v>434</v>
      </c>
      <c r="F1008" s="1" t="s">
        <v>68</v>
      </c>
    </row>
    <row r="1009" spans="1:6" x14ac:dyDescent="0.25">
      <c r="A1009" s="1" t="s">
        <v>3856</v>
      </c>
      <c r="B1009" s="1" t="s">
        <v>3857</v>
      </c>
      <c r="C1009" s="1" t="s">
        <v>1664</v>
      </c>
      <c r="D1009" s="1" t="s">
        <v>1665</v>
      </c>
      <c r="E1009" s="1" t="s">
        <v>434</v>
      </c>
      <c r="F1009" s="1" t="s">
        <v>3858</v>
      </c>
    </row>
    <row r="1010" spans="1:6" x14ac:dyDescent="0.25">
      <c r="A1010" s="1" t="s">
        <v>3859</v>
      </c>
      <c r="B1010" s="1" t="s">
        <v>3860</v>
      </c>
      <c r="C1010" s="1" t="s">
        <v>3861</v>
      </c>
      <c r="D1010" s="1" t="s">
        <v>3862</v>
      </c>
      <c r="E1010" s="1" t="s">
        <v>434</v>
      </c>
      <c r="F1010" s="1" t="s">
        <v>38</v>
      </c>
    </row>
    <row r="1011" spans="1:6" x14ac:dyDescent="0.25">
      <c r="A1011" s="1" t="s">
        <v>3863</v>
      </c>
      <c r="B1011" s="1" t="s">
        <v>3864</v>
      </c>
      <c r="C1011" s="1" t="s">
        <v>1693</v>
      </c>
      <c r="D1011" s="1" t="s">
        <v>1694</v>
      </c>
      <c r="E1011" s="1" t="s">
        <v>434</v>
      </c>
      <c r="F1011" s="1" t="s">
        <v>898</v>
      </c>
    </row>
    <row r="1012" spans="1:6" x14ac:dyDescent="0.25">
      <c r="A1012" s="1" t="s">
        <v>3865</v>
      </c>
      <c r="B1012" s="1" t="s">
        <v>3866</v>
      </c>
      <c r="C1012" s="1" t="s">
        <v>3867</v>
      </c>
      <c r="D1012" s="1" t="s">
        <v>3868</v>
      </c>
      <c r="E1012" s="1" t="s">
        <v>36</v>
      </c>
      <c r="F1012" s="1" t="s">
        <v>1480</v>
      </c>
    </row>
    <row r="1013" spans="1:6" x14ac:dyDescent="0.25">
      <c r="A1013" s="1" t="s">
        <v>3869</v>
      </c>
      <c r="B1013" s="1" t="s">
        <v>3870</v>
      </c>
      <c r="C1013" s="1" t="s">
        <v>3871</v>
      </c>
      <c r="D1013" s="1" t="s">
        <v>3872</v>
      </c>
      <c r="E1013" s="1" t="s">
        <v>434</v>
      </c>
      <c r="F1013" s="1" t="s">
        <v>3873</v>
      </c>
    </row>
    <row r="1014" spans="1:6" x14ac:dyDescent="0.25">
      <c r="A1014" s="1" t="s">
        <v>3874</v>
      </c>
      <c r="B1014" s="1" t="s">
        <v>3875</v>
      </c>
      <c r="C1014" s="1" t="s">
        <v>3876</v>
      </c>
      <c r="D1014" s="1" t="s">
        <v>3877</v>
      </c>
      <c r="E1014" s="1" t="s">
        <v>434</v>
      </c>
      <c r="F1014" s="1" t="s">
        <v>68</v>
      </c>
    </row>
    <row r="1015" spans="1:6" x14ac:dyDescent="0.25">
      <c r="A1015" s="1" t="s">
        <v>3878</v>
      </c>
      <c r="B1015" s="1" t="s">
        <v>3879</v>
      </c>
      <c r="C1015" s="1" t="s">
        <v>3880</v>
      </c>
      <c r="D1015" s="1" t="s">
        <v>3881</v>
      </c>
      <c r="E1015" s="1" t="s">
        <v>1298</v>
      </c>
      <c r="F1015" s="1" t="s">
        <v>3882</v>
      </c>
    </row>
    <row r="1016" spans="1:6" x14ac:dyDescent="0.25">
      <c r="A1016" s="1" t="s">
        <v>3883</v>
      </c>
      <c r="B1016" s="1" t="s">
        <v>3884</v>
      </c>
      <c r="C1016" s="1" t="s">
        <v>3861</v>
      </c>
      <c r="D1016" s="1" t="s">
        <v>3862</v>
      </c>
      <c r="E1016" s="1" t="s">
        <v>434</v>
      </c>
      <c r="F1016" s="1" t="s">
        <v>38</v>
      </c>
    </row>
    <row r="1017" spans="1:6" x14ac:dyDescent="0.25">
      <c r="A1017" s="1" t="s">
        <v>3885</v>
      </c>
      <c r="B1017" s="1" t="s">
        <v>3886</v>
      </c>
      <c r="C1017" s="1" t="s">
        <v>846</v>
      </c>
      <c r="D1017" s="1" t="s">
        <v>847</v>
      </c>
      <c r="E1017" s="1" t="s">
        <v>434</v>
      </c>
      <c r="F1017" s="1" t="s">
        <v>93</v>
      </c>
    </row>
    <row r="1018" spans="1:6" x14ac:dyDescent="0.25">
      <c r="A1018" s="1" t="s">
        <v>3887</v>
      </c>
      <c r="B1018" s="1" t="s">
        <v>3888</v>
      </c>
      <c r="C1018" s="1" t="s">
        <v>3889</v>
      </c>
      <c r="D1018" s="1" t="s">
        <v>3890</v>
      </c>
      <c r="E1018" s="1" t="s">
        <v>434</v>
      </c>
      <c r="F1018" s="1" t="s">
        <v>38</v>
      </c>
    </row>
    <row r="1019" spans="1:6" x14ac:dyDescent="0.25">
      <c r="A1019" s="1" t="s">
        <v>3891</v>
      </c>
      <c r="B1019" s="1" t="s">
        <v>3892</v>
      </c>
      <c r="C1019" s="1" t="s">
        <v>3893</v>
      </c>
      <c r="D1019" s="1" t="s">
        <v>3894</v>
      </c>
      <c r="E1019" s="1" t="s">
        <v>36</v>
      </c>
      <c r="F1019" s="1" t="s">
        <v>3895</v>
      </c>
    </row>
    <row r="1020" spans="1:6" x14ac:dyDescent="0.25">
      <c r="A1020" s="1" t="s">
        <v>3896</v>
      </c>
      <c r="B1020" s="1" t="s">
        <v>3897</v>
      </c>
      <c r="C1020" s="1" t="s">
        <v>3898</v>
      </c>
      <c r="D1020" s="1" t="s">
        <v>3899</v>
      </c>
      <c r="E1020" s="1" t="s">
        <v>434</v>
      </c>
      <c r="F1020" s="1" t="s">
        <v>68</v>
      </c>
    </row>
    <row r="1021" spans="1:6" x14ac:dyDescent="0.25">
      <c r="A1021" s="1" t="s">
        <v>3900</v>
      </c>
      <c r="B1021" s="1" t="s">
        <v>3901</v>
      </c>
      <c r="C1021" s="1" t="s">
        <v>3902</v>
      </c>
      <c r="D1021" s="1" t="s">
        <v>3903</v>
      </c>
      <c r="E1021" s="1" t="s">
        <v>434</v>
      </c>
      <c r="F1021" s="1" t="s">
        <v>3904</v>
      </c>
    </row>
    <row r="1022" spans="1:6" x14ac:dyDescent="0.25">
      <c r="A1022" s="1" t="s">
        <v>3905</v>
      </c>
      <c r="B1022" s="1" t="s">
        <v>3906</v>
      </c>
      <c r="C1022" s="1" t="s">
        <v>3285</v>
      </c>
      <c r="D1022" s="1" t="s">
        <v>3286</v>
      </c>
      <c r="E1022" s="1" t="s">
        <v>434</v>
      </c>
      <c r="F1022" s="1" t="s">
        <v>272</v>
      </c>
    </row>
    <row r="1023" spans="1:6" x14ac:dyDescent="0.25">
      <c r="A1023" s="1" t="s">
        <v>3907</v>
      </c>
      <c r="B1023" s="1" t="s">
        <v>3908</v>
      </c>
      <c r="C1023" s="1" t="s">
        <v>1868</v>
      </c>
      <c r="D1023" s="1" t="s">
        <v>1869</v>
      </c>
      <c r="E1023" s="1" t="s">
        <v>434</v>
      </c>
      <c r="F1023" s="1" t="s">
        <v>463</v>
      </c>
    </row>
    <row r="1024" spans="1:6" x14ac:dyDescent="0.25">
      <c r="A1024" s="1" t="s">
        <v>3909</v>
      </c>
      <c r="B1024" s="1" t="s">
        <v>3910</v>
      </c>
      <c r="C1024" s="1" t="s">
        <v>1622</v>
      </c>
      <c r="D1024" s="1" t="s">
        <v>1623</v>
      </c>
      <c r="E1024" s="1" t="s">
        <v>434</v>
      </c>
      <c r="F1024" s="1" t="s">
        <v>132</v>
      </c>
    </row>
    <row r="1025" spans="1:6" x14ac:dyDescent="0.25">
      <c r="A1025" s="1" t="s">
        <v>3911</v>
      </c>
      <c r="B1025" s="1" t="s">
        <v>3912</v>
      </c>
      <c r="C1025" s="1" t="s">
        <v>3913</v>
      </c>
      <c r="D1025" s="1" t="s">
        <v>3914</v>
      </c>
      <c r="E1025" s="1" t="s">
        <v>434</v>
      </c>
      <c r="F1025" s="1" t="s">
        <v>14</v>
      </c>
    </row>
    <row r="1026" spans="1:6" x14ac:dyDescent="0.25">
      <c r="A1026" s="1" t="s">
        <v>3915</v>
      </c>
      <c r="B1026" s="1" t="s">
        <v>3916</v>
      </c>
      <c r="C1026" s="1" t="s">
        <v>3917</v>
      </c>
      <c r="D1026" s="1" t="s">
        <v>3918</v>
      </c>
      <c r="E1026" s="1" t="s">
        <v>434</v>
      </c>
      <c r="F1026" s="1" t="s">
        <v>272</v>
      </c>
    </row>
    <row r="1027" spans="1:6" x14ac:dyDescent="0.25">
      <c r="A1027" s="1" t="s">
        <v>3919</v>
      </c>
      <c r="B1027" s="1" t="s">
        <v>3920</v>
      </c>
      <c r="C1027" s="1" t="s">
        <v>3917</v>
      </c>
      <c r="D1027" s="1" t="s">
        <v>3918</v>
      </c>
      <c r="E1027" s="1" t="s">
        <v>434</v>
      </c>
      <c r="F1027" s="1" t="s">
        <v>272</v>
      </c>
    </row>
    <row r="1028" spans="1:6" x14ac:dyDescent="0.25">
      <c r="A1028" s="1" t="s">
        <v>3921</v>
      </c>
      <c r="B1028" s="1" t="s">
        <v>3922</v>
      </c>
      <c r="C1028" s="1" t="s">
        <v>3923</v>
      </c>
      <c r="D1028" s="1" t="s">
        <v>3924</v>
      </c>
      <c r="E1028" s="1" t="s">
        <v>434</v>
      </c>
      <c r="F1028" s="1" t="s">
        <v>463</v>
      </c>
    </row>
    <row r="1029" spans="1:6" x14ac:dyDescent="0.25">
      <c r="A1029" s="1" t="s">
        <v>3925</v>
      </c>
      <c r="B1029" s="1" t="s">
        <v>3926</v>
      </c>
      <c r="C1029" s="1" t="s">
        <v>3927</v>
      </c>
      <c r="D1029" s="1" t="s">
        <v>3928</v>
      </c>
      <c r="E1029" s="1" t="s">
        <v>36</v>
      </c>
      <c r="F1029" s="1" t="s">
        <v>463</v>
      </c>
    </row>
    <row r="1030" spans="1:6" x14ac:dyDescent="0.25">
      <c r="A1030" s="1" t="s">
        <v>3929</v>
      </c>
      <c r="B1030" s="1" t="s">
        <v>3930</v>
      </c>
      <c r="C1030" s="1" t="s">
        <v>3931</v>
      </c>
      <c r="D1030" s="1" t="s">
        <v>3932</v>
      </c>
      <c r="E1030" s="1" t="s">
        <v>434</v>
      </c>
      <c r="F1030" s="1" t="s">
        <v>272</v>
      </c>
    </row>
    <row r="1031" spans="1:6" x14ac:dyDescent="0.25">
      <c r="A1031" s="1" t="s">
        <v>3933</v>
      </c>
      <c r="B1031" s="1" t="s">
        <v>3934</v>
      </c>
      <c r="C1031" s="1" t="s">
        <v>1868</v>
      </c>
      <c r="D1031" s="1" t="s">
        <v>1869</v>
      </c>
      <c r="E1031" s="1" t="s">
        <v>434</v>
      </c>
      <c r="F1031" s="1" t="s">
        <v>463</v>
      </c>
    </row>
    <row r="1032" spans="1:6" x14ac:dyDescent="0.25">
      <c r="A1032" s="1" t="s">
        <v>3935</v>
      </c>
      <c r="B1032" s="1" t="s">
        <v>3936</v>
      </c>
      <c r="C1032" s="1" t="s">
        <v>3937</v>
      </c>
      <c r="D1032" s="1" t="s">
        <v>3938</v>
      </c>
      <c r="E1032" s="1" t="s">
        <v>434</v>
      </c>
      <c r="F1032" s="1" t="s">
        <v>463</v>
      </c>
    </row>
    <row r="1033" spans="1:6" x14ac:dyDescent="0.25">
      <c r="A1033" s="1" t="s">
        <v>3939</v>
      </c>
      <c r="B1033" s="1" t="s">
        <v>3940</v>
      </c>
      <c r="C1033" s="1" t="s">
        <v>3941</v>
      </c>
      <c r="D1033" s="1" t="s">
        <v>3942</v>
      </c>
      <c r="E1033" s="1" t="s">
        <v>434</v>
      </c>
      <c r="F1033" s="1" t="s">
        <v>463</v>
      </c>
    </row>
    <row r="1034" spans="1:6" x14ac:dyDescent="0.25">
      <c r="A1034" s="1" t="s">
        <v>3943</v>
      </c>
      <c r="B1034" s="1" t="s">
        <v>3944</v>
      </c>
      <c r="C1034" s="1" t="s">
        <v>3945</v>
      </c>
      <c r="D1034" s="1" t="s">
        <v>3946</v>
      </c>
      <c r="E1034" s="1" t="s">
        <v>36</v>
      </c>
      <c r="F1034" s="1" t="s">
        <v>3947</v>
      </c>
    </row>
    <row r="1035" spans="1:6" x14ac:dyDescent="0.25">
      <c r="A1035" s="1" t="s">
        <v>3948</v>
      </c>
      <c r="B1035" s="1" t="s">
        <v>3949</v>
      </c>
      <c r="C1035" s="1" t="s">
        <v>3950</v>
      </c>
      <c r="D1035" s="1" t="s">
        <v>3951</v>
      </c>
      <c r="E1035" s="1" t="s">
        <v>36</v>
      </c>
      <c r="F1035" s="1" t="s">
        <v>63</v>
      </c>
    </row>
    <row r="1036" spans="1:6" x14ac:dyDescent="0.25">
      <c r="A1036" s="1" t="s">
        <v>3952</v>
      </c>
      <c r="B1036" s="1" t="s">
        <v>3953</v>
      </c>
      <c r="C1036" s="1" t="s">
        <v>3954</v>
      </c>
      <c r="D1036" s="1" t="s">
        <v>3955</v>
      </c>
      <c r="E1036" s="1" t="s">
        <v>434</v>
      </c>
      <c r="F1036" s="1" t="s">
        <v>463</v>
      </c>
    </row>
    <row r="1037" spans="1:6" x14ac:dyDescent="0.25">
      <c r="A1037" s="1" t="s">
        <v>3956</v>
      </c>
      <c r="B1037" s="1" t="s">
        <v>3957</v>
      </c>
      <c r="C1037" s="1" t="s">
        <v>846</v>
      </c>
      <c r="D1037" s="1" t="s">
        <v>847</v>
      </c>
      <c r="E1037" s="1" t="s">
        <v>434</v>
      </c>
      <c r="F1037" s="1" t="s">
        <v>93</v>
      </c>
    </row>
    <row r="1038" spans="1:6" x14ac:dyDescent="0.25">
      <c r="A1038" s="1" t="s">
        <v>3958</v>
      </c>
      <c r="B1038" s="1" t="s">
        <v>3959</v>
      </c>
      <c r="C1038" s="1" t="s">
        <v>3960</v>
      </c>
      <c r="D1038" s="1" t="s">
        <v>3961</v>
      </c>
      <c r="E1038" s="1" t="s">
        <v>434</v>
      </c>
      <c r="F1038" s="1" t="s">
        <v>38</v>
      </c>
    </row>
    <row r="1039" spans="1:6" x14ac:dyDescent="0.25">
      <c r="A1039" s="1" t="s">
        <v>3962</v>
      </c>
      <c r="B1039" s="1" t="s">
        <v>3963</v>
      </c>
      <c r="C1039" s="1" t="s">
        <v>1868</v>
      </c>
      <c r="D1039" s="1" t="s">
        <v>1869</v>
      </c>
      <c r="E1039" s="1" t="s">
        <v>434</v>
      </c>
      <c r="F1039" s="1" t="s">
        <v>463</v>
      </c>
    </row>
    <row r="1040" spans="1:6" x14ac:dyDescent="0.25">
      <c r="A1040" s="1" t="s">
        <v>3964</v>
      </c>
      <c r="B1040" s="1" t="s">
        <v>3965</v>
      </c>
      <c r="C1040" s="1" t="s">
        <v>3966</v>
      </c>
      <c r="D1040" s="1" t="s">
        <v>3967</v>
      </c>
      <c r="E1040" s="1" t="s">
        <v>434</v>
      </c>
      <c r="F1040" s="1" t="s">
        <v>139</v>
      </c>
    </row>
    <row r="1041" spans="1:6" x14ac:dyDescent="0.25">
      <c r="A1041" s="1" t="s">
        <v>3968</v>
      </c>
      <c r="B1041" s="1" t="s">
        <v>3969</v>
      </c>
      <c r="C1041" s="1" t="s">
        <v>3970</v>
      </c>
      <c r="D1041" s="1" t="s">
        <v>3971</v>
      </c>
      <c r="E1041" s="1" t="s">
        <v>434</v>
      </c>
      <c r="F1041" s="1" t="s">
        <v>14</v>
      </c>
    </row>
    <row r="1042" spans="1:6" x14ac:dyDescent="0.25">
      <c r="A1042" s="1" t="s">
        <v>3972</v>
      </c>
      <c r="B1042" s="1" t="s">
        <v>3973</v>
      </c>
      <c r="C1042" s="1" t="s">
        <v>1693</v>
      </c>
      <c r="D1042" s="1" t="s">
        <v>1694</v>
      </c>
      <c r="E1042" s="1" t="s">
        <v>434</v>
      </c>
      <c r="F1042" s="1" t="s">
        <v>98</v>
      </c>
    </row>
    <row r="1043" spans="1:6" x14ac:dyDescent="0.25">
      <c r="A1043" s="1" t="s">
        <v>3974</v>
      </c>
      <c r="B1043" s="1" t="s">
        <v>3975</v>
      </c>
      <c r="C1043" s="1" t="s">
        <v>3976</v>
      </c>
      <c r="D1043" s="1" t="s">
        <v>3977</v>
      </c>
      <c r="E1043" s="1" t="s">
        <v>434</v>
      </c>
      <c r="F1043" s="1" t="s">
        <v>1550</v>
      </c>
    </row>
    <row r="1044" spans="1:6" x14ac:dyDescent="0.25">
      <c r="A1044" s="1" t="s">
        <v>3978</v>
      </c>
      <c r="B1044" s="1" t="s">
        <v>3979</v>
      </c>
      <c r="C1044" s="1" t="s">
        <v>3980</v>
      </c>
      <c r="D1044" s="1" t="s">
        <v>3981</v>
      </c>
      <c r="E1044" s="1" t="s">
        <v>434</v>
      </c>
      <c r="F1044" s="1" t="s">
        <v>38</v>
      </c>
    </row>
    <row r="1045" spans="1:6" x14ac:dyDescent="0.25">
      <c r="A1045" s="1" t="s">
        <v>3982</v>
      </c>
      <c r="B1045" s="1" t="s">
        <v>3983</v>
      </c>
      <c r="C1045" s="1" t="s">
        <v>3984</v>
      </c>
      <c r="D1045" s="1" t="s">
        <v>3985</v>
      </c>
      <c r="E1045" s="1" t="s">
        <v>434</v>
      </c>
      <c r="F1045" s="1" t="s">
        <v>610</v>
      </c>
    </row>
    <row r="1046" spans="1:6" x14ac:dyDescent="0.25">
      <c r="A1046" s="1" t="s">
        <v>3986</v>
      </c>
      <c r="B1046" s="1" t="s">
        <v>3987</v>
      </c>
      <c r="C1046" s="1" t="s">
        <v>3988</v>
      </c>
      <c r="D1046" s="1" t="s">
        <v>3989</v>
      </c>
      <c r="E1046" s="1" t="s">
        <v>434</v>
      </c>
      <c r="F1046" s="1" t="s">
        <v>3990</v>
      </c>
    </row>
    <row r="1047" spans="1:6" x14ac:dyDescent="0.25">
      <c r="A1047" s="1" t="s">
        <v>3991</v>
      </c>
      <c r="B1047" s="1" t="s">
        <v>3992</v>
      </c>
      <c r="C1047" s="1" t="s">
        <v>1689</v>
      </c>
      <c r="D1047" s="1" t="s">
        <v>1690</v>
      </c>
      <c r="E1047" s="1" t="s">
        <v>434</v>
      </c>
      <c r="F1047" s="1" t="s">
        <v>898</v>
      </c>
    </row>
    <row r="1048" spans="1:6" x14ac:dyDescent="0.25">
      <c r="A1048" s="1" t="s">
        <v>3993</v>
      </c>
      <c r="B1048" s="1" t="s">
        <v>3994</v>
      </c>
      <c r="C1048" s="1" t="s">
        <v>3995</v>
      </c>
      <c r="D1048" s="1" t="s">
        <v>3996</v>
      </c>
      <c r="E1048" s="1" t="s">
        <v>36</v>
      </c>
      <c r="F1048" s="1" t="s">
        <v>382</v>
      </c>
    </row>
    <row r="1049" spans="1:6" x14ac:dyDescent="0.25">
      <c r="A1049" s="1" t="s">
        <v>3997</v>
      </c>
      <c r="B1049" s="1" t="s">
        <v>3998</v>
      </c>
      <c r="C1049" s="1" t="s">
        <v>3999</v>
      </c>
      <c r="D1049" s="1" t="s">
        <v>4000</v>
      </c>
      <c r="E1049" s="1" t="s">
        <v>434</v>
      </c>
      <c r="F1049" s="1" t="s">
        <v>463</v>
      </c>
    </row>
    <row r="1050" spans="1:6" x14ac:dyDescent="0.25">
      <c r="A1050" s="1" t="s">
        <v>4001</v>
      </c>
      <c r="B1050" s="1" t="s">
        <v>4002</v>
      </c>
      <c r="C1050" s="1" t="s">
        <v>4003</v>
      </c>
      <c r="D1050" s="1" t="s">
        <v>4004</v>
      </c>
      <c r="E1050" s="1" t="s">
        <v>434</v>
      </c>
      <c r="F1050" s="1" t="s">
        <v>118</v>
      </c>
    </row>
    <row r="1051" spans="1:6" x14ac:dyDescent="0.25">
      <c r="A1051" s="1" t="s">
        <v>4005</v>
      </c>
      <c r="B1051" s="1" t="s">
        <v>4006</v>
      </c>
      <c r="C1051" s="1" t="s">
        <v>4007</v>
      </c>
      <c r="D1051" s="1" t="s">
        <v>4008</v>
      </c>
      <c r="E1051" s="1" t="s">
        <v>434</v>
      </c>
      <c r="F1051" s="1" t="s">
        <v>2923</v>
      </c>
    </row>
    <row r="1052" spans="1:6" x14ac:dyDescent="0.25">
      <c r="A1052" s="1" t="s">
        <v>4009</v>
      </c>
      <c r="B1052" s="1" t="s">
        <v>4010</v>
      </c>
      <c r="C1052" s="1" t="s">
        <v>4011</v>
      </c>
      <c r="D1052" s="1" t="s">
        <v>4012</v>
      </c>
      <c r="E1052" s="1" t="s">
        <v>434</v>
      </c>
      <c r="F1052" s="1" t="s">
        <v>63</v>
      </c>
    </row>
    <row r="1053" spans="1:6" x14ac:dyDescent="0.25">
      <c r="A1053" s="1" t="s">
        <v>4013</v>
      </c>
      <c r="B1053" s="1" t="s">
        <v>4014</v>
      </c>
      <c r="C1053" s="1" t="s">
        <v>4015</v>
      </c>
      <c r="D1053" s="1" t="s">
        <v>4016</v>
      </c>
      <c r="E1053" s="1" t="s">
        <v>36</v>
      </c>
      <c r="F1053" s="1" t="s">
        <v>38</v>
      </c>
    </row>
    <row r="1054" spans="1:6" x14ac:dyDescent="0.25">
      <c r="A1054" s="1" t="s">
        <v>4017</v>
      </c>
      <c r="B1054" s="1" t="s">
        <v>4018</v>
      </c>
      <c r="C1054" s="1" t="s">
        <v>3780</v>
      </c>
      <c r="D1054" s="1" t="s">
        <v>3781</v>
      </c>
      <c r="E1054" s="1" t="s">
        <v>434</v>
      </c>
      <c r="F1054" s="1" t="s">
        <v>38</v>
      </c>
    </row>
    <row r="1055" spans="1:6" x14ac:dyDescent="0.25">
      <c r="A1055" s="1" t="s">
        <v>4019</v>
      </c>
      <c r="B1055" s="1" t="s">
        <v>4020</v>
      </c>
      <c r="C1055" s="1" t="s">
        <v>4021</v>
      </c>
      <c r="D1055" s="1" t="s">
        <v>4022</v>
      </c>
      <c r="E1055" s="1" t="s">
        <v>434</v>
      </c>
      <c r="F1055" s="1" t="s">
        <v>14</v>
      </c>
    </row>
    <row r="1056" spans="1:6" x14ac:dyDescent="0.25">
      <c r="A1056" s="1" t="s">
        <v>4023</v>
      </c>
      <c r="B1056" s="1" t="s">
        <v>4024</v>
      </c>
      <c r="C1056" s="1" t="s">
        <v>4025</v>
      </c>
      <c r="D1056" s="1" t="s">
        <v>4026</v>
      </c>
      <c r="E1056" s="1" t="s">
        <v>434</v>
      </c>
      <c r="F1056" s="1" t="s">
        <v>139</v>
      </c>
    </row>
    <row r="1057" spans="1:6" x14ac:dyDescent="0.25">
      <c r="A1057" s="1" t="s">
        <v>4027</v>
      </c>
      <c r="B1057" s="1" t="s">
        <v>4028</v>
      </c>
      <c r="C1057" s="1" t="s">
        <v>4029</v>
      </c>
      <c r="D1057" s="1" t="s">
        <v>4030</v>
      </c>
      <c r="E1057" s="1" t="s">
        <v>434</v>
      </c>
      <c r="F1057" s="1" t="s">
        <v>272</v>
      </c>
    </row>
    <row r="1058" spans="1:6" x14ac:dyDescent="0.25">
      <c r="A1058" s="1" t="s">
        <v>4031</v>
      </c>
      <c r="B1058" s="1" t="s">
        <v>4032</v>
      </c>
      <c r="C1058" s="1" t="s">
        <v>4033</v>
      </c>
      <c r="D1058" s="1" t="s">
        <v>4034</v>
      </c>
      <c r="E1058" s="1" t="s">
        <v>434</v>
      </c>
      <c r="F1058" s="1" t="s">
        <v>382</v>
      </c>
    </row>
    <row r="1059" spans="1:6" x14ac:dyDescent="0.25">
      <c r="A1059" s="1" t="s">
        <v>4035</v>
      </c>
      <c r="B1059" s="1" t="s">
        <v>4036</v>
      </c>
      <c r="C1059" s="1" t="s">
        <v>4037</v>
      </c>
      <c r="D1059" s="1" t="s">
        <v>4038</v>
      </c>
      <c r="E1059" s="1" t="s">
        <v>434</v>
      </c>
      <c r="F1059" s="1" t="s">
        <v>382</v>
      </c>
    </row>
    <row r="1060" spans="1:6" x14ac:dyDescent="0.25">
      <c r="A1060" s="1" t="s">
        <v>4039</v>
      </c>
      <c r="B1060" s="1" t="s">
        <v>4040</v>
      </c>
      <c r="C1060" s="1" t="s">
        <v>846</v>
      </c>
      <c r="D1060" s="1" t="s">
        <v>847</v>
      </c>
      <c r="E1060" s="1" t="s">
        <v>434</v>
      </c>
      <c r="F1060" s="1" t="s">
        <v>93</v>
      </c>
    </row>
    <row r="1061" spans="1:6" x14ac:dyDescent="0.25">
      <c r="A1061" s="1" t="s">
        <v>4041</v>
      </c>
      <c r="B1061" s="1" t="s">
        <v>4042</v>
      </c>
      <c r="C1061" s="1" t="s">
        <v>4043</v>
      </c>
      <c r="D1061" s="1" t="s">
        <v>4044</v>
      </c>
      <c r="E1061" s="1" t="s">
        <v>434</v>
      </c>
      <c r="F1061" s="1" t="s">
        <v>4045</v>
      </c>
    </row>
    <row r="1062" spans="1:6" x14ac:dyDescent="0.25">
      <c r="A1062" s="1" t="s">
        <v>4046</v>
      </c>
      <c r="B1062" s="1" t="s">
        <v>4047</v>
      </c>
      <c r="C1062" s="1" t="s">
        <v>4048</v>
      </c>
      <c r="D1062" s="1" t="s">
        <v>4049</v>
      </c>
      <c r="E1062" s="1" t="s">
        <v>1298</v>
      </c>
      <c r="F1062" s="1" t="s">
        <v>4050</v>
      </c>
    </row>
    <row r="1063" spans="1:6" x14ac:dyDescent="0.25">
      <c r="A1063" s="1" t="s">
        <v>4051</v>
      </c>
      <c r="B1063" s="1" t="s">
        <v>4052</v>
      </c>
      <c r="C1063" s="1" t="s">
        <v>4053</v>
      </c>
      <c r="D1063" s="1" t="s">
        <v>4054</v>
      </c>
      <c r="E1063" s="1" t="s">
        <v>1298</v>
      </c>
      <c r="F1063" s="1" t="s">
        <v>4055</v>
      </c>
    </row>
    <row r="1064" spans="1:6" x14ac:dyDescent="0.25">
      <c r="A1064" s="1" t="s">
        <v>4056</v>
      </c>
      <c r="B1064" s="1" t="s">
        <v>4057</v>
      </c>
      <c r="C1064" s="1" t="s">
        <v>4058</v>
      </c>
      <c r="D1064" s="1" t="s">
        <v>4059</v>
      </c>
      <c r="E1064" s="1" t="s">
        <v>36</v>
      </c>
      <c r="F1064" s="1" t="s">
        <v>839</v>
      </c>
    </row>
    <row r="1065" spans="1:6" x14ac:dyDescent="0.25">
      <c r="A1065" s="1" t="s">
        <v>4060</v>
      </c>
      <c r="B1065" s="1" t="s">
        <v>4061</v>
      </c>
      <c r="C1065" s="1" t="s">
        <v>4053</v>
      </c>
      <c r="D1065" s="1" t="s">
        <v>4054</v>
      </c>
      <c r="E1065" s="1" t="s">
        <v>1298</v>
      </c>
      <c r="F1065" s="1" t="s">
        <v>4055</v>
      </c>
    </row>
    <row r="1066" spans="1:6" x14ac:dyDescent="0.25">
      <c r="A1066" s="1" t="s">
        <v>4062</v>
      </c>
      <c r="B1066" s="1" t="s">
        <v>4063</v>
      </c>
      <c r="C1066" s="1" t="s">
        <v>4064</v>
      </c>
      <c r="D1066" s="1" t="s">
        <v>4065</v>
      </c>
      <c r="E1066" s="1" t="s">
        <v>434</v>
      </c>
      <c r="F1066" s="1" t="s">
        <v>687</v>
      </c>
    </row>
    <row r="1067" spans="1:6" x14ac:dyDescent="0.25">
      <c r="A1067" s="1" t="s">
        <v>4066</v>
      </c>
      <c r="B1067" s="1" t="s">
        <v>4067</v>
      </c>
      <c r="C1067" s="1" t="s">
        <v>4068</v>
      </c>
      <c r="D1067" s="1" t="s">
        <v>4069</v>
      </c>
      <c r="E1067" s="1" t="s">
        <v>36</v>
      </c>
      <c r="F1067" s="1" t="s">
        <v>38</v>
      </c>
    </row>
    <row r="1068" spans="1:6" x14ac:dyDescent="0.25">
      <c r="A1068" s="1" t="s">
        <v>4070</v>
      </c>
      <c r="B1068" s="1" t="s">
        <v>4071</v>
      </c>
      <c r="C1068" s="1" t="s">
        <v>4072</v>
      </c>
      <c r="D1068" s="1" t="s">
        <v>4073</v>
      </c>
      <c r="E1068" s="1" t="s">
        <v>434</v>
      </c>
      <c r="F1068" s="1" t="s">
        <v>98</v>
      </c>
    </row>
    <row r="1069" spans="1:6" x14ac:dyDescent="0.25">
      <c r="A1069" s="1" t="s">
        <v>4074</v>
      </c>
      <c r="B1069" s="1" t="s">
        <v>4075</v>
      </c>
      <c r="C1069" s="1" t="s">
        <v>3206</v>
      </c>
      <c r="D1069" s="1" t="s">
        <v>3207</v>
      </c>
      <c r="E1069" s="1" t="s">
        <v>434</v>
      </c>
      <c r="F1069" s="1" t="s">
        <v>68</v>
      </c>
    </row>
    <row r="1070" spans="1:6" x14ac:dyDescent="0.25">
      <c r="A1070" s="1" t="s">
        <v>4076</v>
      </c>
      <c r="B1070" s="1" t="s">
        <v>4077</v>
      </c>
      <c r="C1070" s="1" t="s">
        <v>4078</v>
      </c>
      <c r="D1070" s="1" t="s">
        <v>4079</v>
      </c>
      <c r="E1070" s="1" t="s">
        <v>1298</v>
      </c>
      <c r="F1070" s="1" t="s">
        <v>4080</v>
      </c>
    </row>
    <row r="1071" spans="1:6" x14ac:dyDescent="0.25">
      <c r="A1071" s="1" t="s">
        <v>4081</v>
      </c>
      <c r="B1071" s="1" t="s">
        <v>4082</v>
      </c>
      <c r="C1071" s="1" t="s">
        <v>4083</v>
      </c>
      <c r="D1071" s="1" t="s">
        <v>4084</v>
      </c>
      <c r="E1071" s="1" t="s">
        <v>1298</v>
      </c>
      <c r="F1071" s="1" t="s">
        <v>4085</v>
      </c>
    </row>
    <row r="1072" spans="1:6" x14ac:dyDescent="0.25">
      <c r="A1072" s="1" t="s">
        <v>4086</v>
      </c>
      <c r="B1072" s="1" t="s">
        <v>4087</v>
      </c>
      <c r="C1072" s="1" t="s">
        <v>4078</v>
      </c>
      <c r="D1072" s="1" t="s">
        <v>4079</v>
      </c>
      <c r="E1072" s="1" t="s">
        <v>1298</v>
      </c>
      <c r="F1072" s="1" t="s">
        <v>4088</v>
      </c>
    </row>
    <row r="1073" spans="1:6" x14ac:dyDescent="0.25">
      <c r="A1073" s="1" t="s">
        <v>4089</v>
      </c>
      <c r="B1073" s="1" t="s">
        <v>4090</v>
      </c>
      <c r="C1073" s="1" t="s">
        <v>4091</v>
      </c>
      <c r="D1073" s="1" t="s">
        <v>4092</v>
      </c>
      <c r="E1073" s="1" t="s">
        <v>434</v>
      </c>
      <c r="F1073" s="1" t="s">
        <v>272</v>
      </c>
    </row>
    <row r="1074" spans="1:6" x14ac:dyDescent="0.25">
      <c r="A1074" s="1" t="s">
        <v>4093</v>
      </c>
      <c r="B1074" s="1" t="s">
        <v>4094</v>
      </c>
      <c r="C1074" s="1" t="s">
        <v>4095</v>
      </c>
      <c r="D1074" s="1" t="s">
        <v>4096</v>
      </c>
      <c r="E1074" s="1" t="s">
        <v>434</v>
      </c>
      <c r="F1074" s="1" t="s">
        <v>139</v>
      </c>
    </row>
    <row r="1075" spans="1:6" x14ac:dyDescent="0.25">
      <c r="A1075" s="1" t="s">
        <v>4097</v>
      </c>
      <c r="B1075" s="1" t="s">
        <v>4098</v>
      </c>
      <c r="C1075" s="1" t="s">
        <v>4099</v>
      </c>
      <c r="D1075" s="1" t="s">
        <v>4100</v>
      </c>
      <c r="E1075" s="1" t="s">
        <v>434</v>
      </c>
      <c r="F1075" s="1" t="s">
        <v>63</v>
      </c>
    </row>
    <row r="1076" spans="1:6" x14ac:dyDescent="0.25">
      <c r="A1076" s="1" t="s">
        <v>4101</v>
      </c>
      <c r="B1076" s="1" t="s">
        <v>4102</v>
      </c>
      <c r="C1076" s="1" t="s">
        <v>4103</v>
      </c>
      <c r="D1076" s="1" t="s">
        <v>4104</v>
      </c>
      <c r="E1076" s="1" t="s">
        <v>434</v>
      </c>
      <c r="F1076" s="1" t="s">
        <v>272</v>
      </c>
    </row>
    <row r="1077" spans="1:6" x14ac:dyDescent="0.25">
      <c r="A1077" s="1" t="s">
        <v>4105</v>
      </c>
      <c r="B1077" s="1" t="s">
        <v>4106</v>
      </c>
      <c r="C1077" s="1" t="s">
        <v>3815</v>
      </c>
      <c r="D1077" s="1" t="s">
        <v>3816</v>
      </c>
      <c r="E1077" s="1" t="s">
        <v>434</v>
      </c>
      <c r="F1077" s="1" t="s">
        <v>38</v>
      </c>
    </row>
    <row r="1078" spans="1:6" x14ac:dyDescent="0.25">
      <c r="A1078" s="1" t="s">
        <v>4107</v>
      </c>
      <c r="B1078" s="1" t="s">
        <v>4108</v>
      </c>
      <c r="C1078" s="1" t="s">
        <v>4109</v>
      </c>
      <c r="D1078" s="1" t="s">
        <v>4110</v>
      </c>
      <c r="E1078" s="1" t="s">
        <v>434</v>
      </c>
      <c r="F1078" s="1" t="s">
        <v>898</v>
      </c>
    </row>
    <row r="1079" spans="1:6" x14ac:dyDescent="0.25">
      <c r="A1079" s="1" t="s">
        <v>4111</v>
      </c>
      <c r="B1079" s="1" t="s">
        <v>4112</v>
      </c>
      <c r="C1079" s="1" t="s">
        <v>4113</v>
      </c>
      <c r="D1079" s="1" t="s">
        <v>4114</v>
      </c>
      <c r="E1079" s="1" t="s">
        <v>1298</v>
      </c>
      <c r="F1079" s="1" t="s">
        <v>4115</v>
      </c>
    </row>
    <row r="1080" spans="1:6" x14ac:dyDescent="0.25">
      <c r="A1080" s="1" t="s">
        <v>4116</v>
      </c>
      <c r="B1080" s="1" t="s">
        <v>4117</v>
      </c>
      <c r="C1080" s="1" t="s">
        <v>4118</v>
      </c>
      <c r="D1080" s="1" t="s">
        <v>4119</v>
      </c>
      <c r="E1080" s="1" t="s">
        <v>434</v>
      </c>
      <c r="F1080" s="1" t="s">
        <v>272</v>
      </c>
    </row>
    <row r="1081" spans="1:6" x14ac:dyDescent="0.25">
      <c r="A1081" s="1" t="s">
        <v>4120</v>
      </c>
      <c r="B1081" s="1" t="s">
        <v>4121</v>
      </c>
      <c r="C1081" s="1" t="s">
        <v>4122</v>
      </c>
      <c r="D1081" s="1" t="s">
        <v>4123</v>
      </c>
      <c r="E1081" s="1" t="s">
        <v>434</v>
      </c>
      <c r="F1081" s="1" t="s">
        <v>38</v>
      </c>
    </row>
    <row r="1082" spans="1:6" x14ac:dyDescent="0.25">
      <c r="A1082" s="1" t="s">
        <v>4124</v>
      </c>
      <c r="B1082" s="1" t="s">
        <v>4125</v>
      </c>
      <c r="C1082" s="1" t="s">
        <v>4126</v>
      </c>
      <c r="D1082" s="1" t="s">
        <v>4127</v>
      </c>
      <c r="E1082" s="1" t="s">
        <v>434</v>
      </c>
      <c r="F1082" s="1" t="s">
        <v>139</v>
      </c>
    </row>
    <row r="1083" spans="1:6" x14ac:dyDescent="0.25">
      <c r="A1083" s="1" t="s">
        <v>4128</v>
      </c>
      <c r="B1083" s="1" t="s">
        <v>4129</v>
      </c>
      <c r="C1083" s="1" t="s">
        <v>4130</v>
      </c>
      <c r="D1083" s="1" t="s">
        <v>4131</v>
      </c>
      <c r="E1083" s="1" t="s">
        <v>36</v>
      </c>
      <c r="F1083" s="1" t="s">
        <v>4132</v>
      </c>
    </row>
    <row r="1084" spans="1:6" x14ac:dyDescent="0.25">
      <c r="A1084" s="1" t="s">
        <v>4133</v>
      </c>
      <c r="B1084" s="1" t="s">
        <v>4134</v>
      </c>
      <c r="C1084" s="1" t="s">
        <v>4135</v>
      </c>
      <c r="D1084" s="1" t="s">
        <v>4136</v>
      </c>
      <c r="E1084" s="1" t="s">
        <v>434</v>
      </c>
      <c r="F1084" s="1" t="s">
        <v>272</v>
      </c>
    </row>
    <row r="1085" spans="1:6" x14ac:dyDescent="0.25">
      <c r="A1085" s="1" t="s">
        <v>4137</v>
      </c>
      <c r="B1085" s="1" t="s">
        <v>4138</v>
      </c>
      <c r="C1085" s="1" t="s">
        <v>4139</v>
      </c>
      <c r="D1085" s="1" t="s">
        <v>4140</v>
      </c>
      <c r="E1085" s="1" t="s">
        <v>36</v>
      </c>
      <c r="F1085" s="1" t="s">
        <v>1480</v>
      </c>
    </row>
    <row r="1086" spans="1:6" x14ac:dyDescent="0.25">
      <c r="A1086" s="1" t="s">
        <v>4141</v>
      </c>
      <c r="B1086" s="1" t="s">
        <v>4142</v>
      </c>
      <c r="C1086" s="1" t="s">
        <v>4143</v>
      </c>
      <c r="D1086" s="1" t="s">
        <v>4144</v>
      </c>
      <c r="E1086" s="1" t="s">
        <v>434</v>
      </c>
      <c r="F1086" s="1" t="s">
        <v>1745</v>
      </c>
    </row>
    <row r="1087" spans="1:6" x14ac:dyDescent="0.25">
      <c r="A1087" s="1" t="s">
        <v>4145</v>
      </c>
      <c r="B1087" s="1" t="s">
        <v>4146</v>
      </c>
      <c r="C1087" s="1" t="s">
        <v>4147</v>
      </c>
      <c r="D1087" s="1" t="s">
        <v>4148</v>
      </c>
      <c r="E1087" s="1" t="s">
        <v>434</v>
      </c>
      <c r="F1087" s="1" t="s">
        <v>463</v>
      </c>
    </row>
    <row r="1088" spans="1:6" x14ac:dyDescent="0.25">
      <c r="A1088" s="1" t="s">
        <v>4149</v>
      </c>
      <c r="B1088" s="1" t="s">
        <v>4150</v>
      </c>
      <c r="C1088" s="1" t="s">
        <v>4151</v>
      </c>
      <c r="D1088" s="1" t="s">
        <v>4152</v>
      </c>
      <c r="E1088" s="1" t="s">
        <v>434</v>
      </c>
      <c r="F1088" s="1" t="s">
        <v>898</v>
      </c>
    </row>
    <row r="1089" spans="1:6" x14ac:dyDescent="0.25">
      <c r="A1089" s="1" t="s">
        <v>4153</v>
      </c>
      <c r="B1089" s="1" t="s">
        <v>4154</v>
      </c>
      <c r="C1089" s="1" t="s">
        <v>266</v>
      </c>
      <c r="D1089" s="1" t="s">
        <v>267</v>
      </c>
      <c r="E1089" s="1" t="s">
        <v>36</v>
      </c>
      <c r="F1089" s="1" t="s">
        <v>68</v>
      </c>
    </row>
    <row r="1090" spans="1:6" x14ac:dyDescent="0.25">
      <c r="A1090" s="1" t="s">
        <v>4155</v>
      </c>
      <c r="B1090" s="1" t="s">
        <v>4156</v>
      </c>
      <c r="C1090" s="1" t="s">
        <v>3780</v>
      </c>
      <c r="D1090" s="1" t="s">
        <v>3781</v>
      </c>
      <c r="E1090" s="1" t="s">
        <v>434</v>
      </c>
      <c r="F1090" s="1" t="s">
        <v>38</v>
      </c>
    </row>
    <row r="1091" spans="1:6" x14ac:dyDescent="0.25">
      <c r="A1091" s="1" t="s">
        <v>4157</v>
      </c>
      <c r="B1091" s="1" t="s">
        <v>4158</v>
      </c>
      <c r="C1091" s="1" t="s">
        <v>3615</v>
      </c>
      <c r="D1091" s="1" t="s">
        <v>3616</v>
      </c>
      <c r="E1091" s="1" t="s">
        <v>434</v>
      </c>
      <c r="F1091" s="1" t="s">
        <v>98</v>
      </c>
    </row>
    <row r="1092" spans="1:6" x14ac:dyDescent="0.25">
      <c r="A1092" s="1" t="s">
        <v>4159</v>
      </c>
      <c r="B1092" s="1" t="s">
        <v>4160</v>
      </c>
      <c r="C1092" s="1" t="s">
        <v>4161</v>
      </c>
      <c r="D1092" s="1" t="s">
        <v>4162</v>
      </c>
      <c r="E1092" s="1" t="s">
        <v>434</v>
      </c>
      <c r="F1092" s="1" t="s">
        <v>463</v>
      </c>
    </row>
    <row r="1093" spans="1:6" x14ac:dyDescent="0.25">
      <c r="A1093" s="1" t="s">
        <v>4163</v>
      </c>
      <c r="B1093" s="1" t="s">
        <v>4164</v>
      </c>
      <c r="C1093" s="1" t="s">
        <v>4165</v>
      </c>
      <c r="D1093" s="1" t="s">
        <v>4166</v>
      </c>
      <c r="E1093" s="1" t="s">
        <v>434</v>
      </c>
      <c r="F1093" s="1" t="s">
        <v>98</v>
      </c>
    </row>
    <row r="1094" spans="1:6" x14ac:dyDescent="0.25">
      <c r="A1094" s="1" t="s">
        <v>4167</v>
      </c>
      <c r="B1094" s="1" t="s">
        <v>4168</v>
      </c>
      <c r="C1094" s="1" t="s">
        <v>4169</v>
      </c>
      <c r="D1094" s="1" t="s">
        <v>4170</v>
      </c>
      <c r="E1094" s="1" t="s">
        <v>12</v>
      </c>
      <c r="F1094" s="1" t="s">
        <v>272</v>
      </c>
    </row>
    <row r="1095" spans="1:6" x14ac:dyDescent="0.25">
      <c r="A1095" s="1" t="s">
        <v>4171</v>
      </c>
      <c r="B1095" s="1" t="s">
        <v>4172</v>
      </c>
      <c r="C1095" s="1" t="s">
        <v>4173</v>
      </c>
      <c r="D1095" s="1" t="s">
        <v>4174</v>
      </c>
      <c r="E1095" s="1" t="s">
        <v>48</v>
      </c>
      <c r="F1095" s="1" t="s">
        <v>68</v>
      </c>
    </row>
    <row r="1096" spans="1:6" x14ac:dyDescent="0.25">
      <c r="A1096" s="1" t="s">
        <v>4175</v>
      </c>
      <c r="B1096" s="1" t="s">
        <v>4176</v>
      </c>
      <c r="C1096" s="1" t="s">
        <v>4177</v>
      </c>
      <c r="D1096" s="1" t="s">
        <v>4178</v>
      </c>
      <c r="E1096" s="1" t="s">
        <v>12</v>
      </c>
      <c r="F1096" s="1" t="s">
        <v>2051</v>
      </c>
    </row>
    <row r="1097" spans="1:6" x14ac:dyDescent="0.25">
      <c r="A1097" s="1" t="s">
        <v>4179</v>
      </c>
      <c r="B1097" s="1" t="s">
        <v>4180</v>
      </c>
      <c r="C1097" s="1" t="s">
        <v>4181</v>
      </c>
      <c r="D1097" s="1" t="s">
        <v>4182</v>
      </c>
      <c r="E1097" s="1" t="s">
        <v>455</v>
      </c>
      <c r="F1097" s="1" t="s">
        <v>139</v>
      </c>
    </row>
    <row r="1098" spans="1:6" x14ac:dyDescent="0.25">
      <c r="A1098" s="1" t="s">
        <v>4183</v>
      </c>
      <c r="B1098" s="1" t="s">
        <v>4184</v>
      </c>
      <c r="C1098" s="1" t="s">
        <v>4185</v>
      </c>
      <c r="D1098" s="1" t="s">
        <v>4186</v>
      </c>
      <c r="E1098" s="1" t="s">
        <v>12</v>
      </c>
      <c r="F1098" s="1" t="s">
        <v>63</v>
      </c>
    </row>
    <row r="1099" spans="1:6" x14ac:dyDescent="0.25">
      <c r="A1099" s="1" t="s">
        <v>4187</v>
      </c>
      <c r="B1099" s="1" t="s">
        <v>4188</v>
      </c>
      <c r="C1099" s="1" t="s">
        <v>4189</v>
      </c>
      <c r="D1099" s="1" t="s">
        <v>4190</v>
      </c>
      <c r="E1099" s="1" t="s">
        <v>12</v>
      </c>
      <c r="F1099" s="1" t="s">
        <v>291</v>
      </c>
    </row>
    <row r="1100" spans="1:6" x14ac:dyDescent="0.25">
      <c r="A1100" s="1" t="s">
        <v>4191</v>
      </c>
      <c r="B1100" s="1" t="s">
        <v>4192</v>
      </c>
      <c r="C1100" s="1" t="s">
        <v>4193</v>
      </c>
      <c r="D1100" s="1" t="s">
        <v>4194</v>
      </c>
      <c r="E1100" s="1" t="s">
        <v>12</v>
      </c>
      <c r="F1100" s="1" t="s">
        <v>230</v>
      </c>
    </row>
    <row r="1101" spans="1:6" x14ac:dyDescent="0.25">
      <c r="A1101" s="1" t="s">
        <v>4195</v>
      </c>
      <c r="B1101" s="1" t="s">
        <v>4196</v>
      </c>
      <c r="C1101" s="1" t="s">
        <v>4197</v>
      </c>
      <c r="D1101" s="1" t="s">
        <v>4198</v>
      </c>
      <c r="E1101" s="1" t="s">
        <v>12</v>
      </c>
      <c r="F1101" s="1" t="s">
        <v>68</v>
      </c>
    </row>
    <row r="1102" spans="1:6" x14ac:dyDescent="0.25">
      <c r="A1102" s="1" t="s">
        <v>4199</v>
      </c>
      <c r="B1102" s="1" t="s">
        <v>4200</v>
      </c>
      <c r="C1102" s="1" t="s">
        <v>4201</v>
      </c>
      <c r="D1102" s="1" t="s">
        <v>4202</v>
      </c>
      <c r="E1102" s="1" t="s">
        <v>1298</v>
      </c>
      <c r="F1102" s="1" t="s">
        <v>4203</v>
      </c>
    </row>
    <row r="1103" spans="1:6" x14ac:dyDescent="0.25">
      <c r="A1103" s="1" t="s">
        <v>4204</v>
      </c>
      <c r="B1103" s="1" t="s">
        <v>4205</v>
      </c>
      <c r="C1103" s="1" t="s">
        <v>4206</v>
      </c>
      <c r="D1103" s="1" t="s">
        <v>4207</v>
      </c>
      <c r="E1103" s="1" t="s">
        <v>155</v>
      </c>
      <c r="F1103" s="1" t="s">
        <v>631</v>
      </c>
    </row>
    <row r="1104" spans="1:6" x14ac:dyDescent="0.25">
      <c r="A1104" s="1" t="s">
        <v>4208</v>
      </c>
      <c r="B1104" s="1" t="s">
        <v>4209</v>
      </c>
      <c r="C1104" s="1" t="s">
        <v>4210</v>
      </c>
      <c r="D1104" s="1" t="s">
        <v>4211</v>
      </c>
      <c r="E1104" s="1" t="s">
        <v>12</v>
      </c>
      <c r="F1104" s="1" t="s">
        <v>139</v>
      </c>
    </row>
    <row r="1105" spans="1:6" x14ac:dyDescent="0.25">
      <c r="A1105" s="1" t="s">
        <v>4212</v>
      </c>
      <c r="B1105" s="1" t="s">
        <v>4213</v>
      </c>
      <c r="C1105" s="1" t="s">
        <v>4214</v>
      </c>
      <c r="D1105" s="1" t="s">
        <v>4215</v>
      </c>
      <c r="E1105" s="1" t="s">
        <v>48</v>
      </c>
      <c r="F1105" s="1" t="s">
        <v>4216</v>
      </c>
    </row>
    <row r="1106" spans="1:6" x14ac:dyDescent="0.25">
      <c r="A1106" s="1" t="s">
        <v>4217</v>
      </c>
      <c r="B1106" s="1" t="s">
        <v>4218</v>
      </c>
      <c r="C1106" s="1" t="s">
        <v>4219</v>
      </c>
      <c r="D1106" s="1" t="s">
        <v>4220</v>
      </c>
      <c r="E1106" s="1" t="s">
        <v>12</v>
      </c>
      <c r="F1106" s="1" t="s">
        <v>38</v>
      </c>
    </row>
    <row r="1107" spans="1:6" x14ac:dyDescent="0.25">
      <c r="A1107" s="1" t="s">
        <v>4221</v>
      </c>
      <c r="B1107" s="1" t="s">
        <v>4222</v>
      </c>
      <c r="C1107" s="1" t="s">
        <v>4223</v>
      </c>
      <c r="D1107" s="1" t="s">
        <v>4224</v>
      </c>
      <c r="E1107" s="1" t="s">
        <v>48</v>
      </c>
      <c r="F1107" s="1" t="s">
        <v>272</v>
      </c>
    </row>
    <row r="1108" spans="1:6" x14ac:dyDescent="0.25">
      <c r="A1108" s="1" t="s">
        <v>4225</v>
      </c>
      <c r="B1108" s="1" t="s">
        <v>4226</v>
      </c>
      <c r="C1108" s="1" t="s">
        <v>4227</v>
      </c>
      <c r="D1108" s="1" t="s">
        <v>4228</v>
      </c>
      <c r="E1108" s="1" t="s">
        <v>48</v>
      </c>
      <c r="F1108" s="1" t="s">
        <v>1604</v>
      </c>
    </row>
    <row r="1109" spans="1:6" x14ac:dyDescent="0.25">
      <c r="A1109" s="1" t="s">
        <v>4229</v>
      </c>
      <c r="B1109" s="1" t="s">
        <v>4230</v>
      </c>
      <c r="C1109" s="1" t="s">
        <v>4231</v>
      </c>
      <c r="D1109" s="1" t="s">
        <v>4232</v>
      </c>
      <c r="E1109" s="1" t="s">
        <v>48</v>
      </c>
      <c r="F1109" s="1" t="s">
        <v>68</v>
      </c>
    </row>
    <row r="1110" spans="1:6" x14ac:dyDescent="0.25">
      <c r="A1110" s="1" t="s">
        <v>4233</v>
      </c>
      <c r="B1110" s="1" t="s">
        <v>4234</v>
      </c>
      <c r="C1110" s="1" t="s">
        <v>4197</v>
      </c>
      <c r="D1110" s="1" t="s">
        <v>4198</v>
      </c>
      <c r="E1110" s="1" t="s">
        <v>12</v>
      </c>
      <c r="F1110" s="1" t="s">
        <v>68</v>
      </c>
    </row>
    <row r="1111" spans="1:6" x14ac:dyDescent="0.25">
      <c r="A1111" s="1" t="s">
        <v>4235</v>
      </c>
      <c r="B1111" s="1" t="s">
        <v>4236</v>
      </c>
      <c r="C1111" s="1" t="s">
        <v>4237</v>
      </c>
      <c r="D1111" s="1" t="s">
        <v>4238</v>
      </c>
      <c r="E1111" s="1" t="s">
        <v>12</v>
      </c>
      <c r="F1111" s="1" t="s">
        <v>1151</v>
      </c>
    </row>
    <row r="1112" spans="1:6" x14ac:dyDescent="0.25">
      <c r="A1112" s="1" t="s">
        <v>4239</v>
      </c>
      <c r="B1112" s="1" t="s">
        <v>4240</v>
      </c>
      <c r="C1112" s="1" t="s">
        <v>1330</v>
      </c>
      <c r="D1112" s="1" t="s">
        <v>1331</v>
      </c>
      <c r="E1112" s="1" t="s">
        <v>434</v>
      </c>
      <c r="F1112" s="1" t="s">
        <v>68</v>
      </c>
    </row>
    <row r="1113" spans="1:6" x14ac:dyDescent="0.25">
      <c r="A1113" s="1" t="s">
        <v>4241</v>
      </c>
      <c r="B1113" s="1" t="s">
        <v>4242</v>
      </c>
      <c r="C1113" s="1" t="s">
        <v>4219</v>
      </c>
      <c r="D1113" s="1" t="s">
        <v>4220</v>
      </c>
      <c r="E1113" s="1" t="s">
        <v>12</v>
      </c>
      <c r="F1113" s="1" t="s">
        <v>4243</v>
      </c>
    </row>
    <row r="1114" spans="1:6" x14ac:dyDescent="0.25">
      <c r="A1114" s="1" t="s">
        <v>4244</v>
      </c>
      <c r="B1114" s="1" t="s">
        <v>4245</v>
      </c>
      <c r="C1114" s="1" t="s">
        <v>4246</v>
      </c>
      <c r="D1114" s="1" t="s">
        <v>4247</v>
      </c>
      <c r="E1114" s="1" t="s">
        <v>155</v>
      </c>
      <c r="F1114" s="1" t="s">
        <v>139</v>
      </c>
    </row>
    <row r="1115" spans="1:6" x14ac:dyDescent="0.25">
      <c r="A1115" s="1" t="s">
        <v>4248</v>
      </c>
      <c r="B1115" s="1" t="s">
        <v>4249</v>
      </c>
      <c r="C1115" s="1" t="s">
        <v>4185</v>
      </c>
      <c r="D1115" s="1" t="s">
        <v>4186</v>
      </c>
      <c r="E1115" s="1" t="s">
        <v>12</v>
      </c>
      <c r="F1115" s="1" t="s">
        <v>63</v>
      </c>
    </row>
    <row r="1116" spans="1:6" x14ac:dyDescent="0.25">
      <c r="A1116" s="1" t="s">
        <v>4250</v>
      </c>
      <c r="B1116" s="1" t="s">
        <v>4251</v>
      </c>
      <c r="C1116" s="1" t="s">
        <v>4252</v>
      </c>
      <c r="D1116" s="1" t="s">
        <v>4253</v>
      </c>
      <c r="E1116" s="1" t="s">
        <v>455</v>
      </c>
      <c r="F1116" s="1" t="s">
        <v>68</v>
      </c>
    </row>
    <row r="1117" spans="1:6" x14ac:dyDescent="0.25">
      <c r="A1117" s="1" t="s">
        <v>4254</v>
      </c>
      <c r="B1117" s="1" t="s">
        <v>4255</v>
      </c>
      <c r="C1117" s="1" t="s">
        <v>4256</v>
      </c>
      <c r="D1117" s="1" t="s">
        <v>4257</v>
      </c>
      <c r="E1117" s="1" t="s">
        <v>12</v>
      </c>
      <c r="F1117" s="1" t="s">
        <v>14</v>
      </c>
    </row>
    <row r="1118" spans="1:6" x14ac:dyDescent="0.25">
      <c r="A1118" s="1" t="s">
        <v>4258</v>
      </c>
      <c r="B1118" s="1" t="s">
        <v>4259</v>
      </c>
      <c r="C1118" s="1" t="s">
        <v>4260</v>
      </c>
      <c r="D1118" s="1" t="s">
        <v>4261</v>
      </c>
      <c r="E1118" s="1" t="s">
        <v>73</v>
      </c>
      <c r="F1118" s="1" t="s">
        <v>98</v>
      </c>
    </row>
    <row r="1119" spans="1:6" x14ac:dyDescent="0.25">
      <c r="A1119" s="1" t="s">
        <v>4262</v>
      </c>
      <c r="B1119" s="1" t="s">
        <v>4263</v>
      </c>
      <c r="C1119" s="1" t="s">
        <v>4264</v>
      </c>
      <c r="D1119" s="1" t="s">
        <v>4265</v>
      </c>
      <c r="E1119" s="1" t="s">
        <v>12</v>
      </c>
      <c r="F1119" s="1" t="s">
        <v>1151</v>
      </c>
    </row>
    <row r="1120" spans="1:6" x14ac:dyDescent="0.25">
      <c r="A1120" s="1" t="s">
        <v>4266</v>
      </c>
      <c r="B1120" s="1" t="s">
        <v>4267</v>
      </c>
      <c r="C1120" s="1" t="s">
        <v>4185</v>
      </c>
      <c r="D1120" s="1" t="s">
        <v>4186</v>
      </c>
      <c r="E1120" s="1" t="s">
        <v>12</v>
      </c>
      <c r="F1120" s="1" t="s">
        <v>63</v>
      </c>
    </row>
    <row r="1121" spans="1:6" x14ac:dyDescent="0.25">
      <c r="A1121" s="1" t="s">
        <v>4268</v>
      </c>
      <c r="B1121" s="1" t="s">
        <v>4269</v>
      </c>
      <c r="C1121" s="1" t="s">
        <v>4270</v>
      </c>
      <c r="D1121" s="1" t="s">
        <v>4271</v>
      </c>
      <c r="E1121" s="1" t="s">
        <v>12</v>
      </c>
      <c r="F1121" s="1" t="s">
        <v>139</v>
      </c>
    </row>
    <row r="1122" spans="1:6" x14ac:dyDescent="0.25">
      <c r="A1122" s="1" t="s">
        <v>4272</v>
      </c>
      <c r="B1122" s="1" t="s">
        <v>4273</v>
      </c>
      <c r="C1122" s="1">
        <v>234812010</v>
      </c>
      <c r="D1122" s="1" t="s">
        <v>4274</v>
      </c>
      <c r="E1122" s="1" t="s">
        <v>12</v>
      </c>
      <c r="F1122" s="1" t="s">
        <v>68</v>
      </c>
    </row>
    <row r="1123" spans="1:6" x14ac:dyDescent="0.25">
      <c r="A1123" s="1" t="s">
        <v>4275</v>
      </c>
      <c r="B1123" s="1" t="s">
        <v>4276</v>
      </c>
      <c r="C1123" s="1" t="s">
        <v>4277</v>
      </c>
      <c r="D1123" s="1" t="s">
        <v>4278</v>
      </c>
      <c r="E1123" s="1" t="s">
        <v>155</v>
      </c>
      <c r="F1123" s="1" t="s">
        <v>230</v>
      </c>
    </row>
    <row r="1124" spans="1:6" x14ac:dyDescent="0.25">
      <c r="A1124" s="1" t="s">
        <v>4279</v>
      </c>
      <c r="B1124" s="1" t="s">
        <v>4280</v>
      </c>
      <c r="C1124" s="1" t="s">
        <v>4281</v>
      </c>
      <c r="D1124" s="1" t="s">
        <v>4282</v>
      </c>
      <c r="E1124" s="1" t="s">
        <v>12</v>
      </c>
      <c r="F1124" s="1" t="s">
        <v>1000</v>
      </c>
    </row>
    <row r="1125" spans="1:6" x14ac:dyDescent="0.25">
      <c r="A1125" s="1" t="s">
        <v>4283</v>
      </c>
      <c r="B1125" s="1" t="s">
        <v>4284</v>
      </c>
      <c r="C1125" s="1" t="s">
        <v>4285</v>
      </c>
      <c r="D1125" s="1" t="s">
        <v>4286</v>
      </c>
      <c r="E1125" s="1" t="s">
        <v>12</v>
      </c>
      <c r="F1125" s="1" t="s">
        <v>68</v>
      </c>
    </row>
    <row r="1126" spans="1:6" x14ac:dyDescent="0.25">
      <c r="A1126" s="1" t="s">
        <v>4287</v>
      </c>
      <c r="B1126" s="1" t="s">
        <v>4288</v>
      </c>
      <c r="C1126" s="1" t="s">
        <v>4289</v>
      </c>
      <c r="D1126" s="1" t="s">
        <v>4290</v>
      </c>
      <c r="E1126" s="1" t="s">
        <v>48</v>
      </c>
      <c r="F1126" s="1" t="s">
        <v>463</v>
      </c>
    </row>
    <row r="1127" spans="1:6" x14ac:dyDescent="0.25">
      <c r="A1127" s="1" t="s">
        <v>4291</v>
      </c>
      <c r="B1127" s="1" t="s">
        <v>4292</v>
      </c>
      <c r="C1127" s="1" t="s">
        <v>4293</v>
      </c>
      <c r="D1127" s="1" t="s">
        <v>4294</v>
      </c>
      <c r="E1127" s="1" t="s">
        <v>155</v>
      </c>
      <c r="F1127" s="1" t="s">
        <v>14</v>
      </c>
    </row>
    <row r="1128" spans="1:6" x14ac:dyDescent="0.25">
      <c r="A1128" s="1" t="s">
        <v>4295</v>
      </c>
      <c r="B1128" s="1" t="s">
        <v>4296</v>
      </c>
      <c r="C1128" s="1" t="s">
        <v>4297</v>
      </c>
      <c r="D1128" s="1" t="s">
        <v>4298</v>
      </c>
      <c r="E1128" s="1" t="s">
        <v>155</v>
      </c>
      <c r="F1128" s="1" t="s">
        <v>118</v>
      </c>
    </row>
    <row r="1129" spans="1:6" x14ac:dyDescent="0.25">
      <c r="A1129" s="1" t="s">
        <v>4299</v>
      </c>
      <c r="B1129" s="1" t="s">
        <v>4300</v>
      </c>
      <c r="C1129" s="1" t="s">
        <v>4301</v>
      </c>
      <c r="D1129" s="1" t="s">
        <v>4302</v>
      </c>
      <c r="E1129" s="1" t="s">
        <v>12</v>
      </c>
      <c r="F1129" s="1" t="s">
        <v>98</v>
      </c>
    </row>
    <row r="1130" spans="1:6" x14ac:dyDescent="0.25">
      <c r="A1130" s="1" t="s">
        <v>4303</v>
      </c>
      <c r="B1130" s="1" t="s">
        <v>4304</v>
      </c>
      <c r="C1130" s="1" t="s">
        <v>4305</v>
      </c>
      <c r="D1130" s="1" t="s">
        <v>4306</v>
      </c>
      <c r="E1130" s="1" t="s">
        <v>12</v>
      </c>
      <c r="F1130" s="1" t="s">
        <v>98</v>
      </c>
    </row>
    <row r="1131" spans="1:6" x14ac:dyDescent="0.25">
      <c r="A1131" s="1" t="s">
        <v>4307</v>
      </c>
      <c r="B1131" s="1" t="s">
        <v>4308</v>
      </c>
      <c r="C1131" s="1" t="s">
        <v>4309</v>
      </c>
      <c r="D1131" s="1" t="s">
        <v>4310</v>
      </c>
      <c r="E1131" s="1" t="s">
        <v>12</v>
      </c>
      <c r="F1131" s="1" t="s">
        <v>488</v>
      </c>
    </row>
    <row r="1132" spans="1:6" x14ac:dyDescent="0.25">
      <c r="A1132" s="1" t="s">
        <v>4311</v>
      </c>
      <c r="B1132" s="1" t="s">
        <v>4312</v>
      </c>
      <c r="C1132" s="1" t="s">
        <v>4313</v>
      </c>
      <c r="D1132" s="1" t="s">
        <v>4314</v>
      </c>
      <c r="E1132" s="1" t="s">
        <v>12</v>
      </c>
      <c r="F1132" s="1" t="s">
        <v>14</v>
      </c>
    </row>
    <row r="1133" spans="1:6" x14ac:dyDescent="0.25">
      <c r="A1133" s="1" t="s">
        <v>4315</v>
      </c>
      <c r="B1133" s="1" t="s">
        <v>4316</v>
      </c>
      <c r="C1133" s="1" t="s">
        <v>4317</v>
      </c>
      <c r="D1133" s="1" t="s">
        <v>4318</v>
      </c>
      <c r="E1133" s="1" t="s">
        <v>73</v>
      </c>
      <c r="F1133" s="1" t="s">
        <v>225</v>
      </c>
    </row>
    <row r="1134" spans="1:6" x14ac:dyDescent="0.25">
      <c r="A1134" s="1" t="s">
        <v>4319</v>
      </c>
      <c r="B1134" s="1" t="s">
        <v>4320</v>
      </c>
      <c r="C1134" s="1" t="s">
        <v>4246</v>
      </c>
      <c r="D1134" s="1" t="s">
        <v>4247</v>
      </c>
      <c r="E1134" s="1" t="s">
        <v>155</v>
      </c>
      <c r="F1134" s="1" t="s">
        <v>139</v>
      </c>
    </row>
    <row r="1135" spans="1:6" x14ac:dyDescent="0.25">
      <c r="A1135" s="1" t="s">
        <v>4321</v>
      </c>
      <c r="B1135" s="1" t="s">
        <v>4322</v>
      </c>
      <c r="C1135" s="1" t="s">
        <v>4210</v>
      </c>
      <c r="D1135" s="1" t="s">
        <v>4211</v>
      </c>
      <c r="E1135" s="1" t="s">
        <v>12</v>
      </c>
      <c r="F1135" s="1" t="s">
        <v>139</v>
      </c>
    </row>
    <row r="1136" spans="1:6" x14ac:dyDescent="0.25">
      <c r="A1136" s="1" t="s">
        <v>4323</v>
      </c>
      <c r="B1136" s="1" t="s">
        <v>4324</v>
      </c>
      <c r="C1136" s="1" t="s">
        <v>4325</v>
      </c>
      <c r="D1136" s="1" t="s">
        <v>4326</v>
      </c>
      <c r="E1136" s="1" t="s">
        <v>19</v>
      </c>
      <c r="F1136" s="1" t="s">
        <v>54</v>
      </c>
    </row>
    <row r="1137" spans="1:6" x14ac:dyDescent="0.25">
      <c r="A1137" s="1" t="s">
        <v>4327</v>
      </c>
      <c r="B1137" s="1" t="s">
        <v>4328</v>
      </c>
      <c r="C1137" s="1" t="s">
        <v>4329</v>
      </c>
      <c r="D1137" s="1" t="s">
        <v>4330</v>
      </c>
      <c r="E1137" s="1" t="s">
        <v>19</v>
      </c>
      <c r="F1137" s="1" t="s">
        <v>359</v>
      </c>
    </row>
    <row r="1138" spans="1:6" x14ac:dyDescent="0.25">
      <c r="A1138" s="1" t="s">
        <v>4331</v>
      </c>
      <c r="B1138" s="1" t="s">
        <v>4332</v>
      </c>
      <c r="C1138" s="1" t="s">
        <v>4333</v>
      </c>
      <c r="D1138" s="1" t="s">
        <v>4334</v>
      </c>
      <c r="E1138" s="1" t="s">
        <v>19</v>
      </c>
      <c r="F1138" s="1" t="s">
        <v>26</v>
      </c>
    </row>
    <row r="1139" spans="1:6" x14ac:dyDescent="0.25">
      <c r="A1139" s="1" t="s">
        <v>4335</v>
      </c>
      <c r="B1139" s="1" t="s">
        <v>4336</v>
      </c>
      <c r="C1139" s="1" t="s">
        <v>4337</v>
      </c>
      <c r="D1139" s="1" t="s">
        <v>4338</v>
      </c>
      <c r="E1139" s="1" t="s">
        <v>455</v>
      </c>
      <c r="F1139" s="1" t="s">
        <v>139</v>
      </c>
    </row>
    <row r="1140" spans="1:6" x14ac:dyDescent="0.25">
      <c r="A1140" s="1" t="s">
        <v>4339</v>
      </c>
      <c r="B1140" s="1" t="s">
        <v>4340</v>
      </c>
      <c r="C1140" s="1" t="s">
        <v>4341</v>
      </c>
      <c r="D1140" s="1" t="s">
        <v>4342</v>
      </c>
      <c r="E1140" s="1" t="s">
        <v>19</v>
      </c>
      <c r="F1140" s="1" t="s">
        <v>54</v>
      </c>
    </row>
    <row r="1141" spans="1:6" x14ac:dyDescent="0.25">
      <c r="A1141" s="1" t="s">
        <v>4343</v>
      </c>
      <c r="B1141" s="1" t="s">
        <v>4344</v>
      </c>
      <c r="C1141" s="1" t="s">
        <v>4345</v>
      </c>
      <c r="D1141" s="1" t="s">
        <v>4346</v>
      </c>
      <c r="E1141" s="1" t="s">
        <v>12</v>
      </c>
      <c r="F1141" s="1" t="s">
        <v>4347</v>
      </c>
    </row>
    <row r="1142" spans="1:6" x14ac:dyDescent="0.25">
      <c r="A1142" s="1" t="s">
        <v>4348</v>
      </c>
      <c r="B1142" s="1" t="s">
        <v>4349</v>
      </c>
      <c r="C1142" s="1" t="s">
        <v>4350</v>
      </c>
      <c r="D1142" s="1" t="s">
        <v>4351</v>
      </c>
      <c r="E1142" s="1" t="s">
        <v>48</v>
      </c>
      <c r="F1142" s="1" t="s">
        <v>488</v>
      </c>
    </row>
    <row r="1143" spans="1:6" x14ac:dyDescent="0.25">
      <c r="A1143" s="1" t="s">
        <v>4352</v>
      </c>
      <c r="B1143" s="1" t="s">
        <v>4353</v>
      </c>
      <c r="C1143" s="1" t="s">
        <v>4354</v>
      </c>
      <c r="D1143" s="1" t="s">
        <v>4355</v>
      </c>
      <c r="E1143" s="1" t="s">
        <v>73</v>
      </c>
      <c r="F1143" s="1" t="s">
        <v>38</v>
      </c>
    </row>
    <row r="1144" spans="1:6" x14ac:dyDescent="0.25">
      <c r="A1144" s="1" t="s">
        <v>4356</v>
      </c>
      <c r="B1144" s="1" t="s">
        <v>4357</v>
      </c>
      <c r="C1144" s="1" t="s">
        <v>4358</v>
      </c>
      <c r="D1144" s="1" t="s">
        <v>4359</v>
      </c>
      <c r="E1144" s="1" t="s">
        <v>19</v>
      </c>
      <c r="F1144" s="1" t="s">
        <v>54</v>
      </c>
    </row>
    <row r="1145" spans="1:6" x14ac:dyDescent="0.25">
      <c r="A1145" s="1" t="s">
        <v>4360</v>
      </c>
      <c r="B1145" s="1" t="s">
        <v>4361</v>
      </c>
      <c r="C1145" s="1" t="s">
        <v>4246</v>
      </c>
      <c r="D1145" s="1" t="s">
        <v>4247</v>
      </c>
      <c r="E1145" s="1" t="s">
        <v>155</v>
      </c>
      <c r="F1145" s="1" t="s">
        <v>139</v>
      </c>
    </row>
    <row r="1146" spans="1:6" x14ac:dyDescent="0.25">
      <c r="A1146" s="1" t="s">
        <v>4362</v>
      </c>
      <c r="B1146" s="1" t="s">
        <v>4363</v>
      </c>
      <c r="C1146" s="1" t="s">
        <v>4364</v>
      </c>
      <c r="D1146" s="1" t="s">
        <v>4365</v>
      </c>
      <c r="E1146" s="1" t="s">
        <v>19</v>
      </c>
      <c r="F1146" s="1" t="s">
        <v>54</v>
      </c>
    </row>
    <row r="1147" spans="1:6" x14ac:dyDescent="0.25">
      <c r="A1147" s="1" t="s">
        <v>4366</v>
      </c>
      <c r="B1147" s="1" t="s">
        <v>4367</v>
      </c>
      <c r="C1147" s="1" t="s">
        <v>4341</v>
      </c>
      <c r="D1147" s="1" t="s">
        <v>4342</v>
      </c>
      <c r="E1147" s="1" t="s">
        <v>19</v>
      </c>
      <c r="F1147" s="1" t="s">
        <v>54</v>
      </c>
    </row>
    <row r="1148" spans="1:6" x14ac:dyDescent="0.25">
      <c r="A1148" s="1" t="s">
        <v>4368</v>
      </c>
      <c r="B1148" s="1" t="s">
        <v>4369</v>
      </c>
      <c r="C1148" s="1" t="s">
        <v>4370</v>
      </c>
      <c r="D1148" s="1" t="s">
        <v>4371</v>
      </c>
      <c r="E1148" s="1" t="s">
        <v>12</v>
      </c>
      <c r="F1148" s="1" t="s">
        <v>14</v>
      </c>
    </row>
    <row r="1149" spans="1:6" x14ac:dyDescent="0.25">
      <c r="A1149" s="1" t="s">
        <v>4372</v>
      </c>
      <c r="B1149" s="1" t="s">
        <v>4373</v>
      </c>
      <c r="C1149" s="1" t="s">
        <v>4374</v>
      </c>
      <c r="D1149" s="1" t="s">
        <v>4375</v>
      </c>
      <c r="E1149" s="1" t="s">
        <v>12</v>
      </c>
      <c r="F1149" s="1" t="s">
        <v>1005</v>
      </c>
    </row>
    <row r="1150" spans="1:6" x14ac:dyDescent="0.25">
      <c r="A1150" s="1" t="s">
        <v>4376</v>
      </c>
      <c r="B1150" s="1" t="s">
        <v>4377</v>
      </c>
      <c r="C1150" s="1" t="s">
        <v>4378</v>
      </c>
      <c r="D1150" s="1" t="s">
        <v>4379</v>
      </c>
      <c r="E1150" s="1" t="s">
        <v>73</v>
      </c>
      <c r="F1150" s="1" t="s">
        <v>631</v>
      </c>
    </row>
    <row r="1151" spans="1:6" x14ac:dyDescent="0.25">
      <c r="A1151" s="1" t="s">
        <v>4380</v>
      </c>
      <c r="B1151" s="1" t="s">
        <v>4381</v>
      </c>
      <c r="C1151" s="1" t="s">
        <v>4185</v>
      </c>
      <c r="D1151" s="1" t="s">
        <v>4186</v>
      </c>
      <c r="E1151" s="1" t="s">
        <v>12</v>
      </c>
      <c r="F1151" s="1" t="s">
        <v>63</v>
      </c>
    </row>
    <row r="1152" spans="1:6" x14ac:dyDescent="0.25">
      <c r="A1152" s="1" t="s">
        <v>4382</v>
      </c>
      <c r="B1152" s="1" t="s">
        <v>4383</v>
      </c>
      <c r="C1152" s="1" t="s">
        <v>266</v>
      </c>
      <c r="D1152" s="1" t="s">
        <v>267</v>
      </c>
      <c r="E1152" s="1" t="s">
        <v>12</v>
      </c>
      <c r="F1152" s="1" t="s">
        <v>98</v>
      </c>
    </row>
    <row r="1153" spans="1:6" x14ac:dyDescent="0.25">
      <c r="A1153" s="1" t="s">
        <v>4384</v>
      </c>
      <c r="B1153" s="1" t="s">
        <v>4385</v>
      </c>
      <c r="C1153" s="1" t="s">
        <v>4386</v>
      </c>
      <c r="D1153" s="1" t="s">
        <v>4387</v>
      </c>
      <c r="E1153" s="1" t="s">
        <v>12</v>
      </c>
      <c r="F1153" s="1" t="s">
        <v>63</v>
      </c>
    </row>
    <row r="1154" spans="1:6" x14ac:dyDescent="0.25">
      <c r="A1154" s="1" t="s">
        <v>4388</v>
      </c>
      <c r="B1154" s="1" t="s">
        <v>4389</v>
      </c>
      <c r="C1154" s="1" t="s">
        <v>4390</v>
      </c>
      <c r="D1154" s="1" t="s">
        <v>4391</v>
      </c>
      <c r="E1154" s="1" t="s">
        <v>12</v>
      </c>
      <c r="F1154" s="1" t="s">
        <v>139</v>
      </c>
    </row>
    <row r="1155" spans="1:6" x14ac:dyDescent="0.25">
      <c r="A1155" s="1" t="s">
        <v>4392</v>
      </c>
      <c r="B1155" s="1" t="s">
        <v>4393</v>
      </c>
      <c r="C1155" s="1" t="s">
        <v>4394</v>
      </c>
      <c r="D1155" s="1" t="s">
        <v>4395</v>
      </c>
      <c r="E1155" s="1" t="s">
        <v>12</v>
      </c>
      <c r="F1155" s="1" t="s">
        <v>14</v>
      </c>
    </row>
    <row r="1156" spans="1:6" x14ac:dyDescent="0.25">
      <c r="A1156" s="1" t="s">
        <v>4396</v>
      </c>
      <c r="B1156" s="1" t="s">
        <v>4397</v>
      </c>
      <c r="C1156" s="1" t="s">
        <v>4398</v>
      </c>
      <c r="D1156" s="1" t="s">
        <v>4399</v>
      </c>
      <c r="E1156" s="1" t="s">
        <v>12</v>
      </c>
      <c r="F1156" s="1" t="s">
        <v>139</v>
      </c>
    </row>
    <row r="1157" spans="1:6" x14ac:dyDescent="0.25">
      <c r="A1157" s="1" t="s">
        <v>4400</v>
      </c>
      <c r="B1157" s="1" t="s">
        <v>4401</v>
      </c>
      <c r="C1157" s="1" t="s">
        <v>4402</v>
      </c>
      <c r="D1157" s="1" t="s">
        <v>4403</v>
      </c>
      <c r="E1157" s="1" t="s">
        <v>19</v>
      </c>
      <c r="F1157" s="1" t="s">
        <v>43</v>
      </c>
    </row>
    <row r="1158" spans="1:6" x14ac:dyDescent="0.25">
      <c r="A1158" s="1" t="s">
        <v>4404</v>
      </c>
      <c r="B1158" s="1" t="s">
        <v>4405</v>
      </c>
      <c r="C1158" s="1" t="s">
        <v>4406</v>
      </c>
      <c r="D1158" s="1" t="s">
        <v>4407</v>
      </c>
      <c r="E1158" s="1" t="s">
        <v>12</v>
      </c>
      <c r="F1158" s="1" t="s">
        <v>14</v>
      </c>
    </row>
    <row r="1159" spans="1:6" x14ac:dyDescent="0.25">
      <c r="A1159" s="1" t="s">
        <v>4408</v>
      </c>
      <c r="B1159" s="1" t="s">
        <v>4409</v>
      </c>
      <c r="C1159" s="1" t="s">
        <v>4410</v>
      </c>
      <c r="D1159" s="1" t="s">
        <v>4411</v>
      </c>
      <c r="E1159" s="1" t="s">
        <v>12</v>
      </c>
      <c r="F1159" s="1" t="s">
        <v>63</v>
      </c>
    </row>
    <row r="1160" spans="1:6" x14ac:dyDescent="0.25">
      <c r="A1160" s="1" t="s">
        <v>4412</v>
      </c>
      <c r="B1160" s="1" t="s">
        <v>4413</v>
      </c>
      <c r="C1160" s="1" t="s">
        <v>4414</v>
      </c>
      <c r="D1160" s="1" t="s">
        <v>4415</v>
      </c>
      <c r="E1160" s="1" t="s">
        <v>12</v>
      </c>
      <c r="F1160" s="1" t="s">
        <v>631</v>
      </c>
    </row>
    <row r="1161" spans="1:6" x14ac:dyDescent="0.25">
      <c r="A1161" s="1" t="s">
        <v>4416</v>
      </c>
      <c r="B1161" s="1" t="s">
        <v>4417</v>
      </c>
      <c r="C1161" s="1" t="s">
        <v>4418</v>
      </c>
      <c r="D1161" s="1" t="s">
        <v>4419</v>
      </c>
      <c r="E1161" s="1" t="s">
        <v>12</v>
      </c>
      <c r="F1161" s="1" t="s">
        <v>139</v>
      </c>
    </row>
    <row r="1162" spans="1:6" x14ac:dyDescent="0.25">
      <c r="A1162" s="1" t="s">
        <v>4420</v>
      </c>
      <c r="B1162" s="1" t="s">
        <v>4421</v>
      </c>
      <c r="C1162" s="1" t="s">
        <v>4422</v>
      </c>
      <c r="D1162" s="1" t="s">
        <v>4423</v>
      </c>
      <c r="E1162" s="1" t="s">
        <v>12</v>
      </c>
      <c r="F1162" s="1" t="s">
        <v>139</v>
      </c>
    </row>
    <row r="1163" spans="1:6" x14ac:dyDescent="0.25">
      <c r="A1163" s="1" t="s">
        <v>4424</v>
      </c>
      <c r="B1163" s="1" t="s">
        <v>4425</v>
      </c>
      <c r="C1163" s="1" t="s">
        <v>4426</v>
      </c>
      <c r="D1163" s="1" t="s">
        <v>4427</v>
      </c>
      <c r="E1163" s="1" t="s">
        <v>12</v>
      </c>
      <c r="F1163" s="1" t="s">
        <v>4428</v>
      </c>
    </row>
    <row r="1164" spans="1:6" x14ac:dyDescent="0.25">
      <c r="A1164" s="1" t="s">
        <v>4429</v>
      </c>
      <c r="B1164" s="1" t="s">
        <v>4430</v>
      </c>
      <c r="C1164" s="1" t="s">
        <v>4431</v>
      </c>
      <c r="D1164" s="1" t="s">
        <v>4432</v>
      </c>
      <c r="E1164" s="1" t="s">
        <v>455</v>
      </c>
      <c r="F1164" s="1" t="s">
        <v>118</v>
      </c>
    </row>
    <row r="1165" spans="1:6" x14ac:dyDescent="0.25">
      <c r="A1165" s="1" t="s">
        <v>4433</v>
      </c>
      <c r="B1165" s="1" t="s">
        <v>4434</v>
      </c>
      <c r="C1165" s="1" t="s">
        <v>4435</v>
      </c>
      <c r="D1165" s="1" t="s">
        <v>4436</v>
      </c>
      <c r="E1165" s="1" t="s">
        <v>48</v>
      </c>
      <c r="F1165" s="1" t="s">
        <v>118</v>
      </c>
    </row>
    <row r="1166" spans="1:6" x14ac:dyDescent="0.25">
      <c r="A1166" s="1" t="s">
        <v>4437</v>
      </c>
      <c r="B1166" s="1" t="s">
        <v>4438</v>
      </c>
      <c r="C1166" s="1" t="s">
        <v>4439</v>
      </c>
      <c r="D1166" s="1" t="s">
        <v>4440</v>
      </c>
      <c r="E1166" s="1" t="s">
        <v>19</v>
      </c>
      <c r="F1166" s="1" t="s">
        <v>43</v>
      </c>
    </row>
    <row r="1167" spans="1:6" x14ac:dyDescent="0.25">
      <c r="A1167" s="1" t="s">
        <v>4441</v>
      </c>
      <c r="B1167" s="1" t="s">
        <v>4442</v>
      </c>
      <c r="C1167" s="1" t="s">
        <v>4443</v>
      </c>
      <c r="D1167" s="1" t="s">
        <v>4444</v>
      </c>
      <c r="E1167" s="1" t="s">
        <v>12</v>
      </c>
      <c r="F1167" s="1" t="s">
        <v>212</v>
      </c>
    </row>
    <row r="1168" spans="1:6" x14ac:dyDescent="0.25">
      <c r="A1168" s="1" t="s">
        <v>4445</v>
      </c>
      <c r="B1168" s="1" t="s">
        <v>4446</v>
      </c>
      <c r="C1168" s="1" t="s">
        <v>4447</v>
      </c>
      <c r="D1168" s="1" t="s">
        <v>4448</v>
      </c>
      <c r="E1168" s="1" t="s">
        <v>19</v>
      </c>
      <c r="F1168" s="1" t="s">
        <v>26</v>
      </c>
    </row>
    <row r="1169" spans="1:6" x14ac:dyDescent="0.25">
      <c r="A1169" s="1" t="s">
        <v>4449</v>
      </c>
      <c r="B1169" s="1" t="s">
        <v>4450</v>
      </c>
      <c r="C1169" s="1" t="s">
        <v>4451</v>
      </c>
      <c r="D1169" s="1" t="s">
        <v>4452</v>
      </c>
      <c r="E1169" s="1" t="s">
        <v>455</v>
      </c>
      <c r="F1169" s="1" t="s">
        <v>68</v>
      </c>
    </row>
    <row r="1170" spans="1:6" x14ac:dyDescent="0.25">
      <c r="A1170" s="1" t="s">
        <v>4453</v>
      </c>
      <c r="B1170" s="1" t="s">
        <v>4454</v>
      </c>
      <c r="C1170" s="1" t="s">
        <v>4455</v>
      </c>
      <c r="D1170" s="1" t="s">
        <v>4456</v>
      </c>
      <c r="E1170" s="1" t="s">
        <v>12</v>
      </c>
      <c r="F1170" s="1" t="s">
        <v>631</v>
      </c>
    </row>
    <row r="1171" spans="1:6" x14ac:dyDescent="0.25">
      <c r="A1171" s="1" t="s">
        <v>4457</v>
      </c>
      <c r="B1171" s="1" t="s">
        <v>4458</v>
      </c>
      <c r="C1171" s="1" t="s">
        <v>4459</v>
      </c>
      <c r="D1171" s="1" t="s">
        <v>4460</v>
      </c>
      <c r="E1171" s="1" t="s">
        <v>48</v>
      </c>
      <c r="F1171" s="1" t="s">
        <v>139</v>
      </c>
    </row>
    <row r="1172" spans="1:6" x14ac:dyDescent="0.25">
      <c r="A1172" s="1" t="s">
        <v>4461</v>
      </c>
      <c r="B1172" s="1" t="s">
        <v>4462</v>
      </c>
      <c r="C1172" s="1" t="s">
        <v>4463</v>
      </c>
      <c r="D1172" s="1" t="s">
        <v>4464</v>
      </c>
      <c r="E1172" s="1" t="s">
        <v>12</v>
      </c>
      <c r="F1172" s="1" t="s">
        <v>1151</v>
      </c>
    </row>
    <row r="1173" spans="1:6" x14ac:dyDescent="0.25">
      <c r="A1173" s="1" t="s">
        <v>4465</v>
      </c>
      <c r="B1173" s="1" t="s">
        <v>4466</v>
      </c>
      <c r="C1173" s="1" t="s">
        <v>4467</v>
      </c>
      <c r="D1173" s="1" t="s">
        <v>4468</v>
      </c>
      <c r="E1173" s="1" t="s">
        <v>12</v>
      </c>
      <c r="F1173" s="1" t="s">
        <v>68</v>
      </c>
    </row>
    <row r="1174" spans="1:6" x14ac:dyDescent="0.25">
      <c r="A1174" s="1" t="s">
        <v>4469</v>
      </c>
      <c r="B1174" s="1" t="s">
        <v>4470</v>
      </c>
      <c r="C1174" s="1" t="s">
        <v>4471</v>
      </c>
      <c r="D1174" s="1" t="s">
        <v>4472</v>
      </c>
      <c r="E1174" s="1" t="s">
        <v>12</v>
      </c>
      <c r="F1174" s="1" t="s">
        <v>98</v>
      </c>
    </row>
    <row r="1175" spans="1:6" x14ac:dyDescent="0.25">
      <c r="A1175" s="1" t="s">
        <v>4473</v>
      </c>
      <c r="B1175" s="1" t="s">
        <v>4474</v>
      </c>
      <c r="C1175" s="1" t="s">
        <v>4475</v>
      </c>
      <c r="D1175" s="1" t="s">
        <v>4476</v>
      </c>
      <c r="E1175" s="1" t="s">
        <v>48</v>
      </c>
      <c r="F1175" s="1" t="s">
        <v>98</v>
      </c>
    </row>
    <row r="1176" spans="1:6" x14ac:dyDescent="0.25">
      <c r="A1176" s="1" t="s">
        <v>4477</v>
      </c>
      <c r="B1176" s="1" t="s">
        <v>4478</v>
      </c>
      <c r="C1176" s="1" t="s">
        <v>4479</v>
      </c>
      <c r="D1176" s="1" t="s">
        <v>4480</v>
      </c>
      <c r="E1176" s="1" t="s">
        <v>12</v>
      </c>
      <c r="F1176" s="1" t="s">
        <v>1151</v>
      </c>
    </row>
    <row r="1177" spans="1:6" x14ac:dyDescent="0.25">
      <c r="A1177" s="1" t="s">
        <v>4481</v>
      </c>
      <c r="B1177" s="1" t="s">
        <v>4482</v>
      </c>
      <c r="C1177" s="1" t="s">
        <v>4483</v>
      </c>
      <c r="D1177" s="1" t="s">
        <v>4484</v>
      </c>
      <c r="E1177" s="1" t="s">
        <v>12</v>
      </c>
      <c r="F1177" s="1" t="s">
        <v>63</v>
      </c>
    </row>
    <row r="1178" spans="1:6" x14ac:dyDescent="0.25">
      <c r="A1178" s="1" t="s">
        <v>4485</v>
      </c>
      <c r="B1178" s="1" t="s">
        <v>4486</v>
      </c>
      <c r="C1178" s="1" t="s">
        <v>4487</v>
      </c>
      <c r="D1178" s="1" t="s">
        <v>4488</v>
      </c>
      <c r="E1178" s="1" t="s">
        <v>12</v>
      </c>
      <c r="F1178" s="1" t="s">
        <v>98</v>
      </c>
    </row>
    <row r="1179" spans="1:6" x14ac:dyDescent="0.25">
      <c r="A1179" s="1" t="s">
        <v>4489</v>
      </c>
      <c r="B1179" s="1" t="s">
        <v>4490</v>
      </c>
      <c r="C1179" s="1" t="s">
        <v>4491</v>
      </c>
      <c r="D1179" s="1" t="s">
        <v>4492</v>
      </c>
      <c r="E1179" s="1" t="s">
        <v>12</v>
      </c>
      <c r="F1179" s="1" t="s">
        <v>68</v>
      </c>
    </row>
    <row r="1180" spans="1:6" x14ac:dyDescent="0.25">
      <c r="A1180" s="1" t="s">
        <v>4493</v>
      </c>
      <c r="B1180" s="1" t="s">
        <v>4494</v>
      </c>
      <c r="C1180" s="1" t="s">
        <v>4495</v>
      </c>
      <c r="D1180" s="1" t="s">
        <v>4496</v>
      </c>
      <c r="E1180" s="1" t="s">
        <v>19</v>
      </c>
      <c r="F1180" s="1" t="s">
        <v>111</v>
      </c>
    </row>
    <row r="1181" spans="1:6" x14ac:dyDescent="0.25">
      <c r="A1181" s="1" t="s">
        <v>4497</v>
      </c>
      <c r="B1181" s="1" t="s">
        <v>4498</v>
      </c>
      <c r="C1181" s="1" t="s">
        <v>4499</v>
      </c>
      <c r="D1181" s="1" t="s">
        <v>4500</v>
      </c>
      <c r="E1181" s="1" t="s">
        <v>19</v>
      </c>
      <c r="F1181" s="1" t="s">
        <v>54</v>
      </c>
    </row>
    <row r="1182" spans="1:6" x14ac:dyDescent="0.25">
      <c r="A1182" s="1" t="s">
        <v>4501</v>
      </c>
      <c r="B1182" s="1" t="s">
        <v>4502</v>
      </c>
      <c r="C1182" s="1" t="s">
        <v>4491</v>
      </c>
      <c r="D1182" s="1" t="s">
        <v>4492</v>
      </c>
      <c r="E1182" s="1" t="s">
        <v>12</v>
      </c>
      <c r="F1182" s="1" t="s">
        <v>68</v>
      </c>
    </row>
    <row r="1183" spans="1:6" x14ac:dyDescent="0.25">
      <c r="A1183" s="1" t="s">
        <v>4503</v>
      </c>
      <c r="B1183" s="1" t="s">
        <v>4504</v>
      </c>
      <c r="C1183" s="1" t="s">
        <v>4505</v>
      </c>
      <c r="D1183" s="1" t="s">
        <v>4506</v>
      </c>
      <c r="E1183" s="1" t="s">
        <v>19</v>
      </c>
      <c r="F1183" s="1" t="s">
        <v>43</v>
      </c>
    </row>
    <row r="1184" spans="1:6" x14ac:dyDescent="0.25">
      <c r="A1184" s="1" t="s">
        <v>4507</v>
      </c>
      <c r="B1184" s="1" t="s">
        <v>4508</v>
      </c>
      <c r="C1184" s="1" t="s">
        <v>4509</v>
      </c>
      <c r="D1184" s="1" t="s">
        <v>4510</v>
      </c>
      <c r="E1184" s="1" t="s">
        <v>48</v>
      </c>
      <c r="F1184" s="1" t="s">
        <v>68</v>
      </c>
    </row>
    <row r="1185" spans="1:6" x14ac:dyDescent="0.25">
      <c r="A1185" s="1" t="s">
        <v>4511</v>
      </c>
      <c r="B1185" s="1" t="s">
        <v>4512</v>
      </c>
      <c r="C1185" s="1" t="s">
        <v>4513</v>
      </c>
      <c r="D1185" s="1" t="s">
        <v>4514</v>
      </c>
      <c r="E1185" s="1" t="s">
        <v>12</v>
      </c>
      <c r="F1185" s="1" t="s">
        <v>272</v>
      </c>
    </row>
    <row r="1186" spans="1:6" x14ac:dyDescent="0.25">
      <c r="A1186" s="1" t="s">
        <v>4515</v>
      </c>
      <c r="B1186" s="1" t="s">
        <v>4516</v>
      </c>
      <c r="C1186" s="1" t="s">
        <v>4517</v>
      </c>
      <c r="D1186" s="1" t="s">
        <v>4518</v>
      </c>
      <c r="E1186" s="1" t="s">
        <v>12</v>
      </c>
      <c r="F1186" s="1" t="s">
        <v>1514</v>
      </c>
    </row>
    <row r="1187" spans="1:6" x14ac:dyDescent="0.25">
      <c r="A1187" s="1" t="s">
        <v>4519</v>
      </c>
      <c r="B1187" s="1" t="s">
        <v>4520</v>
      </c>
      <c r="C1187" s="1" t="s">
        <v>4521</v>
      </c>
      <c r="D1187" s="1" t="s">
        <v>4522</v>
      </c>
      <c r="E1187" s="1" t="s">
        <v>155</v>
      </c>
      <c r="F1187" s="1" t="s">
        <v>230</v>
      </c>
    </row>
    <row r="1188" spans="1:6" x14ac:dyDescent="0.25">
      <c r="A1188" s="1" t="s">
        <v>4523</v>
      </c>
      <c r="B1188" s="1" t="s">
        <v>4524</v>
      </c>
      <c r="C1188" s="1" t="s">
        <v>4525</v>
      </c>
      <c r="D1188" s="1" t="s">
        <v>4526</v>
      </c>
      <c r="E1188" s="1" t="s">
        <v>12</v>
      </c>
      <c r="F1188" s="1" t="s">
        <v>139</v>
      </c>
    </row>
    <row r="1189" spans="1:6" x14ac:dyDescent="0.25">
      <c r="A1189" s="1" t="s">
        <v>4527</v>
      </c>
      <c r="B1189" s="1" t="s">
        <v>4528</v>
      </c>
      <c r="C1189" s="1" t="s">
        <v>4505</v>
      </c>
      <c r="D1189" s="1" t="s">
        <v>4506</v>
      </c>
      <c r="E1189" s="1" t="s">
        <v>19</v>
      </c>
      <c r="F1189" s="1" t="s">
        <v>359</v>
      </c>
    </row>
    <row r="1190" spans="1:6" x14ac:dyDescent="0.25">
      <c r="A1190" s="1" t="s">
        <v>4529</v>
      </c>
      <c r="B1190" s="1" t="s">
        <v>4530</v>
      </c>
      <c r="C1190" s="1" t="s">
        <v>4531</v>
      </c>
      <c r="D1190" s="1" t="s">
        <v>4532</v>
      </c>
      <c r="E1190" s="1" t="s">
        <v>12</v>
      </c>
      <c r="F1190" s="1" t="s">
        <v>272</v>
      </c>
    </row>
    <row r="1191" spans="1:6" x14ac:dyDescent="0.25">
      <c r="A1191" s="1" t="s">
        <v>4533</v>
      </c>
      <c r="B1191" s="1" t="s">
        <v>4534</v>
      </c>
      <c r="C1191" s="1" t="s">
        <v>4535</v>
      </c>
      <c r="D1191" s="1" t="s">
        <v>4536</v>
      </c>
      <c r="E1191" s="1" t="s">
        <v>12</v>
      </c>
      <c r="F1191" s="1" t="s">
        <v>98</v>
      </c>
    </row>
    <row r="1192" spans="1:6" x14ac:dyDescent="0.25">
      <c r="A1192" s="1" t="s">
        <v>4537</v>
      </c>
      <c r="B1192" s="1" t="s">
        <v>4538</v>
      </c>
      <c r="C1192" s="1" t="s">
        <v>4539</v>
      </c>
      <c r="D1192" s="1" t="s">
        <v>4540</v>
      </c>
      <c r="E1192" s="1" t="s">
        <v>12</v>
      </c>
      <c r="F1192" s="1" t="s">
        <v>1878</v>
      </c>
    </row>
    <row r="1193" spans="1:6" x14ac:dyDescent="0.25">
      <c r="A1193" s="1" t="s">
        <v>4541</v>
      </c>
      <c r="B1193" s="1" t="s">
        <v>4542</v>
      </c>
      <c r="C1193" s="1" t="s">
        <v>4414</v>
      </c>
      <c r="D1193" s="1" t="s">
        <v>4415</v>
      </c>
      <c r="E1193" s="1" t="s">
        <v>12</v>
      </c>
      <c r="F1193" s="1" t="s">
        <v>1293</v>
      </c>
    </row>
    <row r="1194" spans="1:6" x14ac:dyDescent="0.25">
      <c r="A1194" s="1" t="s">
        <v>4543</v>
      </c>
      <c r="B1194" s="1" t="s">
        <v>4544</v>
      </c>
      <c r="C1194" s="1" t="s">
        <v>4545</v>
      </c>
      <c r="D1194" s="1" t="s">
        <v>4546</v>
      </c>
      <c r="E1194" s="1" t="s">
        <v>455</v>
      </c>
      <c r="F1194" s="1" t="s">
        <v>68</v>
      </c>
    </row>
    <row r="1195" spans="1:6" x14ac:dyDescent="0.25">
      <c r="A1195" s="1" t="s">
        <v>4547</v>
      </c>
      <c r="B1195" s="1" t="s">
        <v>4548</v>
      </c>
      <c r="C1195" s="1" t="s">
        <v>4549</v>
      </c>
      <c r="D1195" s="1" t="s">
        <v>4550</v>
      </c>
      <c r="E1195" s="1" t="s">
        <v>12</v>
      </c>
      <c r="F1195" s="1" t="s">
        <v>1045</v>
      </c>
    </row>
    <row r="1196" spans="1:6" x14ac:dyDescent="0.25">
      <c r="A1196" s="1" t="s">
        <v>4551</v>
      </c>
      <c r="B1196" s="1" t="s">
        <v>4552</v>
      </c>
      <c r="C1196" s="1" t="s">
        <v>4354</v>
      </c>
      <c r="D1196" s="1" t="s">
        <v>4355</v>
      </c>
      <c r="E1196" s="1" t="s">
        <v>73</v>
      </c>
      <c r="F1196" s="1" t="s">
        <v>2661</v>
      </c>
    </row>
    <row r="1197" spans="1:6" x14ac:dyDescent="0.25">
      <c r="A1197" s="1" t="s">
        <v>4553</v>
      </c>
      <c r="B1197" s="1" t="s">
        <v>4554</v>
      </c>
      <c r="C1197" s="1" t="s">
        <v>4505</v>
      </c>
      <c r="D1197" s="1" t="s">
        <v>4506</v>
      </c>
      <c r="E1197" s="1" t="s">
        <v>19</v>
      </c>
      <c r="F1197" s="1" t="s">
        <v>359</v>
      </c>
    </row>
    <row r="1198" spans="1:6" x14ac:dyDescent="0.25">
      <c r="A1198" s="1" t="s">
        <v>4555</v>
      </c>
      <c r="B1198" s="1" t="s">
        <v>4556</v>
      </c>
      <c r="C1198" s="1" t="s">
        <v>4557</v>
      </c>
      <c r="D1198" s="1" t="s">
        <v>4558</v>
      </c>
      <c r="E1198" s="1" t="s">
        <v>12</v>
      </c>
      <c r="F1198" s="1" t="s">
        <v>14</v>
      </c>
    </row>
    <row r="1199" spans="1:6" x14ac:dyDescent="0.25">
      <c r="A1199" s="1" t="s">
        <v>4559</v>
      </c>
      <c r="B1199" s="1" t="s">
        <v>4560</v>
      </c>
      <c r="C1199" s="1" t="s">
        <v>4491</v>
      </c>
      <c r="D1199" s="1" t="s">
        <v>4492</v>
      </c>
      <c r="E1199" s="1" t="s">
        <v>12</v>
      </c>
      <c r="F1199" s="1" t="s">
        <v>68</v>
      </c>
    </row>
    <row r="1200" spans="1:6" x14ac:dyDescent="0.25">
      <c r="A1200" s="1" t="s">
        <v>4561</v>
      </c>
      <c r="B1200" s="1" t="s">
        <v>4562</v>
      </c>
      <c r="C1200" s="1" t="s">
        <v>4563</v>
      </c>
      <c r="D1200" s="1" t="s">
        <v>4564</v>
      </c>
      <c r="E1200" s="1" t="s">
        <v>19</v>
      </c>
      <c r="F1200" s="1" t="s">
        <v>54</v>
      </c>
    </row>
    <row r="1201" spans="1:6" x14ac:dyDescent="0.25">
      <c r="A1201" s="1" t="s">
        <v>4565</v>
      </c>
      <c r="B1201" s="1" t="s">
        <v>4566</v>
      </c>
      <c r="C1201" s="1" t="s">
        <v>4567</v>
      </c>
      <c r="D1201" s="1" t="s">
        <v>4568</v>
      </c>
      <c r="E1201" s="1" t="s">
        <v>12</v>
      </c>
      <c r="F1201" s="1" t="s">
        <v>139</v>
      </c>
    </row>
    <row r="1202" spans="1:6" x14ac:dyDescent="0.25">
      <c r="A1202" s="1" t="s">
        <v>4569</v>
      </c>
      <c r="B1202" s="1" t="s">
        <v>4570</v>
      </c>
      <c r="C1202" s="1" t="s">
        <v>4571</v>
      </c>
      <c r="D1202" s="1" t="s">
        <v>4572</v>
      </c>
      <c r="E1202" s="1" t="s">
        <v>12</v>
      </c>
      <c r="F1202" s="1" t="s">
        <v>272</v>
      </c>
    </row>
    <row r="1203" spans="1:6" x14ac:dyDescent="0.25">
      <c r="A1203" s="1" t="s">
        <v>4573</v>
      </c>
      <c r="B1203" s="1" t="s">
        <v>4574</v>
      </c>
      <c r="C1203" s="1" t="s">
        <v>3416</v>
      </c>
      <c r="D1203" s="1" t="s">
        <v>3417</v>
      </c>
      <c r="E1203" s="1" t="s">
        <v>19</v>
      </c>
      <c r="F1203" s="1" t="s">
        <v>111</v>
      </c>
    </row>
    <row r="1204" spans="1:6" x14ac:dyDescent="0.25">
      <c r="A1204" s="1" t="s">
        <v>4575</v>
      </c>
      <c r="B1204" s="1" t="s">
        <v>4576</v>
      </c>
      <c r="C1204" s="1" t="s">
        <v>4577</v>
      </c>
      <c r="D1204" s="1" t="s">
        <v>4578</v>
      </c>
      <c r="E1204" s="1" t="s">
        <v>12</v>
      </c>
      <c r="F1204" s="1" t="s">
        <v>63</v>
      </c>
    </row>
    <row r="1205" spans="1:6" x14ac:dyDescent="0.25">
      <c r="A1205" s="1" t="s">
        <v>4579</v>
      </c>
      <c r="B1205" s="1" t="s">
        <v>4580</v>
      </c>
      <c r="C1205" s="1" t="s">
        <v>4581</v>
      </c>
      <c r="D1205" s="1" t="s">
        <v>4582</v>
      </c>
      <c r="E1205" s="1" t="s">
        <v>73</v>
      </c>
      <c r="F1205" s="1" t="s">
        <v>139</v>
      </c>
    </row>
    <row r="1206" spans="1:6" x14ac:dyDescent="0.25">
      <c r="A1206" s="1" t="s">
        <v>4583</v>
      </c>
      <c r="B1206" s="1" t="s">
        <v>4584</v>
      </c>
      <c r="C1206" s="1" t="s">
        <v>4585</v>
      </c>
      <c r="D1206" s="1" t="s">
        <v>4586</v>
      </c>
      <c r="E1206" s="1" t="s">
        <v>19</v>
      </c>
      <c r="F1206" s="1" t="s">
        <v>26</v>
      </c>
    </row>
    <row r="1207" spans="1:6" x14ac:dyDescent="0.25">
      <c r="A1207" s="1" t="s">
        <v>4587</v>
      </c>
      <c r="B1207" s="1" t="s">
        <v>4588</v>
      </c>
      <c r="C1207" s="1" t="s">
        <v>4589</v>
      </c>
      <c r="D1207" s="1" t="s">
        <v>4590</v>
      </c>
      <c r="E1207" s="1" t="s">
        <v>12</v>
      </c>
      <c r="F1207" s="1" t="s">
        <v>139</v>
      </c>
    </row>
    <row r="1208" spans="1:6" x14ac:dyDescent="0.25">
      <c r="A1208" s="1" t="s">
        <v>4591</v>
      </c>
      <c r="B1208" s="1" t="s">
        <v>4592</v>
      </c>
      <c r="C1208" s="1" t="s">
        <v>4593</v>
      </c>
      <c r="D1208" s="1" t="s">
        <v>4594</v>
      </c>
      <c r="E1208" s="1" t="s">
        <v>12</v>
      </c>
      <c r="F1208" s="1" t="s">
        <v>98</v>
      </c>
    </row>
    <row r="1209" spans="1:6" x14ac:dyDescent="0.25">
      <c r="A1209" s="1" t="s">
        <v>4595</v>
      </c>
      <c r="B1209" s="1" t="s">
        <v>4596</v>
      </c>
      <c r="C1209" s="1" t="s">
        <v>4193</v>
      </c>
      <c r="D1209" s="1" t="s">
        <v>4194</v>
      </c>
      <c r="E1209" s="1" t="s">
        <v>12</v>
      </c>
      <c r="F1209" s="1" t="s">
        <v>230</v>
      </c>
    </row>
    <row r="1210" spans="1:6" x14ac:dyDescent="0.25">
      <c r="A1210" s="1" t="s">
        <v>4597</v>
      </c>
      <c r="B1210" s="1" t="s">
        <v>4598</v>
      </c>
      <c r="C1210" s="1" t="s">
        <v>4599</v>
      </c>
      <c r="D1210" s="1" t="s">
        <v>4600</v>
      </c>
      <c r="E1210" s="1" t="s">
        <v>19</v>
      </c>
      <c r="F1210" s="1" t="s">
        <v>111</v>
      </c>
    </row>
    <row r="1211" spans="1:6" x14ac:dyDescent="0.25">
      <c r="A1211" s="1" t="s">
        <v>4601</v>
      </c>
      <c r="B1211" s="1" t="s">
        <v>4602</v>
      </c>
      <c r="C1211" s="1" t="s">
        <v>4603</v>
      </c>
      <c r="D1211" s="1" t="s">
        <v>4604</v>
      </c>
      <c r="E1211" s="1" t="s">
        <v>12</v>
      </c>
      <c r="F1211" s="1" t="s">
        <v>139</v>
      </c>
    </row>
    <row r="1212" spans="1:6" x14ac:dyDescent="0.25">
      <c r="A1212" s="1" t="s">
        <v>4605</v>
      </c>
      <c r="B1212" s="1" t="s">
        <v>4606</v>
      </c>
      <c r="C1212" s="1" t="s">
        <v>4607</v>
      </c>
      <c r="D1212" s="1" t="s">
        <v>4608</v>
      </c>
      <c r="E1212" s="1" t="s">
        <v>19</v>
      </c>
      <c r="F1212" s="1" t="s">
        <v>26</v>
      </c>
    </row>
    <row r="1213" spans="1:6" x14ac:dyDescent="0.25">
      <c r="A1213" s="1" t="s">
        <v>4609</v>
      </c>
      <c r="B1213" s="1" t="s">
        <v>4610</v>
      </c>
      <c r="C1213" s="1" t="s">
        <v>4611</v>
      </c>
      <c r="D1213" s="1" t="s">
        <v>4612</v>
      </c>
      <c r="E1213" s="1" t="s">
        <v>155</v>
      </c>
      <c r="F1213" s="1" t="s">
        <v>225</v>
      </c>
    </row>
    <row r="1214" spans="1:6" x14ac:dyDescent="0.25">
      <c r="A1214" s="1" t="s">
        <v>4613</v>
      </c>
      <c r="B1214" s="1" t="s">
        <v>4614</v>
      </c>
      <c r="C1214" s="1" t="s">
        <v>4615</v>
      </c>
      <c r="D1214" s="1" t="s">
        <v>4616</v>
      </c>
      <c r="E1214" s="1" t="s">
        <v>455</v>
      </c>
      <c r="F1214" s="1" t="s">
        <v>63</v>
      </c>
    </row>
    <row r="1215" spans="1:6" x14ac:dyDescent="0.25">
      <c r="A1215" s="1" t="s">
        <v>4617</v>
      </c>
      <c r="B1215" s="1" t="s">
        <v>4618</v>
      </c>
      <c r="C1215" s="1" t="s">
        <v>266</v>
      </c>
      <c r="D1215" s="1" t="s">
        <v>267</v>
      </c>
      <c r="E1215" s="1" t="s">
        <v>12</v>
      </c>
      <c r="F1215" s="1" t="s">
        <v>98</v>
      </c>
    </row>
    <row r="1216" spans="1:6" x14ac:dyDescent="0.25">
      <c r="A1216" s="1" t="s">
        <v>4619</v>
      </c>
      <c r="B1216" s="1" t="s">
        <v>4620</v>
      </c>
      <c r="C1216" s="1" t="s">
        <v>4621</v>
      </c>
      <c r="D1216" s="1" t="s">
        <v>4622</v>
      </c>
      <c r="E1216" s="1" t="s">
        <v>12</v>
      </c>
      <c r="F1216" s="1" t="s">
        <v>68</v>
      </c>
    </row>
    <row r="1217" spans="1:6" x14ac:dyDescent="0.25">
      <c r="A1217" s="1" t="s">
        <v>4623</v>
      </c>
      <c r="B1217" s="1" t="s">
        <v>4624</v>
      </c>
      <c r="C1217" s="1" t="s">
        <v>4625</v>
      </c>
      <c r="D1217" s="1" t="s">
        <v>4626</v>
      </c>
      <c r="E1217" s="1" t="s">
        <v>12</v>
      </c>
      <c r="F1217" s="1" t="s">
        <v>93</v>
      </c>
    </row>
    <row r="1218" spans="1:6" x14ac:dyDescent="0.25">
      <c r="A1218" s="1" t="s">
        <v>4627</v>
      </c>
      <c r="B1218" s="1" t="s">
        <v>4628</v>
      </c>
      <c r="C1218" s="1" t="s">
        <v>4629</v>
      </c>
      <c r="D1218" s="1" t="s">
        <v>4630</v>
      </c>
      <c r="E1218" s="1" t="s">
        <v>12</v>
      </c>
      <c r="F1218" s="1" t="s">
        <v>68</v>
      </c>
    </row>
    <row r="1219" spans="1:6" x14ac:dyDescent="0.25">
      <c r="A1219" s="1" t="s">
        <v>4631</v>
      </c>
      <c r="B1219" s="1" t="s">
        <v>4632</v>
      </c>
      <c r="C1219" s="1" t="s">
        <v>4633</v>
      </c>
      <c r="D1219" s="1" t="s">
        <v>4634</v>
      </c>
      <c r="E1219" s="1" t="s">
        <v>19</v>
      </c>
      <c r="F1219" s="1" t="s">
        <v>111</v>
      </c>
    </row>
    <row r="1220" spans="1:6" x14ac:dyDescent="0.25">
      <c r="A1220" s="1" t="s">
        <v>4635</v>
      </c>
      <c r="B1220" s="1" t="s">
        <v>4636</v>
      </c>
      <c r="C1220" s="1" t="s">
        <v>4637</v>
      </c>
      <c r="D1220" s="1" t="s">
        <v>4638</v>
      </c>
      <c r="E1220" s="1" t="s">
        <v>155</v>
      </c>
      <c r="F1220" s="1" t="s">
        <v>93</v>
      </c>
    </row>
    <row r="1221" spans="1:6" x14ac:dyDescent="0.25">
      <c r="A1221" s="1" t="s">
        <v>4639</v>
      </c>
      <c r="B1221" s="1" t="s">
        <v>4640</v>
      </c>
      <c r="C1221" s="1" t="s">
        <v>4641</v>
      </c>
      <c r="D1221" s="1" t="s">
        <v>4642</v>
      </c>
      <c r="E1221" s="1" t="s">
        <v>12</v>
      </c>
      <c r="F1221" s="1" t="s">
        <v>139</v>
      </c>
    </row>
    <row r="1222" spans="1:6" x14ac:dyDescent="0.25">
      <c r="A1222" s="1" t="s">
        <v>4643</v>
      </c>
      <c r="B1222" s="1" t="s">
        <v>4644</v>
      </c>
      <c r="C1222" s="1" t="s">
        <v>4645</v>
      </c>
      <c r="D1222" s="1" t="s">
        <v>4646</v>
      </c>
      <c r="E1222" s="1" t="s">
        <v>434</v>
      </c>
      <c r="F1222" s="1" t="s">
        <v>4647</v>
      </c>
    </row>
    <row r="1223" spans="1:6" x14ac:dyDescent="0.25">
      <c r="A1223" s="1" t="s">
        <v>4648</v>
      </c>
      <c r="B1223" s="1" t="s">
        <v>4649</v>
      </c>
      <c r="C1223" s="1" t="s">
        <v>4650</v>
      </c>
      <c r="D1223" s="1" t="s">
        <v>4651</v>
      </c>
      <c r="E1223" s="1" t="s">
        <v>12</v>
      </c>
      <c r="F1223" s="1" t="s">
        <v>98</v>
      </c>
    </row>
    <row r="1224" spans="1:6" x14ac:dyDescent="0.25">
      <c r="A1224" s="1" t="s">
        <v>4652</v>
      </c>
      <c r="B1224" s="1" t="s">
        <v>4653</v>
      </c>
      <c r="C1224" s="1" t="s">
        <v>4633</v>
      </c>
      <c r="D1224" s="1" t="s">
        <v>4634</v>
      </c>
      <c r="E1224" s="1" t="s">
        <v>19</v>
      </c>
      <c r="F1224" s="1" t="s">
        <v>31</v>
      </c>
    </row>
    <row r="1225" spans="1:6" x14ac:dyDescent="0.25">
      <c r="A1225" s="1" t="s">
        <v>4654</v>
      </c>
      <c r="B1225" s="1" t="s">
        <v>4655</v>
      </c>
      <c r="C1225" s="1" t="s">
        <v>4656</v>
      </c>
      <c r="D1225" s="1" t="s">
        <v>4657</v>
      </c>
      <c r="E1225" s="1" t="s">
        <v>19</v>
      </c>
      <c r="F1225" s="1" t="s">
        <v>79</v>
      </c>
    </row>
    <row r="1226" spans="1:6" x14ac:dyDescent="0.25">
      <c r="A1226" s="1" t="s">
        <v>4658</v>
      </c>
      <c r="B1226" s="1" t="s">
        <v>4659</v>
      </c>
      <c r="C1226" s="1" t="s">
        <v>4545</v>
      </c>
      <c r="D1226" s="1" t="s">
        <v>4546</v>
      </c>
      <c r="E1226" s="1" t="s">
        <v>455</v>
      </c>
      <c r="F1226" s="1" t="s">
        <v>68</v>
      </c>
    </row>
    <row r="1227" spans="1:6" x14ac:dyDescent="0.25">
      <c r="A1227" s="1" t="s">
        <v>4660</v>
      </c>
      <c r="B1227" s="1" t="s">
        <v>4661</v>
      </c>
      <c r="C1227" s="1" t="s">
        <v>4662</v>
      </c>
      <c r="D1227" s="1" t="s">
        <v>4663</v>
      </c>
      <c r="E1227" s="1" t="s">
        <v>12</v>
      </c>
      <c r="F1227" s="1" t="s">
        <v>118</v>
      </c>
    </row>
    <row r="1228" spans="1:6" x14ac:dyDescent="0.25">
      <c r="A1228" s="1" t="s">
        <v>4664</v>
      </c>
      <c r="B1228" s="1" t="s">
        <v>4665</v>
      </c>
      <c r="C1228" s="1" t="s">
        <v>4666</v>
      </c>
      <c r="D1228" s="1" t="s">
        <v>4667</v>
      </c>
      <c r="E1228" s="1" t="s">
        <v>12</v>
      </c>
      <c r="F1228" s="1" t="s">
        <v>63</v>
      </c>
    </row>
    <row r="1229" spans="1:6" x14ac:dyDescent="0.25">
      <c r="A1229" s="1" t="s">
        <v>4668</v>
      </c>
      <c r="B1229" s="1" t="s">
        <v>4669</v>
      </c>
      <c r="C1229" s="1" t="s">
        <v>4670</v>
      </c>
      <c r="D1229" s="1" t="s">
        <v>4671</v>
      </c>
      <c r="E1229" s="1" t="s">
        <v>12</v>
      </c>
      <c r="F1229" s="1" t="s">
        <v>14</v>
      </c>
    </row>
    <row r="1230" spans="1:6" x14ac:dyDescent="0.25">
      <c r="A1230" s="1" t="s">
        <v>4672</v>
      </c>
      <c r="B1230" s="1" t="s">
        <v>4673</v>
      </c>
      <c r="C1230" s="1" t="s">
        <v>4674</v>
      </c>
      <c r="D1230" s="1" t="s">
        <v>4675</v>
      </c>
      <c r="E1230" s="1" t="s">
        <v>48</v>
      </c>
      <c r="F1230" s="1" t="s">
        <v>898</v>
      </c>
    </row>
    <row r="1231" spans="1:6" x14ac:dyDescent="0.25">
      <c r="A1231" s="1" t="s">
        <v>4676</v>
      </c>
      <c r="B1231" s="1" t="s">
        <v>4677</v>
      </c>
      <c r="C1231" s="1" t="s">
        <v>4678</v>
      </c>
      <c r="D1231" s="1" t="s">
        <v>4679</v>
      </c>
      <c r="E1231" s="1" t="s">
        <v>19</v>
      </c>
      <c r="F1231" s="1" t="s">
        <v>359</v>
      </c>
    </row>
    <row r="1232" spans="1:6" x14ac:dyDescent="0.25">
      <c r="A1232" s="1" t="s">
        <v>4680</v>
      </c>
      <c r="B1232" s="1" t="s">
        <v>4681</v>
      </c>
      <c r="C1232" s="1" t="s">
        <v>4682</v>
      </c>
      <c r="D1232" s="1" t="s">
        <v>4683</v>
      </c>
      <c r="E1232" s="1" t="s">
        <v>12</v>
      </c>
      <c r="F1232" s="1" t="s">
        <v>272</v>
      </c>
    </row>
    <row r="1233" spans="1:6" x14ac:dyDescent="0.25">
      <c r="A1233" s="1" t="s">
        <v>4684</v>
      </c>
      <c r="B1233" s="1" t="s">
        <v>4685</v>
      </c>
      <c r="C1233" s="1" t="s">
        <v>4641</v>
      </c>
      <c r="D1233" s="1" t="s">
        <v>4642</v>
      </c>
      <c r="E1233" s="1" t="s">
        <v>12</v>
      </c>
      <c r="F1233" s="1" t="s">
        <v>139</v>
      </c>
    </row>
    <row r="1234" spans="1:6" x14ac:dyDescent="0.25">
      <c r="A1234" s="1" t="s">
        <v>4686</v>
      </c>
      <c r="B1234" s="1" t="s">
        <v>4687</v>
      </c>
      <c r="C1234" s="1" t="s">
        <v>1409</v>
      </c>
      <c r="D1234" s="1" t="s">
        <v>1410</v>
      </c>
      <c r="E1234" s="1" t="s">
        <v>36</v>
      </c>
      <c r="F1234" s="1" t="s">
        <v>1362</v>
      </c>
    </row>
    <row r="1235" spans="1:6" x14ac:dyDescent="0.25">
      <c r="A1235" s="1" t="s">
        <v>4688</v>
      </c>
      <c r="B1235" s="1" t="s">
        <v>4689</v>
      </c>
      <c r="C1235" s="1" t="s">
        <v>4690</v>
      </c>
      <c r="D1235" s="1" t="s">
        <v>4691</v>
      </c>
      <c r="E1235" s="1" t="s">
        <v>19</v>
      </c>
      <c r="F1235" s="1" t="s">
        <v>43</v>
      </c>
    </row>
    <row r="1236" spans="1:6" x14ac:dyDescent="0.25">
      <c r="A1236" s="1" t="s">
        <v>4692</v>
      </c>
      <c r="B1236" s="1" t="s">
        <v>4693</v>
      </c>
      <c r="C1236" s="1" t="s">
        <v>4694</v>
      </c>
      <c r="D1236" s="1" t="s">
        <v>4695</v>
      </c>
      <c r="E1236" s="1" t="s">
        <v>12</v>
      </c>
      <c r="F1236" s="1" t="s">
        <v>63</v>
      </c>
    </row>
    <row r="1237" spans="1:6" x14ac:dyDescent="0.25">
      <c r="A1237" s="1" t="s">
        <v>4696</v>
      </c>
      <c r="B1237" s="1" t="s">
        <v>4697</v>
      </c>
      <c r="C1237" s="1" t="s">
        <v>4603</v>
      </c>
      <c r="D1237" s="1" t="s">
        <v>4604</v>
      </c>
      <c r="E1237" s="1" t="s">
        <v>12</v>
      </c>
      <c r="F1237" s="1" t="s">
        <v>139</v>
      </c>
    </row>
    <row r="1238" spans="1:6" x14ac:dyDescent="0.25">
      <c r="A1238" s="1" t="s">
        <v>4698</v>
      </c>
      <c r="B1238" s="1" t="s">
        <v>4699</v>
      </c>
      <c r="C1238" s="1" t="s">
        <v>266</v>
      </c>
      <c r="D1238" s="1" t="s">
        <v>267</v>
      </c>
      <c r="E1238" s="1" t="s">
        <v>12</v>
      </c>
      <c r="F1238" s="1" t="s">
        <v>382</v>
      </c>
    </row>
    <row r="1239" spans="1:6" x14ac:dyDescent="0.25">
      <c r="A1239" s="1" t="s">
        <v>4700</v>
      </c>
      <c r="B1239" s="1" t="s">
        <v>4701</v>
      </c>
      <c r="C1239" s="1" t="s">
        <v>4702</v>
      </c>
      <c r="D1239" s="1" t="s">
        <v>4703</v>
      </c>
      <c r="E1239" s="1" t="s">
        <v>12</v>
      </c>
      <c r="F1239" s="1" t="s">
        <v>4704</v>
      </c>
    </row>
    <row r="1240" spans="1:6" x14ac:dyDescent="0.25">
      <c r="A1240" s="1" t="s">
        <v>4705</v>
      </c>
      <c r="B1240" s="1" t="s">
        <v>4706</v>
      </c>
      <c r="C1240" s="1" t="s">
        <v>4707</v>
      </c>
      <c r="D1240" s="1" t="s">
        <v>4708</v>
      </c>
      <c r="E1240" s="1" t="s">
        <v>12</v>
      </c>
      <c r="F1240" s="1" t="s">
        <v>63</v>
      </c>
    </row>
    <row r="1241" spans="1:6" x14ac:dyDescent="0.25">
      <c r="A1241" s="1" t="s">
        <v>4709</v>
      </c>
      <c r="B1241" s="1" t="s">
        <v>4710</v>
      </c>
      <c r="C1241" s="1" t="s">
        <v>4491</v>
      </c>
      <c r="D1241" s="1" t="s">
        <v>4492</v>
      </c>
      <c r="E1241" s="1" t="s">
        <v>12</v>
      </c>
      <c r="F1241" s="1" t="s">
        <v>68</v>
      </c>
    </row>
    <row r="1242" spans="1:6" x14ac:dyDescent="0.25">
      <c r="A1242" s="1" t="s">
        <v>4711</v>
      </c>
      <c r="B1242" s="1" t="s">
        <v>4712</v>
      </c>
      <c r="C1242" s="1" t="s">
        <v>4713</v>
      </c>
      <c r="D1242" s="1" t="s">
        <v>4714</v>
      </c>
      <c r="E1242" s="1" t="s">
        <v>19</v>
      </c>
      <c r="F1242" s="1" t="s">
        <v>111</v>
      </c>
    </row>
    <row r="1243" spans="1:6" x14ac:dyDescent="0.25">
      <c r="A1243" s="1" t="s">
        <v>4715</v>
      </c>
      <c r="B1243" s="1" t="s">
        <v>4716</v>
      </c>
      <c r="C1243" s="1" t="s">
        <v>4707</v>
      </c>
      <c r="D1243" s="1" t="s">
        <v>4708</v>
      </c>
      <c r="E1243" s="1" t="s">
        <v>12</v>
      </c>
      <c r="F1243" s="1" t="s">
        <v>63</v>
      </c>
    </row>
    <row r="1244" spans="1:6" x14ac:dyDescent="0.25">
      <c r="A1244" s="1" t="s">
        <v>4717</v>
      </c>
      <c r="B1244" s="1" t="s">
        <v>4718</v>
      </c>
      <c r="C1244" s="1" t="s">
        <v>4719</v>
      </c>
      <c r="D1244" s="1" t="s">
        <v>4720</v>
      </c>
      <c r="E1244" s="1" t="s">
        <v>12</v>
      </c>
      <c r="F1244" s="1" t="s">
        <v>63</v>
      </c>
    </row>
    <row r="1245" spans="1:6" x14ac:dyDescent="0.25">
      <c r="A1245" s="1" t="s">
        <v>4721</v>
      </c>
      <c r="B1245" s="1" t="s">
        <v>4722</v>
      </c>
      <c r="C1245" s="1" t="s">
        <v>4723</v>
      </c>
      <c r="D1245" s="1" t="s">
        <v>4724</v>
      </c>
      <c r="E1245" s="1" t="s">
        <v>12</v>
      </c>
      <c r="F1245" s="1" t="s">
        <v>63</v>
      </c>
    </row>
    <row r="1246" spans="1:6" x14ac:dyDescent="0.25">
      <c r="A1246" s="1" t="s">
        <v>4725</v>
      </c>
      <c r="B1246" s="1" t="s">
        <v>4726</v>
      </c>
      <c r="C1246" s="1" t="s">
        <v>4727</v>
      </c>
      <c r="D1246" s="1" t="s">
        <v>4728</v>
      </c>
      <c r="E1246" s="1" t="s">
        <v>12</v>
      </c>
      <c r="F1246" s="1" t="s">
        <v>139</v>
      </c>
    </row>
    <row r="1247" spans="1:6" x14ac:dyDescent="0.25">
      <c r="A1247" s="1" t="s">
        <v>4729</v>
      </c>
      <c r="B1247" s="1" t="s">
        <v>4730</v>
      </c>
      <c r="C1247" s="1" t="s">
        <v>4731</v>
      </c>
      <c r="D1247" s="1" t="s">
        <v>4732</v>
      </c>
      <c r="E1247" s="1" t="s">
        <v>19</v>
      </c>
      <c r="F1247" s="1" t="s">
        <v>26</v>
      </c>
    </row>
    <row r="1248" spans="1:6" x14ac:dyDescent="0.25">
      <c r="A1248" s="1" t="s">
        <v>4733</v>
      </c>
      <c r="B1248" s="1" t="s">
        <v>4734</v>
      </c>
      <c r="C1248" s="1" t="s">
        <v>4735</v>
      </c>
      <c r="D1248" s="1" t="s">
        <v>4736</v>
      </c>
      <c r="E1248" s="1" t="s">
        <v>12</v>
      </c>
      <c r="F1248" s="1" t="s">
        <v>139</v>
      </c>
    </row>
    <row r="1249" spans="1:6" x14ac:dyDescent="0.25">
      <c r="A1249" s="1" t="s">
        <v>4737</v>
      </c>
      <c r="B1249" s="1" t="s">
        <v>4738</v>
      </c>
      <c r="C1249" s="1" t="s">
        <v>4491</v>
      </c>
      <c r="D1249" s="1" t="s">
        <v>4492</v>
      </c>
      <c r="E1249" s="1" t="s">
        <v>12</v>
      </c>
      <c r="F1249" s="1" t="s">
        <v>68</v>
      </c>
    </row>
    <row r="1250" spans="1:6" x14ac:dyDescent="0.25">
      <c r="A1250" s="1" t="s">
        <v>4739</v>
      </c>
      <c r="B1250" s="1" t="s">
        <v>4740</v>
      </c>
      <c r="C1250" s="1" t="s">
        <v>4741</v>
      </c>
      <c r="D1250" s="1" t="s">
        <v>4742</v>
      </c>
      <c r="E1250" s="1" t="s">
        <v>12</v>
      </c>
      <c r="F1250" s="1" t="s">
        <v>98</v>
      </c>
    </row>
    <row r="1251" spans="1:6" x14ac:dyDescent="0.25">
      <c r="A1251" s="1" t="s">
        <v>4743</v>
      </c>
      <c r="B1251" s="1" t="s">
        <v>4744</v>
      </c>
      <c r="C1251" s="1" t="s">
        <v>4662</v>
      </c>
      <c r="D1251" s="1" t="s">
        <v>4663</v>
      </c>
      <c r="E1251" s="1" t="s">
        <v>12</v>
      </c>
      <c r="F1251" s="1" t="s">
        <v>118</v>
      </c>
    </row>
    <row r="1252" spans="1:6" x14ac:dyDescent="0.25">
      <c r="A1252" s="1" t="s">
        <v>4745</v>
      </c>
      <c r="B1252" s="1" t="s">
        <v>4746</v>
      </c>
      <c r="C1252" s="1" t="s">
        <v>4747</v>
      </c>
      <c r="D1252" s="1" t="s">
        <v>4748</v>
      </c>
      <c r="E1252" s="1" t="s">
        <v>12</v>
      </c>
      <c r="F1252" s="1" t="s">
        <v>139</v>
      </c>
    </row>
    <row r="1253" spans="1:6" x14ac:dyDescent="0.25">
      <c r="A1253" s="1" t="s">
        <v>4749</v>
      </c>
      <c r="B1253" s="1" t="s">
        <v>4750</v>
      </c>
      <c r="C1253" s="1" t="s">
        <v>4751</v>
      </c>
      <c r="D1253" s="1" t="s">
        <v>4752</v>
      </c>
      <c r="E1253" s="1" t="s">
        <v>19</v>
      </c>
      <c r="F1253" s="1" t="s">
        <v>111</v>
      </c>
    </row>
    <row r="1254" spans="1:6" x14ac:dyDescent="0.25">
      <c r="A1254" s="1" t="s">
        <v>4753</v>
      </c>
      <c r="B1254" s="1" t="s">
        <v>4754</v>
      </c>
      <c r="C1254" s="1" t="s">
        <v>4755</v>
      </c>
      <c r="D1254" s="1" t="s">
        <v>4756</v>
      </c>
      <c r="E1254" s="1" t="s">
        <v>19</v>
      </c>
      <c r="F1254" s="1" t="s">
        <v>79</v>
      </c>
    </row>
    <row r="1255" spans="1:6" x14ac:dyDescent="0.25">
      <c r="A1255" s="1" t="s">
        <v>4757</v>
      </c>
      <c r="B1255" s="1" t="s">
        <v>4758</v>
      </c>
      <c r="C1255" s="1" t="s">
        <v>4759</v>
      </c>
      <c r="D1255" s="1" t="s">
        <v>4760</v>
      </c>
      <c r="E1255" s="1" t="s">
        <v>12</v>
      </c>
      <c r="F1255" s="1" t="s">
        <v>63</v>
      </c>
    </row>
    <row r="1256" spans="1:6" x14ac:dyDescent="0.25">
      <c r="A1256" s="1" t="s">
        <v>4761</v>
      </c>
      <c r="B1256" s="1" t="s">
        <v>4762</v>
      </c>
      <c r="C1256" s="1" t="s">
        <v>4763</v>
      </c>
      <c r="D1256" s="1" t="s">
        <v>4764</v>
      </c>
      <c r="E1256" s="1" t="s">
        <v>19</v>
      </c>
      <c r="F1256" s="1" t="s">
        <v>26</v>
      </c>
    </row>
    <row r="1257" spans="1:6" x14ac:dyDescent="0.25">
      <c r="A1257" s="1" t="s">
        <v>4765</v>
      </c>
      <c r="B1257" s="1" t="s">
        <v>4766</v>
      </c>
      <c r="C1257" s="1" t="s">
        <v>4767</v>
      </c>
      <c r="D1257" s="1" t="s">
        <v>4768</v>
      </c>
      <c r="E1257" s="1" t="s">
        <v>12</v>
      </c>
      <c r="F1257" s="1" t="s">
        <v>14</v>
      </c>
    </row>
    <row r="1258" spans="1:6" x14ac:dyDescent="0.25">
      <c r="A1258" s="1" t="s">
        <v>4769</v>
      </c>
      <c r="B1258" s="1" t="s">
        <v>4770</v>
      </c>
      <c r="C1258" s="1" t="s">
        <v>4771</v>
      </c>
      <c r="D1258" s="1" t="s">
        <v>4772</v>
      </c>
      <c r="E1258" s="1" t="s">
        <v>19</v>
      </c>
      <c r="F1258" s="1" t="s">
        <v>54</v>
      </c>
    </row>
    <row r="1259" spans="1:6" x14ac:dyDescent="0.25">
      <c r="A1259" s="1" t="s">
        <v>4773</v>
      </c>
      <c r="B1259" s="1" t="s">
        <v>4774</v>
      </c>
      <c r="C1259" s="1" t="s">
        <v>4775</v>
      </c>
      <c r="D1259" s="1" t="s">
        <v>4776</v>
      </c>
      <c r="E1259" s="1" t="s">
        <v>12</v>
      </c>
      <c r="F1259" s="1" t="s">
        <v>324</v>
      </c>
    </row>
    <row r="1260" spans="1:6" x14ac:dyDescent="0.25">
      <c r="A1260" s="1" t="s">
        <v>4777</v>
      </c>
      <c r="B1260" s="1" t="s">
        <v>4778</v>
      </c>
      <c r="C1260" s="1" t="s">
        <v>4779</v>
      </c>
      <c r="D1260" s="1" t="s">
        <v>4780</v>
      </c>
      <c r="E1260" s="1" t="s">
        <v>12</v>
      </c>
      <c r="F1260" s="1" t="s">
        <v>14</v>
      </c>
    </row>
    <row r="1261" spans="1:6" x14ac:dyDescent="0.25">
      <c r="A1261" s="1" t="s">
        <v>4781</v>
      </c>
      <c r="B1261" s="1" t="s">
        <v>4782</v>
      </c>
      <c r="C1261" s="1" t="s">
        <v>4783</v>
      </c>
      <c r="D1261" s="1" t="s">
        <v>4784</v>
      </c>
      <c r="E1261" s="1" t="s">
        <v>19</v>
      </c>
      <c r="F1261" s="1" t="s">
        <v>54</v>
      </c>
    </row>
    <row r="1262" spans="1:6" x14ac:dyDescent="0.25">
      <c r="A1262" s="1" t="s">
        <v>4785</v>
      </c>
      <c r="B1262" s="1" t="s">
        <v>4786</v>
      </c>
      <c r="C1262" s="1" t="s">
        <v>4767</v>
      </c>
      <c r="D1262" s="1" t="s">
        <v>4768</v>
      </c>
      <c r="E1262" s="1" t="s">
        <v>12</v>
      </c>
      <c r="F1262" s="1" t="s">
        <v>14</v>
      </c>
    </row>
    <row r="1263" spans="1:6" x14ac:dyDescent="0.25">
      <c r="A1263" s="1" t="s">
        <v>4787</v>
      </c>
      <c r="B1263" s="1" t="s">
        <v>4788</v>
      </c>
      <c r="C1263" s="1" t="s">
        <v>4789</v>
      </c>
      <c r="D1263" s="1" t="s">
        <v>4790</v>
      </c>
      <c r="E1263" s="1" t="s">
        <v>19</v>
      </c>
      <c r="F1263" s="1" t="s">
        <v>26</v>
      </c>
    </row>
    <row r="1264" spans="1:6" x14ac:dyDescent="0.25">
      <c r="A1264" s="1" t="s">
        <v>4791</v>
      </c>
      <c r="B1264" s="1" t="s">
        <v>4792</v>
      </c>
      <c r="C1264" s="1" t="s">
        <v>4779</v>
      </c>
      <c r="D1264" s="1" t="s">
        <v>4780</v>
      </c>
      <c r="E1264" s="1" t="s">
        <v>12</v>
      </c>
      <c r="F1264" s="1" t="s">
        <v>1005</v>
      </c>
    </row>
    <row r="1265" spans="1:6" x14ac:dyDescent="0.25">
      <c r="A1265" s="1" t="s">
        <v>4793</v>
      </c>
      <c r="B1265" s="1" t="s">
        <v>4794</v>
      </c>
      <c r="C1265" s="1" t="s">
        <v>4795</v>
      </c>
      <c r="D1265" s="1" t="s">
        <v>4796</v>
      </c>
      <c r="E1265" s="1" t="s">
        <v>12</v>
      </c>
      <c r="F1265" s="1" t="s">
        <v>68</v>
      </c>
    </row>
    <row r="1266" spans="1:6" x14ac:dyDescent="0.25">
      <c r="A1266" s="1" t="s">
        <v>4797</v>
      </c>
      <c r="B1266" s="1" t="s">
        <v>4798</v>
      </c>
      <c r="C1266" s="1" t="s">
        <v>4799</v>
      </c>
      <c r="D1266" s="1" t="s">
        <v>4800</v>
      </c>
      <c r="E1266" s="1" t="s">
        <v>12</v>
      </c>
      <c r="F1266" s="1" t="s">
        <v>68</v>
      </c>
    </row>
    <row r="1267" spans="1:6" x14ac:dyDescent="0.25">
      <c r="A1267" s="1" t="s">
        <v>4801</v>
      </c>
      <c r="B1267" s="1" t="s">
        <v>4802</v>
      </c>
      <c r="C1267" s="1" t="s">
        <v>4747</v>
      </c>
      <c r="D1267" s="1" t="s">
        <v>4748</v>
      </c>
      <c r="E1267" s="1" t="s">
        <v>12</v>
      </c>
      <c r="F1267" s="1" t="s">
        <v>139</v>
      </c>
    </row>
    <row r="1268" spans="1:6" x14ac:dyDescent="0.25">
      <c r="A1268" s="1" t="s">
        <v>4803</v>
      </c>
      <c r="B1268" s="1" t="s">
        <v>4804</v>
      </c>
      <c r="C1268" s="1" t="s">
        <v>4805</v>
      </c>
      <c r="D1268" s="1" t="s">
        <v>4806</v>
      </c>
      <c r="E1268" s="1" t="s">
        <v>12</v>
      </c>
      <c r="F1268" s="1" t="s">
        <v>38</v>
      </c>
    </row>
    <row r="1269" spans="1:6" x14ac:dyDescent="0.25">
      <c r="A1269" s="1" t="s">
        <v>4807</v>
      </c>
      <c r="B1269" s="1" t="s">
        <v>4808</v>
      </c>
      <c r="C1269" s="1" t="s">
        <v>4809</v>
      </c>
      <c r="D1269" s="1" t="s">
        <v>4810</v>
      </c>
      <c r="E1269" s="1" t="s">
        <v>12</v>
      </c>
      <c r="F1269" s="1" t="s">
        <v>631</v>
      </c>
    </row>
    <row r="1270" spans="1:6" x14ac:dyDescent="0.25">
      <c r="A1270" s="1" t="s">
        <v>4811</v>
      </c>
      <c r="B1270" s="1" t="s">
        <v>4812</v>
      </c>
      <c r="C1270" s="1" t="s">
        <v>4813</v>
      </c>
      <c r="D1270" s="1" t="s">
        <v>4814</v>
      </c>
      <c r="E1270" s="1" t="s">
        <v>19</v>
      </c>
      <c r="F1270" s="1" t="s">
        <v>26</v>
      </c>
    </row>
    <row r="1271" spans="1:6" x14ac:dyDescent="0.25">
      <c r="A1271" s="1" t="s">
        <v>4815</v>
      </c>
      <c r="B1271" s="1" t="s">
        <v>4816</v>
      </c>
      <c r="C1271" s="1" t="s">
        <v>4817</v>
      </c>
      <c r="D1271" s="1" t="s">
        <v>4818</v>
      </c>
      <c r="E1271" s="1" t="s">
        <v>12</v>
      </c>
      <c r="F1271" s="1" t="s">
        <v>139</v>
      </c>
    </row>
    <row r="1272" spans="1:6" x14ac:dyDescent="0.25">
      <c r="A1272" s="1" t="s">
        <v>4819</v>
      </c>
      <c r="B1272" s="1" t="s">
        <v>4820</v>
      </c>
      <c r="C1272" s="1" t="s">
        <v>4821</v>
      </c>
      <c r="D1272" s="1" t="s">
        <v>4822</v>
      </c>
      <c r="E1272" s="1" t="s">
        <v>12</v>
      </c>
      <c r="F1272" s="1" t="s">
        <v>98</v>
      </c>
    </row>
    <row r="1273" spans="1:6" x14ac:dyDescent="0.25">
      <c r="A1273" s="1" t="s">
        <v>4823</v>
      </c>
      <c r="B1273" s="1" t="s">
        <v>4824</v>
      </c>
      <c r="C1273" s="1" t="s">
        <v>4825</v>
      </c>
      <c r="D1273" s="1" t="s">
        <v>4826</v>
      </c>
      <c r="E1273" s="1" t="s">
        <v>12</v>
      </c>
      <c r="F1273" s="1" t="s">
        <v>1878</v>
      </c>
    </row>
    <row r="1274" spans="1:6" x14ac:dyDescent="0.25">
      <c r="A1274" s="1" t="s">
        <v>4827</v>
      </c>
      <c r="B1274" s="1" t="s">
        <v>4828</v>
      </c>
      <c r="C1274" s="1" t="s">
        <v>4829</v>
      </c>
      <c r="D1274" s="1" t="s">
        <v>4830</v>
      </c>
      <c r="E1274" s="1" t="s">
        <v>48</v>
      </c>
      <c r="F1274" s="1" t="s">
        <v>272</v>
      </c>
    </row>
    <row r="1275" spans="1:6" x14ac:dyDescent="0.25">
      <c r="A1275" s="1" t="s">
        <v>4831</v>
      </c>
      <c r="B1275" s="1" t="s">
        <v>4832</v>
      </c>
      <c r="C1275" s="1" t="s">
        <v>4833</v>
      </c>
      <c r="D1275" s="1" t="s">
        <v>4834</v>
      </c>
      <c r="E1275" s="1" t="s">
        <v>48</v>
      </c>
      <c r="F1275" s="1" t="s">
        <v>68</v>
      </c>
    </row>
    <row r="1276" spans="1:6" x14ac:dyDescent="0.25">
      <c r="A1276" s="1" t="s">
        <v>4835</v>
      </c>
      <c r="B1276" s="1" t="s">
        <v>4836</v>
      </c>
      <c r="C1276" s="1" t="s">
        <v>4837</v>
      </c>
      <c r="D1276" s="1" t="s">
        <v>4838</v>
      </c>
      <c r="E1276" s="1" t="s">
        <v>455</v>
      </c>
      <c r="F1276" s="1" t="s">
        <v>139</v>
      </c>
    </row>
    <row r="1277" spans="1:6" x14ac:dyDescent="0.25">
      <c r="A1277" s="1" t="s">
        <v>4839</v>
      </c>
      <c r="B1277" s="1" t="s">
        <v>4840</v>
      </c>
      <c r="C1277" s="1" t="s">
        <v>4825</v>
      </c>
      <c r="D1277" s="1" t="s">
        <v>4826</v>
      </c>
      <c r="E1277" s="1" t="s">
        <v>12</v>
      </c>
      <c r="F1277" s="1" t="s">
        <v>4841</v>
      </c>
    </row>
    <row r="1278" spans="1:6" x14ac:dyDescent="0.25">
      <c r="A1278" s="1" t="s">
        <v>4842</v>
      </c>
      <c r="B1278" s="1" t="s">
        <v>4843</v>
      </c>
      <c r="C1278" s="1" t="s">
        <v>4844</v>
      </c>
      <c r="D1278" s="1" t="s">
        <v>4845</v>
      </c>
      <c r="E1278" s="1" t="s">
        <v>12</v>
      </c>
      <c r="F1278" s="1" t="s">
        <v>68</v>
      </c>
    </row>
    <row r="1279" spans="1:6" x14ac:dyDescent="0.25">
      <c r="A1279" s="1" t="s">
        <v>4846</v>
      </c>
      <c r="B1279" s="1" t="s">
        <v>4847</v>
      </c>
      <c r="C1279" s="1" t="s">
        <v>4848</v>
      </c>
      <c r="D1279" s="1" t="s">
        <v>4849</v>
      </c>
      <c r="E1279" s="1" t="s">
        <v>73</v>
      </c>
      <c r="F1279" s="1" t="s">
        <v>225</v>
      </c>
    </row>
    <row r="1280" spans="1:6" x14ac:dyDescent="0.25">
      <c r="A1280" s="1" t="s">
        <v>4850</v>
      </c>
      <c r="B1280" s="1" t="s">
        <v>4851</v>
      </c>
      <c r="C1280" s="1" t="s">
        <v>4852</v>
      </c>
      <c r="D1280" s="1" t="s">
        <v>4853</v>
      </c>
      <c r="E1280" s="1" t="s">
        <v>12</v>
      </c>
      <c r="F1280" s="1" t="s">
        <v>98</v>
      </c>
    </row>
    <row r="1281" spans="1:6" x14ac:dyDescent="0.25">
      <c r="A1281" s="1" t="s">
        <v>4854</v>
      </c>
      <c r="B1281" s="1" t="s">
        <v>4855</v>
      </c>
      <c r="C1281" s="1" t="s">
        <v>4805</v>
      </c>
      <c r="D1281" s="1" t="s">
        <v>4806</v>
      </c>
      <c r="E1281" s="1" t="s">
        <v>12</v>
      </c>
      <c r="F1281" s="1" t="s">
        <v>38</v>
      </c>
    </row>
    <row r="1282" spans="1:6" x14ac:dyDescent="0.25">
      <c r="A1282" s="1" t="s">
        <v>4856</v>
      </c>
      <c r="B1282" s="1" t="s">
        <v>4857</v>
      </c>
      <c r="C1282" s="1" t="s">
        <v>4858</v>
      </c>
      <c r="D1282" s="1" t="s">
        <v>4859</v>
      </c>
      <c r="E1282" s="1" t="s">
        <v>19</v>
      </c>
      <c r="F1282" s="1" t="s">
        <v>359</v>
      </c>
    </row>
    <row r="1283" spans="1:6" x14ac:dyDescent="0.25">
      <c r="A1283" s="1" t="s">
        <v>4860</v>
      </c>
      <c r="B1283" s="1" t="s">
        <v>4861</v>
      </c>
      <c r="C1283" s="1" t="s">
        <v>4862</v>
      </c>
      <c r="D1283" s="1" t="s">
        <v>4863</v>
      </c>
      <c r="E1283" s="1" t="s">
        <v>12</v>
      </c>
      <c r="F1283" s="1" t="s">
        <v>139</v>
      </c>
    </row>
    <row r="1284" spans="1:6" x14ac:dyDescent="0.25">
      <c r="A1284" s="1" t="s">
        <v>4864</v>
      </c>
      <c r="B1284" s="1" t="s">
        <v>4865</v>
      </c>
      <c r="C1284" s="1" t="s">
        <v>4866</v>
      </c>
      <c r="D1284" s="1" t="s">
        <v>4867</v>
      </c>
      <c r="E1284" s="1" t="s">
        <v>12</v>
      </c>
      <c r="F1284" s="1" t="s">
        <v>4216</v>
      </c>
    </row>
    <row r="1285" spans="1:6" x14ac:dyDescent="0.25">
      <c r="A1285" s="1" t="s">
        <v>4868</v>
      </c>
      <c r="B1285" s="1" t="s">
        <v>4869</v>
      </c>
      <c r="C1285" s="1" t="s">
        <v>4870</v>
      </c>
      <c r="D1285" s="1" t="s">
        <v>4871</v>
      </c>
      <c r="E1285" s="1" t="s">
        <v>48</v>
      </c>
      <c r="F1285" s="1" t="s">
        <v>139</v>
      </c>
    </row>
    <row r="1286" spans="1:6" x14ac:dyDescent="0.25">
      <c r="A1286" s="1" t="s">
        <v>4872</v>
      </c>
      <c r="B1286" s="1" t="s">
        <v>4873</v>
      </c>
      <c r="C1286" s="1" t="s">
        <v>4862</v>
      </c>
      <c r="D1286" s="1" t="s">
        <v>4863</v>
      </c>
      <c r="E1286" s="1" t="s">
        <v>12</v>
      </c>
      <c r="F1286" s="1" t="s">
        <v>139</v>
      </c>
    </row>
    <row r="1287" spans="1:6" x14ac:dyDescent="0.25">
      <c r="A1287" s="1" t="s">
        <v>4874</v>
      </c>
      <c r="B1287" s="1" t="s">
        <v>4875</v>
      </c>
      <c r="C1287" s="1" t="s">
        <v>4876</v>
      </c>
      <c r="D1287" s="1" t="s">
        <v>4877</v>
      </c>
      <c r="E1287" s="1" t="s">
        <v>12</v>
      </c>
      <c r="F1287" s="1" t="s">
        <v>14</v>
      </c>
    </row>
    <row r="1288" spans="1:6" x14ac:dyDescent="0.25">
      <c r="A1288" s="1" t="s">
        <v>4878</v>
      </c>
      <c r="B1288" s="1" t="s">
        <v>4879</v>
      </c>
      <c r="C1288" s="1" t="s">
        <v>4789</v>
      </c>
      <c r="D1288" s="1" t="s">
        <v>4790</v>
      </c>
      <c r="E1288" s="1" t="s">
        <v>12</v>
      </c>
      <c r="F1288" s="1" t="s">
        <v>272</v>
      </c>
    </row>
    <row r="1289" spans="1:6" x14ac:dyDescent="0.25">
      <c r="A1289" s="1" t="s">
        <v>4880</v>
      </c>
      <c r="B1289" s="1" t="s">
        <v>4881</v>
      </c>
      <c r="C1289" s="1" t="s">
        <v>4767</v>
      </c>
      <c r="D1289" s="1" t="s">
        <v>4768</v>
      </c>
      <c r="E1289" s="1" t="s">
        <v>12</v>
      </c>
      <c r="F1289" s="1" t="s">
        <v>14</v>
      </c>
    </row>
    <row r="1290" spans="1:6" x14ac:dyDescent="0.25">
      <c r="A1290" s="1" t="s">
        <v>4882</v>
      </c>
      <c r="B1290" s="1" t="s">
        <v>4883</v>
      </c>
      <c r="C1290" s="1" t="s">
        <v>4884</v>
      </c>
      <c r="D1290" s="1" t="s">
        <v>4885</v>
      </c>
      <c r="E1290" s="1" t="s">
        <v>73</v>
      </c>
      <c r="F1290" s="1" t="s">
        <v>98</v>
      </c>
    </row>
    <row r="1291" spans="1:6" x14ac:dyDescent="0.25">
      <c r="A1291" s="1" t="s">
        <v>4886</v>
      </c>
      <c r="B1291" s="1" t="s">
        <v>4887</v>
      </c>
      <c r="C1291" s="1" t="s">
        <v>4888</v>
      </c>
      <c r="D1291" s="1" t="s">
        <v>4889</v>
      </c>
      <c r="E1291" s="1" t="s">
        <v>19</v>
      </c>
      <c r="F1291" s="1" t="s">
        <v>212</v>
      </c>
    </row>
    <row r="1292" spans="1:6" x14ac:dyDescent="0.25">
      <c r="A1292" s="1" t="s">
        <v>4890</v>
      </c>
      <c r="B1292" s="1" t="s">
        <v>4891</v>
      </c>
      <c r="C1292" s="1" t="s">
        <v>4892</v>
      </c>
      <c r="D1292" s="1" t="s">
        <v>4893</v>
      </c>
      <c r="E1292" s="1" t="s">
        <v>19</v>
      </c>
      <c r="F1292" s="1" t="s">
        <v>43</v>
      </c>
    </row>
    <row r="1293" spans="1:6" x14ac:dyDescent="0.25">
      <c r="A1293" s="1" t="s">
        <v>4894</v>
      </c>
      <c r="B1293" s="1" t="s">
        <v>4895</v>
      </c>
      <c r="C1293" s="1" t="s">
        <v>4896</v>
      </c>
      <c r="D1293" s="1" t="s">
        <v>4897</v>
      </c>
      <c r="E1293" s="1" t="s">
        <v>12</v>
      </c>
      <c r="F1293" s="1" t="s">
        <v>687</v>
      </c>
    </row>
    <row r="1294" spans="1:6" x14ac:dyDescent="0.25">
      <c r="A1294" s="1" t="s">
        <v>4898</v>
      </c>
      <c r="B1294" s="1" t="s">
        <v>4899</v>
      </c>
      <c r="C1294" s="1" t="s">
        <v>4900</v>
      </c>
      <c r="D1294" s="1" t="s">
        <v>4901</v>
      </c>
      <c r="E1294" s="1" t="s">
        <v>12</v>
      </c>
      <c r="F1294" s="1" t="s">
        <v>68</v>
      </c>
    </row>
    <row r="1295" spans="1:6" x14ac:dyDescent="0.25">
      <c r="A1295" s="1" t="s">
        <v>4902</v>
      </c>
      <c r="B1295" s="1" t="s">
        <v>4903</v>
      </c>
      <c r="C1295" s="1" t="s">
        <v>4825</v>
      </c>
      <c r="D1295" s="1" t="s">
        <v>4826</v>
      </c>
      <c r="E1295" s="1" t="s">
        <v>12</v>
      </c>
      <c r="F1295" s="1" t="s">
        <v>139</v>
      </c>
    </row>
    <row r="1296" spans="1:6" x14ac:dyDescent="0.25">
      <c r="A1296" s="1" t="s">
        <v>4904</v>
      </c>
      <c r="B1296" s="1" t="s">
        <v>4905</v>
      </c>
      <c r="C1296" s="1" t="s">
        <v>4906</v>
      </c>
      <c r="D1296" s="1" t="s">
        <v>4907</v>
      </c>
      <c r="E1296" s="1" t="s">
        <v>73</v>
      </c>
      <c r="F1296" s="1" t="s">
        <v>98</v>
      </c>
    </row>
    <row r="1297" spans="1:6" x14ac:dyDescent="0.25">
      <c r="A1297" s="1" t="s">
        <v>4908</v>
      </c>
      <c r="B1297" s="1" t="s">
        <v>4909</v>
      </c>
      <c r="C1297" s="1" t="s">
        <v>4910</v>
      </c>
      <c r="D1297" s="1" t="s">
        <v>4911</v>
      </c>
      <c r="E1297" s="1" t="s">
        <v>12</v>
      </c>
      <c r="F1297" s="1" t="s">
        <v>139</v>
      </c>
    </row>
    <row r="1298" spans="1:6" x14ac:dyDescent="0.25">
      <c r="A1298" s="1" t="s">
        <v>4912</v>
      </c>
      <c r="B1298" s="1" t="s">
        <v>4913</v>
      </c>
      <c r="C1298" s="1" t="s">
        <v>4813</v>
      </c>
      <c r="D1298" s="1" t="s">
        <v>4814</v>
      </c>
      <c r="E1298" s="1" t="s">
        <v>19</v>
      </c>
      <c r="F1298" s="1" t="s">
        <v>359</v>
      </c>
    </row>
    <row r="1299" spans="1:6" x14ac:dyDescent="0.25">
      <c r="A1299" s="1" t="s">
        <v>4914</v>
      </c>
      <c r="B1299" s="1" t="s">
        <v>4915</v>
      </c>
      <c r="C1299" s="1" t="s">
        <v>4916</v>
      </c>
      <c r="D1299" s="1" t="s">
        <v>4917</v>
      </c>
      <c r="E1299" s="1" t="s">
        <v>12</v>
      </c>
      <c r="F1299" s="1" t="s">
        <v>139</v>
      </c>
    </row>
    <row r="1300" spans="1:6" x14ac:dyDescent="0.25">
      <c r="A1300" s="1" t="s">
        <v>4918</v>
      </c>
      <c r="B1300" s="1" t="s">
        <v>4919</v>
      </c>
      <c r="C1300" s="1" t="s">
        <v>4920</v>
      </c>
      <c r="D1300" s="1" t="s">
        <v>4921</v>
      </c>
      <c r="E1300" s="1" t="s">
        <v>12</v>
      </c>
      <c r="F1300" s="1" t="s">
        <v>63</v>
      </c>
    </row>
    <row r="1301" spans="1:6" x14ac:dyDescent="0.25">
      <c r="A1301" s="1" t="s">
        <v>4922</v>
      </c>
      <c r="B1301" s="1" t="s">
        <v>4923</v>
      </c>
      <c r="C1301" s="1" t="s">
        <v>4910</v>
      </c>
      <c r="D1301" s="1" t="s">
        <v>4911</v>
      </c>
      <c r="E1301" s="1" t="s">
        <v>12</v>
      </c>
      <c r="F1301" s="1" t="s">
        <v>98</v>
      </c>
    </row>
    <row r="1302" spans="1:6" x14ac:dyDescent="0.25">
      <c r="A1302" s="1" t="s">
        <v>4924</v>
      </c>
      <c r="B1302" s="1" t="s">
        <v>4925</v>
      </c>
      <c r="C1302" s="1" t="s">
        <v>4926</v>
      </c>
      <c r="D1302" s="1" t="s">
        <v>4927</v>
      </c>
      <c r="E1302" s="1" t="s">
        <v>12</v>
      </c>
      <c r="F1302" s="1" t="s">
        <v>38</v>
      </c>
    </row>
    <row r="1303" spans="1:6" x14ac:dyDescent="0.25">
      <c r="A1303" s="1" t="s">
        <v>4928</v>
      </c>
      <c r="B1303" s="1" t="s">
        <v>4929</v>
      </c>
      <c r="C1303" s="1" t="s">
        <v>4930</v>
      </c>
      <c r="D1303" s="1" t="s">
        <v>4931</v>
      </c>
      <c r="E1303" s="1" t="s">
        <v>73</v>
      </c>
      <c r="F1303" s="1" t="s">
        <v>272</v>
      </c>
    </row>
    <row r="1304" spans="1:6" x14ac:dyDescent="0.25">
      <c r="A1304" s="1" t="s">
        <v>4932</v>
      </c>
      <c r="B1304" s="1" t="s">
        <v>4933</v>
      </c>
      <c r="C1304" s="1" t="s">
        <v>4934</v>
      </c>
      <c r="D1304" s="1" t="s">
        <v>4935</v>
      </c>
      <c r="E1304" s="1" t="s">
        <v>19</v>
      </c>
      <c r="F1304" s="1" t="s">
        <v>4936</v>
      </c>
    </row>
    <row r="1305" spans="1:6" x14ac:dyDescent="0.25">
      <c r="A1305" s="1" t="s">
        <v>4937</v>
      </c>
      <c r="B1305" s="1" t="s">
        <v>4938</v>
      </c>
      <c r="C1305" s="1" t="s">
        <v>4939</v>
      </c>
      <c r="D1305" s="1" t="s">
        <v>4940</v>
      </c>
      <c r="E1305" s="1" t="s">
        <v>19</v>
      </c>
      <c r="F1305" s="1" t="s">
        <v>43</v>
      </c>
    </row>
    <row r="1306" spans="1:6" x14ac:dyDescent="0.25">
      <c r="A1306" s="1" t="s">
        <v>4941</v>
      </c>
      <c r="B1306" s="1" t="s">
        <v>4942</v>
      </c>
      <c r="C1306" s="1" t="s">
        <v>4943</v>
      </c>
      <c r="D1306" s="1" t="s">
        <v>4944</v>
      </c>
      <c r="E1306" s="1" t="s">
        <v>19</v>
      </c>
      <c r="F1306" s="1" t="s">
        <v>54</v>
      </c>
    </row>
    <row r="1307" spans="1:6" x14ac:dyDescent="0.25">
      <c r="A1307" s="1" t="s">
        <v>4945</v>
      </c>
      <c r="B1307" s="1" t="s">
        <v>4946</v>
      </c>
      <c r="C1307" s="1" t="s">
        <v>4947</v>
      </c>
      <c r="D1307" s="1" t="s">
        <v>4948</v>
      </c>
      <c r="E1307" s="1" t="s">
        <v>19</v>
      </c>
      <c r="F1307" s="1" t="s">
        <v>43</v>
      </c>
    </row>
    <row r="1308" spans="1:6" x14ac:dyDescent="0.25">
      <c r="A1308" s="1" t="s">
        <v>4949</v>
      </c>
      <c r="B1308" s="1" t="s">
        <v>4950</v>
      </c>
      <c r="C1308" s="1" t="s">
        <v>4805</v>
      </c>
      <c r="D1308" s="1" t="s">
        <v>4806</v>
      </c>
      <c r="E1308" s="1" t="s">
        <v>12</v>
      </c>
      <c r="F1308" s="1" t="s">
        <v>38</v>
      </c>
    </row>
    <row r="1309" spans="1:6" x14ac:dyDescent="0.25">
      <c r="A1309" s="1" t="s">
        <v>4951</v>
      </c>
      <c r="B1309" s="1" t="s">
        <v>4952</v>
      </c>
      <c r="C1309" s="1" t="s">
        <v>4953</v>
      </c>
      <c r="D1309" s="1" t="s">
        <v>4954</v>
      </c>
      <c r="E1309" s="1" t="s">
        <v>12</v>
      </c>
      <c r="F1309" s="1" t="s">
        <v>3904</v>
      </c>
    </row>
    <row r="1310" spans="1:6" x14ac:dyDescent="0.25">
      <c r="A1310" s="1" t="s">
        <v>4955</v>
      </c>
      <c r="B1310" s="1" t="s">
        <v>4956</v>
      </c>
      <c r="C1310" s="1" t="s">
        <v>4957</v>
      </c>
      <c r="D1310" s="1" t="s">
        <v>4958</v>
      </c>
      <c r="E1310" s="1" t="s">
        <v>155</v>
      </c>
      <c r="F1310" s="1" t="s">
        <v>68</v>
      </c>
    </row>
    <row r="1311" spans="1:6" x14ac:dyDescent="0.25">
      <c r="A1311" s="1" t="s">
        <v>4959</v>
      </c>
      <c r="B1311" s="1" t="s">
        <v>4960</v>
      </c>
      <c r="C1311" s="1" t="s">
        <v>4961</v>
      </c>
      <c r="D1311" s="1" t="s">
        <v>4962</v>
      </c>
      <c r="E1311" s="1" t="s">
        <v>12</v>
      </c>
      <c r="F1311" s="1" t="s">
        <v>68</v>
      </c>
    </row>
    <row r="1312" spans="1:6" x14ac:dyDescent="0.25">
      <c r="A1312" s="1" t="s">
        <v>4963</v>
      </c>
      <c r="B1312" s="1" t="s">
        <v>4964</v>
      </c>
      <c r="C1312" s="1" t="s">
        <v>4965</v>
      </c>
      <c r="D1312" s="1" t="s">
        <v>4966</v>
      </c>
      <c r="E1312" s="1" t="s">
        <v>73</v>
      </c>
      <c r="F1312" s="1" t="s">
        <v>63</v>
      </c>
    </row>
    <row r="1313" spans="1:6" x14ac:dyDescent="0.25">
      <c r="A1313" s="1" t="s">
        <v>4967</v>
      </c>
      <c r="B1313" s="1" t="s">
        <v>4968</v>
      </c>
      <c r="C1313" s="1" t="s">
        <v>4957</v>
      </c>
      <c r="D1313" s="1" t="s">
        <v>4958</v>
      </c>
      <c r="E1313" s="1" t="s">
        <v>155</v>
      </c>
      <c r="F1313" s="1" t="s">
        <v>68</v>
      </c>
    </row>
    <row r="1314" spans="1:6" x14ac:dyDescent="0.25">
      <c r="A1314" s="1" t="s">
        <v>4969</v>
      </c>
      <c r="B1314" s="1" t="s">
        <v>4970</v>
      </c>
      <c r="C1314" s="1" t="s">
        <v>4971</v>
      </c>
      <c r="D1314" s="1" t="s">
        <v>4972</v>
      </c>
      <c r="E1314" s="1" t="s">
        <v>73</v>
      </c>
      <c r="F1314" s="1" t="s">
        <v>118</v>
      </c>
    </row>
    <row r="1315" spans="1:6" x14ac:dyDescent="0.25">
      <c r="A1315" s="1" t="s">
        <v>4973</v>
      </c>
      <c r="B1315" s="1" t="s">
        <v>4974</v>
      </c>
      <c r="C1315" s="1" t="s">
        <v>4975</v>
      </c>
      <c r="D1315" s="1" t="s">
        <v>4976</v>
      </c>
      <c r="E1315" s="1" t="s">
        <v>12</v>
      </c>
      <c r="F1315" s="1" t="s">
        <v>68</v>
      </c>
    </row>
    <row r="1316" spans="1:6" x14ac:dyDescent="0.25">
      <c r="A1316" s="1" t="s">
        <v>4977</v>
      </c>
      <c r="B1316" s="1" t="s">
        <v>4978</v>
      </c>
      <c r="C1316" s="1" t="s">
        <v>4979</v>
      </c>
      <c r="D1316" s="1" t="s">
        <v>4980</v>
      </c>
      <c r="E1316" s="1" t="s">
        <v>36</v>
      </c>
      <c r="F1316" s="1" t="s">
        <v>1362</v>
      </c>
    </row>
    <row r="1317" spans="1:6" x14ac:dyDescent="0.25">
      <c r="A1317" s="1" t="s">
        <v>4981</v>
      </c>
      <c r="B1317" s="1" t="s">
        <v>4982</v>
      </c>
      <c r="C1317" s="1" t="s">
        <v>4983</v>
      </c>
      <c r="D1317" s="1" t="s">
        <v>4984</v>
      </c>
      <c r="E1317" s="1" t="s">
        <v>19</v>
      </c>
      <c r="F1317" s="1" t="s">
        <v>123</v>
      </c>
    </row>
    <row r="1318" spans="1:6" x14ac:dyDescent="0.25">
      <c r="A1318" s="1" t="s">
        <v>4985</v>
      </c>
      <c r="B1318" s="1" t="s">
        <v>4986</v>
      </c>
      <c r="C1318" s="1" t="s">
        <v>4987</v>
      </c>
      <c r="D1318" s="1" t="s">
        <v>4988</v>
      </c>
      <c r="E1318" s="1" t="s">
        <v>12</v>
      </c>
      <c r="F1318" s="1" t="s">
        <v>139</v>
      </c>
    </row>
    <row r="1319" spans="1:6" x14ac:dyDescent="0.25">
      <c r="A1319" s="1" t="s">
        <v>4989</v>
      </c>
      <c r="B1319" s="1" t="s">
        <v>4990</v>
      </c>
      <c r="C1319" s="1" t="s">
        <v>4991</v>
      </c>
      <c r="D1319" s="1" t="s">
        <v>4992</v>
      </c>
      <c r="E1319" s="1" t="s">
        <v>36</v>
      </c>
      <c r="F1319" s="1" t="s">
        <v>1318</v>
      </c>
    </row>
    <row r="1320" spans="1:6" x14ac:dyDescent="0.25">
      <c r="A1320" s="1" t="s">
        <v>4993</v>
      </c>
      <c r="B1320" s="1" t="s">
        <v>4994</v>
      </c>
      <c r="C1320" s="1" t="s">
        <v>4491</v>
      </c>
      <c r="D1320" s="1" t="s">
        <v>4492</v>
      </c>
      <c r="E1320" s="1" t="s">
        <v>12</v>
      </c>
      <c r="F1320" s="1" t="s">
        <v>68</v>
      </c>
    </row>
    <row r="1321" spans="1:6" x14ac:dyDescent="0.25">
      <c r="A1321" s="1" t="s">
        <v>4995</v>
      </c>
      <c r="B1321" s="1" t="s">
        <v>4996</v>
      </c>
      <c r="C1321" s="1" t="s">
        <v>4997</v>
      </c>
      <c r="D1321" s="1" t="s">
        <v>4998</v>
      </c>
      <c r="E1321" s="1" t="s">
        <v>19</v>
      </c>
      <c r="F1321" s="1" t="s">
        <v>31</v>
      </c>
    </row>
    <row r="1322" spans="1:6" x14ac:dyDescent="0.25">
      <c r="A1322" s="1" t="s">
        <v>4999</v>
      </c>
      <c r="B1322" s="1" t="s">
        <v>5000</v>
      </c>
      <c r="C1322" s="1" t="s">
        <v>4926</v>
      </c>
      <c r="D1322" s="1" t="s">
        <v>4927</v>
      </c>
      <c r="E1322" s="1" t="s">
        <v>12</v>
      </c>
      <c r="F1322" s="1" t="s">
        <v>38</v>
      </c>
    </row>
    <row r="1323" spans="1:6" x14ac:dyDescent="0.25">
      <c r="A1323" s="1" t="s">
        <v>5001</v>
      </c>
      <c r="B1323" s="1" t="s">
        <v>5002</v>
      </c>
      <c r="C1323" s="1" t="s">
        <v>5003</v>
      </c>
      <c r="D1323" s="1" t="s">
        <v>5004</v>
      </c>
      <c r="E1323" s="1" t="s">
        <v>12</v>
      </c>
      <c r="F1323" s="1" t="s">
        <v>98</v>
      </c>
    </row>
    <row r="1324" spans="1:6" x14ac:dyDescent="0.25">
      <c r="A1324" s="1" t="s">
        <v>5005</v>
      </c>
      <c r="B1324" s="1" t="s">
        <v>5006</v>
      </c>
      <c r="C1324" s="1" t="s">
        <v>5007</v>
      </c>
      <c r="D1324" s="1" t="s">
        <v>5008</v>
      </c>
      <c r="E1324" s="1" t="s">
        <v>19</v>
      </c>
      <c r="F1324" s="1" t="s">
        <v>1239</v>
      </c>
    </row>
    <row r="1325" spans="1:6" x14ac:dyDescent="0.25">
      <c r="A1325" s="1" t="s">
        <v>5009</v>
      </c>
      <c r="B1325" s="1" t="s">
        <v>5010</v>
      </c>
      <c r="C1325" s="1" t="s">
        <v>5011</v>
      </c>
      <c r="D1325" s="1" t="s">
        <v>5012</v>
      </c>
      <c r="E1325" s="1" t="s">
        <v>12</v>
      </c>
      <c r="F1325" s="1" t="s">
        <v>63</v>
      </c>
    </row>
    <row r="1326" spans="1:6" x14ac:dyDescent="0.25">
      <c r="A1326" s="1" t="s">
        <v>5013</v>
      </c>
      <c r="B1326" s="1" t="s">
        <v>5014</v>
      </c>
      <c r="C1326" s="1" t="s">
        <v>5015</v>
      </c>
      <c r="D1326" s="1" t="s">
        <v>5016</v>
      </c>
      <c r="E1326" s="1" t="s">
        <v>19</v>
      </c>
      <c r="F1326" s="1" t="s">
        <v>26</v>
      </c>
    </row>
    <row r="1327" spans="1:6" x14ac:dyDescent="0.25">
      <c r="A1327" s="1" t="s">
        <v>5017</v>
      </c>
      <c r="B1327" s="1" t="s">
        <v>5018</v>
      </c>
      <c r="C1327" s="1" t="s">
        <v>4979</v>
      </c>
      <c r="D1327" s="1" t="s">
        <v>4980</v>
      </c>
      <c r="E1327" s="1" t="s">
        <v>36</v>
      </c>
      <c r="F1327" s="1" t="s">
        <v>1362</v>
      </c>
    </row>
    <row r="1328" spans="1:6" x14ac:dyDescent="0.25">
      <c r="A1328" s="1" t="s">
        <v>5019</v>
      </c>
      <c r="B1328" s="1" t="s">
        <v>5020</v>
      </c>
      <c r="C1328" s="1" t="s">
        <v>5021</v>
      </c>
      <c r="D1328" s="1" t="s">
        <v>5022</v>
      </c>
      <c r="E1328" s="1" t="s">
        <v>155</v>
      </c>
      <c r="F1328" s="1" t="s">
        <v>4428</v>
      </c>
    </row>
    <row r="1329" spans="1:6" x14ac:dyDescent="0.25">
      <c r="A1329" s="1" t="s">
        <v>5023</v>
      </c>
      <c r="B1329" s="1" t="s">
        <v>5024</v>
      </c>
      <c r="C1329" s="1" t="s">
        <v>5025</v>
      </c>
      <c r="D1329" s="1" t="s">
        <v>5026</v>
      </c>
      <c r="E1329" s="1" t="s">
        <v>73</v>
      </c>
      <c r="F1329" s="1" t="s">
        <v>139</v>
      </c>
    </row>
    <row r="1330" spans="1:6" x14ac:dyDescent="0.25">
      <c r="A1330" s="1" t="s">
        <v>5027</v>
      </c>
      <c r="B1330" s="1" t="s">
        <v>5028</v>
      </c>
      <c r="C1330" s="1" t="s">
        <v>5029</v>
      </c>
      <c r="D1330" s="1" t="s">
        <v>5030</v>
      </c>
      <c r="E1330" s="1" t="s">
        <v>19</v>
      </c>
      <c r="F1330" s="1" t="s">
        <v>5031</v>
      </c>
    </row>
    <row r="1331" spans="1:6" x14ac:dyDescent="0.25">
      <c r="A1331" s="1" t="s">
        <v>5032</v>
      </c>
      <c r="B1331" s="1" t="s">
        <v>5033</v>
      </c>
      <c r="C1331" s="1" t="s">
        <v>4926</v>
      </c>
      <c r="D1331" s="1" t="s">
        <v>4927</v>
      </c>
      <c r="E1331" s="1" t="s">
        <v>12</v>
      </c>
      <c r="F1331" s="1" t="s">
        <v>38</v>
      </c>
    </row>
    <row r="1332" spans="1:6" x14ac:dyDescent="0.25">
      <c r="A1332" s="1" t="s">
        <v>5034</v>
      </c>
      <c r="B1332" s="1" t="s">
        <v>5035</v>
      </c>
      <c r="C1332" s="1" t="s">
        <v>4491</v>
      </c>
      <c r="D1332" s="1" t="s">
        <v>4492</v>
      </c>
      <c r="E1332" s="1" t="s">
        <v>12</v>
      </c>
      <c r="F1332" s="1" t="s">
        <v>68</v>
      </c>
    </row>
    <row r="1333" spans="1:6" x14ac:dyDescent="0.25">
      <c r="A1333" s="1" t="s">
        <v>5036</v>
      </c>
      <c r="B1333" s="1" t="s">
        <v>5037</v>
      </c>
      <c r="C1333" s="1" t="s">
        <v>5038</v>
      </c>
      <c r="D1333" s="1" t="s">
        <v>5039</v>
      </c>
      <c r="E1333" s="1" t="s">
        <v>73</v>
      </c>
      <c r="F1333" s="1" t="s">
        <v>139</v>
      </c>
    </row>
    <row r="1334" spans="1:6" x14ac:dyDescent="0.25">
      <c r="A1334" s="1" t="s">
        <v>5040</v>
      </c>
      <c r="B1334" s="1" t="s">
        <v>5041</v>
      </c>
      <c r="C1334" s="1" t="s">
        <v>4491</v>
      </c>
      <c r="D1334" s="1" t="s">
        <v>4492</v>
      </c>
      <c r="E1334" s="1" t="s">
        <v>12</v>
      </c>
      <c r="F1334" s="1" t="s">
        <v>68</v>
      </c>
    </row>
    <row r="1335" spans="1:6" x14ac:dyDescent="0.25">
      <c r="A1335" s="1" t="s">
        <v>5042</v>
      </c>
      <c r="B1335" s="1" t="s">
        <v>5043</v>
      </c>
      <c r="C1335" s="1" t="s">
        <v>5044</v>
      </c>
      <c r="D1335" s="1" t="s">
        <v>5045</v>
      </c>
      <c r="E1335" s="1" t="s">
        <v>12</v>
      </c>
      <c r="F1335" s="1" t="s">
        <v>63</v>
      </c>
    </row>
    <row r="1336" spans="1:6" x14ac:dyDescent="0.25">
      <c r="A1336" s="1" t="s">
        <v>5046</v>
      </c>
      <c r="B1336" s="1" t="s">
        <v>5047</v>
      </c>
      <c r="C1336" s="1" t="s">
        <v>4491</v>
      </c>
      <c r="D1336" s="1" t="s">
        <v>4492</v>
      </c>
      <c r="E1336" s="1" t="s">
        <v>12</v>
      </c>
      <c r="F1336" s="1" t="s">
        <v>68</v>
      </c>
    </row>
    <row r="1337" spans="1:6" x14ac:dyDescent="0.25">
      <c r="A1337" s="1" t="s">
        <v>5048</v>
      </c>
      <c r="B1337" s="1" t="s">
        <v>5049</v>
      </c>
      <c r="C1337" s="1" t="s">
        <v>5050</v>
      </c>
      <c r="D1337" s="1" t="s">
        <v>5051</v>
      </c>
      <c r="E1337" s="1" t="s">
        <v>12</v>
      </c>
      <c r="F1337" s="1" t="s">
        <v>68</v>
      </c>
    </row>
    <row r="1338" spans="1:6" x14ac:dyDescent="0.25">
      <c r="A1338" s="1" t="s">
        <v>5052</v>
      </c>
      <c r="B1338" s="1" t="s">
        <v>5053</v>
      </c>
      <c r="C1338" s="1" t="s">
        <v>5054</v>
      </c>
      <c r="D1338" s="1" t="s">
        <v>5055</v>
      </c>
      <c r="E1338" s="1" t="s">
        <v>73</v>
      </c>
      <c r="F1338" s="1" t="s">
        <v>1878</v>
      </c>
    </row>
    <row r="1339" spans="1:6" x14ac:dyDescent="0.25">
      <c r="A1339" s="1" t="s">
        <v>5056</v>
      </c>
      <c r="B1339" s="1" t="s">
        <v>5057</v>
      </c>
      <c r="C1339" s="1" t="s">
        <v>5058</v>
      </c>
      <c r="D1339" s="1" t="s">
        <v>5059</v>
      </c>
      <c r="E1339" s="1" t="s">
        <v>155</v>
      </c>
      <c r="F1339" s="1" t="s">
        <v>63</v>
      </c>
    </row>
    <row r="1340" spans="1:6" x14ac:dyDescent="0.25">
      <c r="A1340" s="1" t="s">
        <v>5060</v>
      </c>
      <c r="B1340" s="1" t="s">
        <v>5061</v>
      </c>
      <c r="C1340" s="1" t="s">
        <v>5062</v>
      </c>
      <c r="D1340" s="1" t="s">
        <v>5063</v>
      </c>
      <c r="E1340" s="1" t="s">
        <v>48</v>
      </c>
      <c r="F1340" s="1" t="s">
        <v>5064</v>
      </c>
    </row>
    <row r="1341" spans="1:6" x14ac:dyDescent="0.25">
      <c r="A1341" s="1" t="s">
        <v>5065</v>
      </c>
      <c r="B1341" s="1" t="s">
        <v>5066</v>
      </c>
      <c r="C1341" s="1" t="s">
        <v>4926</v>
      </c>
      <c r="D1341" s="1" t="s">
        <v>4927</v>
      </c>
      <c r="E1341" s="1" t="s">
        <v>12</v>
      </c>
      <c r="F1341" s="1" t="s">
        <v>38</v>
      </c>
    </row>
    <row r="1342" spans="1:6" x14ac:dyDescent="0.25">
      <c r="A1342" s="1" t="s">
        <v>5067</v>
      </c>
      <c r="B1342" s="1" t="s">
        <v>5068</v>
      </c>
      <c r="C1342" s="1" t="s">
        <v>5069</v>
      </c>
      <c r="D1342" s="1" t="s">
        <v>5070</v>
      </c>
      <c r="E1342" s="1" t="s">
        <v>12</v>
      </c>
      <c r="F1342" s="1" t="s">
        <v>1550</v>
      </c>
    </row>
    <row r="1343" spans="1:6" x14ac:dyDescent="0.25">
      <c r="A1343" s="1" t="s">
        <v>5071</v>
      </c>
      <c r="B1343" s="1" t="s">
        <v>5072</v>
      </c>
      <c r="C1343" s="1" t="s">
        <v>5069</v>
      </c>
      <c r="D1343" s="1" t="s">
        <v>5070</v>
      </c>
      <c r="E1343" s="1" t="s">
        <v>12</v>
      </c>
      <c r="F1343" s="1" t="s">
        <v>1550</v>
      </c>
    </row>
    <row r="1344" spans="1:6" x14ac:dyDescent="0.25">
      <c r="A1344" s="1" t="s">
        <v>5073</v>
      </c>
      <c r="B1344" s="1" t="s">
        <v>5074</v>
      </c>
      <c r="C1344" s="1" t="s">
        <v>5075</v>
      </c>
      <c r="D1344" s="1" t="s">
        <v>5076</v>
      </c>
      <c r="E1344" s="1" t="s">
        <v>12</v>
      </c>
      <c r="F1344" s="1" t="s">
        <v>243</v>
      </c>
    </row>
    <row r="1345" spans="1:6" x14ac:dyDescent="0.25">
      <c r="A1345" s="1" t="s">
        <v>5077</v>
      </c>
      <c r="B1345" s="1" t="s">
        <v>5078</v>
      </c>
      <c r="C1345" s="1" t="s">
        <v>5079</v>
      </c>
      <c r="D1345" s="1" t="s">
        <v>5080</v>
      </c>
      <c r="E1345" s="1" t="s">
        <v>12</v>
      </c>
      <c r="F1345" s="1" t="s">
        <v>14</v>
      </c>
    </row>
    <row r="1346" spans="1:6" x14ac:dyDescent="0.25">
      <c r="A1346" s="1" t="s">
        <v>5081</v>
      </c>
      <c r="B1346" s="1" t="s">
        <v>5082</v>
      </c>
      <c r="C1346" s="1" t="s">
        <v>5050</v>
      </c>
      <c r="D1346" s="1" t="s">
        <v>5051</v>
      </c>
      <c r="E1346" s="1" t="s">
        <v>12</v>
      </c>
      <c r="F1346" s="1" t="s">
        <v>68</v>
      </c>
    </row>
    <row r="1347" spans="1:6" x14ac:dyDescent="0.25">
      <c r="A1347" s="1" t="s">
        <v>5083</v>
      </c>
      <c r="B1347" s="1" t="s">
        <v>5084</v>
      </c>
      <c r="C1347" s="1" t="s">
        <v>5085</v>
      </c>
      <c r="D1347" s="1" t="s">
        <v>5086</v>
      </c>
      <c r="E1347" s="1" t="s">
        <v>12</v>
      </c>
      <c r="F1347" s="1" t="s">
        <v>644</v>
      </c>
    </row>
    <row r="1348" spans="1:6" x14ac:dyDescent="0.25">
      <c r="A1348" s="1" t="s">
        <v>5087</v>
      </c>
      <c r="B1348" s="1" t="s">
        <v>5088</v>
      </c>
      <c r="C1348" s="1" t="s">
        <v>3038</v>
      </c>
      <c r="D1348" s="1" t="s">
        <v>3039</v>
      </c>
      <c r="E1348" s="1" t="s">
        <v>434</v>
      </c>
      <c r="F1348" s="1" t="s">
        <v>63</v>
      </c>
    </row>
    <row r="1349" spans="1:6" x14ac:dyDescent="0.25">
      <c r="A1349" s="1" t="s">
        <v>5089</v>
      </c>
      <c r="B1349" s="1" t="s">
        <v>5090</v>
      </c>
      <c r="C1349" s="1" t="s">
        <v>5091</v>
      </c>
      <c r="D1349" s="1" t="s">
        <v>5092</v>
      </c>
      <c r="E1349" s="1" t="s">
        <v>434</v>
      </c>
      <c r="F1349" s="1" t="s">
        <v>68</v>
      </c>
    </row>
    <row r="1350" spans="1:6" x14ac:dyDescent="0.25">
      <c r="A1350" s="1" t="s">
        <v>5093</v>
      </c>
      <c r="B1350" s="1" t="s">
        <v>5094</v>
      </c>
      <c r="C1350" s="1" t="s">
        <v>3038</v>
      </c>
      <c r="D1350" s="1" t="s">
        <v>3039</v>
      </c>
      <c r="E1350" s="1" t="s">
        <v>434</v>
      </c>
      <c r="F1350" s="1" t="s">
        <v>63</v>
      </c>
    </row>
    <row r="1351" spans="1:6" x14ac:dyDescent="0.25">
      <c r="A1351" s="1" t="s">
        <v>5095</v>
      </c>
      <c r="B1351" s="1" t="s">
        <v>5096</v>
      </c>
      <c r="C1351" s="1" t="s">
        <v>5097</v>
      </c>
      <c r="D1351" s="1" t="s">
        <v>5098</v>
      </c>
      <c r="E1351" s="1" t="s">
        <v>36</v>
      </c>
      <c r="F1351" s="1" t="s">
        <v>1362</v>
      </c>
    </row>
    <row r="1352" spans="1:6" x14ac:dyDescent="0.25">
      <c r="A1352" s="1" t="s">
        <v>5099</v>
      </c>
      <c r="B1352" s="1" t="s">
        <v>5100</v>
      </c>
      <c r="C1352" s="1" t="s">
        <v>5101</v>
      </c>
      <c r="D1352" s="1" t="s">
        <v>5102</v>
      </c>
      <c r="E1352" s="1" t="s">
        <v>36</v>
      </c>
      <c r="F1352" s="1" t="s">
        <v>1362</v>
      </c>
    </row>
    <row r="1353" spans="1:6" x14ac:dyDescent="0.25">
      <c r="A1353" s="1" t="s">
        <v>5103</v>
      </c>
      <c r="B1353" s="1" t="s">
        <v>5104</v>
      </c>
      <c r="C1353" s="1" t="s">
        <v>5105</v>
      </c>
      <c r="D1353" s="1" t="s">
        <v>5106</v>
      </c>
      <c r="E1353" s="1" t="s">
        <v>434</v>
      </c>
      <c r="F1353" s="1" t="s">
        <v>63</v>
      </c>
    </row>
    <row r="1354" spans="1:6" x14ac:dyDescent="0.25">
      <c r="A1354" s="1" t="s">
        <v>5107</v>
      </c>
      <c r="B1354" s="1" t="s">
        <v>5108</v>
      </c>
      <c r="C1354" s="1" t="s">
        <v>5109</v>
      </c>
      <c r="D1354" s="1" t="s">
        <v>5110</v>
      </c>
      <c r="E1354" s="1" t="s">
        <v>36</v>
      </c>
      <c r="F1354" s="1" t="s">
        <v>610</v>
      </c>
    </row>
    <row r="1355" spans="1:6" x14ac:dyDescent="0.25">
      <c r="A1355" s="1" t="s">
        <v>5111</v>
      </c>
      <c r="B1355" s="1" t="s">
        <v>5112</v>
      </c>
      <c r="C1355" s="1" t="s">
        <v>5113</v>
      </c>
      <c r="D1355" s="1" t="s">
        <v>5114</v>
      </c>
      <c r="E1355" s="1" t="s">
        <v>19</v>
      </c>
      <c r="F1355" s="1" t="s">
        <v>111</v>
      </c>
    </row>
    <row r="1356" spans="1:6" x14ac:dyDescent="0.25">
      <c r="A1356" s="1" t="s">
        <v>5115</v>
      </c>
      <c r="B1356" s="1" t="s">
        <v>5116</v>
      </c>
      <c r="C1356" s="1" t="s">
        <v>5109</v>
      </c>
      <c r="D1356" s="1" t="s">
        <v>5110</v>
      </c>
      <c r="E1356" s="1" t="s">
        <v>36</v>
      </c>
      <c r="F1356" s="1" t="s">
        <v>610</v>
      </c>
    </row>
    <row r="1357" spans="1:6" x14ac:dyDescent="0.25">
      <c r="A1357" s="1" t="s">
        <v>5117</v>
      </c>
      <c r="B1357" s="1" t="s">
        <v>5118</v>
      </c>
      <c r="C1357" s="1" t="s">
        <v>5113</v>
      </c>
      <c r="D1357" s="1" t="s">
        <v>5114</v>
      </c>
      <c r="E1357" s="1" t="s">
        <v>19</v>
      </c>
      <c r="F1357" s="1" t="s">
        <v>111</v>
      </c>
    </row>
    <row r="1358" spans="1:6" x14ac:dyDescent="0.25">
      <c r="A1358" s="1" t="s">
        <v>5119</v>
      </c>
      <c r="B1358" s="1" t="s">
        <v>5120</v>
      </c>
      <c r="C1358" s="1" t="s">
        <v>5121</v>
      </c>
      <c r="D1358" s="1" t="s">
        <v>5122</v>
      </c>
      <c r="E1358" s="1" t="s">
        <v>19</v>
      </c>
      <c r="F1358" s="1" t="s">
        <v>54</v>
      </c>
    </row>
    <row r="1359" spans="1:6" x14ac:dyDescent="0.25">
      <c r="A1359" s="1" t="s">
        <v>5123</v>
      </c>
      <c r="B1359" s="1" t="s">
        <v>5124</v>
      </c>
      <c r="C1359" s="1" t="s">
        <v>5125</v>
      </c>
      <c r="D1359" s="1" t="s">
        <v>5126</v>
      </c>
      <c r="E1359" s="1" t="s">
        <v>19</v>
      </c>
      <c r="F1359" s="1" t="s">
        <v>359</v>
      </c>
    </row>
    <row r="1360" spans="1:6" x14ac:dyDescent="0.25">
      <c r="A1360" s="1" t="s">
        <v>5127</v>
      </c>
      <c r="B1360" s="1" t="s">
        <v>5128</v>
      </c>
      <c r="C1360" s="1" t="s">
        <v>5129</v>
      </c>
      <c r="D1360" s="1" t="s">
        <v>5130</v>
      </c>
      <c r="E1360" s="1" t="s">
        <v>19</v>
      </c>
      <c r="F1360" s="1" t="s">
        <v>720</v>
      </c>
    </row>
    <row r="1361" spans="1:6" x14ac:dyDescent="0.25">
      <c r="A1361" s="1" t="s">
        <v>5131</v>
      </c>
      <c r="B1361" s="1" t="s">
        <v>5132</v>
      </c>
      <c r="C1361" s="1" t="s">
        <v>5133</v>
      </c>
      <c r="D1361" s="1" t="s">
        <v>5134</v>
      </c>
      <c r="E1361" s="1" t="s">
        <v>19</v>
      </c>
      <c r="F1361" s="1" t="s">
        <v>79</v>
      </c>
    </row>
    <row r="1362" spans="1:6" x14ac:dyDescent="0.25">
      <c r="A1362" s="1" t="s">
        <v>5135</v>
      </c>
      <c r="B1362" s="1" t="s">
        <v>5136</v>
      </c>
      <c r="C1362" s="1" t="s">
        <v>5137</v>
      </c>
      <c r="D1362" s="1" t="s">
        <v>5138</v>
      </c>
      <c r="E1362" s="1" t="s">
        <v>19</v>
      </c>
      <c r="F1362" s="1" t="s">
        <v>54</v>
      </c>
    </row>
    <row r="1363" spans="1:6" x14ac:dyDescent="0.25">
      <c r="A1363" s="1" t="s">
        <v>5139</v>
      </c>
      <c r="B1363" s="1" t="s">
        <v>5140</v>
      </c>
      <c r="C1363" s="1" t="s">
        <v>5141</v>
      </c>
      <c r="D1363" s="1" t="s">
        <v>5142</v>
      </c>
      <c r="E1363" s="1" t="s">
        <v>19</v>
      </c>
      <c r="F1363" s="1" t="s">
        <v>54</v>
      </c>
    </row>
    <row r="1364" spans="1:6" x14ac:dyDescent="0.25">
      <c r="A1364" s="1" t="s">
        <v>5143</v>
      </c>
      <c r="B1364" s="1" t="s">
        <v>5144</v>
      </c>
      <c r="C1364" s="1" t="s">
        <v>5145</v>
      </c>
      <c r="D1364" s="1" t="s">
        <v>5146</v>
      </c>
      <c r="E1364" s="1" t="s">
        <v>19</v>
      </c>
      <c r="F1364" s="1" t="s">
        <v>31</v>
      </c>
    </row>
    <row r="1365" spans="1:6" x14ac:dyDescent="0.25">
      <c r="A1365" s="1" t="s">
        <v>5147</v>
      </c>
      <c r="B1365" s="1" t="s">
        <v>5148</v>
      </c>
      <c r="C1365" s="1" t="s">
        <v>5149</v>
      </c>
      <c r="D1365" s="1" t="s">
        <v>5150</v>
      </c>
      <c r="E1365" s="1" t="s">
        <v>19</v>
      </c>
      <c r="F1365" s="1" t="s">
        <v>43</v>
      </c>
    </row>
    <row r="1366" spans="1:6" x14ac:dyDescent="0.25">
      <c r="A1366" s="1" t="s">
        <v>5151</v>
      </c>
      <c r="B1366" s="1" t="s">
        <v>5152</v>
      </c>
      <c r="C1366" s="1" t="s">
        <v>5153</v>
      </c>
      <c r="D1366" s="1" t="s">
        <v>5154</v>
      </c>
      <c r="E1366" s="1" t="s">
        <v>19</v>
      </c>
      <c r="F1366" s="1" t="s">
        <v>31</v>
      </c>
    </row>
    <row r="1367" spans="1:6" x14ac:dyDescent="0.25">
      <c r="A1367" s="1" t="s">
        <v>5155</v>
      </c>
      <c r="B1367" s="1" t="s">
        <v>5156</v>
      </c>
      <c r="C1367" s="1" t="s">
        <v>5157</v>
      </c>
      <c r="D1367" s="1" t="s">
        <v>5158</v>
      </c>
      <c r="E1367" s="1" t="s">
        <v>19</v>
      </c>
      <c r="F1367" s="1" t="s">
        <v>31</v>
      </c>
    </row>
    <row r="1368" spans="1:6" x14ac:dyDescent="0.25">
      <c r="A1368" s="1" t="s">
        <v>5159</v>
      </c>
      <c r="B1368" s="1" t="s">
        <v>5160</v>
      </c>
      <c r="C1368" s="1" t="s">
        <v>5161</v>
      </c>
      <c r="D1368" s="1" t="s">
        <v>5162</v>
      </c>
      <c r="E1368" s="1" t="s">
        <v>19</v>
      </c>
      <c r="F1368" s="1" t="s">
        <v>54</v>
      </c>
    </row>
    <row r="1369" spans="1:6" x14ac:dyDescent="0.25">
      <c r="A1369" s="1" t="s">
        <v>5163</v>
      </c>
      <c r="B1369" s="1" t="s">
        <v>5164</v>
      </c>
      <c r="C1369" s="1" t="s">
        <v>5165</v>
      </c>
      <c r="D1369" s="1" t="s">
        <v>5166</v>
      </c>
      <c r="E1369" s="1" t="s">
        <v>434</v>
      </c>
      <c r="F1369" s="1" t="s">
        <v>68</v>
      </c>
    </row>
    <row r="1370" spans="1:6" x14ac:dyDescent="0.25">
      <c r="A1370" s="1" t="s">
        <v>5167</v>
      </c>
      <c r="B1370" s="1" t="s">
        <v>5168</v>
      </c>
      <c r="C1370" s="1" t="s">
        <v>5169</v>
      </c>
      <c r="D1370" s="1" t="s">
        <v>5170</v>
      </c>
      <c r="E1370" s="1" t="s">
        <v>19</v>
      </c>
      <c r="F1370" s="1" t="s">
        <v>26</v>
      </c>
    </row>
    <row r="1371" spans="1:6" x14ac:dyDescent="0.25">
      <c r="A1371" s="1" t="s">
        <v>5171</v>
      </c>
      <c r="B1371" s="1" t="s">
        <v>5172</v>
      </c>
      <c r="C1371" s="1" t="s">
        <v>5173</v>
      </c>
      <c r="D1371" s="1" t="s">
        <v>5174</v>
      </c>
      <c r="E1371" s="1" t="s">
        <v>19</v>
      </c>
      <c r="F1371" s="1" t="s">
        <v>54</v>
      </c>
    </row>
    <row r="1372" spans="1:6" x14ac:dyDescent="0.25">
      <c r="A1372" s="1" t="s">
        <v>5175</v>
      </c>
      <c r="B1372" s="1" t="s">
        <v>5176</v>
      </c>
      <c r="C1372" s="1" t="s">
        <v>5177</v>
      </c>
      <c r="D1372" s="1" t="s">
        <v>5178</v>
      </c>
      <c r="E1372" s="1" t="s">
        <v>19</v>
      </c>
      <c r="F1372" s="1" t="s">
        <v>31</v>
      </c>
    </row>
    <row r="1373" spans="1:6" x14ac:dyDescent="0.25">
      <c r="A1373" s="1" t="s">
        <v>5179</v>
      </c>
      <c r="B1373" s="1" t="s">
        <v>5180</v>
      </c>
      <c r="C1373" s="1" t="s">
        <v>5181</v>
      </c>
      <c r="D1373" s="1" t="s">
        <v>5182</v>
      </c>
      <c r="E1373" s="1" t="s">
        <v>19</v>
      </c>
      <c r="F1373" s="1" t="s">
        <v>54</v>
      </c>
    </row>
    <row r="1374" spans="1:6" x14ac:dyDescent="0.25">
      <c r="A1374" s="1" t="s">
        <v>5183</v>
      </c>
      <c r="B1374" s="1" t="s">
        <v>5184</v>
      </c>
      <c r="C1374" s="1" t="s">
        <v>5185</v>
      </c>
      <c r="D1374" s="1" t="s">
        <v>5186</v>
      </c>
      <c r="E1374" s="1" t="s">
        <v>19</v>
      </c>
      <c r="F1374" s="1" t="s">
        <v>111</v>
      </c>
    </row>
    <row r="1375" spans="1:6" x14ac:dyDescent="0.25">
      <c r="A1375" s="1" t="s">
        <v>5187</v>
      </c>
      <c r="B1375" s="1" t="s">
        <v>5188</v>
      </c>
      <c r="C1375" s="1" t="s">
        <v>5189</v>
      </c>
      <c r="D1375" s="1" t="s">
        <v>5190</v>
      </c>
      <c r="E1375" s="1" t="s">
        <v>19</v>
      </c>
      <c r="F1375" s="1" t="s">
        <v>79</v>
      </c>
    </row>
    <row r="1376" spans="1:6" x14ac:dyDescent="0.25">
      <c r="A1376" s="1" t="s">
        <v>5191</v>
      </c>
      <c r="B1376" s="1" t="s">
        <v>5192</v>
      </c>
      <c r="C1376" s="1" t="s">
        <v>5193</v>
      </c>
      <c r="D1376" s="1" t="s">
        <v>5194</v>
      </c>
      <c r="E1376" s="1" t="s">
        <v>19</v>
      </c>
      <c r="F1376" s="1" t="s">
        <v>54</v>
      </c>
    </row>
    <row r="1377" spans="1:6" x14ac:dyDescent="0.25">
      <c r="A1377" s="1" t="s">
        <v>5195</v>
      </c>
      <c r="B1377" s="1" t="s">
        <v>5196</v>
      </c>
      <c r="C1377" s="1" t="s">
        <v>5197</v>
      </c>
      <c r="D1377" s="1" t="s">
        <v>5198</v>
      </c>
      <c r="E1377" s="1" t="s">
        <v>19</v>
      </c>
      <c r="F1377" s="1" t="s">
        <v>5199</v>
      </c>
    </row>
    <row r="1378" spans="1:6" x14ac:dyDescent="0.25">
      <c r="A1378" s="1" t="s">
        <v>5200</v>
      </c>
      <c r="B1378" s="1" t="s">
        <v>5201</v>
      </c>
      <c r="C1378" s="1" t="s">
        <v>5202</v>
      </c>
      <c r="D1378" s="1" t="s">
        <v>5203</v>
      </c>
      <c r="E1378" s="1" t="s">
        <v>19</v>
      </c>
      <c r="F1378" s="1" t="s">
        <v>31</v>
      </c>
    </row>
    <row r="1379" spans="1:6" x14ac:dyDescent="0.25">
      <c r="A1379" s="1" t="s">
        <v>5204</v>
      </c>
      <c r="B1379" s="1" t="s">
        <v>5205</v>
      </c>
      <c r="C1379" s="1" t="s">
        <v>5189</v>
      </c>
      <c r="D1379" s="1" t="s">
        <v>5190</v>
      </c>
      <c r="E1379" s="1" t="s">
        <v>19</v>
      </c>
      <c r="F1379" s="1" t="s">
        <v>79</v>
      </c>
    </row>
    <row r="1380" spans="1:6" x14ac:dyDescent="0.25">
      <c r="A1380" s="1" t="s">
        <v>5206</v>
      </c>
      <c r="B1380" s="1" t="s">
        <v>5207</v>
      </c>
      <c r="C1380" s="1" t="s">
        <v>5208</v>
      </c>
      <c r="D1380" s="1" t="s">
        <v>5209</v>
      </c>
      <c r="E1380" s="1" t="s">
        <v>19</v>
      </c>
      <c r="F1380" s="1" t="s">
        <v>54</v>
      </c>
    </row>
    <row r="1381" spans="1:6" x14ac:dyDescent="0.25">
      <c r="A1381" s="1" t="s">
        <v>5210</v>
      </c>
      <c r="B1381" s="1" t="s">
        <v>5211</v>
      </c>
      <c r="C1381" s="1" t="s">
        <v>5212</v>
      </c>
      <c r="D1381" s="1" t="s">
        <v>5213</v>
      </c>
      <c r="E1381" s="1" t="s">
        <v>19</v>
      </c>
      <c r="F1381" s="1" t="s">
        <v>31</v>
      </c>
    </row>
    <row r="1382" spans="1:6" x14ac:dyDescent="0.25">
      <c r="A1382" s="1" t="s">
        <v>5214</v>
      </c>
      <c r="B1382" s="1" t="s">
        <v>5215</v>
      </c>
      <c r="C1382" s="1" t="s">
        <v>5216</v>
      </c>
      <c r="D1382" s="1" t="s">
        <v>5217</v>
      </c>
      <c r="E1382" s="1" t="s">
        <v>19</v>
      </c>
      <c r="F1382" s="1" t="s">
        <v>26</v>
      </c>
    </row>
    <row r="1383" spans="1:6" x14ac:dyDescent="0.25">
      <c r="A1383" s="1" t="s">
        <v>5218</v>
      </c>
      <c r="B1383" s="1" t="s">
        <v>5219</v>
      </c>
      <c r="C1383" s="1" t="s">
        <v>5220</v>
      </c>
      <c r="D1383" s="1" t="s">
        <v>5221</v>
      </c>
      <c r="E1383" s="1" t="s">
        <v>19</v>
      </c>
      <c r="F1383" s="1" t="s">
        <v>26</v>
      </c>
    </row>
    <row r="1384" spans="1:6" x14ac:dyDescent="0.25">
      <c r="A1384" s="1" t="s">
        <v>5222</v>
      </c>
      <c r="B1384" s="1" t="s">
        <v>5223</v>
      </c>
      <c r="C1384" s="1" t="s">
        <v>5212</v>
      </c>
      <c r="D1384" s="1" t="s">
        <v>5213</v>
      </c>
      <c r="E1384" s="1" t="s">
        <v>19</v>
      </c>
      <c r="F1384" s="1" t="s">
        <v>31</v>
      </c>
    </row>
    <row r="1385" spans="1:6" x14ac:dyDescent="0.25">
      <c r="A1385" s="1" t="s">
        <v>5224</v>
      </c>
      <c r="B1385" s="1" t="s">
        <v>5225</v>
      </c>
      <c r="C1385" s="1" t="s">
        <v>5226</v>
      </c>
      <c r="D1385" s="1" t="s">
        <v>5227</v>
      </c>
      <c r="E1385" s="1" t="s">
        <v>19</v>
      </c>
      <c r="F1385" s="1" t="s">
        <v>26</v>
      </c>
    </row>
    <row r="1386" spans="1:6" x14ac:dyDescent="0.25">
      <c r="A1386" s="1" t="s">
        <v>5228</v>
      </c>
      <c r="B1386" s="1" t="s">
        <v>5229</v>
      </c>
      <c r="C1386" s="1" t="s">
        <v>5230</v>
      </c>
      <c r="D1386" s="1" t="s">
        <v>5231</v>
      </c>
      <c r="E1386" s="1" t="s">
        <v>19</v>
      </c>
      <c r="F1386" s="1" t="s">
        <v>111</v>
      </c>
    </row>
    <row r="1387" spans="1:6" x14ac:dyDescent="0.25">
      <c r="A1387" s="1" t="s">
        <v>5232</v>
      </c>
      <c r="B1387" s="1" t="s">
        <v>5233</v>
      </c>
      <c r="C1387" s="1" t="s">
        <v>5234</v>
      </c>
      <c r="D1387" s="1" t="s">
        <v>5235</v>
      </c>
      <c r="E1387" s="1" t="s">
        <v>19</v>
      </c>
      <c r="F1387" s="1" t="s">
        <v>54</v>
      </c>
    </row>
    <row r="1388" spans="1:6" x14ac:dyDescent="0.25">
      <c r="A1388" s="1" t="s">
        <v>5236</v>
      </c>
      <c r="B1388" s="1" t="s">
        <v>5237</v>
      </c>
      <c r="C1388" s="1" t="s">
        <v>5238</v>
      </c>
      <c r="D1388" s="1" t="s">
        <v>5239</v>
      </c>
      <c r="E1388" s="1" t="s">
        <v>19</v>
      </c>
      <c r="F1388" s="1" t="s">
        <v>31</v>
      </c>
    </row>
    <row r="1389" spans="1:6" x14ac:dyDescent="0.25">
      <c r="A1389" s="1" t="s">
        <v>5240</v>
      </c>
      <c r="B1389" s="1" t="s">
        <v>5241</v>
      </c>
      <c r="C1389" s="1" t="s">
        <v>5242</v>
      </c>
      <c r="D1389" s="1" t="s">
        <v>5243</v>
      </c>
      <c r="E1389" s="1" t="s">
        <v>19</v>
      </c>
      <c r="F1389" s="1" t="s">
        <v>26</v>
      </c>
    </row>
    <row r="1390" spans="1:6" x14ac:dyDescent="0.25">
      <c r="A1390" s="1" t="s">
        <v>5244</v>
      </c>
      <c r="B1390" s="1" t="s">
        <v>5245</v>
      </c>
      <c r="C1390" s="1" t="s">
        <v>5246</v>
      </c>
      <c r="D1390" s="1" t="s">
        <v>5247</v>
      </c>
      <c r="E1390" s="1" t="s">
        <v>19</v>
      </c>
      <c r="F1390" s="1" t="s">
        <v>359</v>
      </c>
    </row>
    <row r="1391" spans="1:6" x14ac:dyDescent="0.25">
      <c r="A1391" s="1" t="s">
        <v>5248</v>
      </c>
      <c r="B1391" s="1" t="s">
        <v>5249</v>
      </c>
      <c r="C1391" s="1" t="s">
        <v>5250</v>
      </c>
      <c r="D1391" s="1" t="s">
        <v>5251</v>
      </c>
      <c r="E1391" s="1" t="s">
        <v>19</v>
      </c>
      <c r="F1391" s="1" t="s">
        <v>43</v>
      </c>
    </row>
    <row r="1392" spans="1:6" x14ac:dyDescent="0.25">
      <c r="A1392" s="1" t="s">
        <v>5252</v>
      </c>
      <c r="B1392" s="1" t="s">
        <v>5253</v>
      </c>
      <c r="C1392" s="1" t="s">
        <v>5254</v>
      </c>
      <c r="D1392" s="1" t="s">
        <v>5255</v>
      </c>
      <c r="E1392" s="1" t="s">
        <v>19</v>
      </c>
      <c r="F1392" s="1" t="s">
        <v>26</v>
      </c>
    </row>
    <row r="1393" spans="1:6" x14ac:dyDescent="0.25">
      <c r="A1393" s="1" t="s">
        <v>5256</v>
      </c>
      <c r="B1393" s="1" t="s">
        <v>5257</v>
      </c>
      <c r="C1393" s="1" t="s">
        <v>5258</v>
      </c>
      <c r="D1393" s="1" t="s">
        <v>5259</v>
      </c>
      <c r="E1393" s="1" t="s">
        <v>19</v>
      </c>
      <c r="F1393" s="1" t="s">
        <v>5260</v>
      </c>
    </row>
    <row r="1394" spans="1:6" x14ac:dyDescent="0.25">
      <c r="A1394" s="1" t="s">
        <v>5261</v>
      </c>
      <c r="B1394" s="1" t="s">
        <v>5262</v>
      </c>
      <c r="C1394" s="1" t="s">
        <v>5263</v>
      </c>
      <c r="D1394" s="1" t="s">
        <v>5264</v>
      </c>
      <c r="E1394" s="1" t="s">
        <v>19</v>
      </c>
      <c r="F1394" s="1" t="s">
        <v>123</v>
      </c>
    </row>
    <row r="1395" spans="1:6" x14ac:dyDescent="0.25">
      <c r="A1395" s="1" t="s">
        <v>5265</v>
      </c>
      <c r="B1395" s="1" t="s">
        <v>5266</v>
      </c>
      <c r="C1395" s="1" t="s">
        <v>5267</v>
      </c>
      <c r="D1395" s="1" t="s">
        <v>5268</v>
      </c>
      <c r="E1395" s="1" t="s">
        <v>19</v>
      </c>
      <c r="F1395" s="1" t="s">
        <v>54</v>
      </c>
    </row>
    <row r="1396" spans="1:6" x14ac:dyDescent="0.25">
      <c r="A1396" s="1" t="s">
        <v>5269</v>
      </c>
      <c r="B1396" s="1" t="s">
        <v>5270</v>
      </c>
      <c r="C1396" s="1" t="s">
        <v>5271</v>
      </c>
      <c r="D1396" s="1" t="s">
        <v>5272</v>
      </c>
      <c r="E1396" s="1" t="s">
        <v>19</v>
      </c>
      <c r="F1396" s="1" t="s">
        <v>1239</v>
      </c>
    </row>
    <row r="1397" spans="1:6" x14ac:dyDescent="0.25">
      <c r="A1397" s="1" t="s">
        <v>5273</v>
      </c>
      <c r="B1397" s="1" t="s">
        <v>5274</v>
      </c>
      <c r="C1397" s="1" t="s">
        <v>5275</v>
      </c>
      <c r="D1397" s="1" t="s">
        <v>5276</v>
      </c>
      <c r="E1397" s="1" t="s">
        <v>19</v>
      </c>
      <c r="F1397" s="1" t="s">
        <v>54</v>
      </c>
    </row>
    <row r="1398" spans="1:6" x14ac:dyDescent="0.25">
      <c r="A1398" s="1" t="s">
        <v>5277</v>
      </c>
      <c r="B1398" s="1" t="s">
        <v>5278</v>
      </c>
      <c r="C1398" s="1" t="s">
        <v>5279</v>
      </c>
      <c r="D1398" s="1" t="s">
        <v>5280</v>
      </c>
      <c r="E1398" s="1" t="s">
        <v>19</v>
      </c>
      <c r="F1398" s="1" t="s">
        <v>111</v>
      </c>
    </row>
    <row r="1399" spans="1:6" x14ac:dyDescent="0.25">
      <c r="A1399" s="1" t="s">
        <v>5281</v>
      </c>
      <c r="B1399" s="1" t="s">
        <v>5282</v>
      </c>
      <c r="C1399" s="1" t="s">
        <v>5283</v>
      </c>
      <c r="D1399" s="1" t="s">
        <v>5284</v>
      </c>
      <c r="E1399" s="1" t="s">
        <v>19</v>
      </c>
      <c r="F1399" s="1" t="s">
        <v>54</v>
      </c>
    </row>
    <row r="1400" spans="1:6" x14ac:dyDescent="0.25">
      <c r="A1400" s="1" t="s">
        <v>5285</v>
      </c>
      <c r="B1400" s="1" t="s">
        <v>5286</v>
      </c>
      <c r="C1400" s="1" t="s">
        <v>5287</v>
      </c>
      <c r="D1400" s="1" t="s">
        <v>5288</v>
      </c>
      <c r="E1400" s="1" t="s">
        <v>19</v>
      </c>
      <c r="F1400" s="1" t="s">
        <v>54</v>
      </c>
    </row>
    <row r="1401" spans="1:6" x14ac:dyDescent="0.25">
      <c r="A1401" s="1" t="s">
        <v>5289</v>
      </c>
      <c r="B1401" s="1" t="s">
        <v>5290</v>
      </c>
      <c r="C1401" s="1" t="s">
        <v>5291</v>
      </c>
      <c r="D1401" s="1" t="s">
        <v>5292</v>
      </c>
      <c r="E1401" s="1" t="s">
        <v>19</v>
      </c>
      <c r="F1401" s="1" t="s">
        <v>429</v>
      </c>
    </row>
    <row r="1402" spans="1:6" x14ac:dyDescent="0.25">
      <c r="A1402" s="1" t="s">
        <v>5293</v>
      </c>
      <c r="B1402" s="1" t="s">
        <v>5294</v>
      </c>
      <c r="C1402" s="1" t="s">
        <v>5295</v>
      </c>
      <c r="D1402" s="1" t="s">
        <v>5296</v>
      </c>
      <c r="E1402" s="1" t="s">
        <v>19</v>
      </c>
      <c r="F1402" s="1" t="s">
        <v>26</v>
      </c>
    </row>
    <row r="1403" spans="1:6" x14ac:dyDescent="0.25">
      <c r="A1403" s="1" t="s">
        <v>5297</v>
      </c>
      <c r="B1403" s="1" t="s">
        <v>5298</v>
      </c>
      <c r="C1403" s="1" t="s">
        <v>4011</v>
      </c>
      <c r="D1403" s="1" t="s">
        <v>4012</v>
      </c>
      <c r="E1403" s="1" t="s">
        <v>434</v>
      </c>
      <c r="F1403" s="1" t="s">
        <v>139</v>
      </c>
    </row>
    <row r="1404" spans="1:6" x14ac:dyDescent="0.25">
      <c r="A1404" s="1" t="s">
        <v>5299</v>
      </c>
      <c r="B1404" s="1" t="s">
        <v>5300</v>
      </c>
      <c r="C1404" s="1" t="s">
        <v>5301</v>
      </c>
      <c r="D1404" s="1" t="s">
        <v>5302</v>
      </c>
      <c r="E1404" s="1" t="s">
        <v>19</v>
      </c>
      <c r="F1404" s="1" t="s">
        <v>26</v>
      </c>
    </row>
    <row r="1405" spans="1:6" x14ac:dyDescent="0.25">
      <c r="A1405" s="1" t="s">
        <v>5303</v>
      </c>
      <c r="B1405" s="1" t="s">
        <v>5304</v>
      </c>
      <c r="C1405" s="1" t="s">
        <v>5305</v>
      </c>
      <c r="D1405" s="1" t="s">
        <v>5306</v>
      </c>
      <c r="E1405" s="1" t="s">
        <v>19</v>
      </c>
      <c r="F1405" s="1" t="s">
        <v>26</v>
      </c>
    </row>
    <row r="1406" spans="1:6" x14ac:dyDescent="0.25">
      <c r="A1406" s="1" t="s">
        <v>5307</v>
      </c>
      <c r="B1406" s="1" t="s">
        <v>5308</v>
      </c>
      <c r="C1406" s="1" t="s">
        <v>5309</v>
      </c>
      <c r="D1406" s="1" t="s">
        <v>5310</v>
      </c>
      <c r="E1406" s="1" t="s">
        <v>19</v>
      </c>
      <c r="F1406" s="1" t="s">
        <v>111</v>
      </c>
    </row>
    <row r="1407" spans="1:6" x14ac:dyDescent="0.25">
      <c r="A1407" s="1" t="s">
        <v>5311</v>
      </c>
      <c r="B1407" s="1" t="s">
        <v>5312</v>
      </c>
      <c r="C1407" s="1" t="s">
        <v>5313</v>
      </c>
      <c r="D1407" s="1" t="s">
        <v>5314</v>
      </c>
      <c r="E1407" s="1" t="s">
        <v>434</v>
      </c>
      <c r="F1407" s="1" t="s">
        <v>610</v>
      </c>
    </row>
    <row r="1408" spans="1:6" x14ac:dyDescent="0.25">
      <c r="A1408" s="1" t="s">
        <v>5315</v>
      </c>
      <c r="B1408" s="1" t="s">
        <v>5316</v>
      </c>
      <c r="C1408" s="1" t="s">
        <v>5317</v>
      </c>
      <c r="D1408" s="1" t="s">
        <v>5318</v>
      </c>
      <c r="E1408" s="1" t="s">
        <v>19</v>
      </c>
      <c r="F1408" s="1" t="s">
        <v>54</v>
      </c>
    </row>
    <row r="1409" spans="1:6" x14ac:dyDescent="0.25">
      <c r="A1409" s="1" t="s">
        <v>5319</v>
      </c>
      <c r="B1409" s="1" t="s">
        <v>5320</v>
      </c>
      <c r="C1409" s="1" t="s">
        <v>5321</v>
      </c>
      <c r="D1409" s="1" t="s">
        <v>5322</v>
      </c>
      <c r="E1409" s="1" t="s">
        <v>19</v>
      </c>
      <c r="F1409" s="1" t="s">
        <v>54</v>
      </c>
    </row>
    <row r="1410" spans="1:6" x14ac:dyDescent="0.25">
      <c r="A1410" s="1" t="s">
        <v>5323</v>
      </c>
      <c r="B1410" s="1" t="s">
        <v>5324</v>
      </c>
      <c r="C1410" s="1" t="s">
        <v>5325</v>
      </c>
      <c r="D1410" s="1" t="s">
        <v>5326</v>
      </c>
      <c r="E1410" s="1" t="s">
        <v>19</v>
      </c>
      <c r="F1410" s="1" t="s">
        <v>26</v>
      </c>
    </row>
    <row r="1411" spans="1:6" x14ac:dyDescent="0.25">
      <c r="A1411" s="1" t="s">
        <v>5327</v>
      </c>
      <c r="B1411" s="1" t="s">
        <v>5328</v>
      </c>
      <c r="C1411" s="1" t="s">
        <v>5329</v>
      </c>
      <c r="D1411" s="1" t="s">
        <v>5330</v>
      </c>
      <c r="E1411" s="1" t="s">
        <v>19</v>
      </c>
      <c r="F1411" s="1" t="s">
        <v>123</v>
      </c>
    </row>
    <row r="1412" spans="1:6" x14ac:dyDescent="0.25">
      <c r="A1412" s="1" t="s">
        <v>5331</v>
      </c>
      <c r="B1412" s="1" t="s">
        <v>5332</v>
      </c>
      <c r="C1412" s="1" t="s">
        <v>5333</v>
      </c>
      <c r="D1412" s="1" t="s">
        <v>5334</v>
      </c>
      <c r="E1412" s="1" t="s">
        <v>19</v>
      </c>
      <c r="F1412" s="1" t="s">
        <v>359</v>
      </c>
    </row>
    <row r="1413" spans="1:6" x14ac:dyDescent="0.25">
      <c r="A1413" s="1" t="s">
        <v>5335</v>
      </c>
      <c r="B1413" s="1" t="s">
        <v>5336</v>
      </c>
      <c r="C1413" s="1" t="s">
        <v>5337</v>
      </c>
      <c r="D1413" s="1" t="s">
        <v>5338</v>
      </c>
      <c r="E1413" s="1" t="s">
        <v>19</v>
      </c>
      <c r="F1413" s="1" t="s">
        <v>54</v>
      </c>
    </row>
    <row r="1414" spans="1:6" x14ac:dyDescent="0.25">
      <c r="A1414" s="1" t="s">
        <v>5339</v>
      </c>
      <c r="B1414" s="1" t="s">
        <v>5340</v>
      </c>
      <c r="C1414" s="1" t="s">
        <v>5341</v>
      </c>
      <c r="D1414" s="1" t="s">
        <v>5342</v>
      </c>
      <c r="E1414" s="1" t="s">
        <v>19</v>
      </c>
      <c r="F1414" s="1" t="s">
        <v>79</v>
      </c>
    </row>
    <row r="1415" spans="1:6" x14ac:dyDescent="0.25">
      <c r="A1415" s="1" t="s">
        <v>5343</v>
      </c>
      <c r="B1415" s="1" t="s">
        <v>5344</v>
      </c>
      <c r="C1415" s="1" t="s">
        <v>5345</v>
      </c>
      <c r="D1415" s="1" t="s">
        <v>5346</v>
      </c>
      <c r="E1415" s="1" t="s">
        <v>19</v>
      </c>
      <c r="F1415" s="1" t="s">
        <v>26</v>
      </c>
    </row>
    <row r="1416" spans="1:6" x14ac:dyDescent="0.25">
      <c r="A1416" s="1" t="s">
        <v>5347</v>
      </c>
      <c r="B1416" s="1" t="s">
        <v>5348</v>
      </c>
      <c r="C1416" s="1" t="s">
        <v>5349</v>
      </c>
      <c r="D1416" s="1" t="s">
        <v>5350</v>
      </c>
      <c r="E1416" s="1" t="s">
        <v>434</v>
      </c>
      <c r="F1416" s="1" t="s">
        <v>63</v>
      </c>
    </row>
    <row r="1417" spans="1:6" x14ac:dyDescent="0.25">
      <c r="A1417" s="1" t="s">
        <v>5351</v>
      </c>
      <c r="B1417" s="1" t="s">
        <v>5352</v>
      </c>
      <c r="C1417" s="1" t="s">
        <v>5353</v>
      </c>
      <c r="D1417" s="1" t="s">
        <v>5354</v>
      </c>
      <c r="E1417" s="1" t="s">
        <v>19</v>
      </c>
      <c r="F1417" s="1" t="s">
        <v>359</v>
      </c>
    </row>
    <row r="1418" spans="1:6" x14ac:dyDescent="0.25">
      <c r="A1418" s="1" t="s">
        <v>5355</v>
      </c>
      <c r="B1418" s="1" t="s">
        <v>5356</v>
      </c>
      <c r="C1418" s="1" t="s">
        <v>5357</v>
      </c>
      <c r="D1418" s="1" t="s">
        <v>5358</v>
      </c>
      <c r="E1418" s="1" t="s">
        <v>19</v>
      </c>
      <c r="F1418" s="1" t="s">
        <v>111</v>
      </c>
    </row>
    <row r="1419" spans="1:6" x14ac:dyDescent="0.25">
      <c r="A1419" s="1" t="s">
        <v>5359</v>
      </c>
      <c r="B1419" s="1" t="s">
        <v>5360</v>
      </c>
      <c r="C1419" s="1" t="s">
        <v>5361</v>
      </c>
      <c r="D1419" s="1" t="s">
        <v>5362</v>
      </c>
      <c r="E1419" s="1" t="s">
        <v>19</v>
      </c>
      <c r="F1419" s="1" t="s">
        <v>26</v>
      </c>
    </row>
    <row r="1420" spans="1:6" x14ac:dyDescent="0.25">
      <c r="A1420" s="1" t="s">
        <v>5363</v>
      </c>
      <c r="B1420" s="1" t="s">
        <v>5364</v>
      </c>
      <c r="C1420" s="1" t="s">
        <v>5365</v>
      </c>
      <c r="D1420" s="1" t="s">
        <v>5366</v>
      </c>
      <c r="E1420" s="1" t="s">
        <v>19</v>
      </c>
      <c r="F1420" s="1" t="s">
        <v>79</v>
      </c>
    </row>
    <row r="1421" spans="1:6" x14ac:dyDescent="0.25">
      <c r="A1421" s="1" t="s">
        <v>5367</v>
      </c>
      <c r="B1421" s="1" t="s">
        <v>5368</v>
      </c>
      <c r="C1421" s="1" t="s">
        <v>5369</v>
      </c>
      <c r="D1421" s="1" t="s">
        <v>5370</v>
      </c>
      <c r="E1421" s="1" t="s">
        <v>19</v>
      </c>
      <c r="F1421" s="1" t="s">
        <v>359</v>
      </c>
    </row>
    <row r="1422" spans="1:6" x14ac:dyDescent="0.25">
      <c r="A1422" s="1" t="s">
        <v>5371</v>
      </c>
      <c r="B1422" s="1" t="s">
        <v>5372</v>
      </c>
      <c r="C1422" s="1" t="s">
        <v>5373</v>
      </c>
      <c r="D1422" s="1" t="s">
        <v>5374</v>
      </c>
      <c r="E1422" s="1" t="s">
        <v>19</v>
      </c>
      <c r="F1422" s="1" t="s">
        <v>54</v>
      </c>
    </row>
    <row r="1423" spans="1:6" x14ac:dyDescent="0.25">
      <c r="A1423" s="1" t="s">
        <v>5375</v>
      </c>
      <c r="B1423" s="1" t="s">
        <v>5376</v>
      </c>
      <c r="C1423" s="1" t="s">
        <v>5341</v>
      </c>
      <c r="D1423" s="1" t="s">
        <v>5342</v>
      </c>
      <c r="E1423" s="1" t="s">
        <v>36</v>
      </c>
      <c r="F1423" s="1" t="s">
        <v>893</v>
      </c>
    </row>
    <row r="1424" spans="1:6" x14ac:dyDescent="0.25">
      <c r="A1424" s="1" t="s">
        <v>5377</v>
      </c>
      <c r="B1424" s="1" t="s">
        <v>5378</v>
      </c>
      <c r="C1424" s="1" t="s">
        <v>5379</v>
      </c>
      <c r="D1424" s="1" t="s">
        <v>5380</v>
      </c>
      <c r="E1424" s="1" t="s">
        <v>434</v>
      </c>
      <c r="F1424" s="1" t="s">
        <v>212</v>
      </c>
    </row>
    <row r="1425" spans="1:6" x14ac:dyDescent="0.25">
      <c r="A1425" s="1" t="s">
        <v>5381</v>
      </c>
      <c r="B1425" s="1" t="s">
        <v>5382</v>
      </c>
      <c r="C1425" s="1" t="s">
        <v>5383</v>
      </c>
      <c r="D1425" s="1" t="s">
        <v>5384</v>
      </c>
      <c r="E1425" s="1" t="s">
        <v>19</v>
      </c>
      <c r="F1425" s="1" t="s">
        <v>79</v>
      </c>
    </row>
    <row r="1426" spans="1:6" x14ac:dyDescent="0.25">
      <c r="A1426" s="1" t="s">
        <v>5385</v>
      </c>
      <c r="B1426" s="1" t="s">
        <v>5386</v>
      </c>
      <c r="C1426" s="1" t="s">
        <v>5387</v>
      </c>
      <c r="D1426" s="1" t="s">
        <v>5388</v>
      </c>
      <c r="E1426" s="1" t="s">
        <v>19</v>
      </c>
      <c r="F1426" s="1" t="s">
        <v>43</v>
      </c>
    </row>
    <row r="1427" spans="1:6" x14ac:dyDescent="0.25">
      <c r="A1427" s="1" t="s">
        <v>5389</v>
      </c>
      <c r="B1427" s="1" t="s">
        <v>5390</v>
      </c>
      <c r="C1427" s="1" t="s">
        <v>5391</v>
      </c>
      <c r="D1427" s="1" t="s">
        <v>5392</v>
      </c>
      <c r="E1427" s="1" t="s">
        <v>36</v>
      </c>
      <c r="F1427" s="1" t="s">
        <v>3574</v>
      </c>
    </row>
    <row r="1428" spans="1:6" x14ac:dyDescent="0.25">
      <c r="A1428" s="1" t="s">
        <v>5393</v>
      </c>
      <c r="B1428" s="1" t="s">
        <v>5394</v>
      </c>
      <c r="C1428" s="1" t="s">
        <v>5395</v>
      </c>
      <c r="D1428" s="1" t="s">
        <v>5396</v>
      </c>
      <c r="E1428" s="1" t="s">
        <v>19</v>
      </c>
      <c r="F1428" s="1" t="s">
        <v>26</v>
      </c>
    </row>
    <row r="1429" spans="1:6" x14ac:dyDescent="0.25">
      <c r="A1429" s="1" t="s">
        <v>5397</v>
      </c>
      <c r="B1429" s="1" t="s">
        <v>5398</v>
      </c>
      <c r="C1429" s="1" t="s">
        <v>5399</v>
      </c>
      <c r="D1429" s="1" t="s">
        <v>5400</v>
      </c>
      <c r="E1429" s="1" t="s">
        <v>19</v>
      </c>
      <c r="F1429" s="1" t="s">
        <v>123</v>
      </c>
    </row>
    <row r="1430" spans="1:6" x14ac:dyDescent="0.25">
      <c r="A1430" s="1" t="s">
        <v>5401</v>
      </c>
      <c r="B1430" s="1" t="s">
        <v>5402</v>
      </c>
      <c r="C1430" s="1" t="s">
        <v>5403</v>
      </c>
      <c r="D1430" s="1" t="s">
        <v>5404</v>
      </c>
      <c r="E1430" s="1" t="s">
        <v>19</v>
      </c>
      <c r="F1430" s="1" t="s">
        <v>359</v>
      </c>
    </row>
    <row r="1431" spans="1:6" x14ac:dyDescent="0.25">
      <c r="A1431" s="1" t="s">
        <v>5405</v>
      </c>
      <c r="B1431" s="1" t="s">
        <v>5406</v>
      </c>
      <c r="C1431" s="1" t="s">
        <v>266</v>
      </c>
      <c r="D1431" s="1" t="s">
        <v>267</v>
      </c>
      <c r="E1431" s="1" t="s">
        <v>36</v>
      </c>
      <c r="F1431" s="1" t="s">
        <v>852</v>
      </c>
    </row>
    <row r="1432" spans="1:6" x14ac:dyDescent="0.25">
      <c r="A1432" s="1" t="s">
        <v>5407</v>
      </c>
      <c r="B1432" s="1" t="s">
        <v>5408</v>
      </c>
      <c r="C1432" s="1" t="s">
        <v>5409</v>
      </c>
      <c r="D1432" s="1" t="s">
        <v>5410</v>
      </c>
      <c r="E1432" s="1" t="s">
        <v>19</v>
      </c>
      <c r="F1432" s="1" t="s">
        <v>26</v>
      </c>
    </row>
    <row r="1433" spans="1:6" x14ac:dyDescent="0.25">
      <c r="A1433" s="1" t="s">
        <v>5411</v>
      </c>
      <c r="B1433" s="1" t="s">
        <v>5412</v>
      </c>
      <c r="C1433" s="1" t="s">
        <v>5413</v>
      </c>
      <c r="D1433" s="1" t="s">
        <v>5414</v>
      </c>
      <c r="E1433" s="1" t="s">
        <v>19</v>
      </c>
      <c r="F1433" s="1" t="s">
        <v>26</v>
      </c>
    </row>
    <row r="1434" spans="1:6" x14ac:dyDescent="0.25">
      <c r="A1434" s="1" t="s">
        <v>5415</v>
      </c>
      <c r="B1434" s="1" t="s">
        <v>5416</v>
      </c>
      <c r="C1434" s="1" t="s">
        <v>5417</v>
      </c>
      <c r="D1434" s="1" t="s">
        <v>5418</v>
      </c>
      <c r="E1434" s="1" t="s">
        <v>19</v>
      </c>
      <c r="F1434" s="1" t="s">
        <v>1268</v>
      </c>
    </row>
    <row r="1435" spans="1:6" x14ac:dyDescent="0.25">
      <c r="A1435" s="1" t="s">
        <v>5419</v>
      </c>
      <c r="B1435" s="1" t="s">
        <v>5420</v>
      </c>
      <c r="C1435" s="1" t="s">
        <v>5421</v>
      </c>
      <c r="D1435" s="1" t="s">
        <v>5422</v>
      </c>
      <c r="E1435" s="1" t="s">
        <v>19</v>
      </c>
      <c r="F1435" s="1" t="s">
        <v>26</v>
      </c>
    </row>
    <row r="1436" spans="1:6" x14ac:dyDescent="0.25">
      <c r="A1436" s="1" t="s">
        <v>5423</v>
      </c>
      <c r="B1436" s="1" t="s">
        <v>5424</v>
      </c>
      <c r="C1436" s="1" t="s">
        <v>5425</v>
      </c>
      <c r="D1436" s="1" t="s">
        <v>5426</v>
      </c>
      <c r="E1436" s="1" t="s">
        <v>19</v>
      </c>
      <c r="F1436" s="1" t="s">
        <v>26</v>
      </c>
    </row>
    <row r="1437" spans="1:6" x14ac:dyDescent="0.25">
      <c r="A1437" s="1" t="s">
        <v>5427</v>
      </c>
      <c r="B1437" s="1" t="s">
        <v>5428</v>
      </c>
      <c r="C1437" s="1" t="s">
        <v>5429</v>
      </c>
      <c r="D1437" s="1" t="s">
        <v>5430</v>
      </c>
      <c r="E1437" s="1" t="s">
        <v>19</v>
      </c>
      <c r="F1437" s="1" t="s">
        <v>111</v>
      </c>
    </row>
    <row r="1438" spans="1:6" x14ac:dyDescent="0.25">
      <c r="A1438" s="1" t="s">
        <v>5431</v>
      </c>
      <c r="B1438" s="1" t="s">
        <v>5432</v>
      </c>
      <c r="C1438" s="1" t="s">
        <v>5433</v>
      </c>
      <c r="D1438" s="1" t="s">
        <v>5434</v>
      </c>
      <c r="E1438" s="1" t="s">
        <v>19</v>
      </c>
      <c r="F1438" s="1" t="s">
        <v>54</v>
      </c>
    </row>
    <row r="1439" spans="1:6" x14ac:dyDescent="0.25">
      <c r="A1439" s="1" t="s">
        <v>5435</v>
      </c>
      <c r="B1439" s="1" t="s">
        <v>5436</v>
      </c>
      <c r="C1439" s="1" t="s">
        <v>5437</v>
      </c>
      <c r="D1439" s="1" t="s">
        <v>5438</v>
      </c>
      <c r="E1439" s="1" t="s">
        <v>19</v>
      </c>
      <c r="F1439" s="1" t="s">
        <v>26</v>
      </c>
    </row>
    <row r="1440" spans="1:6" x14ac:dyDescent="0.25">
      <c r="A1440" s="1" t="s">
        <v>5439</v>
      </c>
      <c r="B1440" s="1" t="s">
        <v>5440</v>
      </c>
      <c r="C1440" s="1" t="s">
        <v>5441</v>
      </c>
      <c r="D1440" s="1" t="s">
        <v>5442</v>
      </c>
      <c r="E1440" s="1" t="s">
        <v>19</v>
      </c>
      <c r="F1440" s="1" t="s">
        <v>359</v>
      </c>
    </row>
    <row r="1441" spans="1:6" x14ac:dyDescent="0.25">
      <c r="A1441" s="1" t="s">
        <v>5443</v>
      </c>
      <c r="B1441" s="1" t="s">
        <v>5444</v>
      </c>
      <c r="C1441" s="1" t="s">
        <v>5445</v>
      </c>
      <c r="D1441" s="1" t="s">
        <v>5446</v>
      </c>
      <c r="E1441" s="1" t="s">
        <v>19</v>
      </c>
      <c r="F1441" s="1" t="s">
        <v>54</v>
      </c>
    </row>
    <row r="1442" spans="1:6" x14ac:dyDescent="0.25">
      <c r="A1442" s="1" t="s">
        <v>5447</v>
      </c>
      <c r="B1442" s="1" t="s">
        <v>5448</v>
      </c>
      <c r="C1442" s="1" t="s">
        <v>5449</v>
      </c>
      <c r="D1442" s="1" t="s">
        <v>5450</v>
      </c>
      <c r="E1442" s="1" t="s">
        <v>19</v>
      </c>
      <c r="F1442" s="1" t="s">
        <v>26</v>
      </c>
    </row>
    <row r="1443" spans="1:6" x14ac:dyDescent="0.25">
      <c r="A1443" s="1" t="s">
        <v>5451</v>
      </c>
      <c r="B1443" s="1" t="s">
        <v>5452</v>
      </c>
      <c r="C1443" s="1" t="s">
        <v>5453</v>
      </c>
      <c r="D1443" s="1" t="s">
        <v>5454</v>
      </c>
      <c r="E1443" s="1" t="s">
        <v>19</v>
      </c>
      <c r="F1443" s="1" t="s">
        <v>359</v>
      </c>
    </row>
    <row r="1444" spans="1:6" x14ac:dyDescent="0.25">
      <c r="A1444" s="1" t="s">
        <v>5455</v>
      </c>
      <c r="B1444" s="1" t="s">
        <v>5456</v>
      </c>
      <c r="C1444" s="1" t="s">
        <v>5457</v>
      </c>
      <c r="D1444" s="1" t="s">
        <v>5458</v>
      </c>
      <c r="E1444" s="1" t="s">
        <v>19</v>
      </c>
      <c r="F1444" s="1" t="s">
        <v>26</v>
      </c>
    </row>
    <row r="1445" spans="1:6" x14ac:dyDescent="0.25">
      <c r="A1445" s="1" t="s">
        <v>5459</v>
      </c>
      <c r="B1445" s="1" t="s">
        <v>5460</v>
      </c>
      <c r="C1445" s="1" t="s">
        <v>5461</v>
      </c>
      <c r="D1445" s="1" t="s">
        <v>5462</v>
      </c>
      <c r="E1445" s="1" t="s">
        <v>19</v>
      </c>
      <c r="F1445" s="1" t="s">
        <v>43</v>
      </c>
    </row>
    <row r="1446" spans="1:6" x14ac:dyDescent="0.25">
      <c r="A1446" s="1" t="s">
        <v>5463</v>
      </c>
      <c r="B1446" s="1" t="s">
        <v>5464</v>
      </c>
      <c r="C1446" s="1" t="s">
        <v>5465</v>
      </c>
      <c r="D1446" s="1" t="s">
        <v>5466</v>
      </c>
      <c r="E1446" s="1" t="s">
        <v>19</v>
      </c>
      <c r="F1446" s="1" t="s">
        <v>230</v>
      </c>
    </row>
    <row r="1447" spans="1:6" x14ac:dyDescent="0.25">
      <c r="A1447" s="1" t="s">
        <v>5467</v>
      </c>
      <c r="B1447" s="1" t="s">
        <v>5468</v>
      </c>
      <c r="C1447" s="1" t="s">
        <v>5469</v>
      </c>
      <c r="D1447" s="1" t="s">
        <v>5470</v>
      </c>
      <c r="E1447" s="1" t="s">
        <v>36</v>
      </c>
      <c r="F1447" s="1" t="s">
        <v>1151</v>
      </c>
    </row>
    <row r="1448" spans="1:6" x14ac:dyDescent="0.25">
      <c r="A1448" s="1" t="s">
        <v>5471</v>
      </c>
      <c r="B1448" s="1" t="s">
        <v>5472</v>
      </c>
      <c r="C1448" s="1" t="s">
        <v>3350</v>
      </c>
      <c r="D1448" s="1" t="s">
        <v>3351</v>
      </c>
      <c r="E1448" s="1" t="s">
        <v>434</v>
      </c>
      <c r="F1448" s="1" t="s">
        <v>98</v>
      </c>
    </row>
    <row r="1449" spans="1:6" x14ac:dyDescent="0.25">
      <c r="A1449" s="1" t="s">
        <v>5473</v>
      </c>
      <c r="B1449" s="1" t="s">
        <v>5474</v>
      </c>
      <c r="C1449" s="1" t="s">
        <v>5475</v>
      </c>
      <c r="D1449" s="1" t="s">
        <v>5476</v>
      </c>
      <c r="E1449" s="1" t="s">
        <v>434</v>
      </c>
      <c r="F1449" s="1" t="s">
        <v>5477</v>
      </c>
    </row>
    <row r="1450" spans="1:6" x14ac:dyDescent="0.25">
      <c r="A1450" s="1" t="s">
        <v>5478</v>
      </c>
      <c r="B1450" s="1" t="s">
        <v>5479</v>
      </c>
      <c r="C1450" s="1" t="s">
        <v>1719</v>
      </c>
      <c r="D1450" s="1" t="s">
        <v>1720</v>
      </c>
      <c r="E1450" s="1" t="s">
        <v>36</v>
      </c>
      <c r="F1450" s="1" t="s">
        <v>5480</v>
      </c>
    </row>
    <row r="1451" spans="1:6" x14ac:dyDescent="0.25">
      <c r="A1451" s="1" t="s">
        <v>5481</v>
      </c>
      <c r="B1451" s="1" t="s">
        <v>5482</v>
      </c>
      <c r="C1451" s="1" t="s">
        <v>5483</v>
      </c>
      <c r="D1451" s="1" t="s">
        <v>5484</v>
      </c>
      <c r="E1451" s="1" t="s">
        <v>36</v>
      </c>
      <c r="F1451" s="1" t="s">
        <v>1480</v>
      </c>
    </row>
    <row r="1452" spans="1:6" x14ac:dyDescent="0.25">
      <c r="A1452" s="1" t="s">
        <v>5485</v>
      </c>
      <c r="B1452" s="1" t="s">
        <v>5486</v>
      </c>
      <c r="C1452" s="1" t="s">
        <v>850</v>
      </c>
      <c r="D1452" s="1" t="s">
        <v>851</v>
      </c>
      <c r="E1452" s="1" t="s">
        <v>36</v>
      </c>
      <c r="F1452" s="1" t="s">
        <v>852</v>
      </c>
    </row>
    <row r="1453" spans="1:6" x14ac:dyDescent="0.25">
      <c r="A1453" s="1" t="s">
        <v>5487</v>
      </c>
      <c r="B1453" s="1" t="s">
        <v>5488</v>
      </c>
      <c r="C1453" s="1" t="s">
        <v>3654</v>
      </c>
      <c r="D1453" s="1" t="s">
        <v>3655</v>
      </c>
      <c r="E1453" s="1" t="s">
        <v>434</v>
      </c>
      <c r="F1453" s="1" t="s">
        <v>5489</v>
      </c>
    </row>
    <row r="1454" spans="1:6" x14ac:dyDescent="0.25">
      <c r="A1454" s="1" t="s">
        <v>5490</v>
      </c>
      <c r="B1454" s="1" t="s">
        <v>5491</v>
      </c>
      <c r="C1454" s="1" t="s">
        <v>5492</v>
      </c>
      <c r="D1454" s="1" t="s">
        <v>5493</v>
      </c>
      <c r="E1454" s="1" t="s">
        <v>36</v>
      </c>
      <c r="F1454" s="1" t="s">
        <v>1362</v>
      </c>
    </row>
    <row r="1455" spans="1:6" x14ac:dyDescent="0.25">
      <c r="A1455" s="1" t="s">
        <v>5494</v>
      </c>
      <c r="B1455" s="1" t="s">
        <v>5495</v>
      </c>
      <c r="C1455" s="1" t="s">
        <v>5496</v>
      </c>
      <c r="D1455" s="1" t="s">
        <v>5497</v>
      </c>
      <c r="E1455" s="1" t="s">
        <v>36</v>
      </c>
      <c r="F1455" s="1" t="s">
        <v>272</v>
      </c>
    </row>
    <row r="1456" spans="1:6" x14ac:dyDescent="0.25">
      <c r="A1456" s="1" t="s">
        <v>5498</v>
      </c>
      <c r="B1456" s="1" t="s">
        <v>5499</v>
      </c>
      <c r="C1456" s="1" t="s">
        <v>3350</v>
      </c>
      <c r="D1456" s="1" t="s">
        <v>3351</v>
      </c>
      <c r="E1456" s="1" t="s">
        <v>434</v>
      </c>
      <c r="F1456" s="1" t="s">
        <v>98</v>
      </c>
    </row>
    <row r="1457" spans="1:6" x14ac:dyDescent="0.25">
      <c r="A1457" s="1" t="s">
        <v>5500</v>
      </c>
      <c r="B1457" s="1" t="s">
        <v>5501</v>
      </c>
      <c r="C1457" s="1" t="s">
        <v>5502</v>
      </c>
      <c r="D1457" s="1" t="s">
        <v>5503</v>
      </c>
      <c r="E1457" s="1" t="s">
        <v>434</v>
      </c>
      <c r="F1457" s="1" t="s">
        <v>93</v>
      </c>
    </row>
    <row r="1458" spans="1:6" x14ac:dyDescent="0.25">
      <c r="A1458" s="1" t="s">
        <v>5504</v>
      </c>
      <c r="B1458" s="1" t="s">
        <v>5505</v>
      </c>
      <c r="C1458" s="1" t="s">
        <v>1693</v>
      </c>
      <c r="D1458" s="1" t="s">
        <v>1694</v>
      </c>
      <c r="E1458" s="1" t="s">
        <v>434</v>
      </c>
      <c r="F1458" s="1" t="s">
        <v>5506</v>
      </c>
    </row>
    <row r="1459" spans="1:6" x14ac:dyDescent="0.25">
      <c r="A1459" s="1" t="s">
        <v>5507</v>
      </c>
      <c r="B1459" s="1" t="s">
        <v>5508</v>
      </c>
      <c r="C1459" s="1" t="s">
        <v>1644</v>
      </c>
      <c r="D1459" s="1" t="s">
        <v>1645</v>
      </c>
      <c r="E1459" s="1" t="s">
        <v>434</v>
      </c>
      <c r="F1459" s="1" t="s">
        <v>463</v>
      </c>
    </row>
    <row r="1460" spans="1:6" x14ac:dyDescent="0.25">
      <c r="A1460" s="1" t="s">
        <v>5509</v>
      </c>
      <c r="B1460" s="1" t="s">
        <v>5510</v>
      </c>
      <c r="C1460" s="1" t="s">
        <v>5511</v>
      </c>
      <c r="D1460" s="1" t="s">
        <v>5512</v>
      </c>
      <c r="E1460" s="1" t="s">
        <v>36</v>
      </c>
      <c r="F1460" s="1" t="s">
        <v>1151</v>
      </c>
    </row>
    <row r="1461" spans="1:6" x14ac:dyDescent="0.25">
      <c r="A1461" s="1" t="s">
        <v>5513</v>
      </c>
      <c r="B1461" s="1" t="s">
        <v>5514</v>
      </c>
      <c r="C1461" s="1" t="s">
        <v>5515</v>
      </c>
      <c r="D1461" s="1" t="s">
        <v>5516</v>
      </c>
      <c r="E1461" s="1" t="s">
        <v>36</v>
      </c>
      <c r="F1461" s="1" t="s">
        <v>38</v>
      </c>
    </row>
    <row r="1462" spans="1:6" x14ac:dyDescent="0.25">
      <c r="A1462" s="1" t="s">
        <v>5517</v>
      </c>
      <c r="B1462" s="1" t="s">
        <v>5518</v>
      </c>
      <c r="C1462" s="1" t="s">
        <v>5519</v>
      </c>
      <c r="D1462" s="1" t="s">
        <v>5520</v>
      </c>
      <c r="E1462" s="1" t="s">
        <v>434</v>
      </c>
      <c r="F1462" s="1" t="s">
        <v>5521</v>
      </c>
    </row>
    <row r="1463" spans="1:6" x14ac:dyDescent="0.25">
      <c r="A1463" s="1" t="s">
        <v>5522</v>
      </c>
      <c r="B1463" s="1" t="s">
        <v>5523</v>
      </c>
      <c r="C1463" s="1" t="s">
        <v>5515</v>
      </c>
      <c r="D1463" s="1" t="s">
        <v>5516</v>
      </c>
      <c r="E1463" s="1" t="s">
        <v>36</v>
      </c>
      <c r="F1463" s="1" t="s">
        <v>5524</v>
      </c>
    </row>
    <row r="1464" spans="1:6" x14ac:dyDescent="0.25">
      <c r="A1464" s="1" t="s">
        <v>5525</v>
      </c>
      <c r="B1464" s="1" t="s">
        <v>5526</v>
      </c>
      <c r="C1464" s="1" t="s">
        <v>5527</v>
      </c>
      <c r="D1464" s="1" t="s">
        <v>5528</v>
      </c>
      <c r="E1464" s="1" t="s">
        <v>36</v>
      </c>
      <c r="F1464" s="1" t="s">
        <v>1362</v>
      </c>
    </row>
    <row r="1465" spans="1:6" x14ac:dyDescent="0.25">
      <c r="A1465" s="1" t="s">
        <v>5529</v>
      </c>
      <c r="B1465" s="1" t="s">
        <v>5530</v>
      </c>
      <c r="C1465" s="1" t="s">
        <v>5531</v>
      </c>
      <c r="D1465" s="1" t="s">
        <v>5532</v>
      </c>
      <c r="E1465" s="1" t="s">
        <v>36</v>
      </c>
      <c r="F1465" s="1" t="s">
        <v>5533</v>
      </c>
    </row>
    <row r="1466" spans="1:6" x14ac:dyDescent="0.25">
      <c r="A1466" s="1" t="s">
        <v>5534</v>
      </c>
      <c r="B1466" s="1" t="s">
        <v>5535</v>
      </c>
      <c r="C1466" s="1" t="s">
        <v>5536</v>
      </c>
      <c r="D1466" s="1" t="s">
        <v>5537</v>
      </c>
      <c r="E1466" s="1" t="s">
        <v>36</v>
      </c>
      <c r="F1466" s="1" t="s">
        <v>1151</v>
      </c>
    </row>
    <row r="1467" spans="1:6" x14ac:dyDescent="0.25">
      <c r="A1467" s="1" t="s">
        <v>5538</v>
      </c>
      <c r="B1467" s="1" t="s">
        <v>5539</v>
      </c>
      <c r="C1467" s="1" t="s">
        <v>5540</v>
      </c>
      <c r="D1467" s="1" t="s">
        <v>5541</v>
      </c>
      <c r="E1467" s="1" t="s">
        <v>434</v>
      </c>
      <c r="F1467" s="1" t="s">
        <v>139</v>
      </c>
    </row>
    <row r="1468" spans="1:6" x14ac:dyDescent="0.25">
      <c r="A1468" s="1" t="s">
        <v>5542</v>
      </c>
      <c r="B1468" s="1" t="s">
        <v>5543</v>
      </c>
      <c r="C1468" s="1" t="s">
        <v>5544</v>
      </c>
      <c r="D1468" s="1" t="s">
        <v>5545</v>
      </c>
      <c r="E1468" s="1" t="s">
        <v>434</v>
      </c>
      <c r="F1468" s="1" t="s">
        <v>272</v>
      </c>
    </row>
    <row r="1469" spans="1:6" x14ac:dyDescent="0.25">
      <c r="A1469" s="1" t="s">
        <v>5546</v>
      </c>
      <c r="B1469" s="1" t="s">
        <v>5547</v>
      </c>
      <c r="C1469" s="1" t="s">
        <v>5548</v>
      </c>
      <c r="D1469" s="1" t="s">
        <v>5549</v>
      </c>
      <c r="E1469" s="1" t="s">
        <v>434</v>
      </c>
      <c r="F1469" s="1" t="s">
        <v>5550</v>
      </c>
    </row>
    <row r="1470" spans="1:6" x14ac:dyDescent="0.25">
      <c r="A1470" s="1" t="s">
        <v>5551</v>
      </c>
      <c r="B1470" s="1" t="s">
        <v>5552</v>
      </c>
      <c r="C1470" s="1" t="s">
        <v>5553</v>
      </c>
      <c r="D1470" s="1" t="s">
        <v>5554</v>
      </c>
      <c r="E1470" s="1" t="s">
        <v>1298</v>
      </c>
      <c r="F1470" s="1" t="s">
        <v>4080</v>
      </c>
    </row>
    <row r="1471" spans="1:6" x14ac:dyDescent="0.25">
      <c r="A1471" s="1" t="s">
        <v>5555</v>
      </c>
      <c r="B1471" s="1" t="s">
        <v>5556</v>
      </c>
      <c r="C1471" s="1" t="s">
        <v>3960</v>
      </c>
      <c r="D1471" s="1" t="s">
        <v>3961</v>
      </c>
      <c r="E1471" s="1" t="s">
        <v>434</v>
      </c>
      <c r="F1471" s="1" t="s">
        <v>1748</v>
      </c>
    </row>
    <row r="1472" spans="1:6" x14ac:dyDescent="0.25">
      <c r="A1472" s="1" t="s">
        <v>5557</v>
      </c>
      <c r="B1472" s="1" t="s">
        <v>5558</v>
      </c>
      <c r="C1472" s="1" t="s">
        <v>5559</v>
      </c>
      <c r="D1472" s="1" t="s">
        <v>5560</v>
      </c>
      <c r="E1472" s="1" t="s">
        <v>36</v>
      </c>
      <c r="F1472" s="1" t="s">
        <v>893</v>
      </c>
    </row>
    <row r="1473" spans="1:6" x14ac:dyDescent="0.25">
      <c r="A1473" s="1" t="s">
        <v>5561</v>
      </c>
      <c r="B1473" s="1" t="s">
        <v>5562</v>
      </c>
      <c r="C1473" s="1" t="s">
        <v>5553</v>
      </c>
      <c r="D1473" s="1" t="s">
        <v>5554</v>
      </c>
      <c r="E1473" s="1" t="s">
        <v>1298</v>
      </c>
      <c r="F1473" s="1" t="s">
        <v>4080</v>
      </c>
    </row>
    <row r="1474" spans="1:6" x14ac:dyDescent="0.25">
      <c r="A1474" s="1" t="s">
        <v>5563</v>
      </c>
      <c r="B1474" s="1" t="s">
        <v>5564</v>
      </c>
      <c r="C1474" s="1" t="s">
        <v>1693</v>
      </c>
      <c r="D1474" s="1" t="s">
        <v>1694</v>
      </c>
      <c r="E1474" s="1" t="s">
        <v>434</v>
      </c>
      <c r="F1474" s="1" t="s">
        <v>132</v>
      </c>
    </row>
    <row r="1475" spans="1:6" x14ac:dyDescent="0.25">
      <c r="A1475" s="1" t="s">
        <v>5565</v>
      </c>
      <c r="B1475" s="1" t="s">
        <v>5566</v>
      </c>
      <c r="C1475" s="1" t="s">
        <v>5567</v>
      </c>
      <c r="D1475" s="1" t="s">
        <v>5568</v>
      </c>
      <c r="E1475" s="1" t="s">
        <v>36</v>
      </c>
      <c r="F1475" s="1" t="s">
        <v>1005</v>
      </c>
    </row>
    <row r="1476" spans="1:6" x14ac:dyDescent="0.25">
      <c r="A1476" s="1" t="s">
        <v>5569</v>
      </c>
      <c r="B1476" s="1" t="s">
        <v>5570</v>
      </c>
      <c r="C1476" s="1" t="s">
        <v>5553</v>
      </c>
      <c r="D1476" s="1" t="s">
        <v>5554</v>
      </c>
      <c r="E1476" s="1" t="s">
        <v>1298</v>
      </c>
      <c r="F1476" s="1" t="s">
        <v>4080</v>
      </c>
    </row>
    <row r="1477" spans="1:6" x14ac:dyDescent="0.25">
      <c r="A1477" s="1" t="s">
        <v>5571</v>
      </c>
      <c r="B1477" s="1" t="s">
        <v>5572</v>
      </c>
      <c r="C1477" s="1" t="s">
        <v>5573</v>
      </c>
      <c r="D1477" s="1" t="s">
        <v>5574</v>
      </c>
      <c r="E1477" s="1" t="s">
        <v>36</v>
      </c>
      <c r="F1477" s="1" t="s">
        <v>272</v>
      </c>
    </row>
    <row r="1478" spans="1:6" x14ac:dyDescent="0.25">
      <c r="A1478" s="1" t="s">
        <v>5575</v>
      </c>
      <c r="B1478" s="1" t="s">
        <v>5576</v>
      </c>
      <c r="C1478" s="1" t="s">
        <v>5577</v>
      </c>
      <c r="D1478" s="1" t="s">
        <v>5578</v>
      </c>
      <c r="E1478" s="1" t="s">
        <v>36</v>
      </c>
      <c r="F1478" s="1" t="s">
        <v>3895</v>
      </c>
    </row>
    <row r="1479" spans="1:6" x14ac:dyDescent="0.25">
      <c r="A1479" s="1" t="s">
        <v>5579</v>
      </c>
      <c r="B1479" s="1" t="s">
        <v>5580</v>
      </c>
      <c r="C1479" s="1" t="s">
        <v>3378</v>
      </c>
      <c r="D1479" s="1" t="s">
        <v>3379</v>
      </c>
      <c r="E1479" s="1" t="s">
        <v>434</v>
      </c>
      <c r="F1479" s="1" t="s">
        <v>5581</v>
      </c>
    </row>
    <row r="1480" spans="1:6" x14ac:dyDescent="0.25">
      <c r="A1480" s="1" t="s">
        <v>5582</v>
      </c>
      <c r="B1480" s="1" t="s">
        <v>5583</v>
      </c>
      <c r="C1480" s="1" t="s">
        <v>1664</v>
      </c>
      <c r="D1480" s="1" t="s">
        <v>1665</v>
      </c>
      <c r="E1480" s="1" t="s">
        <v>434</v>
      </c>
      <c r="F1480" s="1" t="s">
        <v>898</v>
      </c>
    </row>
    <row r="1481" spans="1:6" x14ac:dyDescent="0.25">
      <c r="A1481" s="1" t="s">
        <v>5584</v>
      </c>
      <c r="B1481" s="1" t="s">
        <v>5585</v>
      </c>
      <c r="C1481" s="1" t="s">
        <v>5586</v>
      </c>
      <c r="D1481" s="1" t="s">
        <v>5587</v>
      </c>
      <c r="E1481" s="1" t="s">
        <v>434</v>
      </c>
      <c r="F1481" s="1" t="s">
        <v>463</v>
      </c>
    </row>
    <row r="1482" spans="1:6" x14ac:dyDescent="0.25">
      <c r="A1482" s="1" t="s">
        <v>5588</v>
      </c>
      <c r="B1482" s="1" t="s">
        <v>5589</v>
      </c>
      <c r="C1482" s="1" t="s">
        <v>5590</v>
      </c>
      <c r="D1482" s="1" t="s">
        <v>5591</v>
      </c>
      <c r="E1482" s="1" t="s">
        <v>434</v>
      </c>
      <c r="F1482" s="1" t="s">
        <v>272</v>
      </c>
    </row>
    <row r="1483" spans="1:6" x14ac:dyDescent="0.25">
      <c r="A1483" s="1" t="s">
        <v>5592</v>
      </c>
      <c r="B1483" s="1" t="s">
        <v>5593</v>
      </c>
      <c r="C1483" s="1" t="s">
        <v>5594</v>
      </c>
      <c r="D1483" s="1" t="s">
        <v>5595</v>
      </c>
      <c r="E1483" s="1" t="s">
        <v>434</v>
      </c>
      <c r="F1483" s="1" t="s">
        <v>93</v>
      </c>
    </row>
    <row r="1484" spans="1:6" x14ac:dyDescent="0.25">
      <c r="A1484" s="1" t="s">
        <v>5596</v>
      </c>
      <c r="B1484" s="1" t="s">
        <v>5597</v>
      </c>
      <c r="C1484" s="1" t="s">
        <v>1769</v>
      </c>
      <c r="D1484" s="1" t="s">
        <v>1770</v>
      </c>
      <c r="E1484" s="1" t="s">
        <v>36</v>
      </c>
      <c r="F1484" s="1" t="s">
        <v>1771</v>
      </c>
    </row>
    <row r="1485" spans="1:6" x14ac:dyDescent="0.25">
      <c r="A1485" s="1" t="s">
        <v>5598</v>
      </c>
      <c r="B1485" s="1" t="s">
        <v>5599</v>
      </c>
      <c r="C1485" s="1" t="s">
        <v>1660</v>
      </c>
      <c r="D1485" s="1" t="s">
        <v>1661</v>
      </c>
      <c r="E1485" s="1" t="s">
        <v>36</v>
      </c>
      <c r="F1485" s="1" t="s">
        <v>1362</v>
      </c>
    </row>
    <row r="1486" spans="1:6" x14ac:dyDescent="0.25">
      <c r="A1486" s="1" t="s">
        <v>5600</v>
      </c>
      <c r="B1486" s="1" t="s">
        <v>5601</v>
      </c>
      <c r="C1486" s="1" t="s">
        <v>5590</v>
      </c>
      <c r="D1486" s="1" t="s">
        <v>5591</v>
      </c>
      <c r="E1486" s="1" t="s">
        <v>434</v>
      </c>
      <c r="F1486" s="1" t="s">
        <v>272</v>
      </c>
    </row>
    <row r="1487" spans="1:6" x14ac:dyDescent="0.25">
      <c r="A1487" s="1" t="s">
        <v>5602</v>
      </c>
      <c r="B1487" s="1" t="s">
        <v>5603</v>
      </c>
      <c r="C1487" s="1" t="s">
        <v>5604</v>
      </c>
      <c r="D1487" s="1" t="s">
        <v>5605</v>
      </c>
      <c r="E1487" s="1" t="s">
        <v>434</v>
      </c>
      <c r="F1487" s="1" t="s">
        <v>98</v>
      </c>
    </row>
    <row r="1488" spans="1:6" x14ac:dyDescent="0.25">
      <c r="A1488" s="1" t="s">
        <v>5606</v>
      </c>
      <c r="B1488" s="1" t="s">
        <v>5607</v>
      </c>
      <c r="C1488" s="1" t="s">
        <v>5608</v>
      </c>
      <c r="D1488" s="1" t="s">
        <v>5609</v>
      </c>
      <c r="E1488" s="1" t="s">
        <v>36</v>
      </c>
      <c r="F1488" s="1" t="s">
        <v>5610</v>
      </c>
    </row>
    <row r="1489" spans="1:6" x14ac:dyDescent="0.25">
      <c r="A1489" s="1" t="s">
        <v>5611</v>
      </c>
      <c r="B1489" s="1" t="s">
        <v>5612</v>
      </c>
      <c r="C1489" s="1" t="s">
        <v>5613</v>
      </c>
      <c r="D1489" s="1" t="s">
        <v>5614</v>
      </c>
      <c r="E1489" s="1" t="s">
        <v>36</v>
      </c>
      <c r="F1489" s="1" t="s">
        <v>3895</v>
      </c>
    </row>
    <row r="1490" spans="1:6" x14ac:dyDescent="0.25">
      <c r="A1490" s="1" t="s">
        <v>5615</v>
      </c>
      <c r="B1490" s="1" t="s">
        <v>5616</v>
      </c>
      <c r="C1490" s="1" t="s">
        <v>5617</v>
      </c>
      <c r="D1490" s="1" t="s">
        <v>5618</v>
      </c>
      <c r="E1490" s="1" t="s">
        <v>434</v>
      </c>
      <c r="F1490" s="1" t="s">
        <v>5619</v>
      </c>
    </row>
    <row r="1491" spans="1:6" x14ac:dyDescent="0.25">
      <c r="A1491" s="1" t="s">
        <v>5620</v>
      </c>
      <c r="B1491" s="1" t="s">
        <v>5621</v>
      </c>
      <c r="C1491" s="1" t="s">
        <v>5622</v>
      </c>
      <c r="D1491" s="1" t="s">
        <v>5623</v>
      </c>
      <c r="E1491" s="1" t="s">
        <v>434</v>
      </c>
      <c r="F1491" s="1" t="s">
        <v>38</v>
      </c>
    </row>
    <row r="1492" spans="1:6" x14ac:dyDescent="0.25">
      <c r="A1492" s="1" t="s">
        <v>5624</v>
      </c>
      <c r="B1492" s="1" t="s">
        <v>5625</v>
      </c>
      <c r="C1492" s="1" t="s">
        <v>5626</v>
      </c>
      <c r="D1492" s="1" t="s">
        <v>5627</v>
      </c>
      <c r="E1492" s="1" t="s">
        <v>1298</v>
      </c>
      <c r="F1492" s="1" t="s">
        <v>5628</v>
      </c>
    </row>
    <row r="1493" spans="1:6" x14ac:dyDescent="0.25">
      <c r="A1493" s="1" t="s">
        <v>5629</v>
      </c>
      <c r="B1493" s="1" t="s">
        <v>5630</v>
      </c>
      <c r="C1493" s="1" t="s">
        <v>5631</v>
      </c>
      <c r="D1493" s="1" t="s">
        <v>5632</v>
      </c>
      <c r="E1493" s="1" t="s">
        <v>434</v>
      </c>
      <c r="F1493" s="1" t="s">
        <v>382</v>
      </c>
    </row>
    <row r="1494" spans="1:6" x14ac:dyDescent="0.25">
      <c r="A1494" s="1" t="s">
        <v>5633</v>
      </c>
      <c r="B1494" s="1" t="s">
        <v>5634</v>
      </c>
      <c r="C1494" s="1" t="s">
        <v>5635</v>
      </c>
      <c r="D1494" s="1" t="s">
        <v>5636</v>
      </c>
      <c r="E1494" s="1" t="s">
        <v>434</v>
      </c>
      <c r="F1494" s="1" t="s">
        <v>139</v>
      </c>
    </row>
    <row r="1495" spans="1:6" x14ac:dyDescent="0.25">
      <c r="A1495" s="1" t="s">
        <v>5637</v>
      </c>
      <c r="B1495" s="1" t="s">
        <v>5638</v>
      </c>
      <c r="C1495" s="1" t="s">
        <v>5639</v>
      </c>
      <c r="D1495" s="1" t="s">
        <v>5640</v>
      </c>
      <c r="E1495" s="1" t="s">
        <v>434</v>
      </c>
      <c r="F1495" s="1" t="s">
        <v>5641</v>
      </c>
    </row>
    <row r="1496" spans="1:6" x14ac:dyDescent="0.25">
      <c r="A1496" s="1" t="s">
        <v>5642</v>
      </c>
      <c r="B1496" s="1" t="s">
        <v>5643</v>
      </c>
      <c r="C1496" s="1" t="s">
        <v>5631</v>
      </c>
      <c r="D1496" s="1" t="s">
        <v>5632</v>
      </c>
      <c r="E1496" s="1" t="s">
        <v>434</v>
      </c>
      <c r="F1496" s="1" t="s">
        <v>132</v>
      </c>
    </row>
    <row r="1497" spans="1:6" x14ac:dyDescent="0.25">
      <c r="A1497" s="1" t="s">
        <v>5644</v>
      </c>
      <c r="B1497" s="1" t="s">
        <v>5645</v>
      </c>
      <c r="C1497" s="1" t="s">
        <v>5646</v>
      </c>
      <c r="D1497" s="1" t="s">
        <v>5647</v>
      </c>
      <c r="E1497" s="1" t="s">
        <v>434</v>
      </c>
      <c r="F1497" s="1" t="s">
        <v>38</v>
      </c>
    </row>
    <row r="1498" spans="1:6" x14ac:dyDescent="0.25">
      <c r="A1498" s="1" t="s">
        <v>5648</v>
      </c>
      <c r="B1498" s="1" t="s">
        <v>5649</v>
      </c>
      <c r="C1498" s="1" t="s">
        <v>5646</v>
      </c>
      <c r="D1498" s="1" t="s">
        <v>5647</v>
      </c>
      <c r="E1498" s="1" t="s">
        <v>434</v>
      </c>
      <c r="F1498" s="1" t="s">
        <v>272</v>
      </c>
    </row>
    <row r="1499" spans="1:6" x14ac:dyDescent="0.25">
      <c r="A1499" s="1" t="s">
        <v>5650</v>
      </c>
      <c r="B1499" s="1" t="s">
        <v>5651</v>
      </c>
      <c r="C1499" s="1" t="s">
        <v>5652</v>
      </c>
      <c r="D1499" s="1" t="s">
        <v>5653</v>
      </c>
      <c r="E1499" s="1" t="s">
        <v>36</v>
      </c>
      <c r="F1499" s="1" t="s">
        <v>1480</v>
      </c>
    </row>
    <row r="1500" spans="1:6" x14ac:dyDescent="0.25">
      <c r="A1500" s="1" t="s">
        <v>5654</v>
      </c>
      <c r="B1500" s="1" t="s">
        <v>5655</v>
      </c>
      <c r="C1500" s="1" t="s">
        <v>5656</v>
      </c>
      <c r="D1500" s="1" t="s">
        <v>5657</v>
      </c>
      <c r="E1500" s="1" t="s">
        <v>434</v>
      </c>
      <c r="F1500" s="1" t="s">
        <v>687</v>
      </c>
    </row>
    <row r="1501" spans="1:6" x14ac:dyDescent="0.25">
      <c r="A1501" s="1" t="s">
        <v>5658</v>
      </c>
      <c r="B1501" s="1" t="s">
        <v>5659</v>
      </c>
      <c r="C1501" s="1" t="s">
        <v>5660</v>
      </c>
      <c r="D1501" s="1" t="s">
        <v>5661</v>
      </c>
      <c r="E1501" s="1" t="s">
        <v>36</v>
      </c>
      <c r="F1501" s="1" t="s">
        <v>5662</v>
      </c>
    </row>
    <row r="1502" spans="1:6" x14ac:dyDescent="0.25">
      <c r="A1502" s="1" t="s">
        <v>5663</v>
      </c>
      <c r="B1502" s="1" t="s">
        <v>5664</v>
      </c>
      <c r="C1502" s="1" t="s">
        <v>5665</v>
      </c>
      <c r="D1502" s="1" t="s">
        <v>5666</v>
      </c>
      <c r="E1502" s="1" t="s">
        <v>434</v>
      </c>
      <c r="F1502" s="1" t="s">
        <v>38</v>
      </c>
    </row>
    <row r="1503" spans="1:6" x14ac:dyDescent="0.25">
      <c r="A1503" s="1" t="s">
        <v>5667</v>
      </c>
      <c r="B1503" s="1" t="s">
        <v>5668</v>
      </c>
      <c r="C1503" s="1" t="s">
        <v>5665</v>
      </c>
      <c r="D1503" s="1" t="s">
        <v>5666</v>
      </c>
      <c r="E1503" s="1" t="s">
        <v>434</v>
      </c>
      <c r="F1503" s="1" t="s">
        <v>38</v>
      </c>
    </row>
    <row r="1504" spans="1:6" x14ac:dyDescent="0.25">
      <c r="A1504" s="1" t="s">
        <v>5669</v>
      </c>
      <c r="B1504" s="1" t="s">
        <v>5670</v>
      </c>
      <c r="C1504" s="1" t="s">
        <v>5671</v>
      </c>
      <c r="D1504" s="1" t="s">
        <v>5672</v>
      </c>
      <c r="E1504" s="1" t="s">
        <v>36</v>
      </c>
      <c r="F1504" s="1" t="s">
        <v>420</v>
      </c>
    </row>
    <row r="1505" spans="1:6" x14ac:dyDescent="0.25">
      <c r="A1505" s="1" t="s">
        <v>5673</v>
      </c>
      <c r="B1505" s="1" t="s">
        <v>5674</v>
      </c>
      <c r="C1505" s="1" t="s">
        <v>5675</v>
      </c>
      <c r="D1505" s="1" t="s">
        <v>5676</v>
      </c>
      <c r="E1505" s="1" t="s">
        <v>36</v>
      </c>
      <c r="F1505" s="1" t="s">
        <v>2195</v>
      </c>
    </row>
    <row r="1506" spans="1:6" x14ac:dyDescent="0.25">
      <c r="A1506" s="1" t="s">
        <v>5677</v>
      </c>
      <c r="B1506" s="1" t="s">
        <v>5678</v>
      </c>
      <c r="C1506" s="1" t="s">
        <v>5679</v>
      </c>
      <c r="D1506" s="1" t="s">
        <v>5680</v>
      </c>
      <c r="E1506" s="1" t="s">
        <v>36</v>
      </c>
      <c r="F1506" s="1" t="s">
        <v>38</v>
      </c>
    </row>
    <row r="1507" spans="1:6" x14ac:dyDescent="0.25">
      <c r="A1507" s="1" t="s">
        <v>5681</v>
      </c>
      <c r="B1507" s="1" t="s">
        <v>5682</v>
      </c>
      <c r="C1507" s="1" t="s">
        <v>5626</v>
      </c>
      <c r="D1507" s="1" t="s">
        <v>5627</v>
      </c>
      <c r="E1507" s="1" t="s">
        <v>1298</v>
      </c>
      <c r="F1507" s="1" t="s">
        <v>5628</v>
      </c>
    </row>
    <row r="1508" spans="1:6" x14ac:dyDescent="0.25">
      <c r="A1508" s="1" t="s">
        <v>5683</v>
      </c>
      <c r="B1508" s="1" t="s">
        <v>5684</v>
      </c>
      <c r="C1508" s="1" t="s">
        <v>5665</v>
      </c>
      <c r="D1508" s="1" t="s">
        <v>5666</v>
      </c>
      <c r="E1508" s="1" t="s">
        <v>434</v>
      </c>
      <c r="F1508" s="1" t="s">
        <v>38</v>
      </c>
    </row>
    <row r="1509" spans="1:6" x14ac:dyDescent="0.25">
      <c r="A1509" s="1" t="s">
        <v>5685</v>
      </c>
      <c r="B1509" s="1" t="s">
        <v>5686</v>
      </c>
      <c r="C1509" s="1" t="s">
        <v>5665</v>
      </c>
      <c r="D1509" s="1" t="s">
        <v>5666</v>
      </c>
      <c r="E1509" s="1" t="s">
        <v>434</v>
      </c>
      <c r="F1509" s="1" t="s">
        <v>38</v>
      </c>
    </row>
    <row r="1510" spans="1:6" x14ac:dyDescent="0.25">
      <c r="A1510" s="1" t="s">
        <v>5687</v>
      </c>
      <c r="B1510" s="1" t="s">
        <v>5688</v>
      </c>
      <c r="C1510" s="1" t="s">
        <v>5689</v>
      </c>
      <c r="D1510" s="1" t="s">
        <v>5690</v>
      </c>
      <c r="E1510" s="1" t="s">
        <v>36</v>
      </c>
      <c r="F1510" s="1" t="s">
        <v>5691</v>
      </c>
    </row>
    <row r="1511" spans="1:6" x14ac:dyDescent="0.25">
      <c r="A1511" s="1" t="s">
        <v>5692</v>
      </c>
      <c r="B1511" s="1" t="s">
        <v>5693</v>
      </c>
      <c r="C1511" s="1" t="s">
        <v>5694</v>
      </c>
      <c r="D1511" s="1" t="s">
        <v>5695</v>
      </c>
      <c r="E1511" s="1" t="s">
        <v>36</v>
      </c>
      <c r="F1511" s="1" t="s">
        <v>68</v>
      </c>
    </row>
    <row r="1512" spans="1:6" x14ac:dyDescent="0.25">
      <c r="A1512" s="1" t="s">
        <v>5696</v>
      </c>
      <c r="B1512" s="1" t="s">
        <v>5697</v>
      </c>
      <c r="C1512" s="1" t="s">
        <v>1693</v>
      </c>
      <c r="D1512" s="1" t="s">
        <v>1694</v>
      </c>
      <c r="E1512" s="1" t="s">
        <v>434</v>
      </c>
      <c r="F1512" s="1" t="s">
        <v>68</v>
      </c>
    </row>
    <row r="1513" spans="1:6" x14ac:dyDescent="0.25">
      <c r="A1513" s="1" t="s">
        <v>5698</v>
      </c>
      <c r="B1513" s="1" t="s">
        <v>5699</v>
      </c>
      <c r="C1513" s="1" t="s">
        <v>1693</v>
      </c>
      <c r="D1513" s="1" t="s">
        <v>1694</v>
      </c>
      <c r="E1513" s="1" t="s">
        <v>434</v>
      </c>
      <c r="F1513" s="1" t="s">
        <v>4704</v>
      </c>
    </row>
    <row r="1514" spans="1:6" x14ac:dyDescent="0.25">
      <c r="A1514" s="1" t="s">
        <v>5700</v>
      </c>
      <c r="B1514" s="1" t="s">
        <v>5701</v>
      </c>
      <c r="C1514" s="1" t="s">
        <v>5702</v>
      </c>
      <c r="D1514" s="1" t="s">
        <v>5703</v>
      </c>
      <c r="E1514" s="1" t="s">
        <v>434</v>
      </c>
      <c r="F1514" s="1" t="s">
        <v>463</v>
      </c>
    </row>
    <row r="1515" spans="1:6" x14ac:dyDescent="0.25">
      <c r="A1515" s="1" t="s">
        <v>5704</v>
      </c>
      <c r="B1515" s="1" t="s">
        <v>5705</v>
      </c>
      <c r="C1515" s="1" t="s">
        <v>5475</v>
      </c>
      <c r="D1515" s="1" t="s">
        <v>5476</v>
      </c>
      <c r="E1515" s="1" t="s">
        <v>434</v>
      </c>
      <c r="F1515" s="1" t="s">
        <v>139</v>
      </c>
    </row>
    <row r="1516" spans="1:6" x14ac:dyDescent="0.25">
      <c r="A1516" s="1" t="s">
        <v>5706</v>
      </c>
      <c r="B1516" s="1" t="s">
        <v>5707</v>
      </c>
      <c r="C1516" s="1" t="s">
        <v>5679</v>
      </c>
      <c r="D1516" s="1" t="s">
        <v>5680</v>
      </c>
      <c r="E1516" s="1" t="s">
        <v>36</v>
      </c>
      <c r="F1516" s="1" t="s">
        <v>4132</v>
      </c>
    </row>
    <row r="1517" spans="1:6" x14ac:dyDescent="0.25">
      <c r="A1517" s="1" t="s">
        <v>5708</v>
      </c>
      <c r="B1517" s="1" t="s">
        <v>5709</v>
      </c>
      <c r="C1517" s="1" t="s">
        <v>5710</v>
      </c>
      <c r="D1517" s="1" t="s">
        <v>5711</v>
      </c>
      <c r="E1517" s="1" t="s">
        <v>434</v>
      </c>
      <c r="F1517" s="1" t="s">
        <v>63</v>
      </c>
    </row>
    <row r="1518" spans="1:6" x14ac:dyDescent="0.25">
      <c r="A1518" s="1" t="s">
        <v>5712</v>
      </c>
      <c r="B1518" s="1" t="s">
        <v>5713</v>
      </c>
      <c r="C1518" s="1" t="s">
        <v>5714</v>
      </c>
      <c r="D1518" s="1" t="s">
        <v>5715</v>
      </c>
      <c r="E1518" s="1" t="s">
        <v>434</v>
      </c>
      <c r="F1518" s="1" t="s">
        <v>98</v>
      </c>
    </row>
    <row r="1519" spans="1:6" x14ac:dyDescent="0.25">
      <c r="A1519" s="1" t="s">
        <v>5716</v>
      </c>
      <c r="B1519" s="1" t="s">
        <v>5717</v>
      </c>
      <c r="C1519" s="1" t="s">
        <v>5665</v>
      </c>
      <c r="D1519" s="1" t="s">
        <v>5666</v>
      </c>
      <c r="E1519" s="1" t="s">
        <v>434</v>
      </c>
      <c r="F1519" s="1" t="s">
        <v>38</v>
      </c>
    </row>
    <row r="1520" spans="1:6" x14ac:dyDescent="0.25">
      <c r="A1520" s="1" t="s">
        <v>5718</v>
      </c>
      <c r="B1520" s="1" t="s">
        <v>5719</v>
      </c>
      <c r="C1520" s="1" t="s">
        <v>5665</v>
      </c>
      <c r="D1520" s="1" t="s">
        <v>5666</v>
      </c>
      <c r="E1520" s="1" t="s">
        <v>434</v>
      </c>
      <c r="F1520" s="1" t="s">
        <v>38</v>
      </c>
    </row>
    <row r="1521" spans="1:6" x14ac:dyDescent="0.25">
      <c r="A1521" s="1" t="s">
        <v>5720</v>
      </c>
      <c r="B1521" s="1" t="s">
        <v>5721</v>
      </c>
      <c r="C1521" s="1" t="s">
        <v>5722</v>
      </c>
      <c r="D1521" s="1" t="s">
        <v>5723</v>
      </c>
      <c r="E1521" s="1" t="s">
        <v>434</v>
      </c>
      <c r="F1521" s="1" t="s">
        <v>1377</v>
      </c>
    </row>
    <row r="1522" spans="1:6" x14ac:dyDescent="0.25">
      <c r="A1522" s="1" t="s">
        <v>5724</v>
      </c>
      <c r="B1522" s="1" t="s">
        <v>5725</v>
      </c>
      <c r="C1522" s="1" t="s">
        <v>5726</v>
      </c>
      <c r="D1522" s="1" t="s">
        <v>5727</v>
      </c>
      <c r="E1522" s="1" t="s">
        <v>36</v>
      </c>
      <c r="F1522" s="1" t="s">
        <v>1362</v>
      </c>
    </row>
    <row r="1523" spans="1:6" x14ac:dyDescent="0.25">
      <c r="A1523" s="1" t="s">
        <v>5728</v>
      </c>
      <c r="B1523" s="1" t="s">
        <v>5729</v>
      </c>
      <c r="C1523" s="1" t="s">
        <v>5730</v>
      </c>
      <c r="D1523" s="1" t="s">
        <v>5731</v>
      </c>
      <c r="E1523" s="1" t="s">
        <v>1617</v>
      </c>
      <c r="F1523" s="1" t="s">
        <v>5732</v>
      </c>
    </row>
    <row r="1524" spans="1:6" x14ac:dyDescent="0.25">
      <c r="A1524" s="1" t="s">
        <v>5733</v>
      </c>
      <c r="B1524" s="1" t="s">
        <v>5734</v>
      </c>
      <c r="C1524" s="1" t="s">
        <v>5730</v>
      </c>
      <c r="D1524" s="1" t="s">
        <v>5731</v>
      </c>
      <c r="E1524" s="1" t="s">
        <v>1617</v>
      </c>
      <c r="F1524" s="1" t="s">
        <v>5732</v>
      </c>
    </row>
    <row r="1525" spans="1:6" x14ac:dyDescent="0.25">
      <c r="A1525" s="1" t="s">
        <v>5735</v>
      </c>
      <c r="B1525" s="1" t="s">
        <v>5736</v>
      </c>
      <c r="C1525" s="1" t="s">
        <v>5737</v>
      </c>
      <c r="D1525" s="1" t="s">
        <v>5738</v>
      </c>
      <c r="E1525" s="1" t="s">
        <v>36</v>
      </c>
      <c r="F1525" s="1" t="s">
        <v>3895</v>
      </c>
    </row>
    <row r="1526" spans="1:6" x14ac:dyDescent="0.25">
      <c r="A1526" s="1" t="s">
        <v>5739</v>
      </c>
      <c r="B1526" s="1" t="s">
        <v>5740</v>
      </c>
      <c r="C1526" s="1" t="s">
        <v>5741</v>
      </c>
      <c r="D1526" s="1" t="s">
        <v>5742</v>
      </c>
      <c r="E1526" s="1" t="s">
        <v>36</v>
      </c>
      <c r="F1526" s="1" t="s">
        <v>38</v>
      </c>
    </row>
    <row r="1527" spans="1:6" x14ac:dyDescent="0.25">
      <c r="A1527" s="1" t="s">
        <v>5743</v>
      </c>
      <c r="B1527" s="1" t="s">
        <v>5744</v>
      </c>
      <c r="C1527" s="1" t="s">
        <v>5745</v>
      </c>
      <c r="D1527" s="1" t="s">
        <v>5746</v>
      </c>
      <c r="E1527" s="1" t="s">
        <v>36</v>
      </c>
      <c r="F1527" s="1" t="s">
        <v>631</v>
      </c>
    </row>
    <row r="1528" spans="1:6" x14ac:dyDescent="0.25">
      <c r="A1528" s="1" t="s">
        <v>5747</v>
      </c>
      <c r="B1528" s="1" t="s">
        <v>5748</v>
      </c>
      <c r="C1528" s="1" t="s">
        <v>5749</v>
      </c>
      <c r="D1528" s="1" t="s">
        <v>5750</v>
      </c>
      <c r="E1528" s="1" t="s">
        <v>36</v>
      </c>
      <c r="F1528" s="1" t="s">
        <v>5751</v>
      </c>
    </row>
    <row r="1529" spans="1:6" x14ac:dyDescent="0.25">
      <c r="A1529" s="1" t="s">
        <v>5752</v>
      </c>
      <c r="B1529" s="1" t="s">
        <v>5753</v>
      </c>
      <c r="C1529" s="1" t="s">
        <v>5754</v>
      </c>
      <c r="D1529" s="1" t="s">
        <v>5755</v>
      </c>
      <c r="E1529" s="1" t="s">
        <v>1617</v>
      </c>
      <c r="F1529" s="1" t="s">
        <v>5756</v>
      </c>
    </row>
    <row r="1530" spans="1:6" x14ac:dyDescent="0.25">
      <c r="A1530" s="1" t="s">
        <v>5757</v>
      </c>
      <c r="B1530" s="1" t="s">
        <v>5758</v>
      </c>
      <c r="C1530" s="1" t="s">
        <v>5741</v>
      </c>
      <c r="D1530" s="1" t="s">
        <v>5742</v>
      </c>
      <c r="E1530" s="1" t="s">
        <v>36</v>
      </c>
      <c r="F1530" s="1" t="s">
        <v>1480</v>
      </c>
    </row>
    <row r="1531" spans="1:6" x14ac:dyDescent="0.25">
      <c r="A1531" s="1" t="s">
        <v>5759</v>
      </c>
      <c r="B1531" s="1" t="s">
        <v>5760</v>
      </c>
      <c r="C1531" s="1" t="s">
        <v>1673</v>
      </c>
      <c r="D1531" s="1" t="s">
        <v>1674</v>
      </c>
      <c r="E1531" s="1" t="s">
        <v>36</v>
      </c>
      <c r="F1531" s="1" t="s">
        <v>898</v>
      </c>
    </row>
    <row r="1532" spans="1:6" x14ac:dyDescent="0.25">
      <c r="A1532" s="1" t="s">
        <v>5761</v>
      </c>
      <c r="B1532" s="1" t="s">
        <v>5762</v>
      </c>
      <c r="C1532" s="1" t="s">
        <v>5763</v>
      </c>
      <c r="D1532" s="1" t="s">
        <v>5764</v>
      </c>
      <c r="E1532" s="1" t="s">
        <v>36</v>
      </c>
      <c r="F1532" s="1" t="s">
        <v>524</v>
      </c>
    </row>
    <row r="1533" spans="1:6" x14ac:dyDescent="0.25">
      <c r="A1533" s="1" t="s">
        <v>5765</v>
      </c>
      <c r="B1533" s="1" t="s">
        <v>5766</v>
      </c>
      <c r="C1533" s="1" t="s">
        <v>5754</v>
      </c>
      <c r="D1533" s="1" t="s">
        <v>5755</v>
      </c>
      <c r="E1533" s="1" t="s">
        <v>1617</v>
      </c>
      <c r="F1533" s="1" t="s">
        <v>5767</v>
      </c>
    </row>
    <row r="1534" spans="1:6" x14ac:dyDescent="0.25">
      <c r="A1534" s="1" t="s">
        <v>5768</v>
      </c>
      <c r="B1534" s="1" t="s">
        <v>5769</v>
      </c>
      <c r="C1534" s="1" t="s">
        <v>5770</v>
      </c>
      <c r="D1534" s="1" t="s">
        <v>5771</v>
      </c>
      <c r="E1534" s="1" t="s">
        <v>434</v>
      </c>
      <c r="F1534" s="1" t="s">
        <v>98</v>
      </c>
    </row>
    <row r="1535" spans="1:6" x14ac:dyDescent="0.25">
      <c r="A1535" s="1" t="s">
        <v>5772</v>
      </c>
      <c r="B1535" s="1" t="s">
        <v>5773</v>
      </c>
      <c r="C1535" s="1" t="s">
        <v>5774</v>
      </c>
      <c r="D1535" s="1" t="s">
        <v>5775</v>
      </c>
      <c r="E1535" s="1" t="s">
        <v>434</v>
      </c>
      <c r="F1535" s="1" t="s">
        <v>382</v>
      </c>
    </row>
    <row r="1536" spans="1:6" x14ac:dyDescent="0.25">
      <c r="A1536" s="1" t="s">
        <v>5776</v>
      </c>
      <c r="B1536" s="1" t="s">
        <v>5777</v>
      </c>
      <c r="C1536" s="1" t="s">
        <v>5635</v>
      </c>
      <c r="D1536" s="1" t="s">
        <v>5636</v>
      </c>
      <c r="E1536" s="1" t="s">
        <v>434</v>
      </c>
      <c r="F1536" s="1" t="s">
        <v>14</v>
      </c>
    </row>
    <row r="1537" spans="1:6" x14ac:dyDescent="0.25">
      <c r="A1537" s="1" t="s">
        <v>5778</v>
      </c>
      <c r="B1537" s="1" t="s">
        <v>5779</v>
      </c>
      <c r="C1537" s="1" t="s">
        <v>5622</v>
      </c>
      <c r="D1537" s="1" t="s">
        <v>5623</v>
      </c>
      <c r="E1537" s="1" t="s">
        <v>434</v>
      </c>
      <c r="F1537" s="1" t="s">
        <v>4132</v>
      </c>
    </row>
    <row r="1538" spans="1:6" x14ac:dyDescent="0.25">
      <c r="A1538" s="1" t="s">
        <v>5780</v>
      </c>
      <c r="B1538" s="1" t="s">
        <v>5781</v>
      </c>
      <c r="C1538" s="1" t="s">
        <v>5782</v>
      </c>
      <c r="D1538" s="1" t="s">
        <v>5783</v>
      </c>
      <c r="E1538" s="1" t="s">
        <v>1298</v>
      </c>
      <c r="F1538" s="1" t="s">
        <v>1386</v>
      </c>
    </row>
    <row r="1539" spans="1:6" x14ac:dyDescent="0.25">
      <c r="A1539" s="1" t="s">
        <v>5784</v>
      </c>
      <c r="B1539" s="1" t="s">
        <v>5785</v>
      </c>
      <c r="C1539" s="1" t="s">
        <v>5786</v>
      </c>
      <c r="D1539" s="1" t="s">
        <v>5787</v>
      </c>
      <c r="E1539" s="1" t="s">
        <v>434</v>
      </c>
      <c r="F1539" s="1" t="s">
        <v>139</v>
      </c>
    </row>
    <row r="1540" spans="1:6" x14ac:dyDescent="0.25">
      <c r="A1540" s="1" t="s">
        <v>5788</v>
      </c>
      <c r="B1540" s="1" t="s">
        <v>5789</v>
      </c>
      <c r="C1540" s="1" t="s">
        <v>1490</v>
      </c>
      <c r="D1540" s="1" t="s">
        <v>1491</v>
      </c>
      <c r="E1540" s="1" t="s">
        <v>36</v>
      </c>
      <c r="F1540" s="1" t="s">
        <v>1480</v>
      </c>
    </row>
    <row r="1541" spans="1:6" x14ac:dyDescent="0.25">
      <c r="A1541" s="1" t="s">
        <v>5790</v>
      </c>
      <c r="B1541" s="1" t="s">
        <v>5791</v>
      </c>
      <c r="C1541" s="1" t="s">
        <v>5792</v>
      </c>
      <c r="D1541" s="1" t="s">
        <v>5793</v>
      </c>
      <c r="E1541" s="1" t="s">
        <v>36</v>
      </c>
      <c r="F1541" s="1" t="s">
        <v>893</v>
      </c>
    </row>
    <row r="1542" spans="1:6" x14ac:dyDescent="0.25">
      <c r="A1542" s="1" t="s">
        <v>5794</v>
      </c>
      <c r="B1542" s="1" t="s">
        <v>5795</v>
      </c>
      <c r="C1542" s="1" t="s">
        <v>3484</v>
      </c>
      <c r="D1542" s="1" t="s">
        <v>3485</v>
      </c>
      <c r="E1542" s="1" t="s">
        <v>434</v>
      </c>
      <c r="F1542" s="1" t="s">
        <v>139</v>
      </c>
    </row>
    <row r="1543" spans="1:6" x14ac:dyDescent="0.25">
      <c r="A1543" s="1" t="s">
        <v>5796</v>
      </c>
      <c r="B1543" s="1" t="s">
        <v>5797</v>
      </c>
      <c r="C1543" s="1" t="s">
        <v>5798</v>
      </c>
      <c r="D1543" s="1" t="s">
        <v>5799</v>
      </c>
      <c r="E1543" s="1" t="s">
        <v>434</v>
      </c>
      <c r="F1543" s="1" t="s">
        <v>5800</v>
      </c>
    </row>
    <row r="1544" spans="1:6" x14ac:dyDescent="0.25">
      <c r="A1544" s="1" t="s">
        <v>5801</v>
      </c>
      <c r="B1544" s="1" t="s">
        <v>5802</v>
      </c>
      <c r="C1544" s="1" t="s">
        <v>5803</v>
      </c>
      <c r="D1544" s="1" t="s">
        <v>5804</v>
      </c>
      <c r="E1544" s="1" t="s">
        <v>36</v>
      </c>
      <c r="F1544" s="1" t="s">
        <v>1151</v>
      </c>
    </row>
    <row r="1545" spans="1:6" x14ac:dyDescent="0.25">
      <c r="A1545" s="1" t="s">
        <v>5805</v>
      </c>
      <c r="B1545" s="1" t="s">
        <v>5806</v>
      </c>
      <c r="C1545" s="1" t="s">
        <v>5807</v>
      </c>
      <c r="D1545" s="1" t="s">
        <v>5808</v>
      </c>
      <c r="E1545" s="1" t="s">
        <v>36</v>
      </c>
      <c r="F1545" s="1" t="s">
        <v>1151</v>
      </c>
    </row>
    <row r="1546" spans="1:6" x14ac:dyDescent="0.25">
      <c r="A1546" s="1" t="s">
        <v>5809</v>
      </c>
      <c r="B1546" s="1" t="s">
        <v>5810</v>
      </c>
      <c r="C1546" s="1" t="s">
        <v>5811</v>
      </c>
      <c r="D1546" s="1" t="s">
        <v>5812</v>
      </c>
      <c r="E1546" s="1" t="s">
        <v>434</v>
      </c>
      <c r="F1546" s="1" t="s">
        <v>898</v>
      </c>
    </row>
    <row r="1547" spans="1:6" x14ac:dyDescent="0.25">
      <c r="A1547" s="1" t="s">
        <v>5813</v>
      </c>
      <c r="B1547" s="1" t="s">
        <v>5814</v>
      </c>
      <c r="C1547" s="1" t="s">
        <v>5815</v>
      </c>
      <c r="D1547" s="1" t="s">
        <v>5816</v>
      </c>
      <c r="E1547" s="1" t="s">
        <v>1298</v>
      </c>
      <c r="F1547" s="1" t="s">
        <v>5817</v>
      </c>
    </row>
    <row r="1548" spans="1:6" x14ac:dyDescent="0.25">
      <c r="A1548" s="1" t="s">
        <v>5818</v>
      </c>
      <c r="B1548" s="1" t="s">
        <v>5819</v>
      </c>
      <c r="C1548" s="1" t="s">
        <v>1490</v>
      </c>
      <c r="D1548" s="1" t="s">
        <v>1491</v>
      </c>
      <c r="E1548" s="1" t="s">
        <v>36</v>
      </c>
      <c r="F1548" s="1" t="s">
        <v>1362</v>
      </c>
    </row>
    <row r="1549" spans="1:6" x14ac:dyDescent="0.25">
      <c r="A1549" s="1" t="s">
        <v>5820</v>
      </c>
      <c r="B1549" s="1" t="s">
        <v>5821</v>
      </c>
      <c r="C1549" s="1" t="s">
        <v>5822</v>
      </c>
      <c r="D1549" s="1" t="s">
        <v>5823</v>
      </c>
      <c r="E1549" s="1" t="s">
        <v>36</v>
      </c>
      <c r="F1549" s="1" t="s">
        <v>68</v>
      </c>
    </row>
    <row r="1550" spans="1:6" x14ac:dyDescent="0.25">
      <c r="A1550" s="1" t="s">
        <v>5824</v>
      </c>
      <c r="B1550" s="1" t="s">
        <v>5825</v>
      </c>
      <c r="C1550" s="1" t="s">
        <v>5826</v>
      </c>
      <c r="D1550" s="1" t="s">
        <v>5827</v>
      </c>
      <c r="E1550" s="1" t="s">
        <v>434</v>
      </c>
      <c r="F1550" s="1" t="s">
        <v>272</v>
      </c>
    </row>
    <row r="1551" spans="1:6" x14ac:dyDescent="0.25">
      <c r="A1551" s="1" t="s">
        <v>5828</v>
      </c>
      <c r="B1551" s="1" t="s">
        <v>5829</v>
      </c>
      <c r="C1551" s="1" t="s">
        <v>5830</v>
      </c>
      <c r="D1551" s="1" t="s">
        <v>5831</v>
      </c>
      <c r="E1551" s="1" t="s">
        <v>36</v>
      </c>
      <c r="F1551" s="1" t="s">
        <v>413</v>
      </c>
    </row>
    <row r="1552" spans="1:6" x14ac:dyDescent="0.25">
      <c r="A1552" s="1" t="s">
        <v>5832</v>
      </c>
      <c r="B1552" s="1" t="s">
        <v>5833</v>
      </c>
      <c r="C1552" s="1" t="s">
        <v>1769</v>
      </c>
      <c r="D1552" s="1" t="s">
        <v>1770</v>
      </c>
      <c r="E1552" s="1" t="s">
        <v>36</v>
      </c>
      <c r="F1552" s="1" t="s">
        <v>1362</v>
      </c>
    </row>
    <row r="1553" spans="1:6" x14ac:dyDescent="0.25">
      <c r="A1553" s="1" t="s">
        <v>5834</v>
      </c>
      <c r="B1553" s="1" t="s">
        <v>5835</v>
      </c>
      <c r="C1553" s="1" t="s">
        <v>5836</v>
      </c>
      <c r="D1553" s="1" t="s">
        <v>5837</v>
      </c>
      <c r="E1553" s="1" t="s">
        <v>434</v>
      </c>
      <c r="F1553" s="1" t="s">
        <v>463</v>
      </c>
    </row>
    <row r="1554" spans="1:6" x14ac:dyDescent="0.25">
      <c r="A1554" s="1" t="s">
        <v>5838</v>
      </c>
      <c r="B1554" s="1" t="s">
        <v>5839</v>
      </c>
      <c r="C1554" s="1" t="s">
        <v>5840</v>
      </c>
      <c r="D1554" s="1" t="s">
        <v>5841</v>
      </c>
      <c r="E1554" s="1" t="s">
        <v>434</v>
      </c>
      <c r="F1554" s="1" t="s">
        <v>14</v>
      </c>
    </row>
    <row r="1555" spans="1:6" x14ac:dyDescent="0.25">
      <c r="A1555" s="1" t="s">
        <v>5842</v>
      </c>
      <c r="B1555" s="1" t="s">
        <v>5843</v>
      </c>
      <c r="C1555" s="1" t="s">
        <v>5665</v>
      </c>
      <c r="D1555" s="1" t="s">
        <v>5666</v>
      </c>
      <c r="E1555" s="1" t="s">
        <v>434</v>
      </c>
      <c r="F1555" s="1" t="s">
        <v>38</v>
      </c>
    </row>
    <row r="1556" spans="1:6" x14ac:dyDescent="0.25">
      <c r="A1556" s="1" t="s">
        <v>5844</v>
      </c>
      <c r="B1556" s="1" t="s">
        <v>5845</v>
      </c>
      <c r="C1556" s="1" t="s">
        <v>5665</v>
      </c>
      <c r="D1556" s="1" t="s">
        <v>5666</v>
      </c>
      <c r="E1556" s="1" t="s">
        <v>434</v>
      </c>
      <c r="F1556" s="1" t="s">
        <v>38</v>
      </c>
    </row>
    <row r="1557" spans="1:6" x14ac:dyDescent="0.25">
      <c r="A1557" s="1" t="s">
        <v>5846</v>
      </c>
      <c r="B1557" s="1" t="s">
        <v>5847</v>
      </c>
      <c r="C1557" s="1" t="s">
        <v>5840</v>
      </c>
      <c r="D1557" s="1" t="s">
        <v>5841</v>
      </c>
      <c r="E1557" s="1" t="s">
        <v>434</v>
      </c>
      <c r="F1557" s="1" t="s">
        <v>14</v>
      </c>
    </row>
    <row r="1558" spans="1:6" x14ac:dyDescent="0.25">
      <c r="A1558" s="1" t="s">
        <v>5848</v>
      </c>
      <c r="B1558" s="1" t="s">
        <v>5849</v>
      </c>
      <c r="C1558" s="1" t="s">
        <v>5850</v>
      </c>
      <c r="D1558" s="1" t="s">
        <v>5851</v>
      </c>
      <c r="E1558" s="1" t="s">
        <v>1298</v>
      </c>
      <c r="F1558" s="1" t="s">
        <v>5852</v>
      </c>
    </row>
    <row r="1559" spans="1:6" x14ac:dyDescent="0.25">
      <c r="A1559" s="1" t="s">
        <v>5853</v>
      </c>
      <c r="B1559" s="1" t="s">
        <v>5854</v>
      </c>
      <c r="C1559" s="1" t="s">
        <v>5855</v>
      </c>
      <c r="D1559" s="1" t="s">
        <v>5856</v>
      </c>
      <c r="E1559" s="1" t="s">
        <v>36</v>
      </c>
      <c r="F1559" s="1" t="s">
        <v>38</v>
      </c>
    </row>
    <row r="1560" spans="1:6" x14ac:dyDescent="0.25">
      <c r="A1560" s="1" t="s">
        <v>5857</v>
      </c>
      <c r="B1560" s="1" t="s">
        <v>5858</v>
      </c>
      <c r="C1560" s="1" t="s">
        <v>5859</v>
      </c>
      <c r="D1560" s="1" t="s">
        <v>5860</v>
      </c>
      <c r="E1560" s="1" t="s">
        <v>36</v>
      </c>
      <c r="F1560" s="1" t="s">
        <v>38</v>
      </c>
    </row>
    <row r="1561" spans="1:6" x14ac:dyDescent="0.25">
      <c r="A1561" s="1" t="s">
        <v>5861</v>
      </c>
      <c r="B1561" s="1" t="s">
        <v>5862</v>
      </c>
      <c r="C1561" s="1" t="s">
        <v>1048</v>
      </c>
      <c r="D1561" s="1" t="s">
        <v>1049</v>
      </c>
      <c r="E1561" s="1" t="s">
        <v>434</v>
      </c>
      <c r="F1561" s="1" t="s">
        <v>1699</v>
      </c>
    </row>
    <row r="1562" spans="1:6" x14ac:dyDescent="0.25">
      <c r="A1562" s="1" t="s">
        <v>5863</v>
      </c>
      <c r="B1562" s="1" t="s">
        <v>5864</v>
      </c>
      <c r="C1562" s="1" t="s">
        <v>5840</v>
      </c>
      <c r="D1562" s="1" t="s">
        <v>5841</v>
      </c>
      <c r="E1562" s="1" t="s">
        <v>434</v>
      </c>
      <c r="F1562" s="1" t="s">
        <v>68</v>
      </c>
    </row>
    <row r="1563" spans="1:6" x14ac:dyDescent="0.25">
      <c r="A1563" s="1" t="s">
        <v>5865</v>
      </c>
      <c r="B1563" s="1" t="s">
        <v>5866</v>
      </c>
      <c r="C1563" s="1" t="s">
        <v>5770</v>
      </c>
      <c r="D1563" s="1" t="s">
        <v>5771</v>
      </c>
      <c r="E1563" s="1" t="s">
        <v>434</v>
      </c>
      <c r="F1563" s="1" t="s">
        <v>14</v>
      </c>
    </row>
    <row r="1564" spans="1:6" x14ac:dyDescent="0.25">
      <c r="A1564" s="1" t="s">
        <v>5867</v>
      </c>
      <c r="B1564" s="1" t="s">
        <v>5868</v>
      </c>
      <c r="C1564" s="1" t="s">
        <v>5869</v>
      </c>
      <c r="D1564" s="1" t="s">
        <v>5870</v>
      </c>
      <c r="E1564" s="1" t="s">
        <v>434</v>
      </c>
      <c r="F1564" s="1" t="s">
        <v>420</v>
      </c>
    </row>
    <row r="1565" spans="1:6" x14ac:dyDescent="0.25">
      <c r="A1565" s="1" t="s">
        <v>5871</v>
      </c>
      <c r="B1565" s="1" t="s">
        <v>5872</v>
      </c>
      <c r="C1565" s="1" t="s">
        <v>5855</v>
      </c>
      <c r="D1565" s="1" t="s">
        <v>5856</v>
      </c>
      <c r="E1565" s="1" t="s">
        <v>36</v>
      </c>
      <c r="F1565" s="1" t="s">
        <v>1480</v>
      </c>
    </row>
    <row r="1566" spans="1:6" x14ac:dyDescent="0.25">
      <c r="A1566" s="1" t="s">
        <v>5873</v>
      </c>
      <c r="B1566" s="1" t="s">
        <v>5874</v>
      </c>
      <c r="C1566" s="1" t="s">
        <v>5875</v>
      </c>
      <c r="D1566" s="1" t="s">
        <v>5876</v>
      </c>
      <c r="E1566" s="1" t="s">
        <v>434</v>
      </c>
      <c r="F1566" s="1" t="s">
        <v>1000</v>
      </c>
    </row>
    <row r="1567" spans="1:6" x14ac:dyDescent="0.25">
      <c r="A1567" s="1" t="s">
        <v>5877</v>
      </c>
      <c r="B1567" s="1" t="s">
        <v>5878</v>
      </c>
      <c r="C1567" s="1" t="s">
        <v>5879</v>
      </c>
      <c r="D1567" s="1" t="s">
        <v>5880</v>
      </c>
      <c r="E1567" s="1" t="s">
        <v>36</v>
      </c>
      <c r="F1567" s="1" t="s">
        <v>3895</v>
      </c>
    </row>
    <row r="1568" spans="1:6" x14ac:dyDescent="0.25">
      <c r="A1568" s="1" t="s">
        <v>5881</v>
      </c>
      <c r="B1568" s="1" t="s">
        <v>5882</v>
      </c>
      <c r="C1568" s="1" t="s">
        <v>5883</v>
      </c>
      <c r="D1568" s="1" t="s">
        <v>5884</v>
      </c>
      <c r="E1568" s="1" t="s">
        <v>36</v>
      </c>
      <c r="F1568" s="1" t="s">
        <v>1537</v>
      </c>
    </row>
    <row r="1569" spans="1:6" x14ac:dyDescent="0.25">
      <c r="A1569" s="1" t="s">
        <v>5885</v>
      </c>
      <c r="B1569" s="1" t="s">
        <v>5886</v>
      </c>
      <c r="C1569" s="1" t="s">
        <v>5887</v>
      </c>
      <c r="D1569" s="1" t="s">
        <v>5888</v>
      </c>
      <c r="E1569" s="1" t="s">
        <v>36</v>
      </c>
      <c r="F1569" s="1" t="s">
        <v>63</v>
      </c>
    </row>
    <row r="1570" spans="1:6" x14ac:dyDescent="0.25">
      <c r="A1570" s="1" t="s">
        <v>5889</v>
      </c>
      <c r="B1570" s="1" t="s">
        <v>5890</v>
      </c>
      <c r="C1570" s="1" t="s">
        <v>1664</v>
      </c>
      <c r="D1570" s="1" t="s">
        <v>1665</v>
      </c>
      <c r="E1570" s="1" t="s">
        <v>434</v>
      </c>
      <c r="F1570" s="1" t="s">
        <v>463</v>
      </c>
    </row>
    <row r="1571" spans="1:6" x14ac:dyDescent="0.25">
      <c r="A1571" s="1" t="s">
        <v>5891</v>
      </c>
      <c r="B1571" s="1" t="s">
        <v>5892</v>
      </c>
      <c r="C1571" s="1" t="s">
        <v>5893</v>
      </c>
      <c r="D1571" s="1" t="s">
        <v>5894</v>
      </c>
      <c r="E1571" s="1" t="s">
        <v>36</v>
      </c>
      <c r="F1571" s="1" t="s">
        <v>1151</v>
      </c>
    </row>
    <row r="1572" spans="1:6" x14ac:dyDescent="0.25">
      <c r="A1572" s="1" t="s">
        <v>5895</v>
      </c>
      <c r="B1572" s="1" t="s">
        <v>5896</v>
      </c>
      <c r="C1572" s="1" t="s">
        <v>4058</v>
      </c>
      <c r="D1572" s="1" t="s">
        <v>4059</v>
      </c>
      <c r="E1572" s="1" t="s">
        <v>36</v>
      </c>
      <c r="F1572" s="1" t="s">
        <v>5897</v>
      </c>
    </row>
    <row r="1573" spans="1:6" x14ac:dyDescent="0.25">
      <c r="A1573" s="1" t="s">
        <v>5898</v>
      </c>
      <c r="B1573" s="1" t="s">
        <v>5899</v>
      </c>
      <c r="C1573" s="1" t="s">
        <v>1664</v>
      </c>
      <c r="D1573" s="1" t="s">
        <v>1665</v>
      </c>
      <c r="E1573" s="1" t="s">
        <v>434</v>
      </c>
      <c r="F1573" s="1" t="s">
        <v>610</v>
      </c>
    </row>
    <row r="1574" spans="1:6" x14ac:dyDescent="0.25">
      <c r="A1574" s="1" t="s">
        <v>5900</v>
      </c>
      <c r="B1574" s="1" t="s">
        <v>5901</v>
      </c>
      <c r="C1574" s="1" t="s">
        <v>1693</v>
      </c>
      <c r="D1574" s="1" t="s">
        <v>1694</v>
      </c>
      <c r="E1574" s="1" t="s">
        <v>434</v>
      </c>
      <c r="F1574" s="1" t="s">
        <v>68</v>
      </c>
    </row>
    <row r="1575" spans="1:6" x14ac:dyDescent="0.25">
      <c r="A1575" s="1" t="s">
        <v>5902</v>
      </c>
      <c r="B1575" s="1" t="s">
        <v>5903</v>
      </c>
      <c r="C1575" s="1" t="s">
        <v>1693</v>
      </c>
      <c r="D1575" s="1" t="s">
        <v>1694</v>
      </c>
      <c r="E1575" s="1" t="s">
        <v>434</v>
      </c>
      <c r="F1575" s="1" t="s">
        <v>4704</v>
      </c>
    </row>
    <row r="1576" spans="1:6" x14ac:dyDescent="0.25">
      <c r="A1576" s="1" t="s">
        <v>5904</v>
      </c>
      <c r="B1576" s="1" t="s">
        <v>5905</v>
      </c>
      <c r="C1576" s="1" t="s">
        <v>5906</v>
      </c>
      <c r="D1576" s="1" t="s">
        <v>5907</v>
      </c>
      <c r="E1576" s="1" t="s">
        <v>36</v>
      </c>
      <c r="F1576" s="1" t="s">
        <v>1480</v>
      </c>
    </row>
    <row r="1577" spans="1:6" x14ac:dyDescent="0.25">
      <c r="A1577" s="1" t="s">
        <v>5908</v>
      </c>
      <c r="B1577" s="1" t="s">
        <v>5909</v>
      </c>
      <c r="C1577" s="1" t="s">
        <v>1693</v>
      </c>
      <c r="D1577" s="1" t="s">
        <v>1694</v>
      </c>
      <c r="E1577" s="1" t="s">
        <v>434</v>
      </c>
      <c r="F1577" s="1" t="s">
        <v>139</v>
      </c>
    </row>
    <row r="1578" spans="1:6" x14ac:dyDescent="0.25">
      <c r="A1578" s="1" t="s">
        <v>5910</v>
      </c>
      <c r="B1578" s="1" t="s">
        <v>5911</v>
      </c>
      <c r="C1578" s="1" t="s">
        <v>5912</v>
      </c>
      <c r="D1578" s="1" t="s">
        <v>5913</v>
      </c>
      <c r="E1578" s="1" t="s">
        <v>434</v>
      </c>
      <c r="F1578" s="1" t="s">
        <v>68</v>
      </c>
    </row>
    <row r="1579" spans="1:6" x14ac:dyDescent="0.25">
      <c r="A1579" s="1" t="s">
        <v>5914</v>
      </c>
      <c r="B1579" s="1" t="s">
        <v>5915</v>
      </c>
      <c r="C1579" s="1" t="s">
        <v>1743</v>
      </c>
      <c r="D1579" s="1" t="s">
        <v>1744</v>
      </c>
      <c r="E1579" s="1" t="s">
        <v>434</v>
      </c>
      <c r="F1579" s="1" t="s">
        <v>1550</v>
      </c>
    </row>
    <row r="1580" spans="1:6" x14ac:dyDescent="0.25">
      <c r="A1580" s="1" t="s">
        <v>5916</v>
      </c>
      <c r="B1580" s="1" t="s">
        <v>5917</v>
      </c>
      <c r="C1580" s="1" t="s">
        <v>1743</v>
      </c>
      <c r="D1580" s="1" t="s">
        <v>1744</v>
      </c>
      <c r="E1580" s="1" t="s">
        <v>434</v>
      </c>
      <c r="F1580" s="1" t="s">
        <v>687</v>
      </c>
    </row>
    <row r="1581" spans="1:6" x14ac:dyDescent="0.25">
      <c r="A1581" s="1" t="s">
        <v>5918</v>
      </c>
      <c r="B1581" s="1" t="s">
        <v>5919</v>
      </c>
      <c r="C1581" s="1" t="s">
        <v>5920</v>
      </c>
      <c r="D1581" s="1" t="s">
        <v>5921</v>
      </c>
      <c r="E1581" s="1" t="s">
        <v>36</v>
      </c>
      <c r="F1581" s="1" t="s">
        <v>1585</v>
      </c>
    </row>
    <row r="1582" spans="1:6" x14ac:dyDescent="0.25">
      <c r="A1582" s="1" t="s">
        <v>5922</v>
      </c>
      <c r="B1582" s="1" t="s">
        <v>5923</v>
      </c>
      <c r="C1582" s="1" t="s">
        <v>5924</v>
      </c>
      <c r="D1582" s="1" t="s">
        <v>5925</v>
      </c>
      <c r="E1582" s="1" t="s">
        <v>36</v>
      </c>
      <c r="F1582" s="1" t="s">
        <v>893</v>
      </c>
    </row>
    <row r="1583" spans="1:6" x14ac:dyDescent="0.25">
      <c r="A1583" s="1" t="s">
        <v>5926</v>
      </c>
      <c r="B1583" s="1" t="s">
        <v>5927</v>
      </c>
      <c r="C1583" s="1" t="s">
        <v>5928</v>
      </c>
      <c r="D1583" s="1" t="s">
        <v>5929</v>
      </c>
      <c r="E1583" s="1" t="s">
        <v>1298</v>
      </c>
      <c r="F1583" s="1" t="s">
        <v>5930</v>
      </c>
    </row>
    <row r="1584" spans="1:6" x14ac:dyDescent="0.25">
      <c r="A1584" s="1" t="s">
        <v>5931</v>
      </c>
      <c r="B1584" s="1" t="s">
        <v>5932</v>
      </c>
      <c r="C1584" s="1" t="s">
        <v>3681</v>
      </c>
      <c r="D1584" s="1" t="s">
        <v>3682</v>
      </c>
      <c r="E1584" s="1" t="s">
        <v>434</v>
      </c>
      <c r="F1584" s="1" t="s">
        <v>463</v>
      </c>
    </row>
    <row r="1585" spans="1:6" x14ac:dyDescent="0.25">
      <c r="A1585" s="1" t="s">
        <v>5933</v>
      </c>
      <c r="B1585" s="1" t="s">
        <v>5934</v>
      </c>
      <c r="C1585" s="1" t="s">
        <v>5928</v>
      </c>
      <c r="D1585" s="1" t="s">
        <v>5929</v>
      </c>
      <c r="E1585" s="1" t="s">
        <v>1298</v>
      </c>
      <c r="F1585" s="1" t="s">
        <v>5930</v>
      </c>
    </row>
    <row r="1586" spans="1:6" x14ac:dyDescent="0.25">
      <c r="A1586" s="1" t="s">
        <v>5935</v>
      </c>
      <c r="B1586" s="1" t="s">
        <v>5936</v>
      </c>
      <c r="C1586" s="1" t="s">
        <v>1472</v>
      </c>
      <c r="D1586" s="1" t="s">
        <v>1473</v>
      </c>
      <c r="E1586" s="1" t="s">
        <v>36</v>
      </c>
      <c r="F1586" s="1" t="s">
        <v>1474</v>
      </c>
    </row>
    <row r="1587" spans="1:6" x14ac:dyDescent="0.25">
      <c r="A1587" s="1" t="s">
        <v>5937</v>
      </c>
      <c r="B1587" s="1" t="s">
        <v>5938</v>
      </c>
      <c r="C1587" s="1" t="s">
        <v>3792</v>
      </c>
      <c r="D1587" s="1" t="s">
        <v>3793</v>
      </c>
      <c r="E1587" s="1" t="s">
        <v>434</v>
      </c>
      <c r="F1587" s="1" t="s">
        <v>14</v>
      </c>
    </row>
    <row r="1588" spans="1:6" x14ac:dyDescent="0.25">
      <c r="A1588" s="1" t="s">
        <v>5939</v>
      </c>
      <c r="B1588" s="1" t="s">
        <v>5940</v>
      </c>
      <c r="C1588" s="1" t="s">
        <v>5941</v>
      </c>
      <c r="D1588" s="1" t="s">
        <v>5942</v>
      </c>
      <c r="E1588" s="1" t="s">
        <v>36</v>
      </c>
      <c r="F1588" s="1" t="s">
        <v>118</v>
      </c>
    </row>
    <row r="1589" spans="1:6" x14ac:dyDescent="0.25">
      <c r="A1589" s="1" t="s">
        <v>5943</v>
      </c>
      <c r="B1589" s="1" t="s">
        <v>5944</v>
      </c>
      <c r="C1589" s="1" t="s">
        <v>5945</v>
      </c>
      <c r="D1589" s="1" t="s">
        <v>5946</v>
      </c>
      <c r="E1589" s="1" t="s">
        <v>1298</v>
      </c>
      <c r="F1589" s="1" t="s">
        <v>5947</v>
      </c>
    </row>
    <row r="1590" spans="1:6" x14ac:dyDescent="0.25">
      <c r="A1590" s="1" t="s">
        <v>5948</v>
      </c>
      <c r="B1590" s="1" t="s">
        <v>5949</v>
      </c>
      <c r="C1590" s="1" t="s">
        <v>5950</v>
      </c>
      <c r="D1590" s="1" t="s">
        <v>5951</v>
      </c>
      <c r="E1590" s="1" t="s">
        <v>434</v>
      </c>
      <c r="F1590" s="1" t="s">
        <v>139</v>
      </c>
    </row>
    <row r="1591" spans="1:6" x14ac:dyDescent="0.25">
      <c r="A1591" s="1" t="s">
        <v>5952</v>
      </c>
      <c r="B1591" s="1" t="s">
        <v>5953</v>
      </c>
      <c r="C1591" s="1" t="s">
        <v>5954</v>
      </c>
      <c r="D1591" s="1" t="s">
        <v>5955</v>
      </c>
      <c r="E1591" s="1" t="s">
        <v>434</v>
      </c>
      <c r="F1591" s="1" t="s">
        <v>93</v>
      </c>
    </row>
    <row r="1592" spans="1:6" x14ac:dyDescent="0.25">
      <c r="A1592" s="1" t="s">
        <v>5956</v>
      </c>
      <c r="B1592" s="1" t="s">
        <v>5957</v>
      </c>
      <c r="C1592" s="1" t="s">
        <v>1615</v>
      </c>
      <c r="D1592" s="1" t="s">
        <v>1616</v>
      </c>
      <c r="E1592" s="1" t="s">
        <v>1617</v>
      </c>
      <c r="F1592" s="1" t="s">
        <v>5958</v>
      </c>
    </row>
    <row r="1593" spans="1:6" x14ac:dyDescent="0.25">
      <c r="A1593" s="1" t="s">
        <v>5959</v>
      </c>
      <c r="B1593" s="1" t="s">
        <v>5960</v>
      </c>
      <c r="C1593" s="1" t="s">
        <v>5961</v>
      </c>
      <c r="D1593" s="1" t="s">
        <v>5962</v>
      </c>
      <c r="E1593" s="1" t="s">
        <v>434</v>
      </c>
      <c r="F1593" s="1" t="s">
        <v>63</v>
      </c>
    </row>
    <row r="1594" spans="1:6" x14ac:dyDescent="0.25">
      <c r="A1594" s="1" t="s">
        <v>5963</v>
      </c>
      <c r="B1594" s="1" t="s">
        <v>5964</v>
      </c>
      <c r="C1594" s="1" t="s">
        <v>5965</v>
      </c>
      <c r="D1594" s="1" t="s">
        <v>5966</v>
      </c>
      <c r="E1594" s="1" t="s">
        <v>36</v>
      </c>
      <c r="F1594" s="1" t="s">
        <v>1480</v>
      </c>
    </row>
    <row r="1595" spans="1:6" x14ac:dyDescent="0.25">
      <c r="A1595" s="1" t="s">
        <v>5967</v>
      </c>
      <c r="B1595" s="1" t="s">
        <v>5968</v>
      </c>
      <c r="C1595" s="1" t="s">
        <v>5945</v>
      </c>
      <c r="D1595" s="1" t="s">
        <v>5946</v>
      </c>
      <c r="E1595" s="1" t="s">
        <v>1298</v>
      </c>
      <c r="F1595" s="1" t="s">
        <v>5947</v>
      </c>
    </row>
    <row r="1596" spans="1:6" x14ac:dyDescent="0.25">
      <c r="A1596" s="1" t="s">
        <v>5969</v>
      </c>
      <c r="B1596" s="1" t="s">
        <v>5970</v>
      </c>
      <c r="C1596" s="1" t="s">
        <v>5710</v>
      </c>
      <c r="D1596" s="1" t="s">
        <v>5711</v>
      </c>
      <c r="E1596" s="1" t="s">
        <v>434</v>
      </c>
      <c r="F1596" s="1" t="s">
        <v>5971</v>
      </c>
    </row>
    <row r="1597" spans="1:6" x14ac:dyDescent="0.25">
      <c r="A1597" s="1" t="s">
        <v>5972</v>
      </c>
      <c r="B1597" s="1" t="s">
        <v>5973</v>
      </c>
      <c r="C1597" s="1" t="s">
        <v>5974</v>
      </c>
      <c r="D1597" s="1" t="s">
        <v>5975</v>
      </c>
      <c r="E1597" s="1" t="s">
        <v>434</v>
      </c>
      <c r="F1597" s="1" t="s">
        <v>68</v>
      </c>
    </row>
    <row r="1598" spans="1:6" x14ac:dyDescent="0.25">
      <c r="A1598" s="1" t="s">
        <v>5976</v>
      </c>
      <c r="B1598" s="1" t="s">
        <v>5977</v>
      </c>
      <c r="C1598" s="1" t="s">
        <v>5978</v>
      </c>
      <c r="D1598" s="1" t="s">
        <v>5979</v>
      </c>
      <c r="E1598" s="1" t="s">
        <v>434</v>
      </c>
      <c r="F1598" s="1" t="s">
        <v>463</v>
      </c>
    </row>
    <row r="1599" spans="1:6" x14ac:dyDescent="0.25">
      <c r="A1599" s="1" t="s">
        <v>5980</v>
      </c>
      <c r="B1599" s="1" t="s">
        <v>5981</v>
      </c>
      <c r="C1599" s="1" t="s">
        <v>1693</v>
      </c>
      <c r="D1599" s="1" t="s">
        <v>1694</v>
      </c>
      <c r="E1599" s="1" t="s">
        <v>434</v>
      </c>
      <c r="F1599" s="1" t="s">
        <v>243</v>
      </c>
    </row>
    <row r="1600" spans="1:6" x14ac:dyDescent="0.25">
      <c r="A1600" s="1" t="s">
        <v>5982</v>
      </c>
      <c r="B1600" s="1" t="s">
        <v>5983</v>
      </c>
      <c r="C1600" s="1" t="s">
        <v>5984</v>
      </c>
      <c r="D1600" s="1" t="s">
        <v>5985</v>
      </c>
      <c r="E1600" s="1" t="s">
        <v>434</v>
      </c>
      <c r="F1600" s="1" t="s">
        <v>14</v>
      </c>
    </row>
    <row r="1601" spans="1:6" x14ac:dyDescent="0.25">
      <c r="A1601" s="1" t="s">
        <v>5986</v>
      </c>
      <c r="B1601" s="1" t="s">
        <v>5987</v>
      </c>
      <c r="C1601" s="1" t="s">
        <v>5988</v>
      </c>
      <c r="D1601" s="1" t="s">
        <v>5989</v>
      </c>
      <c r="E1601" s="1" t="s">
        <v>1298</v>
      </c>
      <c r="F1601" s="1" t="s">
        <v>5990</v>
      </c>
    </row>
    <row r="1602" spans="1:6" x14ac:dyDescent="0.25">
      <c r="A1602" s="1" t="s">
        <v>5991</v>
      </c>
      <c r="B1602" s="1" t="s">
        <v>5992</v>
      </c>
      <c r="C1602" s="1" t="s">
        <v>5993</v>
      </c>
      <c r="D1602" s="1" t="s">
        <v>5994</v>
      </c>
      <c r="E1602" s="1" t="s">
        <v>434</v>
      </c>
      <c r="F1602" s="1" t="s">
        <v>68</v>
      </c>
    </row>
    <row r="1603" spans="1:6" x14ac:dyDescent="0.25">
      <c r="A1603" s="1" t="s">
        <v>5995</v>
      </c>
      <c r="B1603" s="1" t="s">
        <v>5996</v>
      </c>
      <c r="C1603" s="1" t="s">
        <v>5997</v>
      </c>
      <c r="D1603" s="1" t="s">
        <v>5998</v>
      </c>
      <c r="E1603" s="1" t="s">
        <v>1617</v>
      </c>
      <c r="F1603" s="1" t="s">
        <v>5999</v>
      </c>
    </row>
    <row r="1604" spans="1:6" x14ac:dyDescent="0.25">
      <c r="A1604" s="1" t="s">
        <v>6000</v>
      </c>
      <c r="B1604" s="1" t="s">
        <v>6001</v>
      </c>
      <c r="C1604" s="1" t="s">
        <v>6002</v>
      </c>
      <c r="D1604" s="1" t="s">
        <v>6003</v>
      </c>
      <c r="E1604" s="1" t="s">
        <v>1298</v>
      </c>
      <c r="F1604" s="1" t="s">
        <v>6004</v>
      </c>
    </row>
    <row r="1605" spans="1:6" x14ac:dyDescent="0.25">
      <c r="A1605" s="1" t="s">
        <v>6005</v>
      </c>
      <c r="B1605" s="1" t="s">
        <v>6006</v>
      </c>
      <c r="C1605" s="1" t="s">
        <v>6007</v>
      </c>
      <c r="D1605" s="1" t="s">
        <v>6008</v>
      </c>
      <c r="E1605" s="1" t="s">
        <v>36</v>
      </c>
      <c r="F1605" s="1" t="s">
        <v>1532</v>
      </c>
    </row>
    <row r="1606" spans="1:6" x14ac:dyDescent="0.25">
      <c r="A1606" s="1" t="s">
        <v>6009</v>
      </c>
      <c r="B1606" s="1" t="s">
        <v>6010</v>
      </c>
      <c r="C1606" s="1" t="s">
        <v>6011</v>
      </c>
      <c r="D1606" s="1" t="s">
        <v>6012</v>
      </c>
      <c r="E1606" s="1" t="s">
        <v>36</v>
      </c>
      <c r="F1606" s="1" t="s">
        <v>63</v>
      </c>
    </row>
    <row r="1607" spans="1:6" x14ac:dyDescent="0.25">
      <c r="A1607" s="1" t="s">
        <v>6013</v>
      </c>
      <c r="B1607" s="1" t="s">
        <v>6014</v>
      </c>
      <c r="C1607" s="1" t="s">
        <v>6015</v>
      </c>
      <c r="D1607" s="1" t="s">
        <v>6016</v>
      </c>
      <c r="E1607" s="1" t="s">
        <v>36</v>
      </c>
      <c r="F1607" s="1" t="s">
        <v>3895</v>
      </c>
    </row>
    <row r="1608" spans="1:6" x14ac:dyDescent="0.25">
      <c r="A1608" s="1" t="s">
        <v>6017</v>
      </c>
      <c r="B1608" s="1" t="s">
        <v>6018</v>
      </c>
      <c r="C1608" s="1" t="s">
        <v>6019</v>
      </c>
      <c r="D1608" s="1" t="s">
        <v>6020</v>
      </c>
      <c r="E1608" s="1" t="s">
        <v>434</v>
      </c>
      <c r="F1608" s="1" t="s">
        <v>1532</v>
      </c>
    </row>
    <row r="1609" spans="1:6" x14ac:dyDescent="0.25">
      <c r="A1609" s="1" t="s">
        <v>6021</v>
      </c>
      <c r="B1609" s="1" t="s">
        <v>6022</v>
      </c>
      <c r="C1609" s="1" t="s">
        <v>6019</v>
      </c>
      <c r="D1609" s="1" t="s">
        <v>6020</v>
      </c>
      <c r="E1609" s="1" t="s">
        <v>434</v>
      </c>
      <c r="F1609" s="1" t="s">
        <v>1532</v>
      </c>
    </row>
    <row r="1610" spans="1:6" x14ac:dyDescent="0.25">
      <c r="A1610" s="1" t="s">
        <v>6023</v>
      </c>
      <c r="B1610" s="1" t="s">
        <v>6024</v>
      </c>
      <c r="C1610" s="1" t="s">
        <v>1693</v>
      </c>
      <c r="D1610" s="1" t="s">
        <v>1694</v>
      </c>
      <c r="E1610" s="1" t="s">
        <v>434</v>
      </c>
      <c r="F1610" s="1" t="s">
        <v>6025</v>
      </c>
    </row>
    <row r="1611" spans="1:6" x14ac:dyDescent="0.25">
      <c r="A1611" s="1" t="s">
        <v>6026</v>
      </c>
      <c r="B1611" s="1" t="s">
        <v>6027</v>
      </c>
      <c r="C1611" s="1" t="s">
        <v>6028</v>
      </c>
      <c r="D1611" s="1" t="s">
        <v>6029</v>
      </c>
      <c r="E1611" s="1" t="s">
        <v>434</v>
      </c>
      <c r="F1611" s="1" t="s">
        <v>14</v>
      </c>
    </row>
    <row r="1612" spans="1:6" x14ac:dyDescent="0.25">
      <c r="A1612" s="1" t="s">
        <v>6030</v>
      </c>
      <c r="B1612" s="1" t="s">
        <v>6031</v>
      </c>
      <c r="C1612" s="1" t="s">
        <v>6032</v>
      </c>
      <c r="D1612" s="1" t="s">
        <v>6033</v>
      </c>
      <c r="E1612" s="1" t="s">
        <v>434</v>
      </c>
      <c r="F1612" s="1" t="s">
        <v>38</v>
      </c>
    </row>
    <row r="1613" spans="1:6" x14ac:dyDescent="0.25">
      <c r="A1613" s="1" t="s">
        <v>6034</v>
      </c>
      <c r="B1613" s="1" t="s">
        <v>6035</v>
      </c>
      <c r="C1613" s="1" t="s">
        <v>5544</v>
      </c>
      <c r="D1613" s="1" t="s">
        <v>5545</v>
      </c>
      <c r="E1613" s="1" t="s">
        <v>434</v>
      </c>
      <c r="F1613" s="1" t="s">
        <v>98</v>
      </c>
    </row>
    <row r="1614" spans="1:6" x14ac:dyDescent="0.25">
      <c r="A1614" s="1" t="s">
        <v>6036</v>
      </c>
      <c r="B1614" s="1" t="s">
        <v>6037</v>
      </c>
      <c r="C1614" s="1" t="s">
        <v>6038</v>
      </c>
      <c r="D1614" s="1" t="s">
        <v>6039</v>
      </c>
      <c r="E1614" s="1" t="s">
        <v>36</v>
      </c>
      <c r="F1614" s="1" t="s">
        <v>1362</v>
      </c>
    </row>
    <row r="1615" spans="1:6" x14ac:dyDescent="0.25">
      <c r="A1615" s="1" t="s">
        <v>6040</v>
      </c>
      <c r="B1615" s="1" t="s">
        <v>6041</v>
      </c>
      <c r="C1615" s="1" t="s">
        <v>4130</v>
      </c>
      <c r="D1615" s="1" t="s">
        <v>4131</v>
      </c>
      <c r="E1615" s="1" t="s">
        <v>36</v>
      </c>
      <c r="F1615" s="1" t="s">
        <v>6042</v>
      </c>
    </row>
    <row r="1616" spans="1:6" x14ac:dyDescent="0.25">
      <c r="A1616" s="1" t="s">
        <v>6043</v>
      </c>
      <c r="B1616" s="1" t="s">
        <v>6044</v>
      </c>
      <c r="C1616" s="1" t="s">
        <v>6045</v>
      </c>
      <c r="D1616" s="1" t="s">
        <v>6046</v>
      </c>
      <c r="E1616" s="1" t="s">
        <v>434</v>
      </c>
      <c r="F1616" s="1" t="s">
        <v>1000</v>
      </c>
    </row>
    <row r="1617" spans="1:6" x14ac:dyDescent="0.25">
      <c r="A1617" s="1" t="s">
        <v>6047</v>
      </c>
      <c r="B1617" s="1" t="s">
        <v>6048</v>
      </c>
      <c r="C1617" s="1" t="s">
        <v>6049</v>
      </c>
      <c r="D1617" s="1" t="s">
        <v>6050</v>
      </c>
      <c r="E1617" s="1" t="s">
        <v>1298</v>
      </c>
      <c r="F1617" s="1" t="s">
        <v>6051</v>
      </c>
    </row>
    <row r="1618" spans="1:6" x14ac:dyDescent="0.25">
      <c r="A1618" s="1" t="s">
        <v>6052</v>
      </c>
      <c r="B1618" s="1" t="s">
        <v>6053</v>
      </c>
      <c r="C1618" s="1" t="s">
        <v>4037</v>
      </c>
      <c r="D1618" s="1" t="s">
        <v>4038</v>
      </c>
      <c r="E1618" s="1" t="s">
        <v>434</v>
      </c>
      <c r="F1618" s="1" t="s">
        <v>2923</v>
      </c>
    </row>
    <row r="1619" spans="1:6" x14ac:dyDescent="0.25">
      <c r="A1619" s="1" t="s">
        <v>6054</v>
      </c>
      <c r="B1619" s="1" t="s">
        <v>6055</v>
      </c>
      <c r="C1619" s="1" t="s">
        <v>5950</v>
      </c>
      <c r="D1619" s="1" t="s">
        <v>5951</v>
      </c>
      <c r="E1619" s="1" t="s">
        <v>434</v>
      </c>
      <c r="F1619" s="1" t="s">
        <v>6056</v>
      </c>
    </row>
    <row r="1620" spans="1:6" x14ac:dyDescent="0.25">
      <c r="A1620" s="1" t="s">
        <v>6057</v>
      </c>
      <c r="B1620" s="1" t="s">
        <v>6058</v>
      </c>
      <c r="C1620" s="1" t="s">
        <v>5928</v>
      </c>
      <c r="D1620" s="1" t="s">
        <v>5929</v>
      </c>
      <c r="E1620" s="1" t="s">
        <v>1298</v>
      </c>
      <c r="F1620" s="1" t="s">
        <v>5930</v>
      </c>
    </row>
    <row r="1621" spans="1:6" x14ac:dyDescent="0.25">
      <c r="A1621" s="1" t="s">
        <v>6059</v>
      </c>
      <c r="B1621" s="1" t="s">
        <v>6060</v>
      </c>
      <c r="C1621" s="1" t="s">
        <v>6061</v>
      </c>
      <c r="D1621" s="1" t="s">
        <v>6062</v>
      </c>
      <c r="E1621" s="1" t="s">
        <v>1298</v>
      </c>
      <c r="F1621" s="1" t="s">
        <v>6063</v>
      </c>
    </row>
    <row r="1622" spans="1:6" x14ac:dyDescent="0.25">
      <c r="A1622" s="1" t="s">
        <v>6064</v>
      </c>
      <c r="B1622" s="1" t="s">
        <v>6065</v>
      </c>
      <c r="C1622" s="1" t="s">
        <v>6066</v>
      </c>
      <c r="D1622" s="1" t="s">
        <v>6067</v>
      </c>
      <c r="E1622" s="1" t="s">
        <v>434</v>
      </c>
      <c r="F1622" s="1" t="s">
        <v>1817</v>
      </c>
    </row>
    <row r="1623" spans="1:6" x14ac:dyDescent="0.25">
      <c r="A1623" s="1" t="s">
        <v>6068</v>
      </c>
      <c r="B1623" s="1" t="s">
        <v>6069</v>
      </c>
      <c r="C1623" s="1" t="s">
        <v>6070</v>
      </c>
      <c r="D1623" s="1" t="s">
        <v>6071</v>
      </c>
      <c r="E1623" s="1" t="s">
        <v>36</v>
      </c>
      <c r="F1623" s="1" t="s">
        <v>893</v>
      </c>
    </row>
    <row r="1624" spans="1:6" x14ac:dyDescent="0.25">
      <c r="A1624" s="1" t="s">
        <v>6072</v>
      </c>
      <c r="B1624" s="1" t="s">
        <v>6073</v>
      </c>
      <c r="C1624" s="1" t="s">
        <v>6074</v>
      </c>
      <c r="D1624" s="1" t="s">
        <v>6075</v>
      </c>
      <c r="E1624" s="1" t="s">
        <v>434</v>
      </c>
      <c r="F1624" s="1" t="s">
        <v>38</v>
      </c>
    </row>
    <row r="1625" spans="1:6" x14ac:dyDescent="0.25">
      <c r="A1625" s="1" t="s">
        <v>6076</v>
      </c>
      <c r="B1625" s="1" t="s">
        <v>6077</v>
      </c>
      <c r="C1625" s="1" t="s">
        <v>6078</v>
      </c>
      <c r="D1625" s="1" t="s">
        <v>6079</v>
      </c>
      <c r="E1625" s="1" t="s">
        <v>434</v>
      </c>
      <c r="F1625" s="1" t="s">
        <v>68</v>
      </c>
    </row>
    <row r="1626" spans="1:6" x14ac:dyDescent="0.25">
      <c r="A1626" s="1" t="s">
        <v>6080</v>
      </c>
      <c r="B1626" s="1" t="s">
        <v>6081</v>
      </c>
      <c r="C1626" s="1" t="s">
        <v>6082</v>
      </c>
      <c r="D1626" s="1" t="s">
        <v>6083</v>
      </c>
      <c r="E1626" s="1" t="s">
        <v>434</v>
      </c>
      <c r="F1626" s="1" t="s">
        <v>6084</v>
      </c>
    </row>
    <row r="1627" spans="1:6" x14ac:dyDescent="0.25">
      <c r="A1627" s="1" t="s">
        <v>6085</v>
      </c>
      <c r="B1627" s="1" t="s">
        <v>6086</v>
      </c>
      <c r="C1627" s="1" t="s">
        <v>6087</v>
      </c>
      <c r="D1627" s="1" t="s">
        <v>6088</v>
      </c>
      <c r="E1627" s="1" t="s">
        <v>434</v>
      </c>
      <c r="F1627" s="1" t="s">
        <v>38</v>
      </c>
    </row>
    <row r="1628" spans="1:6" x14ac:dyDescent="0.25">
      <c r="A1628" s="1" t="s">
        <v>6089</v>
      </c>
      <c r="B1628" s="1" t="s">
        <v>6090</v>
      </c>
      <c r="C1628" s="1" t="s">
        <v>6091</v>
      </c>
      <c r="D1628" s="1" t="s">
        <v>6092</v>
      </c>
      <c r="E1628" s="1" t="s">
        <v>36</v>
      </c>
      <c r="F1628" s="1" t="s">
        <v>839</v>
      </c>
    </row>
    <row r="1629" spans="1:6" x14ac:dyDescent="0.25">
      <c r="A1629" s="1" t="s">
        <v>6093</v>
      </c>
      <c r="B1629" s="1" t="s">
        <v>6094</v>
      </c>
      <c r="C1629" s="1" t="s">
        <v>6095</v>
      </c>
      <c r="D1629" s="1" t="s">
        <v>6096</v>
      </c>
      <c r="E1629" s="1" t="s">
        <v>36</v>
      </c>
      <c r="F1629" s="1" t="s">
        <v>272</v>
      </c>
    </row>
    <row r="1630" spans="1:6" x14ac:dyDescent="0.25">
      <c r="A1630" s="1" t="s">
        <v>6097</v>
      </c>
      <c r="B1630" s="1" t="s">
        <v>6098</v>
      </c>
      <c r="C1630" s="1" t="s">
        <v>6099</v>
      </c>
      <c r="D1630" s="1" t="s">
        <v>6100</v>
      </c>
      <c r="E1630" s="1" t="s">
        <v>36</v>
      </c>
      <c r="F1630" s="1" t="s">
        <v>1480</v>
      </c>
    </row>
    <row r="1631" spans="1:6" x14ac:dyDescent="0.25">
      <c r="A1631" s="1" t="s">
        <v>6101</v>
      </c>
      <c r="B1631" s="1" t="s">
        <v>6102</v>
      </c>
      <c r="C1631" s="1" t="s">
        <v>6103</v>
      </c>
      <c r="D1631" s="1" t="s">
        <v>6104</v>
      </c>
      <c r="E1631" s="1" t="s">
        <v>36</v>
      </c>
      <c r="F1631" s="1" t="s">
        <v>1637</v>
      </c>
    </row>
    <row r="1632" spans="1:6" x14ac:dyDescent="0.25">
      <c r="A1632" s="1" t="s">
        <v>6105</v>
      </c>
      <c r="B1632" s="1" t="s">
        <v>6106</v>
      </c>
      <c r="C1632" s="1" t="s">
        <v>5770</v>
      </c>
      <c r="D1632" s="1" t="s">
        <v>5771</v>
      </c>
      <c r="E1632" s="1" t="s">
        <v>434</v>
      </c>
      <c r="F1632" s="1" t="s">
        <v>98</v>
      </c>
    </row>
    <row r="1633" spans="1:6" x14ac:dyDescent="0.25">
      <c r="A1633" s="1" t="s">
        <v>6107</v>
      </c>
      <c r="B1633" s="1" t="s">
        <v>6108</v>
      </c>
      <c r="C1633" s="1" t="s">
        <v>1693</v>
      </c>
      <c r="D1633" s="1" t="s">
        <v>1694</v>
      </c>
      <c r="E1633" s="1" t="s">
        <v>434</v>
      </c>
      <c r="F1633" s="1" t="s">
        <v>139</v>
      </c>
    </row>
    <row r="1634" spans="1:6" x14ac:dyDescent="0.25">
      <c r="A1634" s="1" t="s">
        <v>6109</v>
      </c>
      <c r="B1634" s="1" t="s">
        <v>6110</v>
      </c>
      <c r="C1634" s="1" t="s">
        <v>2643</v>
      </c>
      <c r="D1634" s="1" t="s">
        <v>2644</v>
      </c>
      <c r="E1634" s="1" t="s">
        <v>36</v>
      </c>
      <c r="F1634" s="1" t="s">
        <v>1362</v>
      </c>
    </row>
    <row r="1635" spans="1:6" x14ac:dyDescent="0.25">
      <c r="A1635" s="1" t="s">
        <v>6111</v>
      </c>
      <c r="B1635" s="1" t="s">
        <v>6112</v>
      </c>
      <c r="C1635" s="1" t="s">
        <v>6113</v>
      </c>
      <c r="D1635" s="1" t="s">
        <v>6114</v>
      </c>
      <c r="E1635" s="1" t="s">
        <v>434</v>
      </c>
      <c r="F1635" s="1" t="s">
        <v>6115</v>
      </c>
    </row>
    <row r="1636" spans="1:6" x14ac:dyDescent="0.25">
      <c r="A1636" s="1" t="s">
        <v>6116</v>
      </c>
      <c r="B1636" s="1" t="s">
        <v>6117</v>
      </c>
      <c r="C1636" s="1" t="s">
        <v>6118</v>
      </c>
      <c r="D1636" s="1" t="s">
        <v>6119</v>
      </c>
      <c r="E1636" s="1" t="s">
        <v>36</v>
      </c>
      <c r="F1636" s="1" t="s">
        <v>4428</v>
      </c>
    </row>
    <row r="1637" spans="1:6" x14ac:dyDescent="0.25">
      <c r="A1637" s="1" t="s">
        <v>6120</v>
      </c>
      <c r="B1637" s="1" t="s">
        <v>6121</v>
      </c>
      <c r="C1637" s="1" t="s">
        <v>6122</v>
      </c>
      <c r="D1637" s="1" t="s">
        <v>6123</v>
      </c>
      <c r="E1637" s="1" t="s">
        <v>434</v>
      </c>
      <c r="F1637" s="1" t="s">
        <v>1550</v>
      </c>
    </row>
    <row r="1638" spans="1:6" x14ac:dyDescent="0.25">
      <c r="A1638" s="1" t="s">
        <v>6124</v>
      </c>
      <c r="B1638" s="1" t="s">
        <v>6125</v>
      </c>
      <c r="C1638" s="1" t="s">
        <v>6126</v>
      </c>
      <c r="D1638" s="1" t="s">
        <v>6127</v>
      </c>
      <c r="E1638" s="1" t="s">
        <v>36</v>
      </c>
      <c r="F1638" s="1" t="s">
        <v>6128</v>
      </c>
    </row>
    <row r="1639" spans="1:6" x14ac:dyDescent="0.25">
      <c r="A1639" s="1" t="s">
        <v>6129</v>
      </c>
      <c r="B1639" s="1" t="s">
        <v>6130</v>
      </c>
      <c r="C1639" s="1" t="s">
        <v>4645</v>
      </c>
      <c r="D1639" s="1" t="s">
        <v>4646</v>
      </c>
      <c r="E1639" s="1" t="s">
        <v>434</v>
      </c>
      <c r="F1639" s="1" t="s">
        <v>610</v>
      </c>
    </row>
    <row r="1640" spans="1:6" x14ac:dyDescent="0.25">
      <c r="A1640" s="1" t="s">
        <v>6131</v>
      </c>
      <c r="B1640" s="1" t="s">
        <v>6132</v>
      </c>
      <c r="C1640" s="1" t="s">
        <v>6133</v>
      </c>
      <c r="D1640" s="1" t="s">
        <v>6134</v>
      </c>
      <c r="E1640" s="1" t="s">
        <v>1617</v>
      </c>
      <c r="F1640" s="1" t="s">
        <v>1736</v>
      </c>
    </row>
    <row r="1641" spans="1:6" x14ac:dyDescent="0.25">
      <c r="A1641" s="1" t="s">
        <v>6135</v>
      </c>
      <c r="B1641" s="1" t="s">
        <v>6136</v>
      </c>
      <c r="C1641" s="1" t="s">
        <v>6137</v>
      </c>
      <c r="D1641" s="1" t="s">
        <v>6138</v>
      </c>
      <c r="E1641" s="1" t="s">
        <v>36</v>
      </c>
      <c r="F1641" s="1" t="s">
        <v>139</v>
      </c>
    </row>
    <row r="1642" spans="1:6" x14ac:dyDescent="0.25">
      <c r="A1642" s="1" t="s">
        <v>6139</v>
      </c>
      <c r="B1642" s="1" t="s">
        <v>6140</v>
      </c>
      <c r="C1642" s="1" t="s">
        <v>6141</v>
      </c>
      <c r="D1642" s="1" t="s">
        <v>6142</v>
      </c>
      <c r="E1642" s="1" t="s">
        <v>1298</v>
      </c>
      <c r="F1642" s="1" t="s">
        <v>6143</v>
      </c>
    </row>
    <row r="1643" spans="1:6" x14ac:dyDescent="0.25">
      <c r="A1643" s="1" t="s">
        <v>6144</v>
      </c>
      <c r="B1643" s="1" t="s">
        <v>6145</v>
      </c>
      <c r="C1643" s="1" t="s">
        <v>6146</v>
      </c>
      <c r="D1643" s="1" t="s">
        <v>6147</v>
      </c>
      <c r="E1643" s="1" t="s">
        <v>1617</v>
      </c>
      <c r="F1643" s="1" t="s">
        <v>5756</v>
      </c>
    </row>
    <row r="1644" spans="1:6" x14ac:dyDescent="0.25">
      <c r="A1644" s="1" t="s">
        <v>6148</v>
      </c>
      <c r="B1644" s="1" t="s">
        <v>6149</v>
      </c>
      <c r="C1644" s="1" t="s">
        <v>6150</v>
      </c>
      <c r="D1644" s="1" t="s">
        <v>6151</v>
      </c>
      <c r="E1644" s="1" t="s">
        <v>36</v>
      </c>
      <c r="F1644" s="1" t="s">
        <v>488</v>
      </c>
    </row>
    <row r="1645" spans="1:6" x14ac:dyDescent="0.25">
      <c r="A1645" s="1" t="s">
        <v>6152</v>
      </c>
      <c r="B1645" s="1" t="s">
        <v>6153</v>
      </c>
      <c r="C1645" s="1" t="s">
        <v>6154</v>
      </c>
      <c r="D1645" s="1" t="s">
        <v>6155</v>
      </c>
      <c r="E1645" s="1" t="s">
        <v>434</v>
      </c>
      <c r="F1645" s="1" t="s">
        <v>420</v>
      </c>
    </row>
    <row r="1646" spans="1:6" x14ac:dyDescent="0.25">
      <c r="A1646" s="1" t="s">
        <v>6156</v>
      </c>
      <c r="B1646" s="1" t="s">
        <v>6157</v>
      </c>
      <c r="C1646" s="1" t="s">
        <v>6158</v>
      </c>
      <c r="D1646" s="1" t="s">
        <v>6159</v>
      </c>
      <c r="E1646" s="1" t="s">
        <v>434</v>
      </c>
      <c r="F1646" s="1" t="s">
        <v>38</v>
      </c>
    </row>
    <row r="1647" spans="1:6" x14ac:dyDescent="0.25">
      <c r="A1647" s="1" t="s">
        <v>6160</v>
      </c>
      <c r="B1647" s="1" t="s">
        <v>6161</v>
      </c>
      <c r="C1647" s="1" t="s">
        <v>6162</v>
      </c>
      <c r="D1647" s="1" t="s">
        <v>6163</v>
      </c>
      <c r="E1647" s="1" t="s">
        <v>434</v>
      </c>
      <c r="F1647" s="1" t="s">
        <v>139</v>
      </c>
    </row>
    <row r="1648" spans="1:6" x14ac:dyDescent="0.25">
      <c r="A1648" s="1" t="s">
        <v>6164</v>
      </c>
      <c r="B1648" s="1" t="s">
        <v>6165</v>
      </c>
      <c r="C1648" s="1" t="s">
        <v>6166</v>
      </c>
      <c r="D1648" s="1" t="s">
        <v>6167</v>
      </c>
      <c r="E1648" s="1" t="s">
        <v>36</v>
      </c>
      <c r="F1648" s="1" t="s">
        <v>1637</v>
      </c>
    </row>
    <row r="1649" spans="1:6" x14ac:dyDescent="0.25">
      <c r="A1649" s="1" t="s">
        <v>6168</v>
      </c>
      <c r="B1649" s="1" t="s">
        <v>6169</v>
      </c>
      <c r="C1649" s="1" t="s">
        <v>1615</v>
      </c>
      <c r="D1649" s="1" t="s">
        <v>1616</v>
      </c>
      <c r="E1649" s="1" t="s">
        <v>1617</v>
      </c>
      <c r="F1649" s="1" t="s">
        <v>1619</v>
      </c>
    </row>
    <row r="1650" spans="1:6" x14ac:dyDescent="0.25">
      <c r="A1650" s="1" t="s">
        <v>6170</v>
      </c>
      <c r="B1650" s="1" t="s">
        <v>6171</v>
      </c>
      <c r="C1650" s="1" t="s">
        <v>6172</v>
      </c>
      <c r="D1650" s="1" t="s">
        <v>6173</v>
      </c>
      <c r="E1650" s="1" t="s">
        <v>36</v>
      </c>
      <c r="F1650" s="1" t="s">
        <v>1362</v>
      </c>
    </row>
    <row r="1651" spans="1:6" x14ac:dyDescent="0.25">
      <c r="A1651" s="1" t="s">
        <v>6174</v>
      </c>
      <c r="B1651" s="1" t="s">
        <v>6175</v>
      </c>
      <c r="C1651" s="1" t="s">
        <v>6176</v>
      </c>
      <c r="D1651" s="1" t="s">
        <v>6177</v>
      </c>
      <c r="E1651" s="1" t="s">
        <v>36</v>
      </c>
      <c r="F1651" s="1" t="s">
        <v>1005</v>
      </c>
    </row>
    <row r="1652" spans="1:6" x14ac:dyDescent="0.25">
      <c r="A1652" s="1" t="s">
        <v>6178</v>
      </c>
      <c r="B1652" s="1" t="s">
        <v>6179</v>
      </c>
      <c r="C1652" s="1" t="s">
        <v>6180</v>
      </c>
      <c r="D1652" s="1" t="s">
        <v>6181</v>
      </c>
      <c r="E1652" s="1" t="s">
        <v>48</v>
      </c>
      <c r="F1652" s="1" t="s">
        <v>2051</v>
      </c>
    </row>
    <row r="1653" spans="1:6" x14ac:dyDescent="0.25">
      <c r="A1653" s="1" t="s">
        <v>6182</v>
      </c>
      <c r="B1653" s="1" t="s">
        <v>6183</v>
      </c>
      <c r="C1653" s="1" t="s">
        <v>6184</v>
      </c>
      <c r="D1653" s="1" t="s">
        <v>6185</v>
      </c>
      <c r="E1653" s="1" t="s">
        <v>73</v>
      </c>
      <c r="F1653" s="1" t="s">
        <v>38</v>
      </c>
    </row>
    <row r="1654" spans="1:6" x14ac:dyDescent="0.25">
      <c r="A1654" s="1" t="s">
        <v>6186</v>
      </c>
      <c r="B1654" s="1" t="s">
        <v>6187</v>
      </c>
      <c r="C1654" s="1" t="s">
        <v>6188</v>
      </c>
      <c r="D1654" s="1" t="s">
        <v>6189</v>
      </c>
      <c r="E1654" s="1" t="s">
        <v>12</v>
      </c>
      <c r="F1654" s="1" t="s">
        <v>63</v>
      </c>
    </row>
    <row r="1655" spans="1:6" x14ac:dyDescent="0.25">
      <c r="A1655" s="1" t="s">
        <v>6190</v>
      </c>
      <c r="B1655" s="1" t="s">
        <v>6191</v>
      </c>
      <c r="C1655" s="1" t="s">
        <v>6192</v>
      </c>
      <c r="D1655" s="1" t="s">
        <v>6193</v>
      </c>
      <c r="E1655" s="1" t="s">
        <v>12</v>
      </c>
      <c r="F1655" s="1" t="s">
        <v>118</v>
      </c>
    </row>
    <row r="1656" spans="1:6" x14ac:dyDescent="0.25">
      <c r="A1656" s="1" t="s">
        <v>6194</v>
      </c>
      <c r="B1656" s="1" t="s">
        <v>6195</v>
      </c>
      <c r="C1656" s="1" t="s">
        <v>6196</v>
      </c>
      <c r="D1656" s="1" t="s">
        <v>6197</v>
      </c>
      <c r="E1656" s="1" t="s">
        <v>12</v>
      </c>
      <c r="F1656" s="1" t="s">
        <v>230</v>
      </c>
    </row>
    <row r="1657" spans="1:6" x14ac:dyDescent="0.25">
      <c r="A1657" s="1" t="s">
        <v>6198</v>
      </c>
      <c r="B1657" s="1" t="s">
        <v>6199</v>
      </c>
      <c r="C1657" s="1" t="s">
        <v>6200</v>
      </c>
      <c r="D1657" s="1" t="s">
        <v>6201</v>
      </c>
      <c r="E1657" s="1" t="s">
        <v>12</v>
      </c>
      <c r="F1657" s="1" t="s">
        <v>98</v>
      </c>
    </row>
    <row r="1658" spans="1:6" x14ac:dyDescent="0.25">
      <c r="A1658" s="1" t="s">
        <v>6202</v>
      </c>
      <c r="B1658" s="1" t="s">
        <v>6203</v>
      </c>
      <c r="C1658" s="1" t="s">
        <v>266</v>
      </c>
      <c r="D1658" s="1" t="s">
        <v>267</v>
      </c>
      <c r="E1658" s="1" t="s">
        <v>12</v>
      </c>
      <c r="F1658" s="1" t="s">
        <v>98</v>
      </c>
    </row>
    <row r="1659" spans="1:6" x14ac:dyDescent="0.25">
      <c r="A1659" s="1" t="s">
        <v>6204</v>
      </c>
      <c r="B1659" s="1" t="s">
        <v>6205</v>
      </c>
      <c r="C1659" s="1" t="s">
        <v>6206</v>
      </c>
      <c r="D1659" s="1" t="s">
        <v>6207</v>
      </c>
      <c r="E1659" s="1" t="s">
        <v>73</v>
      </c>
      <c r="F1659" s="1" t="s">
        <v>98</v>
      </c>
    </row>
    <row r="1660" spans="1:6" x14ac:dyDescent="0.25">
      <c r="A1660" s="1" t="s">
        <v>6208</v>
      </c>
      <c r="B1660" s="1" t="s">
        <v>6209</v>
      </c>
      <c r="C1660" s="1" t="s">
        <v>6210</v>
      </c>
      <c r="D1660" s="1" t="s">
        <v>6211</v>
      </c>
      <c r="E1660" s="1" t="s">
        <v>434</v>
      </c>
      <c r="F1660" s="1" t="s">
        <v>68</v>
      </c>
    </row>
    <row r="1661" spans="1:6" x14ac:dyDescent="0.25">
      <c r="A1661" s="1" t="s">
        <v>6212</v>
      </c>
      <c r="B1661" s="1" t="s">
        <v>6213</v>
      </c>
      <c r="C1661" s="1" t="s">
        <v>6214</v>
      </c>
      <c r="D1661" s="1" t="s">
        <v>6215</v>
      </c>
      <c r="E1661" s="1" t="s">
        <v>48</v>
      </c>
      <c r="F1661" s="1" t="s">
        <v>98</v>
      </c>
    </row>
    <row r="1662" spans="1:6" x14ac:dyDescent="0.25">
      <c r="A1662" s="1" t="s">
        <v>6216</v>
      </c>
      <c r="B1662" s="1" t="s">
        <v>6217</v>
      </c>
      <c r="C1662" s="1" t="s">
        <v>6218</v>
      </c>
      <c r="D1662" s="1" t="s">
        <v>6219</v>
      </c>
      <c r="E1662" s="1" t="s">
        <v>12</v>
      </c>
      <c r="F1662" s="1" t="s">
        <v>139</v>
      </c>
    </row>
    <row r="1663" spans="1:6" x14ac:dyDescent="0.25">
      <c r="A1663" s="1" t="s">
        <v>6220</v>
      </c>
      <c r="B1663" s="1" t="s">
        <v>6221</v>
      </c>
      <c r="C1663" s="1" t="s">
        <v>6222</v>
      </c>
      <c r="D1663" s="1" t="s">
        <v>6223</v>
      </c>
      <c r="E1663" s="1" t="s">
        <v>73</v>
      </c>
      <c r="F1663" s="1" t="s">
        <v>14</v>
      </c>
    </row>
    <row r="1664" spans="1:6" x14ac:dyDescent="0.25">
      <c r="A1664" s="1" t="s">
        <v>6224</v>
      </c>
      <c r="B1664" s="1" t="s">
        <v>6221</v>
      </c>
      <c r="C1664" s="1" t="s">
        <v>6225</v>
      </c>
      <c r="D1664" s="1" t="s">
        <v>6226</v>
      </c>
      <c r="E1664" s="1" t="s">
        <v>73</v>
      </c>
      <c r="F1664" s="1" t="s">
        <v>14</v>
      </c>
    </row>
    <row r="1665" spans="1:6" x14ac:dyDescent="0.25">
      <c r="A1665" s="1" t="s">
        <v>6227</v>
      </c>
      <c r="B1665" s="1" t="s">
        <v>6228</v>
      </c>
      <c r="C1665" s="1" t="s">
        <v>6229</v>
      </c>
      <c r="D1665" s="1" t="s">
        <v>6230</v>
      </c>
      <c r="E1665" s="1" t="s">
        <v>73</v>
      </c>
      <c r="F1665" s="1" t="s">
        <v>98</v>
      </c>
    </row>
    <row r="1666" spans="1:6" x14ac:dyDescent="0.25">
      <c r="A1666" s="1" t="s">
        <v>6231</v>
      </c>
      <c r="B1666" s="1" t="s">
        <v>6232</v>
      </c>
      <c r="C1666" s="1" t="s">
        <v>6233</v>
      </c>
      <c r="D1666" s="1" t="s">
        <v>6234</v>
      </c>
      <c r="E1666" s="1" t="s">
        <v>48</v>
      </c>
      <c r="F1666" s="1" t="s">
        <v>38</v>
      </c>
    </row>
    <row r="1667" spans="1:6" x14ac:dyDescent="0.25">
      <c r="A1667" s="1" t="s">
        <v>6235</v>
      </c>
      <c r="B1667" s="1" t="s">
        <v>6236</v>
      </c>
      <c r="C1667" s="1" t="s">
        <v>6184</v>
      </c>
      <c r="D1667" s="1" t="s">
        <v>6185</v>
      </c>
      <c r="E1667" s="1" t="s">
        <v>73</v>
      </c>
      <c r="F1667" s="1" t="s">
        <v>139</v>
      </c>
    </row>
    <row r="1668" spans="1:6" x14ac:dyDescent="0.25">
      <c r="A1668" s="1" t="s">
        <v>6237</v>
      </c>
      <c r="B1668" s="1" t="s">
        <v>6238</v>
      </c>
      <c r="C1668" s="1" t="s">
        <v>6239</v>
      </c>
      <c r="D1668" s="1" t="s">
        <v>6240</v>
      </c>
      <c r="E1668" s="1" t="s">
        <v>48</v>
      </c>
      <c r="F1668" s="1" t="s">
        <v>98</v>
      </c>
    </row>
    <row r="1669" spans="1:6" x14ac:dyDescent="0.25">
      <c r="A1669" s="1" t="s">
        <v>6241</v>
      </c>
      <c r="B1669" s="1" t="s">
        <v>6242</v>
      </c>
      <c r="C1669" s="1" t="s">
        <v>6243</v>
      </c>
      <c r="D1669" s="1" t="s">
        <v>6244</v>
      </c>
      <c r="E1669" s="1" t="s">
        <v>48</v>
      </c>
      <c r="F1669" s="1" t="s">
        <v>6245</v>
      </c>
    </row>
    <row r="1670" spans="1:6" x14ac:dyDescent="0.25">
      <c r="A1670" s="1" t="s">
        <v>6246</v>
      </c>
      <c r="B1670" s="1" t="s">
        <v>6247</v>
      </c>
      <c r="C1670" s="1" t="s">
        <v>6248</v>
      </c>
      <c r="D1670" s="1" t="s">
        <v>6249</v>
      </c>
      <c r="E1670" s="1" t="s">
        <v>48</v>
      </c>
      <c r="F1670" s="1" t="s">
        <v>272</v>
      </c>
    </row>
    <row r="1671" spans="1:6" x14ac:dyDescent="0.25">
      <c r="A1671" s="1" t="s">
        <v>6250</v>
      </c>
      <c r="B1671" s="1" t="s">
        <v>6251</v>
      </c>
      <c r="C1671" s="1" t="s">
        <v>6252</v>
      </c>
      <c r="D1671" s="1" t="s">
        <v>6253</v>
      </c>
      <c r="E1671" s="1" t="s">
        <v>73</v>
      </c>
      <c r="F1671" s="1" t="s">
        <v>68</v>
      </c>
    </row>
    <row r="1672" spans="1:6" x14ac:dyDescent="0.25">
      <c r="A1672" s="1" t="s">
        <v>6254</v>
      </c>
      <c r="B1672" s="1" t="s">
        <v>6255</v>
      </c>
      <c r="C1672" s="1" t="s">
        <v>6256</v>
      </c>
      <c r="D1672" s="1" t="s">
        <v>6257</v>
      </c>
      <c r="E1672" s="1" t="s">
        <v>12</v>
      </c>
      <c r="F1672" s="1" t="s">
        <v>272</v>
      </c>
    </row>
    <row r="1673" spans="1:6" x14ac:dyDescent="0.25">
      <c r="A1673" s="1" t="s">
        <v>6258</v>
      </c>
      <c r="B1673" s="1" t="s">
        <v>6259</v>
      </c>
      <c r="C1673" s="1" t="s">
        <v>6260</v>
      </c>
      <c r="D1673" s="1" t="s">
        <v>6261</v>
      </c>
      <c r="E1673" s="1" t="s">
        <v>48</v>
      </c>
      <c r="F1673" s="1" t="s">
        <v>98</v>
      </c>
    </row>
    <row r="1674" spans="1:6" x14ac:dyDescent="0.25">
      <c r="A1674" s="1" t="s">
        <v>6262</v>
      </c>
      <c r="B1674" s="1" t="s">
        <v>6263</v>
      </c>
      <c r="C1674" s="1" t="s">
        <v>6264</v>
      </c>
      <c r="D1674" s="1" t="s">
        <v>6265</v>
      </c>
      <c r="E1674" s="1" t="s">
        <v>12</v>
      </c>
      <c r="F1674" s="1" t="s">
        <v>68</v>
      </c>
    </row>
    <row r="1675" spans="1:6" x14ac:dyDescent="0.25">
      <c r="A1675" s="1" t="s">
        <v>6266</v>
      </c>
      <c r="B1675" s="1" t="s">
        <v>6267</v>
      </c>
      <c r="C1675" s="1" t="s">
        <v>6268</v>
      </c>
      <c r="D1675" s="1" t="s">
        <v>6269</v>
      </c>
      <c r="E1675" s="1" t="s">
        <v>155</v>
      </c>
      <c r="F1675" s="1" t="s">
        <v>1045</v>
      </c>
    </row>
    <row r="1676" spans="1:6" x14ac:dyDescent="0.25">
      <c r="A1676" s="1" t="s">
        <v>6270</v>
      </c>
      <c r="B1676" s="1" t="s">
        <v>6271</v>
      </c>
      <c r="C1676" s="1" t="s">
        <v>6272</v>
      </c>
      <c r="D1676" s="1" t="s">
        <v>6273</v>
      </c>
      <c r="E1676" s="1" t="s">
        <v>455</v>
      </c>
      <c r="F1676" s="1" t="s">
        <v>98</v>
      </c>
    </row>
    <row r="1677" spans="1:6" x14ac:dyDescent="0.25">
      <c r="A1677" s="1" t="s">
        <v>6274</v>
      </c>
      <c r="B1677" s="1" t="s">
        <v>6275</v>
      </c>
      <c r="C1677" s="1" t="s">
        <v>6276</v>
      </c>
      <c r="D1677" s="1" t="s">
        <v>6277</v>
      </c>
      <c r="E1677" s="1" t="s">
        <v>12</v>
      </c>
      <c r="F1677" s="1" t="s">
        <v>118</v>
      </c>
    </row>
    <row r="1678" spans="1:6" x14ac:dyDescent="0.25">
      <c r="A1678" s="1" t="s">
        <v>6278</v>
      </c>
      <c r="B1678" s="1" t="s">
        <v>6279</v>
      </c>
      <c r="C1678" s="1" t="s">
        <v>2320</v>
      </c>
      <c r="D1678" s="1" t="s">
        <v>2321</v>
      </c>
      <c r="E1678" s="1" t="s">
        <v>48</v>
      </c>
      <c r="F1678" s="1" t="s">
        <v>68</v>
      </c>
    </row>
    <row r="1679" spans="1:6" x14ac:dyDescent="0.25">
      <c r="A1679" s="1" t="s">
        <v>6280</v>
      </c>
      <c r="B1679" s="1" t="s">
        <v>6281</v>
      </c>
      <c r="C1679" s="1" t="s">
        <v>6282</v>
      </c>
      <c r="D1679" s="1" t="s">
        <v>6283</v>
      </c>
      <c r="E1679" s="1" t="s">
        <v>12</v>
      </c>
      <c r="F1679" s="1" t="s">
        <v>98</v>
      </c>
    </row>
    <row r="1680" spans="1:6" x14ac:dyDescent="0.25">
      <c r="A1680" s="1" t="s">
        <v>6284</v>
      </c>
      <c r="B1680" s="1" t="s">
        <v>6285</v>
      </c>
      <c r="C1680" s="1" t="s">
        <v>6268</v>
      </c>
      <c r="D1680" s="1" t="s">
        <v>6269</v>
      </c>
      <c r="E1680" s="1" t="s">
        <v>155</v>
      </c>
      <c r="F1680" s="1" t="s">
        <v>488</v>
      </c>
    </row>
    <row r="1681" spans="1:6" x14ac:dyDescent="0.25">
      <c r="A1681" s="1" t="s">
        <v>6286</v>
      </c>
      <c r="B1681" s="1" t="s">
        <v>6287</v>
      </c>
      <c r="C1681" s="1" t="s">
        <v>2030</v>
      </c>
      <c r="D1681" s="1" t="s">
        <v>2031</v>
      </c>
      <c r="E1681" s="1" t="s">
        <v>12</v>
      </c>
      <c r="F1681" s="1" t="s">
        <v>1550</v>
      </c>
    </row>
    <row r="1682" spans="1:6" x14ac:dyDescent="0.25">
      <c r="A1682" s="1" t="s">
        <v>6288</v>
      </c>
      <c r="B1682" s="1" t="s">
        <v>6289</v>
      </c>
      <c r="C1682" s="1" t="s">
        <v>6290</v>
      </c>
      <c r="D1682" s="1" t="s">
        <v>6291</v>
      </c>
      <c r="E1682" s="1" t="s">
        <v>48</v>
      </c>
      <c r="F1682" s="1" t="s">
        <v>463</v>
      </c>
    </row>
    <row r="1683" spans="1:6" x14ac:dyDescent="0.25">
      <c r="A1683" s="1" t="s">
        <v>6292</v>
      </c>
      <c r="B1683" s="1" t="s">
        <v>6293</v>
      </c>
      <c r="C1683" s="1" t="s">
        <v>6294</v>
      </c>
      <c r="D1683" s="1" t="s">
        <v>6295</v>
      </c>
      <c r="E1683" s="1" t="s">
        <v>12</v>
      </c>
      <c r="F1683" s="1" t="s">
        <v>212</v>
      </c>
    </row>
    <row r="1684" spans="1:6" x14ac:dyDescent="0.25">
      <c r="A1684" s="1" t="s">
        <v>6296</v>
      </c>
      <c r="B1684" s="1" t="s">
        <v>6297</v>
      </c>
      <c r="C1684" s="1" t="s">
        <v>6298</v>
      </c>
      <c r="D1684" s="1" t="s">
        <v>6299</v>
      </c>
      <c r="E1684" s="1" t="s">
        <v>73</v>
      </c>
      <c r="F1684" s="1" t="s">
        <v>63</v>
      </c>
    </row>
    <row r="1685" spans="1:6" x14ac:dyDescent="0.25">
      <c r="A1685" s="1" t="s">
        <v>6300</v>
      </c>
      <c r="B1685" s="1" t="s">
        <v>6301</v>
      </c>
      <c r="C1685" s="1" t="s">
        <v>6302</v>
      </c>
      <c r="D1685" s="1" t="s">
        <v>6303</v>
      </c>
      <c r="E1685" s="1" t="s">
        <v>73</v>
      </c>
      <c r="F1685" s="1" t="s">
        <v>68</v>
      </c>
    </row>
    <row r="1686" spans="1:6" x14ac:dyDescent="0.25">
      <c r="A1686" s="1" t="s">
        <v>6304</v>
      </c>
      <c r="B1686" s="1" t="s">
        <v>6305</v>
      </c>
      <c r="C1686" s="1" t="s">
        <v>6306</v>
      </c>
      <c r="D1686" s="1" t="s">
        <v>6307</v>
      </c>
      <c r="E1686" s="1" t="s">
        <v>73</v>
      </c>
      <c r="F1686" s="1" t="s">
        <v>139</v>
      </c>
    </row>
    <row r="1687" spans="1:6" x14ac:dyDescent="0.25">
      <c r="A1687" s="1" t="s">
        <v>6308</v>
      </c>
      <c r="B1687" s="1" t="s">
        <v>6309</v>
      </c>
      <c r="C1687" s="1" t="s">
        <v>6310</v>
      </c>
      <c r="D1687" s="1" t="s">
        <v>6311</v>
      </c>
      <c r="E1687" s="1" t="s">
        <v>12</v>
      </c>
      <c r="F1687" s="1" t="s">
        <v>139</v>
      </c>
    </row>
    <row r="1688" spans="1:6" x14ac:dyDescent="0.25">
      <c r="A1688" s="1" t="s">
        <v>6312</v>
      </c>
      <c r="B1688" s="1" t="s">
        <v>6313</v>
      </c>
      <c r="C1688" s="1" t="s">
        <v>6314</v>
      </c>
      <c r="D1688" s="1" t="s">
        <v>6315</v>
      </c>
      <c r="E1688" s="1" t="s">
        <v>12</v>
      </c>
      <c r="F1688" s="1" t="s">
        <v>98</v>
      </c>
    </row>
    <row r="1689" spans="1:6" x14ac:dyDescent="0.25">
      <c r="A1689" s="1" t="s">
        <v>6316</v>
      </c>
      <c r="B1689" s="1" t="s">
        <v>6317</v>
      </c>
      <c r="C1689" s="1" t="s">
        <v>6318</v>
      </c>
      <c r="D1689" s="1" t="s">
        <v>6319</v>
      </c>
      <c r="E1689" s="1" t="s">
        <v>12</v>
      </c>
      <c r="F1689" s="1" t="s">
        <v>98</v>
      </c>
    </row>
    <row r="1690" spans="1:6" x14ac:dyDescent="0.25">
      <c r="A1690" s="1" t="s">
        <v>6320</v>
      </c>
      <c r="B1690" s="1" t="s">
        <v>6321</v>
      </c>
      <c r="C1690" s="1" t="s">
        <v>6322</v>
      </c>
      <c r="D1690" s="1" t="s">
        <v>6323</v>
      </c>
      <c r="E1690" s="1" t="s">
        <v>12</v>
      </c>
      <c r="F1690" s="1" t="s">
        <v>63</v>
      </c>
    </row>
    <row r="1691" spans="1:6" x14ac:dyDescent="0.25">
      <c r="A1691" s="1" t="s">
        <v>6324</v>
      </c>
      <c r="B1691" s="1" t="s">
        <v>6325</v>
      </c>
      <c r="C1691" s="1" t="s">
        <v>6326</v>
      </c>
      <c r="D1691" s="1" t="s">
        <v>6327</v>
      </c>
      <c r="E1691" s="1" t="s">
        <v>434</v>
      </c>
      <c r="F1691" s="1" t="s">
        <v>98</v>
      </c>
    </row>
    <row r="1692" spans="1:6" x14ac:dyDescent="0.25">
      <c r="A1692" s="1" t="s">
        <v>6328</v>
      </c>
      <c r="B1692" s="1" t="s">
        <v>6329</v>
      </c>
      <c r="C1692" s="1" t="s">
        <v>6330</v>
      </c>
      <c r="D1692" s="1" t="s">
        <v>6331</v>
      </c>
      <c r="E1692" s="1" t="s">
        <v>12</v>
      </c>
      <c r="F1692" s="1" t="s">
        <v>1000</v>
      </c>
    </row>
    <row r="1693" spans="1:6" x14ac:dyDescent="0.25">
      <c r="A1693" s="1" t="s">
        <v>6332</v>
      </c>
      <c r="B1693" s="1" t="s">
        <v>6333</v>
      </c>
      <c r="C1693" s="1" t="s">
        <v>6334</v>
      </c>
      <c r="D1693" s="1" t="s">
        <v>6335</v>
      </c>
      <c r="E1693" s="1" t="s">
        <v>12</v>
      </c>
      <c r="F1693" s="1" t="s">
        <v>98</v>
      </c>
    </row>
    <row r="1694" spans="1:6" x14ac:dyDescent="0.25">
      <c r="A1694" s="1" t="s">
        <v>6336</v>
      </c>
      <c r="B1694" s="1" t="s">
        <v>6337</v>
      </c>
      <c r="C1694" s="1" t="s">
        <v>6338</v>
      </c>
      <c r="D1694" s="1" t="s">
        <v>6339</v>
      </c>
      <c r="E1694" s="1" t="s">
        <v>12</v>
      </c>
      <c r="F1694" s="1" t="s">
        <v>93</v>
      </c>
    </row>
    <row r="1695" spans="1:6" x14ac:dyDescent="0.25">
      <c r="A1695" s="1" t="s">
        <v>6340</v>
      </c>
      <c r="B1695" s="1" t="s">
        <v>6341</v>
      </c>
      <c r="C1695" s="1" t="s">
        <v>3038</v>
      </c>
      <c r="D1695" s="1" t="s">
        <v>3039</v>
      </c>
      <c r="E1695" s="1" t="s">
        <v>434</v>
      </c>
      <c r="F1695" s="1" t="s">
        <v>63</v>
      </c>
    </row>
    <row r="1696" spans="1:6" x14ac:dyDescent="0.25">
      <c r="A1696" s="1" t="s">
        <v>6342</v>
      </c>
      <c r="B1696" s="1" t="s">
        <v>6343</v>
      </c>
      <c r="C1696" s="1" t="s">
        <v>6344</v>
      </c>
      <c r="D1696" s="1" t="s">
        <v>6345</v>
      </c>
      <c r="E1696" s="1" t="s">
        <v>48</v>
      </c>
      <c r="F1696" s="1" t="s">
        <v>272</v>
      </c>
    </row>
    <row r="1697" spans="1:6" x14ac:dyDescent="0.25">
      <c r="A1697" s="1" t="s">
        <v>6346</v>
      </c>
      <c r="B1697" s="1" t="s">
        <v>6347</v>
      </c>
      <c r="C1697" s="1" t="s">
        <v>6348</v>
      </c>
      <c r="D1697" s="1" t="s">
        <v>6349</v>
      </c>
      <c r="E1697" s="1" t="s">
        <v>73</v>
      </c>
      <c r="F1697" s="1" t="s">
        <v>139</v>
      </c>
    </row>
    <row r="1698" spans="1:6" x14ac:dyDescent="0.25">
      <c r="A1698" s="1" t="s">
        <v>6350</v>
      </c>
      <c r="B1698" s="1" t="s">
        <v>6351</v>
      </c>
      <c r="C1698" s="1" t="s">
        <v>6352</v>
      </c>
      <c r="D1698" s="1" t="s">
        <v>6353</v>
      </c>
      <c r="E1698" s="1" t="s">
        <v>12</v>
      </c>
      <c r="F1698" s="1" t="s">
        <v>139</v>
      </c>
    </row>
    <row r="1699" spans="1:6" x14ac:dyDescent="0.25">
      <c r="A1699" s="1" t="s">
        <v>6354</v>
      </c>
      <c r="B1699" s="1" t="s">
        <v>6355</v>
      </c>
      <c r="C1699" s="1" t="s">
        <v>6356</v>
      </c>
      <c r="D1699" s="1" t="s">
        <v>6357</v>
      </c>
      <c r="E1699" s="1" t="s">
        <v>48</v>
      </c>
      <c r="F1699" s="1" t="s">
        <v>272</v>
      </c>
    </row>
    <row r="1700" spans="1:6" x14ac:dyDescent="0.25">
      <c r="A1700" s="1" t="s">
        <v>6358</v>
      </c>
      <c r="B1700" s="1" t="s">
        <v>6359</v>
      </c>
      <c r="C1700" s="1" t="s">
        <v>6360</v>
      </c>
      <c r="D1700" s="1" t="s">
        <v>6361</v>
      </c>
      <c r="E1700" s="1" t="s">
        <v>12</v>
      </c>
      <c r="F1700" s="1" t="s">
        <v>93</v>
      </c>
    </row>
    <row r="1701" spans="1:6" x14ac:dyDescent="0.25">
      <c r="A1701" s="1" t="s">
        <v>6362</v>
      </c>
      <c r="B1701" s="1" t="s">
        <v>6363</v>
      </c>
      <c r="C1701" s="1" t="s">
        <v>6364</v>
      </c>
      <c r="D1701" s="1" t="s">
        <v>6365</v>
      </c>
      <c r="E1701" s="1" t="s">
        <v>12</v>
      </c>
      <c r="F1701" s="1" t="s">
        <v>68</v>
      </c>
    </row>
    <row r="1702" spans="1:6" x14ac:dyDescent="0.25">
      <c r="A1702" s="1" t="s">
        <v>6366</v>
      </c>
      <c r="B1702" s="1" t="s">
        <v>6367</v>
      </c>
      <c r="C1702" s="1" t="s">
        <v>6368</v>
      </c>
      <c r="D1702" s="1" t="s">
        <v>6369</v>
      </c>
      <c r="E1702" s="1" t="s">
        <v>12</v>
      </c>
      <c r="F1702" s="1" t="s">
        <v>68</v>
      </c>
    </row>
    <row r="1703" spans="1:6" x14ac:dyDescent="0.25">
      <c r="A1703" s="1" t="s">
        <v>6370</v>
      </c>
      <c r="B1703" s="1" t="s">
        <v>6371</v>
      </c>
      <c r="C1703" s="1" t="s">
        <v>6372</v>
      </c>
      <c r="D1703" s="1" t="s">
        <v>6373</v>
      </c>
      <c r="E1703" s="1" t="s">
        <v>455</v>
      </c>
      <c r="F1703" s="1" t="s">
        <v>68</v>
      </c>
    </row>
    <row r="1704" spans="1:6" x14ac:dyDescent="0.25">
      <c r="A1704" s="1" t="s">
        <v>6374</v>
      </c>
      <c r="B1704" s="1" t="s">
        <v>6375</v>
      </c>
      <c r="C1704" s="1" t="s">
        <v>6376</v>
      </c>
      <c r="D1704" s="1" t="s">
        <v>6377</v>
      </c>
      <c r="E1704" s="1" t="s">
        <v>48</v>
      </c>
      <c r="F1704" s="1" t="s">
        <v>14</v>
      </c>
    </row>
    <row r="1705" spans="1:6" x14ac:dyDescent="0.25">
      <c r="A1705" s="1" t="s">
        <v>6378</v>
      </c>
      <c r="B1705" s="1" t="s">
        <v>6379</v>
      </c>
      <c r="C1705" s="1" t="s">
        <v>6380</v>
      </c>
      <c r="D1705" s="1" t="s">
        <v>6381</v>
      </c>
      <c r="E1705" s="1" t="s">
        <v>12</v>
      </c>
      <c r="F1705" s="1" t="s">
        <v>98</v>
      </c>
    </row>
    <row r="1706" spans="1:6" x14ac:dyDescent="0.25">
      <c r="A1706" s="1" t="s">
        <v>6382</v>
      </c>
      <c r="B1706" s="1" t="s">
        <v>6383</v>
      </c>
      <c r="C1706" s="1" t="s">
        <v>6384</v>
      </c>
      <c r="D1706" s="1" t="s">
        <v>6385</v>
      </c>
      <c r="E1706" s="1" t="s">
        <v>73</v>
      </c>
      <c r="F1706" s="1" t="s">
        <v>230</v>
      </c>
    </row>
    <row r="1707" spans="1:6" x14ac:dyDescent="0.25">
      <c r="A1707" s="1" t="s">
        <v>6386</v>
      </c>
      <c r="B1707" s="1" t="s">
        <v>6387</v>
      </c>
      <c r="C1707" s="1" t="s">
        <v>6388</v>
      </c>
      <c r="D1707" s="1" t="s">
        <v>6389</v>
      </c>
      <c r="E1707" s="1" t="s">
        <v>12</v>
      </c>
      <c r="F1707" s="1" t="s">
        <v>63</v>
      </c>
    </row>
    <row r="1708" spans="1:6" x14ac:dyDescent="0.25">
      <c r="A1708" s="1" t="s">
        <v>6390</v>
      </c>
      <c r="B1708" s="1" t="s">
        <v>6391</v>
      </c>
      <c r="C1708" s="1" t="s">
        <v>6392</v>
      </c>
      <c r="D1708" s="1" t="s">
        <v>6393</v>
      </c>
      <c r="E1708" s="1" t="s">
        <v>12</v>
      </c>
      <c r="F1708" s="1" t="s">
        <v>68</v>
      </c>
    </row>
    <row r="1709" spans="1:6" x14ac:dyDescent="0.25">
      <c r="A1709" s="1" t="s">
        <v>6394</v>
      </c>
      <c r="B1709" s="1" t="s">
        <v>6395</v>
      </c>
      <c r="C1709" s="1" t="s">
        <v>6396</v>
      </c>
      <c r="D1709" s="1" t="s">
        <v>6397</v>
      </c>
      <c r="E1709" s="1" t="s">
        <v>73</v>
      </c>
      <c r="F1709" s="1" t="s">
        <v>139</v>
      </c>
    </row>
    <row r="1710" spans="1:6" x14ac:dyDescent="0.25">
      <c r="A1710" s="1" t="s">
        <v>6398</v>
      </c>
      <c r="B1710" s="1" t="s">
        <v>6399</v>
      </c>
      <c r="C1710" s="1" t="s">
        <v>6400</v>
      </c>
      <c r="D1710" s="1" t="s">
        <v>6401</v>
      </c>
      <c r="E1710" s="1" t="s">
        <v>73</v>
      </c>
      <c r="F1710" s="1" t="s">
        <v>1151</v>
      </c>
    </row>
    <row r="1711" spans="1:6" x14ac:dyDescent="0.25">
      <c r="A1711" s="1" t="s">
        <v>6402</v>
      </c>
      <c r="B1711" s="1" t="s">
        <v>6403</v>
      </c>
      <c r="C1711" s="1" t="s">
        <v>6404</v>
      </c>
      <c r="D1711" s="1" t="s">
        <v>6405</v>
      </c>
      <c r="E1711" s="1" t="s">
        <v>12</v>
      </c>
      <c r="F1711" s="1" t="s">
        <v>463</v>
      </c>
    </row>
    <row r="1712" spans="1:6" x14ac:dyDescent="0.25">
      <c r="A1712" s="1" t="s">
        <v>6406</v>
      </c>
      <c r="B1712" s="1" t="s">
        <v>6407</v>
      </c>
      <c r="C1712" s="1" t="s">
        <v>6408</v>
      </c>
      <c r="D1712" s="1" t="s">
        <v>6409</v>
      </c>
      <c r="E1712" s="1" t="s">
        <v>73</v>
      </c>
      <c r="F1712" s="1" t="s">
        <v>98</v>
      </c>
    </row>
    <row r="1713" spans="1:6" x14ac:dyDescent="0.25">
      <c r="A1713" s="1" t="s">
        <v>6410</v>
      </c>
      <c r="B1713" s="1" t="s">
        <v>6411</v>
      </c>
      <c r="C1713" s="1" t="s">
        <v>6412</v>
      </c>
      <c r="D1713" s="1" t="s">
        <v>6413</v>
      </c>
      <c r="E1713" s="1" t="s">
        <v>12</v>
      </c>
      <c r="F1713" s="1" t="s">
        <v>6414</v>
      </c>
    </row>
    <row r="1714" spans="1:6" x14ac:dyDescent="0.25">
      <c r="A1714" s="1" t="s">
        <v>6415</v>
      </c>
      <c r="B1714" s="1" t="s">
        <v>6416</v>
      </c>
      <c r="C1714" s="1" t="s">
        <v>6417</v>
      </c>
      <c r="D1714" s="1" t="s">
        <v>6418</v>
      </c>
      <c r="E1714" s="1" t="s">
        <v>12</v>
      </c>
      <c r="F1714" s="1" t="s">
        <v>98</v>
      </c>
    </row>
    <row r="1715" spans="1:6" x14ac:dyDescent="0.25">
      <c r="A1715" s="1" t="s">
        <v>6419</v>
      </c>
      <c r="B1715" s="1" t="s">
        <v>6420</v>
      </c>
      <c r="C1715" s="1" t="s">
        <v>6421</v>
      </c>
      <c r="D1715" s="1" t="s">
        <v>6422</v>
      </c>
      <c r="E1715" s="1" t="s">
        <v>12</v>
      </c>
      <c r="F1715" s="1" t="s">
        <v>230</v>
      </c>
    </row>
    <row r="1716" spans="1:6" x14ac:dyDescent="0.25">
      <c r="A1716" s="1" t="s">
        <v>6423</v>
      </c>
      <c r="B1716" s="1" t="s">
        <v>6424</v>
      </c>
      <c r="C1716" s="1" t="s">
        <v>1815</v>
      </c>
      <c r="D1716" s="1" t="s">
        <v>1816</v>
      </c>
      <c r="E1716" s="1" t="s">
        <v>48</v>
      </c>
      <c r="F1716" s="1" t="s">
        <v>98</v>
      </c>
    </row>
    <row r="1717" spans="1:6" x14ac:dyDescent="0.25">
      <c r="A1717" s="1" t="s">
        <v>6425</v>
      </c>
      <c r="B1717" s="1" t="s">
        <v>6426</v>
      </c>
      <c r="C1717" s="1" t="s">
        <v>6427</v>
      </c>
      <c r="D1717" s="1" t="s">
        <v>6428</v>
      </c>
      <c r="E1717" s="1" t="s">
        <v>12</v>
      </c>
      <c r="F1717" s="1" t="s">
        <v>225</v>
      </c>
    </row>
    <row r="1718" spans="1:6" x14ac:dyDescent="0.25">
      <c r="A1718" s="1" t="s">
        <v>6429</v>
      </c>
      <c r="B1718" s="1" t="s">
        <v>6430</v>
      </c>
      <c r="C1718" s="1" t="s">
        <v>6431</v>
      </c>
      <c r="D1718" s="1" t="s">
        <v>6432</v>
      </c>
      <c r="E1718" s="1" t="s">
        <v>19</v>
      </c>
      <c r="F1718" s="1" t="s">
        <v>31</v>
      </c>
    </row>
    <row r="1719" spans="1:6" x14ac:dyDescent="0.25">
      <c r="A1719" s="1" t="s">
        <v>6433</v>
      </c>
      <c r="B1719" s="1" t="s">
        <v>6434</v>
      </c>
      <c r="C1719" s="1" t="s">
        <v>6435</v>
      </c>
      <c r="D1719" s="1" t="s">
        <v>6436</v>
      </c>
      <c r="E1719" s="1" t="s">
        <v>19</v>
      </c>
      <c r="F1719" s="1" t="s">
        <v>54</v>
      </c>
    </row>
    <row r="1720" spans="1:6" x14ac:dyDescent="0.25">
      <c r="A1720" s="1" t="s">
        <v>6437</v>
      </c>
      <c r="B1720" s="1" t="s">
        <v>6438</v>
      </c>
      <c r="C1720" s="1" t="s">
        <v>6439</v>
      </c>
      <c r="D1720" s="1" t="s">
        <v>6440</v>
      </c>
      <c r="E1720" s="1" t="s">
        <v>434</v>
      </c>
      <c r="F1720" s="1" t="s">
        <v>6441</v>
      </c>
    </row>
    <row r="1721" spans="1:6" x14ac:dyDescent="0.25">
      <c r="A1721" s="1" t="s">
        <v>6442</v>
      </c>
      <c r="B1721" s="1" t="s">
        <v>6443</v>
      </c>
      <c r="C1721" s="1" t="s">
        <v>6444</v>
      </c>
      <c r="D1721" s="1" t="s">
        <v>6445</v>
      </c>
      <c r="E1721" s="1" t="s">
        <v>19</v>
      </c>
      <c r="F1721" s="1" t="s">
        <v>31</v>
      </c>
    </row>
    <row r="1722" spans="1:6" x14ac:dyDescent="0.25">
      <c r="A1722" s="1" t="s">
        <v>6446</v>
      </c>
      <c r="B1722" s="1" t="s">
        <v>6447</v>
      </c>
      <c r="C1722" s="1" t="s">
        <v>6448</v>
      </c>
      <c r="D1722" s="1" t="s">
        <v>6449</v>
      </c>
      <c r="E1722" s="1" t="s">
        <v>19</v>
      </c>
      <c r="F1722" s="1" t="s">
        <v>6450</v>
      </c>
    </row>
    <row r="1723" spans="1:6" x14ac:dyDescent="0.25">
      <c r="A1723" s="1" t="s">
        <v>6451</v>
      </c>
      <c r="B1723" s="1" t="s">
        <v>6452</v>
      </c>
      <c r="C1723" s="1" t="s">
        <v>6453</v>
      </c>
      <c r="D1723" s="1" t="s">
        <v>6454</v>
      </c>
      <c r="E1723" s="1" t="s">
        <v>19</v>
      </c>
      <c r="F1723" s="1" t="s">
        <v>54</v>
      </c>
    </row>
    <row r="1724" spans="1:6" x14ac:dyDescent="0.25">
      <c r="A1724" s="1" t="s">
        <v>6455</v>
      </c>
      <c r="B1724" s="1" t="s">
        <v>6456</v>
      </c>
      <c r="C1724" s="1" t="s">
        <v>6457</v>
      </c>
      <c r="D1724" s="1" t="s">
        <v>6458</v>
      </c>
      <c r="E1724" s="1" t="s">
        <v>19</v>
      </c>
      <c r="F1724" s="1" t="s">
        <v>1239</v>
      </c>
    </row>
    <row r="1725" spans="1:6" x14ac:dyDescent="0.25">
      <c r="A1725" s="1" t="s">
        <v>6459</v>
      </c>
      <c r="B1725" s="1" t="s">
        <v>6460</v>
      </c>
      <c r="C1725" s="1" t="s">
        <v>6461</v>
      </c>
      <c r="D1725" s="1" t="s">
        <v>6462</v>
      </c>
      <c r="E1725" s="1" t="s">
        <v>19</v>
      </c>
      <c r="F1725" s="1" t="s">
        <v>26</v>
      </c>
    </row>
    <row r="1726" spans="1:6" x14ac:dyDescent="0.25">
      <c r="A1726" s="1" t="s">
        <v>6463</v>
      </c>
      <c r="B1726" s="1" t="s">
        <v>6464</v>
      </c>
      <c r="C1726" s="1" t="s">
        <v>6465</v>
      </c>
      <c r="D1726" s="1" t="s">
        <v>6466</v>
      </c>
      <c r="E1726" s="1" t="s">
        <v>19</v>
      </c>
      <c r="F1726" s="1" t="s">
        <v>111</v>
      </c>
    </row>
    <row r="1727" spans="1:6" x14ac:dyDescent="0.25">
      <c r="A1727" s="1" t="s">
        <v>6467</v>
      </c>
      <c r="B1727" s="1" t="s">
        <v>6468</v>
      </c>
      <c r="C1727" s="1" t="s">
        <v>6469</v>
      </c>
      <c r="D1727" s="1" t="s">
        <v>6470</v>
      </c>
      <c r="E1727" s="1" t="s">
        <v>19</v>
      </c>
      <c r="F1727" s="1" t="s">
        <v>111</v>
      </c>
    </row>
    <row r="1728" spans="1:6" x14ac:dyDescent="0.25">
      <c r="A1728" s="1" t="s">
        <v>6471</v>
      </c>
      <c r="B1728" s="1" t="s">
        <v>6472</v>
      </c>
      <c r="C1728" s="1" t="s">
        <v>6473</v>
      </c>
      <c r="D1728" s="1" t="s">
        <v>6474</v>
      </c>
      <c r="E1728" s="1" t="s">
        <v>19</v>
      </c>
      <c r="F1728" s="1" t="s">
        <v>54</v>
      </c>
    </row>
    <row r="1729" spans="1:6" x14ac:dyDescent="0.25">
      <c r="A1729" s="1" t="s">
        <v>6475</v>
      </c>
      <c r="B1729" s="1" t="s">
        <v>6476</v>
      </c>
      <c r="C1729" s="1" t="s">
        <v>6477</v>
      </c>
      <c r="D1729" s="1" t="s">
        <v>6478</v>
      </c>
      <c r="E1729" s="1" t="s">
        <v>19</v>
      </c>
      <c r="F1729" s="1" t="s">
        <v>26</v>
      </c>
    </row>
    <row r="1730" spans="1:6" x14ac:dyDescent="0.25">
      <c r="A1730" s="1" t="s">
        <v>6479</v>
      </c>
      <c r="B1730" s="1" t="s">
        <v>6480</v>
      </c>
      <c r="C1730" s="1" t="s">
        <v>6481</v>
      </c>
      <c r="D1730" s="1" t="s">
        <v>6482</v>
      </c>
      <c r="E1730" s="1" t="s">
        <v>19</v>
      </c>
      <c r="F1730" s="1" t="s">
        <v>26</v>
      </c>
    </row>
    <row r="1731" spans="1:6" x14ac:dyDescent="0.25">
      <c r="A1731" s="1" t="s">
        <v>6483</v>
      </c>
      <c r="B1731" s="1" t="s">
        <v>6484</v>
      </c>
      <c r="C1731" s="1" t="s">
        <v>6485</v>
      </c>
      <c r="D1731" s="1" t="s">
        <v>6486</v>
      </c>
      <c r="E1731" s="1" t="s">
        <v>36</v>
      </c>
      <c r="F1731" s="1" t="s">
        <v>6487</v>
      </c>
    </row>
    <row r="1732" spans="1:6" x14ac:dyDescent="0.25">
      <c r="A1732" s="1" t="s">
        <v>6488</v>
      </c>
      <c r="B1732" s="1" t="s">
        <v>6489</v>
      </c>
      <c r="C1732" s="1" t="s">
        <v>6490</v>
      </c>
      <c r="D1732" s="1" t="s">
        <v>6491</v>
      </c>
      <c r="E1732" s="1" t="s">
        <v>19</v>
      </c>
      <c r="F1732" s="1" t="s">
        <v>111</v>
      </c>
    </row>
    <row r="1733" spans="1:6" x14ac:dyDescent="0.25">
      <c r="A1733" s="1" t="s">
        <v>6492</v>
      </c>
      <c r="B1733" s="1" t="s">
        <v>6493</v>
      </c>
      <c r="C1733" s="1" t="s">
        <v>6494</v>
      </c>
      <c r="D1733" s="1" t="s">
        <v>6495</v>
      </c>
      <c r="E1733" s="1" t="s">
        <v>19</v>
      </c>
      <c r="F1733" s="1" t="s">
        <v>54</v>
      </c>
    </row>
    <row r="1734" spans="1:6" x14ac:dyDescent="0.25">
      <c r="A1734" s="1" t="s">
        <v>6496</v>
      </c>
      <c r="B1734" s="1" t="s">
        <v>6497</v>
      </c>
      <c r="C1734" s="1" t="s">
        <v>6498</v>
      </c>
      <c r="D1734" s="1" t="s">
        <v>6499</v>
      </c>
      <c r="E1734" s="1" t="s">
        <v>36</v>
      </c>
      <c r="F1734" s="1" t="s">
        <v>98</v>
      </c>
    </row>
    <row r="1735" spans="1:6" x14ac:dyDescent="0.25">
      <c r="A1735" s="1" t="s">
        <v>6500</v>
      </c>
      <c r="B1735" s="1" t="s">
        <v>6501</v>
      </c>
      <c r="C1735" s="1" t="s">
        <v>6502</v>
      </c>
      <c r="D1735" s="1" t="s">
        <v>6503</v>
      </c>
      <c r="E1735" s="1" t="s">
        <v>19</v>
      </c>
      <c r="F1735" s="1" t="s">
        <v>31</v>
      </c>
    </row>
    <row r="1736" spans="1:6" x14ac:dyDescent="0.25">
      <c r="A1736" s="1" t="s">
        <v>6504</v>
      </c>
      <c r="B1736" s="1" t="s">
        <v>6505</v>
      </c>
      <c r="C1736" s="1" t="s">
        <v>6506</v>
      </c>
      <c r="D1736" s="1" t="s">
        <v>6507</v>
      </c>
      <c r="E1736" s="1" t="s">
        <v>36</v>
      </c>
      <c r="F1736" s="1" t="s">
        <v>893</v>
      </c>
    </row>
    <row r="1737" spans="1:6" x14ac:dyDescent="0.25">
      <c r="A1737" s="1" t="s">
        <v>6508</v>
      </c>
      <c r="B1737" s="1" t="s">
        <v>6509</v>
      </c>
      <c r="C1737" s="1" t="s">
        <v>6510</v>
      </c>
      <c r="D1737" s="1" t="s">
        <v>6511</v>
      </c>
      <c r="E1737" s="1" t="s">
        <v>19</v>
      </c>
      <c r="F1737" s="1" t="s">
        <v>79</v>
      </c>
    </row>
    <row r="1738" spans="1:6" x14ac:dyDescent="0.25">
      <c r="A1738" s="1" t="s">
        <v>6512</v>
      </c>
      <c r="B1738" s="1" t="s">
        <v>6513</v>
      </c>
      <c r="C1738" s="1" t="s">
        <v>6485</v>
      </c>
      <c r="D1738" s="1" t="s">
        <v>6486</v>
      </c>
      <c r="E1738" s="1" t="s">
        <v>36</v>
      </c>
      <c r="F1738" s="1" t="s">
        <v>1045</v>
      </c>
    </row>
    <row r="1739" spans="1:6" x14ac:dyDescent="0.25">
      <c r="A1739" s="1" t="s">
        <v>6514</v>
      </c>
      <c r="B1739" s="1" t="s">
        <v>6515</v>
      </c>
      <c r="C1739" s="1" t="s">
        <v>6516</v>
      </c>
      <c r="D1739" s="1" t="s">
        <v>6517</v>
      </c>
      <c r="E1739" s="1" t="s">
        <v>19</v>
      </c>
      <c r="F1739" s="1" t="s">
        <v>359</v>
      </c>
    </row>
    <row r="1740" spans="1:6" x14ac:dyDescent="0.25">
      <c r="A1740" s="1" t="s">
        <v>6518</v>
      </c>
      <c r="B1740" s="1" t="s">
        <v>6519</v>
      </c>
      <c r="C1740" s="1" t="s">
        <v>6520</v>
      </c>
      <c r="D1740" s="1" t="s">
        <v>6521</v>
      </c>
      <c r="E1740" s="1" t="s">
        <v>19</v>
      </c>
      <c r="F1740" s="1" t="s">
        <v>230</v>
      </c>
    </row>
    <row r="1741" spans="1:6" x14ac:dyDescent="0.25">
      <c r="A1741" s="1" t="s">
        <v>6522</v>
      </c>
      <c r="B1741" s="1" t="s">
        <v>6523</v>
      </c>
      <c r="C1741" s="1" t="s">
        <v>6510</v>
      </c>
      <c r="D1741" s="1" t="s">
        <v>6511</v>
      </c>
      <c r="E1741" s="1" t="s">
        <v>19</v>
      </c>
      <c r="F1741" s="1" t="s">
        <v>359</v>
      </c>
    </row>
    <row r="1742" spans="1:6" x14ac:dyDescent="0.25">
      <c r="A1742" s="1" t="s">
        <v>6524</v>
      </c>
      <c r="B1742" s="1" t="s">
        <v>6525</v>
      </c>
      <c r="C1742" s="1" t="s">
        <v>6526</v>
      </c>
      <c r="D1742" s="1" t="s">
        <v>6527</v>
      </c>
      <c r="E1742" s="1" t="s">
        <v>19</v>
      </c>
      <c r="F1742" s="1" t="s">
        <v>359</v>
      </c>
    </row>
    <row r="1743" spans="1:6" x14ac:dyDescent="0.25">
      <c r="A1743" s="1" t="s">
        <v>6528</v>
      </c>
      <c r="B1743" s="1" t="s">
        <v>6529</v>
      </c>
      <c r="C1743" s="1" t="s">
        <v>6510</v>
      </c>
      <c r="D1743" s="1" t="s">
        <v>6511</v>
      </c>
      <c r="E1743" s="1" t="s">
        <v>19</v>
      </c>
      <c r="F1743" s="1" t="s">
        <v>359</v>
      </c>
    </row>
    <row r="1744" spans="1:6" x14ac:dyDescent="0.25">
      <c r="A1744" s="1" t="s">
        <v>6530</v>
      </c>
      <c r="B1744" s="1" t="s">
        <v>6531</v>
      </c>
      <c r="C1744" s="1" t="s">
        <v>6532</v>
      </c>
      <c r="D1744" s="1" t="s">
        <v>6533</v>
      </c>
      <c r="E1744" s="1" t="s">
        <v>19</v>
      </c>
      <c r="F1744" s="1" t="s">
        <v>26</v>
      </c>
    </row>
    <row r="1745" spans="1:6" x14ac:dyDescent="0.25">
      <c r="A1745" s="1" t="s">
        <v>6534</v>
      </c>
      <c r="B1745" s="1" t="s">
        <v>6535</v>
      </c>
      <c r="C1745" s="1" t="s">
        <v>6510</v>
      </c>
      <c r="D1745" s="1" t="s">
        <v>6511</v>
      </c>
      <c r="E1745" s="1" t="s">
        <v>19</v>
      </c>
      <c r="F1745" s="1" t="s">
        <v>79</v>
      </c>
    </row>
    <row r="1746" spans="1:6" x14ac:dyDescent="0.25">
      <c r="A1746" s="1" t="s">
        <v>6536</v>
      </c>
      <c r="B1746" s="1" t="s">
        <v>6537</v>
      </c>
      <c r="C1746" s="1" t="s">
        <v>6538</v>
      </c>
      <c r="D1746" s="1" t="s">
        <v>6539</v>
      </c>
      <c r="E1746" s="1" t="s">
        <v>19</v>
      </c>
      <c r="F1746" s="1" t="s">
        <v>26</v>
      </c>
    </row>
    <row r="1747" spans="1:6" x14ac:dyDescent="0.25">
      <c r="A1747" s="1" t="s">
        <v>6540</v>
      </c>
      <c r="B1747" s="1" t="s">
        <v>6541</v>
      </c>
      <c r="C1747" s="1" t="s">
        <v>6542</v>
      </c>
      <c r="D1747" s="1" t="s">
        <v>6543</v>
      </c>
      <c r="E1747" s="1" t="s">
        <v>19</v>
      </c>
      <c r="F1747" s="1" t="s">
        <v>123</v>
      </c>
    </row>
    <row r="1748" spans="1:6" x14ac:dyDescent="0.25">
      <c r="A1748" s="1" t="s">
        <v>6544</v>
      </c>
      <c r="B1748" s="1" t="s">
        <v>6545</v>
      </c>
      <c r="C1748" s="1" t="s">
        <v>6546</v>
      </c>
      <c r="D1748" s="1" t="s">
        <v>6547</v>
      </c>
      <c r="E1748" s="1" t="s">
        <v>12</v>
      </c>
      <c r="F1748" s="1" t="s">
        <v>524</v>
      </c>
    </row>
    <row r="1749" spans="1:6" x14ac:dyDescent="0.25">
      <c r="A1749" s="1" t="s">
        <v>6548</v>
      </c>
      <c r="B1749" s="1" t="s">
        <v>6549</v>
      </c>
      <c r="C1749" s="1" t="s">
        <v>6550</v>
      </c>
      <c r="D1749" s="1" t="s">
        <v>6551</v>
      </c>
      <c r="E1749" s="1" t="s">
        <v>12</v>
      </c>
      <c r="F1749" s="1" t="s">
        <v>68</v>
      </c>
    </row>
    <row r="1750" spans="1:6" x14ac:dyDescent="0.25">
      <c r="A1750" s="1" t="s">
        <v>6552</v>
      </c>
      <c r="B1750" s="1" t="s">
        <v>6553</v>
      </c>
      <c r="C1750" s="1" t="s">
        <v>6554</v>
      </c>
      <c r="D1750" s="1" t="s">
        <v>6555</v>
      </c>
      <c r="E1750" s="1" t="s">
        <v>73</v>
      </c>
      <c r="F1750" s="1" t="s">
        <v>98</v>
      </c>
    </row>
    <row r="1751" spans="1:6" x14ac:dyDescent="0.25">
      <c r="A1751" s="1" t="s">
        <v>6556</v>
      </c>
      <c r="B1751" s="1" t="s">
        <v>6557</v>
      </c>
      <c r="C1751" s="1" t="s">
        <v>6558</v>
      </c>
      <c r="D1751" s="1" t="s">
        <v>6559</v>
      </c>
      <c r="E1751" s="1" t="s">
        <v>455</v>
      </c>
      <c r="F1751" s="1" t="s">
        <v>4704</v>
      </c>
    </row>
    <row r="1752" spans="1:6" x14ac:dyDescent="0.25">
      <c r="A1752" s="1" t="s">
        <v>6560</v>
      </c>
      <c r="B1752" s="1" t="s">
        <v>6561</v>
      </c>
      <c r="C1752" s="1" t="s">
        <v>6562</v>
      </c>
      <c r="D1752" s="1" t="s">
        <v>6563</v>
      </c>
      <c r="E1752" s="1" t="s">
        <v>12</v>
      </c>
      <c r="F1752" s="1" t="s">
        <v>139</v>
      </c>
    </row>
    <row r="1753" spans="1:6" x14ac:dyDescent="0.25">
      <c r="A1753" s="1" t="s">
        <v>6564</v>
      </c>
      <c r="B1753" s="1" t="s">
        <v>6565</v>
      </c>
      <c r="C1753" s="1" t="s">
        <v>6566</v>
      </c>
      <c r="D1753" s="1" t="s">
        <v>6567</v>
      </c>
      <c r="E1753" s="1" t="s">
        <v>12</v>
      </c>
      <c r="F1753" s="1" t="s">
        <v>63</v>
      </c>
    </row>
    <row r="1754" spans="1:6" x14ac:dyDescent="0.25">
      <c r="A1754" s="1" t="s">
        <v>6568</v>
      </c>
      <c r="B1754" s="1" t="s">
        <v>6569</v>
      </c>
      <c r="C1754" s="1" t="s">
        <v>6570</v>
      </c>
      <c r="D1754" s="1" t="s">
        <v>6571</v>
      </c>
      <c r="E1754" s="1" t="s">
        <v>48</v>
      </c>
      <c r="F1754" s="1" t="s">
        <v>38</v>
      </c>
    </row>
    <row r="1755" spans="1:6" x14ac:dyDescent="0.25">
      <c r="A1755" s="1" t="s">
        <v>6572</v>
      </c>
      <c r="B1755" s="1" t="s">
        <v>6573</v>
      </c>
      <c r="C1755" s="1" t="s">
        <v>6574</v>
      </c>
      <c r="D1755" s="1" t="s">
        <v>6575</v>
      </c>
      <c r="E1755" s="1" t="s">
        <v>48</v>
      </c>
      <c r="F1755" s="1" t="s">
        <v>631</v>
      </c>
    </row>
    <row r="1756" spans="1:6" x14ac:dyDescent="0.25">
      <c r="A1756" s="1" t="s">
        <v>6576</v>
      </c>
      <c r="B1756" s="1" t="s">
        <v>6577</v>
      </c>
      <c r="C1756" s="1" t="s">
        <v>6578</v>
      </c>
      <c r="D1756" s="1" t="s">
        <v>6579</v>
      </c>
      <c r="E1756" s="1" t="s">
        <v>455</v>
      </c>
      <c r="F1756" s="1" t="s">
        <v>38</v>
      </c>
    </row>
    <row r="1757" spans="1:6" x14ac:dyDescent="0.25">
      <c r="A1757" s="1" t="s">
        <v>6580</v>
      </c>
      <c r="B1757" s="1" t="s">
        <v>6581</v>
      </c>
      <c r="C1757" s="1" t="s">
        <v>6578</v>
      </c>
      <c r="D1757" s="1" t="s">
        <v>6579</v>
      </c>
      <c r="E1757" s="1" t="s">
        <v>455</v>
      </c>
      <c r="F1757" s="1" t="s">
        <v>38</v>
      </c>
    </row>
    <row r="1758" spans="1:6" x14ac:dyDescent="0.25">
      <c r="A1758" s="1" t="s">
        <v>6582</v>
      </c>
      <c r="B1758" s="1" t="s">
        <v>6583</v>
      </c>
      <c r="C1758" s="1" t="s">
        <v>6584</v>
      </c>
      <c r="D1758" s="1" t="s">
        <v>6585</v>
      </c>
      <c r="E1758" s="1" t="s">
        <v>73</v>
      </c>
      <c r="F1758" s="1" t="s">
        <v>68</v>
      </c>
    </row>
    <row r="1759" spans="1:6" x14ac:dyDescent="0.25">
      <c r="A1759" s="1" t="s">
        <v>6586</v>
      </c>
      <c r="B1759" s="1" t="s">
        <v>6587</v>
      </c>
      <c r="C1759" s="1" t="s">
        <v>6588</v>
      </c>
      <c r="D1759" s="1" t="s">
        <v>6589</v>
      </c>
      <c r="E1759" s="1" t="s">
        <v>73</v>
      </c>
      <c r="F1759" s="1" t="s">
        <v>1000</v>
      </c>
    </row>
    <row r="1760" spans="1:6" x14ac:dyDescent="0.25">
      <c r="A1760" s="1" t="s">
        <v>6590</v>
      </c>
      <c r="B1760" s="1" t="s">
        <v>6591</v>
      </c>
      <c r="C1760" s="1" t="s">
        <v>6592</v>
      </c>
      <c r="D1760" s="1" t="s">
        <v>6593</v>
      </c>
      <c r="E1760" s="1" t="s">
        <v>19</v>
      </c>
      <c r="F1760" s="1" t="s">
        <v>429</v>
      </c>
    </row>
    <row r="1761" spans="1:6" x14ac:dyDescent="0.25">
      <c r="A1761" s="1" t="s">
        <v>6594</v>
      </c>
      <c r="B1761" s="1" t="s">
        <v>6595</v>
      </c>
      <c r="C1761" s="1" t="s">
        <v>5544</v>
      </c>
      <c r="D1761" s="1" t="s">
        <v>5545</v>
      </c>
      <c r="E1761" s="1" t="s">
        <v>434</v>
      </c>
      <c r="F1761" s="1" t="s">
        <v>118</v>
      </c>
    </row>
    <row r="1762" spans="1:6" x14ac:dyDescent="0.25">
      <c r="A1762" s="1" t="s">
        <v>6596</v>
      </c>
      <c r="B1762" s="1" t="s">
        <v>6597</v>
      </c>
      <c r="C1762" s="1" t="s">
        <v>6598</v>
      </c>
      <c r="D1762" s="1" t="s">
        <v>6599</v>
      </c>
      <c r="E1762" s="1" t="s">
        <v>12</v>
      </c>
      <c r="F1762" s="1" t="s">
        <v>68</v>
      </c>
    </row>
    <row r="1763" spans="1:6" x14ac:dyDescent="0.25">
      <c r="A1763" s="1" t="s">
        <v>6600</v>
      </c>
      <c r="B1763" s="1" t="s">
        <v>6601</v>
      </c>
      <c r="C1763" s="1" t="s">
        <v>6602</v>
      </c>
      <c r="D1763" s="1" t="s">
        <v>6603</v>
      </c>
      <c r="E1763" s="1" t="s">
        <v>19</v>
      </c>
      <c r="F1763" s="1" t="s">
        <v>43</v>
      </c>
    </row>
    <row r="1764" spans="1:6" x14ac:dyDescent="0.25">
      <c r="A1764" s="1" t="s">
        <v>6604</v>
      </c>
      <c r="B1764" s="1" t="s">
        <v>6605</v>
      </c>
      <c r="C1764" s="1" t="s">
        <v>6606</v>
      </c>
      <c r="D1764" s="1" t="s">
        <v>6607</v>
      </c>
      <c r="E1764" s="1" t="s">
        <v>155</v>
      </c>
      <c r="F1764" s="1" t="s">
        <v>212</v>
      </c>
    </row>
    <row r="1765" spans="1:6" x14ac:dyDescent="0.25">
      <c r="A1765" s="1" t="s">
        <v>6608</v>
      </c>
      <c r="B1765" s="1" t="s">
        <v>6609</v>
      </c>
      <c r="C1765" s="1" t="s">
        <v>6610</v>
      </c>
      <c r="D1765" s="1" t="s">
        <v>6611</v>
      </c>
      <c r="E1765" s="1" t="s">
        <v>12</v>
      </c>
      <c r="F1765" s="1" t="s">
        <v>63</v>
      </c>
    </row>
    <row r="1766" spans="1:6" x14ac:dyDescent="0.25">
      <c r="A1766" s="1" t="s">
        <v>6612</v>
      </c>
      <c r="B1766" s="1" t="s">
        <v>6613</v>
      </c>
      <c r="C1766" s="1" t="s">
        <v>6614</v>
      </c>
      <c r="D1766" s="1" t="s">
        <v>6615</v>
      </c>
      <c r="E1766" s="1" t="s">
        <v>12</v>
      </c>
      <c r="F1766" s="1" t="s">
        <v>230</v>
      </c>
    </row>
    <row r="1767" spans="1:6" x14ac:dyDescent="0.25">
      <c r="A1767" s="1" t="s">
        <v>6616</v>
      </c>
      <c r="B1767" s="1" t="s">
        <v>6617</v>
      </c>
      <c r="C1767" s="1" t="s">
        <v>6618</v>
      </c>
      <c r="D1767" s="1" t="s">
        <v>6619</v>
      </c>
      <c r="E1767" s="1" t="s">
        <v>12</v>
      </c>
      <c r="F1767" s="1" t="s">
        <v>144</v>
      </c>
    </row>
    <row r="1768" spans="1:6" x14ac:dyDescent="0.25">
      <c r="A1768" s="1" t="s">
        <v>6620</v>
      </c>
      <c r="B1768" s="1" t="s">
        <v>6621</v>
      </c>
      <c r="C1768" s="1" t="s">
        <v>6622</v>
      </c>
      <c r="D1768" s="1" t="s">
        <v>6623</v>
      </c>
      <c r="E1768" s="1" t="s">
        <v>48</v>
      </c>
      <c r="F1768" s="1" t="s">
        <v>38</v>
      </c>
    </row>
    <row r="1769" spans="1:6" x14ac:dyDescent="0.25">
      <c r="A1769" s="1" t="s">
        <v>6624</v>
      </c>
      <c r="B1769" s="1" t="s">
        <v>6625</v>
      </c>
      <c r="C1769" s="1" t="s">
        <v>6626</v>
      </c>
      <c r="D1769" s="1" t="s">
        <v>6627</v>
      </c>
      <c r="E1769" s="1" t="s">
        <v>12</v>
      </c>
      <c r="F1769" s="1" t="s">
        <v>118</v>
      </c>
    </row>
    <row r="1770" spans="1:6" x14ac:dyDescent="0.25">
      <c r="A1770" s="1" t="s">
        <v>6628</v>
      </c>
      <c r="B1770" s="1" t="s">
        <v>6629</v>
      </c>
      <c r="C1770" s="1" t="s">
        <v>6570</v>
      </c>
      <c r="D1770" s="1" t="s">
        <v>6571</v>
      </c>
      <c r="E1770" s="1" t="s">
        <v>48</v>
      </c>
      <c r="F1770" s="1" t="s">
        <v>132</v>
      </c>
    </row>
    <row r="1771" spans="1:6" x14ac:dyDescent="0.25">
      <c r="A1771" s="1" t="s">
        <v>6630</v>
      </c>
      <c r="B1771" s="1" t="s">
        <v>6631</v>
      </c>
      <c r="C1771" s="1" t="s">
        <v>6632</v>
      </c>
      <c r="D1771" s="1" t="s">
        <v>6633</v>
      </c>
      <c r="E1771" s="1" t="s">
        <v>19</v>
      </c>
      <c r="F1771" s="1" t="s">
        <v>359</v>
      </c>
    </row>
    <row r="1772" spans="1:6" x14ac:dyDescent="0.25">
      <c r="A1772" s="1" t="s">
        <v>6634</v>
      </c>
      <c r="B1772" s="1" t="s">
        <v>6635</v>
      </c>
      <c r="C1772" s="1" t="s">
        <v>6326</v>
      </c>
      <c r="D1772" s="1" t="s">
        <v>6327</v>
      </c>
      <c r="E1772" s="1" t="s">
        <v>434</v>
      </c>
      <c r="F1772" s="1" t="s">
        <v>272</v>
      </c>
    </row>
    <row r="1773" spans="1:6" x14ac:dyDescent="0.25">
      <c r="A1773" s="1" t="s">
        <v>6636</v>
      </c>
      <c r="B1773" s="1" t="s">
        <v>6637</v>
      </c>
      <c r="C1773" s="1" t="s">
        <v>6638</v>
      </c>
      <c r="D1773" s="1" t="s">
        <v>6639</v>
      </c>
      <c r="E1773" s="1" t="s">
        <v>12</v>
      </c>
      <c r="F1773" s="1" t="s">
        <v>93</v>
      </c>
    </row>
    <row r="1774" spans="1:6" x14ac:dyDescent="0.25">
      <c r="A1774" s="1" t="s">
        <v>6640</v>
      </c>
      <c r="B1774" s="1" t="s">
        <v>6641</v>
      </c>
      <c r="C1774" s="1" t="s">
        <v>6622</v>
      </c>
      <c r="D1774" s="1" t="s">
        <v>6623</v>
      </c>
      <c r="E1774" s="1" t="s">
        <v>48</v>
      </c>
      <c r="F1774" s="1" t="s">
        <v>38</v>
      </c>
    </row>
    <row r="1775" spans="1:6" x14ac:dyDescent="0.25">
      <c r="A1775" s="1" t="s">
        <v>6642</v>
      </c>
      <c r="B1775" s="1" t="s">
        <v>6643</v>
      </c>
      <c r="C1775" s="1" t="s">
        <v>6644</v>
      </c>
      <c r="D1775" s="1" t="s">
        <v>6645</v>
      </c>
      <c r="E1775" s="1" t="s">
        <v>12</v>
      </c>
      <c r="F1775" s="1" t="s">
        <v>139</v>
      </c>
    </row>
    <row r="1776" spans="1:6" x14ac:dyDescent="0.25">
      <c r="A1776" s="1" t="s">
        <v>6646</v>
      </c>
      <c r="B1776" s="1" t="s">
        <v>6647</v>
      </c>
      <c r="C1776" s="1" t="s">
        <v>6648</v>
      </c>
      <c r="D1776" s="1" t="s">
        <v>6649</v>
      </c>
      <c r="E1776" s="1" t="s">
        <v>12</v>
      </c>
      <c r="F1776" s="1" t="s">
        <v>118</v>
      </c>
    </row>
    <row r="1777" spans="1:6" x14ac:dyDescent="0.25">
      <c r="A1777" s="1" t="s">
        <v>6650</v>
      </c>
      <c r="B1777" s="1" t="s">
        <v>6651</v>
      </c>
      <c r="C1777" s="1" t="s">
        <v>6652</v>
      </c>
      <c r="D1777" s="1" t="s">
        <v>6653</v>
      </c>
      <c r="E1777" s="1" t="s">
        <v>73</v>
      </c>
      <c r="F1777" s="1" t="s">
        <v>2293</v>
      </c>
    </row>
    <row r="1778" spans="1:6" x14ac:dyDescent="0.25">
      <c r="A1778" s="1" t="s">
        <v>6654</v>
      </c>
      <c r="B1778" s="1" t="s">
        <v>6655</v>
      </c>
      <c r="C1778" s="1" t="s">
        <v>6622</v>
      </c>
      <c r="D1778" s="1" t="s">
        <v>6623</v>
      </c>
      <c r="E1778" s="1" t="s">
        <v>48</v>
      </c>
      <c r="F1778" s="1" t="s">
        <v>38</v>
      </c>
    </row>
    <row r="1779" spans="1:6" x14ac:dyDescent="0.25">
      <c r="A1779" s="1" t="s">
        <v>6656</v>
      </c>
      <c r="B1779" s="1" t="s">
        <v>6657</v>
      </c>
      <c r="C1779" s="1" t="s">
        <v>5391</v>
      </c>
      <c r="D1779" s="1" t="s">
        <v>5392</v>
      </c>
      <c r="E1779" s="1" t="s">
        <v>36</v>
      </c>
      <c r="F1779" s="1" t="s">
        <v>463</v>
      </c>
    </row>
    <row r="1780" spans="1:6" x14ac:dyDescent="0.25">
      <c r="A1780" s="1" t="s">
        <v>6658</v>
      </c>
      <c r="B1780" s="1" t="s">
        <v>6659</v>
      </c>
      <c r="C1780" s="1" t="s">
        <v>6485</v>
      </c>
      <c r="D1780" s="1" t="s">
        <v>6486</v>
      </c>
      <c r="E1780" s="1" t="s">
        <v>36</v>
      </c>
      <c r="F1780" s="1" t="s">
        <v>1045</v>
      </c>
    </row>
    <row r="1781" spans="1:6" x14ac:dyDescent="0.25">
      <c r="A1781" s="1" t="s">
        <v>6660</v>
      </c>
      <c r="B1781" s="1" t="s">
        <v>6661</v>
      </c>
      <c r="C1781" s="1" t="s">
        <v>1334</v>
      </c>
      <c r="D1781" s="1" t="s">
        <v>1335</v>
      </c>
      <c r="E1781" s="1" t="s">
        <v>434</v>
      </c>
      <c r="F1781" s="1" t="s">
        <v>38</v>
      </c>
    </row>
    <row r="1782" spans="1:6" x14ac:dyDescent="0.25">
      <c r="A1782" s="1" t="s">
        <v>6662</v>
      </c>
      <c r="B1782" s="1" t="s">
        <v>6663</v>
      </c>
      <c r="C1782" s="1" t="s">
        <v>1334</v>
      </c>
      <c r="D1782" s="1" t="s">
        <v>1335</v>
      </c>
      <c r="E1782" s="1" t="s">
        <v>434</v>
      </c>
      <c r="F1782" s="1" t="s">
        <v>212</v>
      </c>
    </row>
    <row r="1783" spans="1:6" x14ac:dyDescent="0.25">
      <c r="A1783" s="1" t="s">
        <v>6664</v>
      </c>
      <c r="B1783" s="1" t="s">
        <v>6665</v>
      </c>
      <c r="C1783" s="1" t="s">
        <v>6666</v>
      </c>
      <c r="D1783" s="1" t="s">
        <v>6667</v>
      </c>
      <c r="E1783" s="1" t="s">
        <v>12</v>
      </c>
      <c r="F1783" s="1" t="s">
        <v>14</v>
      </c>
    </row>
    <row r="1784" spans="1:6" x14ac:dyDescent="0.25">
      <c r="A1784" s="1" t="s">
        <v>6668</v>
      </c>
      <c r="B1784" s="1" t="s">
        <v>6669</v>
      </c>
      <c r="C1784" s="1" t="s">
        <v>6670</v>
      </c>
      <c r="D1784" s="1" t="s">
        <v>6671</v>
      </c>
      <c r="E1784" s="1" t="s">
        <v>12</v>
      </c>
      <c r="F1784" s="1" t="s">
        <v>93</v>
      </c>
    </row>
    <row r="1785" spans="1:6" x14ac:dyDescent="0.25">
      <c r="A1785" s="1" t="s">
        <v>6672</v>
      </c>
      <c r="B1785" s="1" t="s">
        <v>6673</v>
      </c>
      <c r="C1785" s="1" t="s">
        <v>6674</v>
      </c>
      <c r="D1785" s="1" t="s">
        <v>6675</v>
      </c>
      <c r="E1785" s="1" t="s">
        <v>12</v>
      </c>
      <c r="F1785" s="1" t="s">
        <v>98</v>
      </c>
    </row>
    <row r="1786" spans="1:6" x14ac:dyDescent="0.25">
      <c r="A1786" s="1" t="s">
        <v>6676</v>
      </c>
      <c r="B1786" s="1" t="s">
        <v>6677</v>
      </c>
      <c r="C1786" s="1" t="s">
        <v>6678</v>
      </c>
      <c r="D1786" s="1" t="s">
        <v>6679</v>
      </c>
      <c r="E1786" s="1" t="s">
        <v>12</v>
      </c>
      <c r="F1786" s="1" t="s">
        <v>272</v>
      </c>
    </row>
    <row r="1787" spans="1:6" x14ac:dyDescent="0.25">
      <c r="A1787" s="1" t="s">
        <v>6680</v>
      </c>
      <c r="B1787" s="1" t="s">
        <v>6681</v>
      </c>
      <c r="C1787" s="1" t="s">
        <v>6682</v>
      </c>
      <c r="D1787" s="1" t="s">
        <v>6683</v>
      </c>
      <c r="E1787" s="1" t="s">
        <v>12</v>
      </c>
      <c r="F1787" s="1" t="s">
        <v>644</v>
      </c>
    </row>
    <row r="1788" spans="1:6" x14ac:dyDescent="0.25">
      <c r="A1788" s="1" t="s">
        <v>6684</v>
      </c>
      <c r="B1788" s="1" t="s">
        <v>6685</v>
      </c>
      <c r="C1788" s="1" t="s">
        <v>6686</v>
      </c>
      <c r="D1788" s="1" t="s">
        <v>6687</v>
      </c>
      <c r="E1788" s="1" t="s">
        <v>12</v>
      </c>
      <c r="F1788" s="1" t="s">
        <v>63</v>
      </c>
    </row>
    <row r="1789" spans="1:6" x14ac:dyDescent="0.25">
      <c r="A1789" s="1" t="s">
        <v>6688</v>
      </c>
      <c r="B1789" s="1" t="s">
        <v>6689</v>
      </c>
      <c r="C1789" s="1" t="s">
        <v>6690</v>
      </c>
      <c r="D1789" s="1" t="s">
        <v>6691</v>
      </c>
      <c r="E1789" s="1" t="s">
        <v>48</v>
      </c>
      <c r="F1789" s="1" t="s">
        <v>898</v>
      </c>
    </row>
    <row r="1790" spans="1:6" x14ac:dyDescent="0.25">
      <c r="A1790" s="1" t="s">
        <v>6692</v>
      </c>
      <c r="B1790" s="1" t="s">
        <v>6693</v>
      </c>
      <c r="C1790" s="1" t="s">
        <v>6694</v>
      </c>
      <c r="D1790" s="1" t="s">
        <v>6695</v>
      </c>
      <c r="E1790" s="1" t="s">
        <v>73</v>
      </c>
      <c r="F1790" s="1" t="s">
        <v>139</v>
      </c>
    </row>
    <row r="1791" spans="1:6" x14ac:dyDescent="0.25">
      <c r="A1791" s="1" t="s">
        <v>6696</v>
      </c>
      <c r="B1791" s="1" t="s">
        <v>6697</v>
      </c>
      <c r="C1791" s="1" t="s">
        <v>6698</v>
      </c>
      <c r="D1791" s="1" t="s">
        <v>6699</v>
      </c>
      <c r="E1791" s="1" t="s">
        <v>12</v>
      </c>
      <c r="F1791" s="1" t="s">
        <v>1362</v>
      </c>
    </row>
    <row r="1792" spans="1:6" x14ac:dyDescent="0.25">
      <c r="A1792" s="1" t="s">
        <v>6700</v>
      </c>
      <c r="B1792" s="1" t="s">
        <v>6701</v>
      </c>
      <c r="C1792" s="1" t="s">
        <v>2581</v>
      </c>
      <c r="D1792" s="1" t="s">
        <v>2582</v>
      </c>
      <c r="E1792" s="1" t="s">
        <v>12</v>
      </c>
      <c r="F1792" s="1" t="s">
        <v>68</v>
      </c>
    </row>
    <row r="1793" spans="1:6" x14ac:dyDescent="0.25">
      <c r="A1793" s="1" t="s">
        <v>6702</v>
      </c>
      <c r="B1793" s="1" t="s">
        <v>6703</v>
      </c>
      <c r="C1793" s="1" t="s">
        <v>6704</v>
      </c>
      <c r="D1793" s="1" t="s">
        <v>6705</v>
      </c>
      <c r="E1793" s="1" t="s">
        <v>12</v>
      </c>
      <c r="F1793" s="1" t="s">
        <v>68</v>
      </c>
    </row>
    <row r="1794" spans="1:6" x14ac:dyDescent="0.25">
      <c r="A1794" s="1" t="s">
        <v>6706</v>
      </c>
      <c r="B1794" s="1" t="s">
        <v>6707</v>
      </c>
      <c r="C1794" s="1" t="s">
        <v>6708</v>
      </c>
      <c r="D1794" s="1" t="s">
        <v>6709</v>
      </c>
      <c r="E1794" s="1" t="s">
        <v>12</v>
      </c>
      <c r="F1794" s="1" t="s">
        <v>68</v>
      </c>
    </row>
    <row r="1795" spans="1:6" x14ac:dyDescent="0.25">
      <c r="A1795" s="1" t="s">
        <v>6710</v>
      </c>
      <c r="B1795" s="1" t="s">
        <v>6711</v>
      </c>
      <c r="C1795" s="1" t="s">
        <v>6712</v>
      </c>
      <c r="D1795" s="1" t="s">
        <v>6713</v>
      </c>
      <c r="E1795" s="1" t="s">
        <v>12</v>
      </c>
      <c r="F1795" s="1" t="s">
        <v>38</v>
      </c>
    </row>
    <row r="1796" spans="1:6" x14ac:dyDescent="0.25">
      <c r="A1796" s="1" t="s">
        <v>6714</v>
      </c>
      <c r="B1796" s="1" t="s">
        <v>6715</v>
      </c>
      <c r="C1796" s="1" t="s">
        <v>6716</v>
      </c>
      <c r="D1796" s="1" t="s">
        <v>6717</v>
      </c>
      <c r="E1796" s="1" t="s">
        <v>155</v>
      </c>
      <c r="F1796" s="1" t="s">
        <v>68</v>
      </c>
    </row>
    <row r="1797" spans="1:6" x14ac:dyDescent="0.25">
      <c r="A1797" s="1" t="s">
        <v>6718</v>
      </c>
      <c r="B1797" s="1" t="s">
        <v>6719</v>
      </c>
      <c r="C1797" s="1" t="s">
        <v>6720</v>
      </c>
      <c r="D1797" s="1" t="s">
        <v>6721</v>
      </c>
      <c r="E1797" s="1" t="s">
        <v>73</v>
      </c>
      <c r="F1797" s="1" t="s">
        <v>68</v>
      </c>
    </row>
    <row r="1798" spans="1:6" x14ac:dyDescent="0.25">
      <c r="A1798" s="1" t="s">
        <v>6722</v>
      </c>
      <c r="B1798" s="1" t="s">
        <v>6723</v>
      </c>
      <c r="C1798" s="1" t="s">
        <v>6724</v>
      </c>
      <c r="D1798" s="1" t="s">
        <v>6725</v>
      </c>
      <c r="E1798" s="1" t="s">
        <v>12</v>
      </c>
      <c r="F1798" s="1" t="s">
        <v>98</v>
      </c>
    </row>
    <row r="1799" spans="1:6" x14ac:dyDescent="0.25">
      <c r="A1799" s="1" t="s">
        <v>6726</v>
      </c>
      <c r="B1799" s="1" t="s">
        <v>6727</v>
      </c>
      <c r="C1799" s="1" t="s">
        <v>6728</v>
      </c>
      <c r="D1799" s="1" t="s">
        <v>6729</v>
      </c>
      <c r="E1799" s="1" t="s">
        <v>48</v>
      </c>
      <c r="F1799" s="1" t="s">
        <v>68</v>
      </c>
    </row>
    <row r="1800" spans="1:6" x14ac:dyDescent="0.25">
      <c r="A1800" s="1" t="s">
        <v>6730</v>
      </c>
      <c r="B1800" s="1" t="s">
        <v>6731</v>
      </c>
      <c r="C1800" s="1" t="s">
        <v>6732</v>
      </c>
      <c r="D1800" s="1" t="s">
        <v>6733</v>
      </c>
      <c r="E1800" s="1" t="s">
        <v>48</v>
      </c>
      <c r="F1800" s="1" t="s">
        <v>488</v>
      </c>
    </row>
    <row r="1801" spans="1:6" x14ac:dyDescent="0.25">
      <c r="A1801" s="1" t="s">
        <v>6734</v>
      </c>
      <c r="B1801" s="1" t="s">
        <v>6735</v>
      </c>
      <c r="C1801" s="1" t="s">
        <v>6736</v>
      </c>
      <c r="D1801" s="1" t="s">
        <v>6737</v>
      </c>
      <c r="E1801" s="1" t="s">
        <v>36</v>
      </c>
      <c r="F1801" s="1" t="s">
        <v>1362</v>
      </c>
    </row>
    <row r="1802" spans="1:6" x14ac:dyDescent="0.25">
      <c r="A1802" s="1" t="s">
        <v>6738</v>
      </c>
      <c r="B1802" s="1" t="s">
        <v>6739</v>
      </c>
      <c r="C1802" s="1" t="s">
        <v>6622</v>
      </c>
      <c r="D1802" s="1" t="s">
        <v>6623</v>
      </c>
      <c r="E1802" s="1" t="s">
        <v>48</v>
      </c>
      <c r="F1802" s="1" t="s">
        <v>139</v>
      </c>
    </row>
    <row r="1803" spans="1:6" x14ac:dyDescent="0.25">
      <c r="A1803" s="1" t="s">
        <v>6740</v>
      </c>
      <c r="B1803" s="1" t="s">
        <v>6741</v>
      </c>
      <c r="C1803" s="1" t="s">
        <v>6742</v>
      </c>
      <c r="D1803" s="1" t="s">
        <v>6743</v>
      </c>
      <c r="E1803" s="1" t="s">
        <v>12</v>
      </c>
      <c r="F1803" s="1" t="s">
        <v>63</v>
      </c>
    </row>
    <row r="1804" spans="1:6" x14ac:dyDescent="0.25">
      <c r="A1804" s="1" t="s">
        <v>6744</v>
      </c>
      <c r="B1804" s="1" t="s">
        <v>6745</v>
      </c>
      <c r="C1804" s="1" t="s">
        <v>6746</v>
      </c>
      <c r="D1804" s="1" t="s">
        <v>6747</v>
      </c>
      <c r="E1804" s="1" t="s">
        <v>48</v>
      </c>
      <c r="F1804" s="1" t="s">
        <v>139</v>
      </c>
    </row>
    <row r="1805" spans="1:6" x14ac:dyDescent="0.25">
      <c r="A1805" s="1" t="s">
        <v>6748</v>
      </c>
      <c r="B1805" s="1" t="s">
        <v>6749</v>
      </c>
      <c r="C1805" s="1" t="s">
        <v>6750</v>
      </c>
      <c r="D1805" s="1" t="s">
        <v>6751</v>
      </c>
      <c r="E1805" s="1" t="s">
        <v>12</v>
      </c>
      <c r="F1805" s="1" t="s">
        <v>14</v>
      </c>
    </row>
    <row r="1806" spans="1:6" x14ac:dyDescent="0.25">
      <c r="A1806" s="1" t="s">
        <v>6752</v>
      </c>
      <c r="B1806" s="1" t="s">
        <v>6753</v>
      </c>
      <c r="C1806" s="1" t="s">
        <v>6754</v>
      </c>
      <c r="D1806" s="1" t="s">
        <v>6755</v>
      </c>
      <c r="E1806" s="1" t="s">
        <v>12</v>
      </c>
      <c r="F1806" s="1" t="s">
        <v>68</v>
      </c>
    </row>
    <row r="1807" spans="1:6" x14ac:dyDescent="0.25">
      <c r="A1807" s="1" t="s">
        <v>6756</v>
      </c>
      <c r="B1807" s="1" t="s">
        <v>6757</v>
      </c>
      <c r="C1807" s="1" t="s">
        <v>6758</v>
      </c>
      <c r="D1807" s="1" t="s">
        <v>6759</v>
      </c>
      <c r="E1807" s="1" t="s">
        <v>12</v>
      </c>
      <c r="F1807" s="1" t="s">
        <v>68</v>
      </c>
    </row>
    <row r="1808" spans="1:6" x14ac:dyDescent="0.25">
      <c r="A1808" s="1" t="s">
        <v>6760</v>
      </c>
      <c r="B1808" s="1" t="s">
        <v>6761</v>
      </c>
      <c r="C1808" s="1" t="s">
        <v>6678</v>
      </c>
      <c r="D1808" s="1" t="s">
        <v>6679</v>
      </c>
      <c r="E1808" s="1" t="s">
        <v>12</v>
      </c>
      <c r="F1808" s="1" t="s">
        <v>610</v>
      </c>
    </row>
    <row r="1809" spans="1:6" x14ac:dyDescent="0.25">
      <c r="A1809" s="1" t="s">
        <v>6762</v>
      </c>
      <c r="B1809" s="1" t="s">
        <v>6763</v>
      </c>
      <c r="C1809" s="1" t="s">
        <v>6764</v>
      </c>
      <c r="D1809" s="1" t="s">
        <v>6765</v>
      </c>
      <c r="E1809" s="1" t="s">
        <v>12</v>
      </c>
      <c r="F1809" s="1" t="s">
        <v>38</v>
      </c>
    </row>
    <row r="1810" spans="1:6" x14ac:dyDescent="0.25">
      <c r="A1810" s="1" t="s">
        <v>6766</v>
      </c>
      <c r="B1810" s="1" t="s">
        <v>6767</v>
      </c>
      <c r="C1810" s="1" t="s">
        <v>6712</v>
      </c>
      <c r="D1810" s="1" t="s">
        <v>6713</v>
      </c>
      <c r="E1810" s="1" t="s">
        <v>12</v>
      </c>
      <c r="F1810" s="1" t="s">
        <v>68</v>
      </c>
    </row>
    <row r="1811" spans="1:6" x14ac:dyDescent="0.25">
      <c r="A1811" s="1" t="s">
        <v>6768</v>
      </c>
      <c r="B1811" s="1" t="s">
        <v>6769</v>
      </c>
      <c r="C1811" s="1" t="s">
        <v>6770</v>
      </c>
      <c r="D1811" s="1" t="s">
        <v>6771</v>
      </c>
      <c r="E1811" s="1" t="s">
        <v>12</v>
      </c>
      <c r="F1811" s="1" t="s">
        <v>98</v>
      </c>
    </row>
    <row r="1812" spans="1:6" x14ac:dyDescent="0.25">
      <c r="A1812" s="1" t="s">
        <v>6772</v>
      </c>
      <c r="B1812" s="1" t="s">
        <v>6773</v>
      </c>
      <c r="C1812" s="1" t="s">
        <v>6774</v>
      </c>
      <c r="D1812" s="1" t="s">
        <v>6775</v>
      </c>
      <c r="E1812" s="1" t="s">
        <v>19</v>
      </c>
      <c r="F1812" s="1" t="s">
        <v>43</v>
      </c>
    </row>
    <row r="1813" spans="1:6" x14ac:dyDescent="0.25">
      <c r="A1813" s="1" t="s">
        <v>6776</v>
      </c>
      <c r="B1813" s="1" t="s">
        <v>6777</v>
      </c>
      <c r="C1813" s="1" t="s">
        <v>6778</v>
      </c>
      <c r="D1813" s="1" t="s">
        <v>6779</v>
      </c>
      <c r="E1813" s="1" t="s">
        <v>19</v>
      </c>
      <c r="F1813" s="1" t="s">
        <v>54</v>
      </c>
    </row>
    <row r="1814" spans="1:6" x14ac:dyDescent="0.25">
      <c r="A1814" s="1" t="s">
        <v>6780</v>
      </c>
      <c r="B1814" s="1" t="s">
        <v>6781</v>
      </c>
      <c r="C1814" s="1" t="s">
        <v>6782</v>
      </c>
      <c r="D1814" s="1" t="s">
        <v>6783</v>
      </c>
      <c r="E1814" s="1" t="s">
        <v>19</v>
      </c>
      <c r="F1814" s="1" t="s">
        <v>43</v>
      </c>
    </row>
    <row r="1815" spans="1:6" x14ac:dyDescent="0.25">
      <c r="A1815" s="1" t="s">
        <v>6784</v>
      </c>
      <c r="B1815" s="1" t="s">
        <v>6785</v>
      </c>
      <c r="C1815" s="1" t="s">
        <v>6786</v>
      </c>
      <c r="D1815" s="1" t="s">
        <v>6787</v>
      </c>
      <c r="E1815" s="1" t="s">
        <v>36</v>
      </c>
      <c r="F1815" s="1" t="s">
        <v>893</v>
      </c>
    </row>
    <row r="1816" spans="1:6" x14ac:dyDescent="0.25">
      <c r="A1816" s="1" t="s">
        <v>6788</v>
      </c>
      <c r="B1816" s="1" t="s">
        <v>6789</v>
      </c>
      <c r="C1816" s="1" t="s">
        <v>6790</v>
      </c>
      <c r="D1816" s="1" t="s">
        <v>6791</v>
      </c>
      <c r="E1816" s="1" t="s">
        <v>19</v>
      </c>
      <c r="F1816" s="1" t="s">
        <v>79</v>
      </c>
    </row>
    <row r="1817" spans="1:6" x14ac:dyDescent="0.25">
      <c r="A1817" s="1" t="s">
        <v>6792</v>
      </c>
      <c r="B1817" s="1" t="s">
        <v>6793</v>
      </c>
      <c r="C1817" s="1" t="s">
        <v>6782</v>
      </c>
      <c r="D1817" s="1" t="s">
        <v>6783</v>
      </c>
      <c r="E1817" s="1" t="s">
        <v>19</v>
      </c>
      <c r="F1817" s="1" t="s">
        <v>31</v>
      </c>
    </row>
    <row r="1818" spans="1:6" x14ac:dyDescent="0.25">
      <c r="A1818" s="1" t="s">
        <v>6794</v>
      </c>
      <c r="B1818" s="1" t="s">
        <v>6795</v>
      </c>
      <c r="C1818" s="1" t="s">
        <v>6782</v>
      </c>
      <c r="D1818" s="1" t="s">
        <v>6783</v>
      </c>
      <c r="E1818" s="1" t="s">
        <v>19</v>
      </c>
      <c r="F1818" s="1" t="s">
        <v>26</v>
      </c>
    </row>
    <row r="1819" spans="1:6" x14ac:dyDescent="0.25">
      <c r="A1819" s="1" t="s">
        <v>6796</v>
      </c>
      <c r="B1819" s="1" t="s">
        <v>6797</v>
      </c>
      <c r="C1819" s="1" t="s">
        <v>6798</v>
      </c>
      <c r="D1819" s="1" t="s">
        <v>6799</v>
      </c>
      <c r="E1819" s="1" t="s">
        <v>1298</v>
      </c>
      <c r="F1819" s="1" t="s">
        <v>5930</v>
      </c>
    </row>
    <row r="1820" spans="1:6" x14ac:dyDescent="0.25">
      <c r="A1820" s="1" t="s">
        <v>6800</v>
      </c>
      <c r="B1820" s="1" t="s">
        <v>6801</v>
      </c>
      <c r="C1820" s="1" t="s">
        <v>6802</v>
      </c>
      <c r="D1820" s="1" t="s">
        <v>6803</v>
      </c>
      <c r="E1820" s="1" t="s">
        <v>19</v>
      </c>
      <c r="F1820" s="1" t="s">
        <v>31</v>
      </c>
    </row>
    <row r="1821" spans="1:6" x14ac:dyDescent="0.25">
      <c r="A1821" s="1" t="s">
        <v>6804</v>
      </c>
      <c r="B1821" s="1" t="s">
        <v>6805</v>
      </c>
      <c r="C1821" s="1" t="s">
        <v>6806</v>
      </c>
      <c r="D1821" s="1" t="s">
        <v>6807</v>
      </c>
      <c r="E1821" s="1" t="s">
        <v>19</v>
      </c>
      <c r="F1821" s="1" t="s">
        <v>31</v>
      </c>
    </row>
    <row r="1822" spans="1:6" x14ac:dyDescent="0.25">
      <c r="A1822" s="1" t="s">
        <v>6808</v>
      </c>
      <c r="B1822" s="1" t="s">
        <v>6809</v>
      </c>
      <c r="C1822" s="1" t="s">
        <v>6810</v>
      </c>
      <c r="D1822" s="1" t="s">
        <v>6811</v>
      </c>
      <c r="E1822" s="1" t="s">
        <v>19</v>
      </c>
      <c r="F1822" s="1" t="s">
        <v>54</v>
      </c>
    </row>
    <row r="1823" spans="1:6" x14ac:dyDescent="0.25">
      <c r="A1823" s="1" t="s">
        <v>6812</v>
      </c>
      <c r="B1823" s="1" t="s">
        <v>6813</v>
      </c>
      <c r="C1823" s="1" t="s">
        <v>6798</v>
      </c>
      <c r="D1823" s="1" t="s">
        <v>6799</v>
      </c>
      <c r="E1823" s="1" t="s">
        <v>1298</v>
      </c>
      <c r="F1823" s="1" t="s">
        <v>5852</v>
      </c>
    </row>
    <row r="1824" spans="1:6" x14ac:dyDescent="0.25">
      <c r="A1824" s="1" t="s">
        <v>6814</v>
      </c>
      <c r="B1824" s="1" t="s">
        <v>6815</v>
      </c>
      <c r="C1824" s="1" t="s">
        <v>6816</v>
      </c>
      <c r="D1824" s="1" t="s">
        <v>6817</v>
      </c>
      <c r="E1824" s="1" t="s">
        <v>19</v>
      </c>
      <c r="F1824" s="1" t="s">
        <v>359</v>
      </c>
    </row>
    <row r="1825" spans="1:6" x14ac:dyDescent="0.25">
      <c r="A1825" s="1" t="s">
        <v>6818</v>
      </c>
      <c r="B1825" s="1" t="s">
        <v>6819</v>
      </c>
      <c r="C1825" s="1" t="s">
        <v>266</v>
      </c>
      <c r="D1825" s="1" t="s">
        <v>267</v>
      </c>
      <c r="E1825" s="1" t="s">
        <v>36</v>
      </c>
      <c r="F1825" s="1" t="s">
        <v>1362</v>
      </c>
    </row>
    <row r="1826" spans="1:6" x14ac:dyDescent="0.25">
      <c r="A1826" s="1" t="s">
        <v>6820</v>
      </c>
      <c r="B1826" s="1" t="s">
        <v>6821</v>
      </c>
      <c r="C1826" s="1" t="s">
        <v>6822</v>
      </c>
      <c r="D1826" s="1" t="s">
        <v>6823</v>
      </c>
      <c r="E1826" s="1" t="s">
        <v>19</v>
      </c>
      <c r="F1826" s="1" t="s">
        <v>79</v>
      </c>
    </row>
    <row r="1827" spans="1:6" x14ac:dyDescent="0.25">
      <c r="A1827" s="1" t="s">
        <v>6824</v>
      </c>
      <c r="B1827" s="1" t="s">
        <v>6825</v>
      </c>
      <c r="C1827" s="1" t="s">
        <v>6826</v>
      </c>
      <c r="D1827" s="1" t="s">
        <v>6827</v>
      </c>
      <c r="E1827" s="1" t="s">
        <v>19</v>
      </c>
      <c r="F1827" s="1" t="s">
        <v>359</v>
      </c>
    </row>
    <row r="1828" spans="1:6" x14ac:dyDescent="0.25">
      <c r="A1828" s="1" t="s">
        <v>6828</v>
      </c>
      <c r="B1828" s="1" t="s">
        <v>6829</v>
      </c>
      <c r="C1828" s="1" t="s">
        <v>6830</v>
      </c>
      <c r="D1828" s="1" t="s">
        <v>6831</v>
      </c>
      <c r="E1828" s="1" t="s">
        <v>19</v>
      </c>
      <c r="F1828" s="1" t="s">
        <v>123</v>
      </c>
    </row>
    <row r="1829" spans="1:6" x14ac:dyDescent="0.25">
      <c r="A1829" s="1" t="s">
        <v>6832</v>
      </c>
      <c r="B1829" s="1" t="s">
        <v>6833</v>
      </c>
      <c r="C1829" s="1" t="s">
        <v>573</v>
      </c>
      <c r="D1829" s="1" t="s">
        <v>574</v>
      </c>
      <c r="E1829" s="1" t="s">
        <v>434</v>
      </c>
      <c r="F1829" s="1" t="s">
        <v>98</v>
      </c>
    </row>
    <row r="1830" spans="1:6" x14ac:dyDescent="0.25">
      <c r="A1830" s="1" t="s">
        <v>6834</v>
      </c>
      <c r="B1830" s="1" t="s">
        <v>6835</v>
      </c>
      <c r="C1830" s="1" t="s">
        <v>6836</v>
      </c>
      <c r="D1830" s="1" t="s">
        <v>6837</v>
      </c>
      <c r="E1830" s="1" t="s">
        <v>19</v>
      </c>
      <c r="F1830" s="1" t="s">
        <v>26</v>
      </c>
    </row>
    <row r="1831" spans="1:6" x14ac:dyDescent="0.25">
      <c r="A1831" s="1" t="s">
        <v>6838</v>
      </c>
      <c r="B1831" s="1" t="s">
        <v>6839</v>
      </c>
      <c r="C1831" s="1" t="s">
        <v>6840</v>
      </c>
      <c r="D1831" s="1" t="s">
        <v>6841</v>
      </c>
      <c r="E1831" s="1" t="s">
        <v>19</v>
      </c>
      <c r="F1831" s="1" t="s">
        <v>31</v>
      </c>
    </row>
    <row r="1832" spans="1:6" x14ac:dyDescent="0.25">
      <c r="A1832" s="1" t="s">
        <v>6842</v>
      </c>
      <c r="B1832" s="1" t="s">
        <v>6843</v>
      </c>
      <c r="C1832" s="1" t="s">
        <v>6844</v>
      </c>
      <c r="D1832" s="1" t="s">
        <v>6845</v>
      </c>
      <c r="E1832" s="1" t="s">
        <v>19</v>
      </c>
      <c r="F1832" s="1" t="s">
        <v>54</v>
      </c>
    </row>
    <row r="1833" spans="1:6" x14ac:dyDescent="0.25">
      <c r="A1833" s="1" t="s">
        <v>6846</v>
      </c>
      <c r="B1833" s="1" t="s">
        <v>6847</v>
      </c>
      <c r="C1833" s="1" t="s">
        <v>6844</v>
      </c>
      <c r="D1833" s="1" t="s">
        <v>6845</v>
      </c>
      <c r="E1833" s="1" t="s">
        <v>19</v>
      </c>
      <c r="F1833" s="1" t="s">
        <v>54</v>
      </c>
    </row>
    <row r="1834" spans="1:6" x14ac:dyDescent="0.25">
      <c r="A1834" s="1" t="s">
        <v>6848</v>
      </c>
      <c r="B1834" s="1" t="s">
        <v>6849</v>
      </c>
      <c r="C1834" s="1" t="s">
        <v>6850</v>
      </c>
      <c r="D1834" s="1" t="s">
        <v>6851</v>
      </c>
      <c r="E1834" s="1" t="s">
        <v>19</v>
      </c>
      <c r="F1834" s="1" t="s">
        <v>26</v>
      </c>
    </row>
    <row r="1835" spans="1:6" x14ac:dyDescent="0.25">
      <c r="A1835" s="1" t="s">
        <v>6852</v>
      </c>
      <c r="B1835" s="1" t="s">
        <v>6853</v>
      </c>
      <c r="C1835" s="1" t="s">
        <v>6854</v>
      </c>
      <c r="D1835" s="1" t="s">
        <v>6855</v>
      </c>
      <c r="E1835" s="1" t="s">
        <v>155</v>
      </c>
      <c r="F1835" s="1" t="s">
        <v>687</v>
      </c>
    </row>
    <row r="1836" spans="1:6" x14ac:dyDescent="0.25">
      <c r="A1836" s="1" t="s">
        <v>6856</v>
      </c>
      <c r="B1836" s="1" t="s">
        <v>6857</v>
      </c>
      <c r="C1836" s="1" t="s">
        <v>6858</v>
      </c>
      <c r="D1836" s="1" t="s">
        <v>6859</v>
      </c>
      <c r="E1836" s="1" t="s">
        <v>155</v>
      </c>
      <c r="F1836" s="1" t="s">
        <v>230</v>
      </c>
    </row>
    <row r="1837" spans="1:6" x14ac:dyDescent="0.25">
      <c r="A1837" s="1" t="s">
        <v>6860</v>
      </c>
      <c r="B1837" s="1" t="s">
        <v>6861</v>
      </c>
      <c r="C1837" s="1" t="s">
        <v>6862</v>
      </c>
      <c r="D1837" s="1" t="s">
        <v>6863</v>
      </c>
      <c r="E1837" s="1" t="s">
        <v>12</v>
      </c>
      <c r="F1837" s="1" t="s">
        <v>93</v>
      </c>
    </row>
    <row r="1838" spans="1:6" x14ac:dyDescent="0.25">
      <c r="A1838" s="1" t="s">
        <v>6864</v>
      </c>
      <c r="B1838" s="1" t="s">
        <v>6865</v>
      </c>
      <c r="C1838" s="1" t="s">
        <v>6866</v>
      </c>
      <c r="D1838" s="1" t="s">
        <v>6867</v>
      </c>
      <c r="E1838" s="1" t="s">
        <v>73</v>
      </c>
      <c r="F1838" s="1" t="s">
        <v>14</v>
      </c>
    </row>
    <row r="1839" spans="1:6" x14ac:dyDescent="0.25">
      <c r="A1839" s="1" t="s">
        <v>6868</v>
      </c>
      <c r="B1839" s="1" t="s">
        <v>6869</v>
      </c>
      <c r="C1839" s="1" t="s">
        <v>6870</v>
      </c>
      <c r="D1839" s="1" t="s">
        <v>6871</v>
      </c>
      <c r="E1839" s="1" t="s">
        <v>155</v>
      </c>
      <c r="F1839" s="1" t="s">
        <v>139</v>
      </c>
    </row>
    <row r="1840" spans="1:6" x14ac:dyDescent="0.25">
      <c r="A1840" s="1" t="s">
        <v>6872</v>
      </c>
      <c r="B1840" s="1" t="s">
        <v>6873</v>
      </c>
      <c r="C1840" s="1" t="s">
        <v>6874</v>
      </c>
      <c r="D1840" s="1" t="s">
        <v>6875</v>
      </c>
      <c r="E1840" s="1" t="s">
        <v>73</v>
      </c>
      <c r="F1840" s="1" t="s">
        <v>93</v>
      </c>
    </row>
    <row r="1841" spans="1:6" x14ac:dyDescent="0.25">
      <c r="A1841" s="1" t="s">
        <v>6876</v>
      </c>
      <c r="B1841" s="1" t="s">
        <v>6877</v>
      </c>
      <c r="C1841" s="1" t="s">
        <v>6878</v>
      </c>
      <c r="D1841" s="1" t="s">
        <v>6879</v>
      </c>
      <c r="E1841" s="1" t="s">
        <v>19</v>
      </c>
      <c r="F1841" s="1" t="s">
        <v>31</v>
      </c>
    </row>
    <row r="1842" spans="1:6" x14ac:dyDescent="0.25">
      <c r="A1842" s="1" t="s">
        <v>6880</v>
      </c>
      <c r="B1842" s="1" t="s">
        <v>6881</v>
      </c>
      <c r="C1842" s="1" t="s">
        <v>6882</v>
      </c>
      <c r="D1842" s="1" t="s">
        <v>6883</v>
      </c>
      <c r="E1842" s="1" t="s">
        <v>12</v>
      </c>
      <c r="F1842" s="1" t="s">
        <v>98</v>
      </c>
    </row>
    <row r="1843" spans="1:6" x14ac:dyDescent="0.25">
      <c r="A1843" s="1" t="s">
        <v>6884</v>
      </c>
      <c r="B1843" s="1" t="s">
        <v>6885</v>
      </c>
      <c r="C1843" s="1" t="s">
        <v>6886</v>
      </c>
      <c r="D1843" s="1" t="s">
        <v>6887</v>
      </c>
      <c r="E1843" s="1" t="s">
        <v>155</v>
      </c>
      <c r="F1843" s="1" t="s">
        <v>1745</v>
      </c>
    </row>
    <row r="1844" spans="1:6" x14ac:dyDescent="0.25">
      <c r="A1844" s="1" t="s">
        <v>6888</v>
      </c>
      <c r="B1844" s="1" t="s">
        <v>6889</v>
      </c>
      <c r="C1844" s="1" t="s">
        <v>6890</v>
      </c>
      <c r="D1844" s="1" t="s">
        <v>6891</v>
      </c>
      <c r="E1844" s="1" t="s">
        <v>12</v>
      </c>
      <c r="F1844" s="1" t="s">
        <v>63</v>
      </c>
    </row>
    <row r="1845" spans="1:6" x14ac:dyDescent="0.25">
      <c r="A1845" s="1" t="s">
        <v>6892</v>
      </c>
      <c r="B1845" s="1" t="s">
        <v>6893</v>
      </c>
      <c r="C1845" s="1" t="s">
        <v>6894</v>
      </c>
      <c r="D1845" s="1" t="s">
        <v>6895</v>
      </c>
      <c r="E1845" s="1" t="s">
        <v>12</v>
      </c>
      <c r="F1845" s="1" t="s">
        <v>63</v>
      </c>
    </row>
    <row r="1846" spans="1:6" x14ac:dyDescent="0.25">
      <c r="A1846" s="1" t="s">
        <v>6896</v>
      </c>
      <c r="B1846" s="1" t="s">
        <v>6897</v>
      </c>
      <c r="C1846" s="1" t="s">
        <v>6898</v>
      </c>
      <c r="D1846" s="1" t="s">
        <v>6899</v>
      </c>
      <c r="E1846" s="1" t="s">
        <v>19</v>
      </c>
      <c r="F1846" s="1" t="s">
        <v>720</v>
      </c>
    </row>
    <row r="1847" spans="1:6" x14ac:dyDescent="0.25">
      <c r="A1847" s="1" t="s">
        <v>6900</v>
      </c>
      <c r="B1847" s="1" t="s">
        <v>6901</v>
      </c>
      <c r="C1847" s="1" t="s">
        <v>6902</v>
      </c>
      <c r="D1847" s="1" t="s">
        <v>6903</v>
      </c>
      <c r="E1847" s="1" t="s">
        <v>19</v>
      </c>
      <c r="F1847" s="1" t="s">
        <v>54</v>
      </c>
    </row>
    <row r="1848" spans="1:6" x14ac:dyDescent="0.25">
      <c r="A1848" s="1" t="s">
        <v>6904</v>
      </c>
      <c r="B1848" s="1" t="s">
        <v>6905</v>
      </c>
      <c r="C1848" s="1" t="s">
        <v>6906</v>
      </c>
      <c r="D1848" s="1" t="s">
        <v>6907</v>
      </c>
      <c r="E1848" s="1" t="s">
        <v>48</v>
      </c>
      <c r="F1848" s="1" t="s">
        <v>272</v>
      </c>
    </row>
    <row r="1849" spans="1:6" x14ac:dyDescent="0.25">
      <c r="A1849" s="1" t="s">
        <v>6908</v>
      </c>
      <c r="B1849" s="1" t="s">
        <v>6909</v>
      </c>
      <c r="C1849" s="1" t="s">
        <v>6910</v>
      </c>
      <c r="D1849" s="1" t="s">
        <v>6911</v>
      </c>
      <c r="E1849" s="1" t="s">
        <v>19</v>
      </c>
      <c r="F1849" s="1" t="s">
        <v>79</v>
      </c>
    </row>
    <row r="1850" spans="1:6" x14ac:dyDescent="0.25">
      <c r="A1850" s="1" t="s">
        <v>6912</v>
      </c>
      <c r="B1850" s="1" t="s">
        <v>6913</v>
      </c>
      <c r="C1850" s="1" t="s">
        <v>6914</v>
      </c>
      <c r="D1850" s="1" t="s">
        <v>6915</v>
      </c>
      <c r="E1850" s="1" t="s">
        <v>19</v>
      </c>
      <c r="F1850" s="1" t="s">
        <v>111</v>
      </c>
    </row>
    <row r="1851" spans="1:6" x14ac:dyDescent="0.25">
      <c r="A1851" s="1" t="s">
        <v>6916</v>
      </c>
      <c r="B1851" s="1" t="s">
        <v>6917</v>
      </c>
      <c r="C1851" s="1" t="s">
        <v>6918</v>
      </c>
      <c r="D1851" s="1" t="s">
        <v>6919</v>
      </c>
      <c r="E1851" s="1" t="s">
        <v>12</v>
      </c>
      <c r="F1851" s="1" t="s">
        <v>63</v>
      </c>
    </row>
    <row r="1852" spans="1:6" x14ac:dyDescent="0.25">
      <c r="A1852" s="1" t="s">
        <v>6920</v>
      </c>
      <c r="B1852" s="1" t="s">
        <v>6921</v>
      </c>
      <c r="C1852" s="1" t="s">
        <v>6922</v>
      </c>
      <c r="D1852" s="1" t="s">
        <v>6923</v>
      </c>
      <c r="E1852" s="1" t="s">
        <v>19</v>
      </c>
      <c r="F1852" s="1" t="s">
        <v>31</v>
      </c>
    </row>
    <row r="1853" spans="1:6" x14ac:dyDescent="0.25">
      <c r="A1853" s="1" t="s">
        <v>6924</v>
      </c>
      <c r="B1853" s="1" t="s">
        <v>6925</v>
      </c>
      <c r="C1853" s="1" t="s">
        <v>4991</v>
      </c>
      <c r="D1853" s="1" t="s">
        <v>4992</v>
      </c>
      <c r="E1853" s="1" t="s">
        <v>36</v>
      </c>
      <c r="F1853" s="1" t="s">
        <v>1318</v>
      </c>
    </row>
    <row r="1854" spans="1:6" x14ac:dyDescent="0.25">
      <c r="A1854" s="1" t="s">
        <v>6926</v>
      </c>
      <c r="B1854" s="1" t="s">
        <v>6927</v>
      </c>
      <c r="C1854" s="1" t="s">
        <v>6928</v>
      </c>
      <c r="D1854" s="1" t="s">
        <v>6929</v>
      </c>
      <c r="E1854" s="1" t="s">
        <v>155</v>
      </c>
      <c r="F1854" s="1" t="s">
        <v>93</v>
      </c>
    </row>
    <row r="1855" spans="1:6" x14ac:dyDescent="0.25">
      <c r="A1855" s="1" t="s">
        <v>6930</v>
      </c>
      <c r="B1855" s="1" t="s">
        <v>6931</v>
      </c>
      <c r="C1855" s="1" t="s">
        <v>6932</v>
      </c>
      <c r="D1855" s="1" t="s">
        <v>6933</v>
      </c>
      <c r="E1855" s="1" t="s">
        <v>48</v>
      </c>
      <c r="F1855" s="1" t="s">
        <v>98</v>
      </c>
    </row>
    <row r="1856" spans="1:6" x14ac:dyDescent="0.25">
      <c r="A1856" s="1" t="s">
        <v>6934</v>
      </c>
      <c r="B1856" s="1" t="s">
        <v>6935</v>
      </c>
      <c r="C1856" s="1" t="s">
        <v>6936</v>
      </c>
      <c r="D1856" s="1" t="s">
        <v>6937</v>
      </c>
      <c r="E1856" s="1" t="s">
        <v>48</v>
      </c>
      <c r="F1856" s="1" t="s">
        <v>272</v>
      </c>
    </row>
    <row r="1857" spans="1:6" x14ac:dyDescent="0.25">
      <c r="A1857" s="1" t="s">
        <v>6938</v>
      </c>
      <c r="B1857" s="1" t="s">
        <v>6939</v>
      </c>
      <c r="C1857" s="1" t="s">
        <v>6940</v>
      </c>
      <c r="D1857" s="1" t="s">
        <v>6941</v>
      </c>
      <c r="E1857" s="1" t="s">
        <v>12</v>
      </c>
      <c r="F1857" s="1" t="s">
        <v>1699</v>
      </c>
    </row>
    <row r="1858" spans="1:6" x14ac:dyDescent="0.25">
      <c r="A1858" s="1" t="s">
        <v>6942</v>
      </c>
      <c r="B1858" s="1" t="s">
        <v>6943</v>
      </c>
      <c r="C1858" s="1" t="s">
        <v>6944</v>
      </c>
      <c r="D1858" s="1" t="s">
        <v>6945</v>
      </c>
      <c r="E1858" s="1" t="s">
        <v>12</v>
      </c>
      <c r="F1858" s="1" t="s">
        <v>463</v>
      </c>
    </row>
    <row r="1859" spans="1:6" x14ac:dyDescent="0.25">
      <c r="A1859" s="1" t="s">
        <v>6946</v>
      </c>
      <c r="B1859" s="1" t="s">
        <v>6947</v>
      </c>
      <c r="C1859" s="1" t="s">
        <v>6928</v>
      </c>
      <c r="D1859" s="1" t="s">
        <v>6929</v>
      </c>
      <c r="E1859" s="1" t="s">
        <v>155</v>
      </c>
      <c r="F1859" s="1" t="s">
        <v>93</v>
      </c>
    </row>
    <row r="1860" spans="1:6" x14ac:dyDescent="0.25">
      <c r="A1860" s="1" t="s">
        <v>6948</v>
      </c>
      <c r="B1860" s="1" t="s">
        <v>6949</v>
      </c>
      <c r="C1860" s="1" t="s">
        <v>6950</v>
      </c>
      <c r="D1860" s="1" t="s">
        <v>6951</v>
      </c>
      <c r="E1860" s="1" t="s">
        <v>455</v>
      </c>
      <c r="F1860" s="1" t="s">
        <v>68</v>
      </c>
    </row>
    <row r="1861" spans="1:6" x14ac:dyDescent="0.25">
      <c r="A1861" s="1" t="s">
        <v>6952</v>
      </c>
      <c r="B1861" s="1" t="s">
        <v>6953</v>
      </c>
      <c r="C1861" s="1" t="s">
        <v>6954</v>
      </c>
      <c r="D1861" s="1" t="s">
        <v>6955</v>
      </c>
      <c r="E1861" s="1" t="s">
        <v>48</v>
      </c>
      <c r="F1861" s="1" t="s">
        <v>1005</v>
      </c>
    </row>
    <row r="1862" spans="1:6" x14ac:dyDescent="0.25">
      <c r="A1862" s="1" t="s">
        <v>6956</v>
      </c>
      <c r="B1862" s="1" t="s">
        <v>6957</v>
      </c>
      <c r="C1862" s="1" t="s">
        <v>6958</v>
      </c>
      <c r="D1862" s="1" t="s">
        <v>6959</v>
      </c>
      <c r="E1862" s="1" t="s">
        <v>12</v>
      </c>
      <c r="F1862" s="1" t="s">
        <v>139</v>
      </c>
    </row>
    <row r="1863" spans="1:6" x14ac:dyDescent="0.25">
      <c r="A1863" s="1" t="s">
        <v>6960</v>
      </c>
      <c r="B1863" s="1" t="s">
        <v>6961</v>
      </c>
      <c r="C1863" s="1" t="s">
        <v>6962</v>
      </c>
      <c r="D1863" s="1" t="s">
        <v>6963</v>
      </c>
      <c r="E1863" s="1" t="s">
        <v>19</v>
      </c>
      <c r="F1863" s="1" t="s">
        <v>359</v>
      </c>
    </row>
    <row r="1864" spans="1:6" x14ac:dyDescent="0.25">
      <c r="A1864" s="1" t="s">
        <v>6964</v>
      </c>
      <c r="B1864" s="1" t="s">
        <v>6965</v>
      </c>
      <c r="C1864" s="1" t="s">
        <v>6966</v>
      </c>
      <c r="D1864" s="1" t="s">
        <v>6967</v>
      </c>
      <c r="E1864" s="1" t="s">
        <v>48</v>
      </c>
      <c r="F1864" s="1" t="s">
        <v>272</v>
      </c>
    </row>
    <row r="1865" spans="1:6" x14ac:dyDescent="0.25">
      <c r="A1865" s="1" t="s">
        <v>6968</v>
      </c>
      <c r="B1865" s="1" t="s">
        <v>6969</v>
      </c>
      <c r="C1865" s="1" t="s">
        <v>6970</v>
      </c>
      <c r="D1865" s="1" t="s">
        <v>6971</v>
      </c>
      <c r="E1865" s="1" t="s">
        <v>19</v>
      </c>
      <c r="F1865" s="1" t="s">
        <v>359</v>
      </c>
    </row>
    <row r="1866" spans="1:6" x14ac:dyDescent="0.25">
      <c r="A1866" s="1" t="s">
        <v>6972</v>
      </c>
      <c r="B1866" s="1" t="s">
        <v>6973</v>
      </c>
      <c r="C1866" s="1" t="s">
        <v>6974</v>
      </c>
      <c r="D1866" s="1" t="s">
        <v>6975</v>
      </c>
      <c r="E1866" s="1" t="s">
        <v>19</v>
      </c>
      <c r="F1866" s="1" t="s">
        <v>359</v>
      </c>
    </row>
    <row r="1867" spans="1:6" x14ac:dyDescent="0.25">
      <c r="A1867" s="1" t="s">
        <v>6976</v>
      </c>
      <c r="B1867" s="1" t="s">
        <v>6977</v>
      </c>
      <c r="C1867" s="1" t="s">
        <v>6978</v>
      </c>
      <c r="D1867" s="1" t="s">
        <v>6979</v>
      </c>
      <c r="E1867" s="1" t="s">
        <v>19</v>
      </c>
      <c r="F1867" s="1" t="s">
        <v>54</v>
      </c>
    </row>
    <row r="1868" spans="1:6" x14ac:dyDescent="0.25">
      <c r="A1868" s="1" t="s">
        <v>6980</v>
      </c>
      <c r="B1868" s="1" t="s">
        <v>6981</v>
      </c>
      <c r="C1868" s="1" t="s">
        <v>6982</v>
      </c>
      <c r="D1868" s="1" t="s">
        <v>6983</v>
      </c>
      <c r="E1868" s="1" t="s">
        <v>19</v>
      </c>
      <c r="F1868" s="1" t="s">
        <v>26</v>
      </c>
    </row>
    <row r="1869" spans="1:6" x14ac:dyDescent="0.25">
      <c r="A1869" s="1" t="s">
        <v>6986</v>
      </c>
      <c r="B1869" s="1" t="s">
        <v>6987</v>
      </c>
      <c r="C1869" s="1" t="s">
        <v>6988</v>
      </c>
      <c r="D1869" s="1" t="s">
        <v>6989</v>
      </c>
      <c r="E1869" s="1" t="s">
        <v>19</v>
      </c>
      <c r="F1869" s="1" t="s">
        <v>6990</v>
      </c>
    </row>
    <row r="1870" spans="1:6" x14ac:dyDescent="0.25">
      <c r="A1870" s="1" t="s">
        <v>6991</v>
      </c>
      <c r="B1870" s="1" t="s">
        <v>6992</v>
      </c>
      <c r="C1870" s="1" t="s">
        <v>6984</v>
      </c>
      <c r="D1870" s="1" t="s">
        <v>6985</v>
      </c>
      <c r="E1870" s="1" t="s">
        <v>1298</v>
      </c>
      <c r="F1870" s="1" t="s">
        <v>6993</v>
      </c>
    </row>
    <row r="1871" spans="1:6" x14ac:dyDescent="0.25">
      <c r="A1871" s="1" t="s">
        <v>6994</v>
      </c>
      <c r="B1871" s="1" t="s">
        <v>6995</v>
      </c>
      <c r="C1871" s="1" t="s">
        <v>6996</v>
      </c>
      <c r="D1871" s="1" t="s">
        <v>6997</v>
      </c>
      <c r="E1871" s="1" t="s">
        <v>19</v>
      </c>
      <c r="F1871" s="1" t="s">
        <v>43</v>
      </c>
    </row>
    <row r="1872" spans="1:6" x14ac:dyDescent="0.25">
      <c r="A1872" s="1" t="s">
        <v>6998</v>
      </c>
      <c r="B1872" s="1" t="s">
        <v>6999</v>
      </c>
      <c r="C1872" s="1" t="s">
        <v>7000</v>
      </c>
      <c r="D1872" s="1" t="s">
        <v>7001</v>
      </c>
      <c r="E1872" s="1" t="s">
        <v>19</v>
      </c>
      <c r="F1872" s="1" t="s">
        <v>26</v>
      </c>
    </row>
    <row r="1873" spans="1:6" x14ac:dyDescent="0.25">
      <c r="A1873" s="1" t="s">
        <v>7002</v>
      </c>
      <c r="B1873" s="1" t="s">
        <v>7003</v>
      </c>
      <c r="C1873" s="1" t="s">
        <v>7004</v>
      </c>
      <c r="D1873" s="1" t="s">
        <v>7005</v>
      </c>
      <c r="E1873" s="1" t="s">
        <v>19</v>
      </c>
      <c r="F1873" s="1" t="s">
        <v>111</v>
      </c>
    </row>
    <row r="1874" spans="1:6" x14ac:dyDescent="0.25">
      <c r="A1874" s="1" t="s">
        <v>7006</v>
      </c>
      <c r="B1874" s="1" t="s">
        <v>7007</v>
      </c>
      <c r="C1874" s="1" t="s">
        <v>7008</v>
      </c>
      <c r="D1874" s="1" t="s">
        <v>7009</v>
      </c>
      <c r="E1874" s="1" t="s">
        <v>19</v>
      </c>
      <c r="F1874" s="1" t="s">
        <v>111</v>
      </c>
    </row>
    <row r="1875" spans="1:6" x14ac:dyDescent="0.25">
      <c r="A1875" s="1" t="s">
        <v>7010</v>
      </c>
      <c r="B1875" s="1" t="s">
        <v>7011</v>
      </c>
      <c r="C1875" s="1" t="s">
        <v>7012</v>
      </c>
      <c r="D1875" s="1" t="s">
        <v>7013</v>
      </c>
      <c r="E1875" s="1" t="s">
        <v>19</v>
      </c>
      <c r="F1875" s="1" t="s">
        <v>54</v>
      </c>
    </row>
    <row r="1876" spans="1:6" x14ac:dyDescent="0.25">
      <c r="A1876" s="1" t="s">
        <v>7014</v>
      </c>
      <c r="B1876" s="1" t="s">
        <v>7015</v>
      </c>
      <c r="C1876" s="1" t="s">
        <v>6984</v>
      </c>
      <c r="D1876" s="1" t="s">
        <v>6985</v>
      </c>
      <c r="E1876" s="1" t="s">
        <v>19</v>
      </c>
      <c r="F1876" s="1" t="s">
        <v>230</v>
      </c>
    </row>
    <row r="1877" spans="1:6" x14ac:dyDescent="0.25">
      <c r="A1877" s="1" t="s">
        <v>7016</v>
      </c>
      <c r="B1877" s="1" t="s">
        <v>7017</v>
      </c>
      <c r="C1877" s="1" t="s">
        <v>7018</v>
      </c>
      <c r="D1877" s="1" t="s">
        <v>7019</v>
      </c>
      <c r="E1877" s="1" t="s">
        <v>19</v>
      </c>
      <c r="F1877" s="1" t="s">
        <v>26</v>
      </c>
    </row>
    <row r="1878" spans="1:6" x14ac:dyDescent="0.25">
      <c r="A1878" s="1" t="s">
        <v>7020</v>
      </c>
      <c r="B1878" s="1" t="s">
        <v>7021</v>
      </c>
      <c r="C1878" s="1" t="s">
        <v>7022</v>
      </c>
      <c r="D1878" s="1" t="s">
        <v>7023</v>
      </c>
      <c r="E1878" s="1" t="s">
        <v>455</v>
      </c>
      <c r="F1878" s="1" t="s">
        <v>139</v>
      </c>
    </row>
    <row r="1879" spans="1:6" x14ac:dyDescent="0.25">
      <c r="A1879" s="1" t="s">
        <v>7024</v>
      </c>
      <c r="B1879" s="1" t="s">
        <v>7025</v>
      </c>
      <c r="C1879" s="1" t="s">
        <v>7026</v>
      </c>
      <c r="D1879" s="1" t="s">
        <v>7027</v>
      </c>
      <c r="E1879" s="1" t="s">
        <v>455</v>
      </c>
      <c r="F1879" s="1" t="s">
        <v>7028</v>
      </c>
    </row>
    <row r="1880" spans="1:6" x14ac:dyDescent="0.25">
      <c r="A1880" s="1" t="s">
        <v>7029</v>
      </c>
      <c r="B1880" s="1" t="s">
        <v>7030</v>
      </c>
      <c r="C1880" s="1" t="s">
        <v>7018</v>
      </c>
      <c r="D1880" s="1" t="s">
        <v>7019</v>
      </c>
      <c r="E1880" s="1" t="s">
        <v>12</v>
      </c>
      <c r="F1880" s="1" t="s">
        <v>463</v>
      </c>
    </row>
    <row r="1881" spans="1:6" x14ac:dyDescent="0.25">
      <c r="A1881" s="1" t="s">
        <v>7031</v>
      </c>
      <c r="B1881" s="1" t="s">
        <v>7032</v>
      </c>
      <c r="C1881" s="1" t="s">
        <v>7033</v>
      </c>
      <c r="D1881" s="1" t="s">
        <v>7034</v>
      </c>
      <c r="E1881" s="1" t="s">
        <v>12</v>
      </c>
      <c r="F1881" s="1" t="s">
        <v>7035</v>
      </c>
    </row>
    <row r="1882" spans="1:6" x14ac:dyDescent="0.25">
      <c r="A1882" s="1" t="s">
        <v>7036</v>
      </c>
      <c r="B1882" s="1" t="s">
        <v>7037</v>
      </c>
      <c r="C1882" s="1" t="s">
        <v>7038</v>
      </c>
      <c r="D1882" s="1" t="s">
        <v>7039</v>
      </c>
      <c r="E1882" s="1" t="s">
        <v>73</v>
      </c>
      <c r="F1882" s="1" t="s">
        <v>139</v>
      </c>
    </row>
    <row r="1883" spans="1:6" x14ac:dyDescent="0.25">
      <c r="A1883" s="1" t="s">
        <v>7040</v>
      </c>
      <c r="B1883" s="1" t="s">
        <v>7041</v>
      </c>
      <c r="C1883" s="1" t="s">
        <v>7042</v>
      </c>
      <c r="D1883" s="1" t="s">
        <v>7043</v>
      </c>
      <c r="E1883" s="1" t="s">
        <v>12</v>
      </c>
      <c r="F1883" s="1" t="s">
        <v>272</v>
      </c>
    </row>
    <row r="1884" spans="1:6" x14ac:dyDescent="0.25">
      <c r="A1884" s="1" t="s">
        <v>7044</v>
      </c>
      <c r="B1884" s="1" t="s">
        <v>7045</v>
      </c>
      <c r="C1884" s="1" t="s">
        <v>7046</v>
      </c>
      <c r="D1884" s="1" t="s">
        <v>7047</v>
      </c>
      <c r="E1884" s="1" t="s">
        <v>12</v>
      </c>
      <c r="F1884" s="1" t="s">
        <v>139</v>
      </c>
    </row>
    <row r="1885" spans="1:6" x14ac:dyDescent="0.25">
      <c r="A1885" s="1" t="s">
        <v>7048</v>
      </c>
      <c r="B1885" s="1" t="s">
        <v>7049</v>
      </c>
      <c r="C1885" s="1" t="s">
        <v>7022</v>
      </c>
      <c r="D1885" s="1" t="s">
        <v>7023</v>
      </c>
      <c r="E1885" s="1" t="s">
        <v>455</v>
      </c>
      <c r="F1885" s="1" t="s">
        <v>139</v>
      </c>
    </row>
    <row r="1886" spans="1:6" x14ac:dyDescent="0.25">
      <c r="A1886" s="1" t="s">
        <v>7050</v>
      </c>
      <c r="B1886" s="1" t="s">
        <v>7051</v>
      </c>
      <c r="C1886" s="1" t="s">
        <v>7026</v>
      </c>
      <c r="D1886" s="1" t="s">
        <v>7027</v>
      </c>
      <c r="E1886" s="1" t="s">
        <v>455</v>
      </c>
      <c r="F1886" s="1" t="s">
        <v>7028</v>
      </c>
    </row>
    <row r="1887" spans="1:6" x14ac:dyDescent="0.25">
      <c r="A1887" s="1" t="s">
        <v>7052</v>
      </c>
      <c r="B1887" s="1" t="s">
        <v>7053</v>
      </c>
      <c r="C1887" s="1" t="s">
        <v>7054</v>
      </c>
      <c r="D1887" s="1" t="s">
        <v>7055</v>
      </c>
      <c r="E1887" s="1" t="s">
        <v>12</v>
      </c>
      <c r="F1887" s="1" t="s">
        <v>63</v>
      </c>
    </row>
    <row r="1888" spans="1:6" x14ac:dyDescent="0.25">
      <c r="A1888" s="1" t="s">
        <v>7056</v>
      </c>
      <c r="B1888" s="1" t="s">
        <v>7057</v>
      </c>
      <c r="C1888" s="1" t="s">
        <v>7058</v>
      </c>
      <c r="D1888" s="1" t="s">
        <v>7059</v>
      </c>
      <c r="E1888" s="1" t="s">
        <v>12</v>
      </c>
      <c r="F1888" s="1" t="s">
        <v>463</v>
      </c>
    </row>
    <row r="1889" spans="1:6" x14ac:dyDescent="0.25">
      <c r="A1889" s="1" t="s">
        <v>7060</v>
      </c>
      <c r="B1889" s="1" t="s">
        <v>7061</v>
      </c>
      <c r="C1889" s="1" t="s">
        <v>7062</v>
      </c>
      <c r="D1889" s="1" t="s">
        <v>7063</v>
      </c>
      <c r="E1889" s="1" t="s">
        <v>73</v>
      </c>
      <c r="F1889" s="1" t="s">
        <v>1151</v>
      </c>
    </row>
    <row r="1890" spans="1:6" x14ac:dyDescent="0.25">
      <c r="A1890" s="1" t="s">
        <v>7064</v>
      </c>
      <c r="B1890" s="1" t="s">
        <v>7065</v>
      </c>
      <c r="C1890" s="1" t="s">
        <v>7066</v>
      </c>
      <c r="D1890" s="1" t="s">
        <v>7067</v>
      </c>
      <c r="E1890" s="1" t="s">
        <v>12</v>
      </c>
      <c r="F1890" s="1" t="s">
        <v>687</v>
      </c>
    </row>
    <row r="1891" spans="1:6" x14ac:dyDescent="0.25">
      <c r="A1891" s="1" t="s">
        <v>7068</v>
      </c>
      <c r="B1891" s="1" t="s">
        <v>7069</v>
      </c>
      <c r="C1891" s="1" t="s">
        <v>7070</v>
      </c>
      <c r="D1891" s="1" t="s">
        <v>7071</v>
      </c>
      <c r="E1891" s="1" t="s">
        <v>12</v>
      </c>
      <c r="F1891" s="1" t="s">
        <v>5619</v>
      </c>
    </row>
    <row r="1892" spans="1:6" x14ac:dyDescent="0.25">
      <c r="A1892" s="1" t="s">
        <v>7072</v>
      </c>
      <c r="B1892" s="1" t="s">
        <v>7073</v>
      </c>
      <c r="C1892" s="1" t="s">
        <v>7074</v>
      </c>
      <c r="D1892" s="1" t="s">
        <v>7075</v>
      </c>
      <c r="E1892" s="1" t="s">
        <v>12</v>
      </c>
      <c r="F1892" s="1" t="s">
        <v>68</v>
      </c>
    </row>
    <row r="1893" spans="1:6" x14ac:dyDescent="0.25">
      <c r="A1893" s="1" t="s">
        <v>7076</v>
      </c>
      <c r="B1893" s="1" t="s">
        <v>7077</v>
      </c>
      <c r="C1893" s="1" t="s">
        <v>7078</v>
      </c>
      <c r="D1893" s="1" t="s">
        <v>7079</v>
      </c>
      <c r="E1893" s="1" t="s">
        <v>48</v>
      </c>
      <c r="F1893" s="1" t="s">
        <v>98</v>
      </c>
    </row>
    <row r="1894" spans="1:6" x14ac:dyDescent="0.25">
      <c r="A1894" s="1" t="s">
        <v>7080</v>
      </c>
      <c r="B1894" s="1" t="s">
        <v>7081</v>
      </c>
      <c r="C1894" s="1" t="s">
        <v>7082</v>
      </c>
      <c r="D1894" s="1" t="s">
        <v>7083</v>
      </c>
      <c r="E1894" s="1" t="s">
        <v>48</v>
      </c>
      <c r="F1894" s="1" t="s">
        <v>1745</v>
      </c>
    </row>
    <row r="1895" spans="1:6" x14ac:dyDescent="0.25">
      <c r="A1895" s="1" t="s">
        <v>7084</v>
      </c>
      <c r="B1895" s="1" t="s">
        <v>7085</v>
      </c>
      <c r="C1895" s="1" t="s">
        <v>727</v>
      </c>
      <c r="D1895" s="1" t="s">
        <v>728</v>
      </c>
      <c r="E1895" s="1" t="s">
        <v>434</v>
      </c>
      <c r="F1895" s="1" t="s">
        <v>144</v>
      </c>
    </row>
    <row r="1896" spans="1:6" x14ac:dyDescent="0.25">
      <c r="A1896" s="1" t="s">
        <v>7086</v>
      </c>
      <c r="B1896" s="1" t="s">
        <v>7087</v>
      </c>
      <c r="C1896" s="1" t="s">
        <v>7088</v>
      </c>
      <c r="D1896" s="1" t="s">
        <v>7089</v>
      </c>
      <c r="E1896" s="1" t="s">
        <v>73</v>
      </c>
      <c r="F1896" s="1" t="s">
        <v>139</v>
      </c>
    </row>
    <row r="1897" spans="1:6" x14ac:dyDescent="0.25">
      <c r="A1897" s="1" t="s">
        <v>7090</v>
      </c>
      <c r="B1897" s="1" t="s">
        <v>7091</v>
      </c>
      <c r="C1897" s="1" t="s">
        <v>7092</v>
      </c>
      <c r="D1897" s="1" t="s">
        <v>7093</v>
      </c>
      <c r="E1897" s="1" t="s">
        <v>155</v>
      </c>
      <c r="F1897" s="1" t="s">
        <v>382</v>
      </c>
    </row>
    <row r="1898" spans="1:6" x14ac:dyDescent="0.25">
      <c r="A1898" s="1" t="s">
        <v>7094</v>
      </c>
      <c r="B1898" s="1" t="s">
        <v>7095</v>
      </c>
      <c r="C1898" s="1" t="s">
        <v>7096</v>
      </c>
      <c r="D1898" s="1" t="s">
        <v>7097</v>
      </c>
      <c r="E1898" s="1" t="s">
        <v>12</v>
      </c>
      <c r="F1898" s="1" t="s">
        <v>139</v>
      </c>
    </row>
    <row r="1899" spans="1:6" x14ac:dyDescent="0.25">
      <c r="A1899" s="1" t="s">
        <v>7098</v>
      </c>
      <c r="B1899" s="1" t="s">
        <v>7099</v>
      </c>
      <c r="C1899" s="1" t="s">
        <v>7100</v>
      </c>
      <c r="D1899" s="1" t="s">
        <v>7101</v>
      </c>
      <c r="E1899" s="1" t="s">
        <v>12</v>
      </c>
      <c r="F1899" s="1" t="s">
        <v>139</v>
      </c>
    </row>
    <row r="1900" spans="1:6" x14ac:dyDescent="0.25">
      <c r="A1900" s="1" t="s">
        <v>7102</v>
      </c>
      <c r="B1900" s="1" t="s">
        <v>7103</v>
      </c>
      <c r="C1900" s="1" t="s">
        <v>7104</v>
      </c>
      <c r="D1900" s="1" t="s">
        <v>7105</v>
      </c>
      <c r="E1900" s="1" t="s">
        <v>12</v>
      </c>
      <c r="F1900" s="1" t="s">
        <v>63</v>
      </c>
    </row>
    <row r="1901" spans="1:6" x14ac:dyDescent="0.25">
      <c r="A1901" s="1" t="s">
        <v>7106</v>
      </c>
      <c r="B1901" s="1" t="s">
        <v>7107</v>
      </c>
      <c r="C1901" s="1" t="s">
        <v>7108</v>
      </c>
      <c r="D1901" s="1" t="s">
        <v>7109</v>
      </c>
      <c r="E1901" s="1" t="s">
        <v>48</v>
      </c>
      <c r="F1901" s="1" t="s">
        <v>38</v>
      </c>
    </row>
    <row r="1902" spans="1:6" x14ac:dyDescent="0.25">
      <c r="A1902" s="1" t="s">
        <v>7110</v>
      </c>
      <c r="B1902" s="1" t="s">
        <v>7111</v>
      </c>
      <c r="C1902" s="1" t="s">
        <v>7112</v>
      </c>
      <c r="D1902" s="1" t="s">
        <v>7113</v>
      </c>
      <c r="E1902" s="1" t="s">
        <v>12</v>
      </c>
      <c r="F1902" s="1" t="s">
        <v>98</v>
      </c>
    </row>
    <row r="1903" spans="1:6" x14ac:dyDescent="0.25">
      <c r="A1903" s="1" t="s">
        <v>7114</v>
      </c>
      <c r="B1903" s="1" t="s">
        <v>7115</v>
      </c>
      <c r="C1903" s="1" t="s">
        <v>7116</v>
      </c>
      <c r="D1903" s="1" t="s">
        <v>7117</v>
      </c>
      <c r="E1903" s="1" t="s">
        <v>455</v>
      </c>
      <c r="F1903" s="1" t="s">
        <v>139</v>
      </c>
    </row>
    <row r="1904" spans="1:6" x14ac:dyDescent="0.25">
      <c r="A1904" s="1" t="s">
        <v>7118</v>
      </c>
      <c r="B1904" s="1" t="s">
        <v>7119</v>
      </c>
      <c r="C1904" s="1" t="s">
        <v>7108</v>
      </c>
      <c r="D1904" s="1" t="s">
        <v>7109</v>
      </c>
      <c r="E1904" s="1" t="s">
        <v>48</v>
      </c>
      <c r="F1904" s="1" t="s">
        <v>38</v>
      </c>
    </row>
    <row r="1905" spans="1:6" x14ac:dyDescent="0.25">
      <c r="A1905" s="1" t="s">
        <v>7120</v>
      </c>
      <c r="B1905" s="1" t="s">
        <v>7121</v>
      </c>
      <c r="C1905" s="1" t="s">
        <v>7104</v>
      </c>
      <c r="D1905" s="1" t="s">
        <v>7105</v>
      </c>
      <c r="E1905" s="1" t="s">
        <v>12</v>
      </c>
      <c r="F1905" s="1" t="s">
        <v>68</v>
      </c>
    </row>
    <row r="1906" spans="1:6" x14ac:dyDescent="0.25">
      <c r="A1906" s="1" t="s">
        <v>7122</v>
      </c>
      <c r="B1906" s="1" t="s">
        <v>7123</v>
      </c>
      <c r="C1906" s="1" t="s">
        <v>7096</v>
      </c>
      <c r="D1906" s="1" t="s">
        <v>7097</v>
      </c>
      <c r="E1906" s="1" t="s">
        <v>12</v>
      </c>
      <c r="F1906" s="1" t="s">
        <v>139</v>
      </c>
    </row>
    <row r="1907" spans="1:6" x14ac:dyDescent="0.25">
      <c r="A1907" s="1" t="s">
        <v>7124</v>
      </c>
      <c r="B1907" s="1" t="s">
        <v>7125</v>
      </c>
      <c r="C1907" s="1" t="s">
        <v>7126</v>
      </c>
      <c r="D1907" s="1" t="s">
        <v>7127</v>
      </c>
      <c r="E1907" s="1" t="s">
        <v>12</v>
      </c>
      <c r="F1907" s="1" t="s">
        <v>139</v>
      </c>
    </row>
    <row r="1908" spans="1:6" x14ac:dyDescent="0.25">
      <c r="A1908" s="1" t="s">
        <v>7128</v>
      </c>
      <c r="B1908" s="1" t="s">
        <v>7129</v>
      </c>
      <c r="C1908" s="1" t="s">
        <v>7130</v>
      </c>
      <c r="D1908" s="1" t="s">
        <v>7131</v>
      </c>
      <c r="E1908" s="1" t="s">
        <v>12</v>
      </c>
      <c r="F1908" s="1" t="s">
        <v>272</v>
      </c>
    </row>
    <row r="1909" spans="1:6" x14ac:dyDescent="0.25">
      <c r="A1909" s="1" t="s">
        <v>7132</v>
      </c>
      <c r="B1909" s="1" t="s">
        <v>7133</v>
      </c>
      <c r="C1909" s="1" t="s">
        <v>7134</v>
      </c>
      <c r="D1909" s="1" t="s">
        <v>7135</v>
      </c>
      <c r="E1909" s="1" t="s">
        <v>48</v>
      </c>
      <c r="F1909" s="1" t="s">
        <v>68</v>
      </c>
    </row>
    <row r="1910" spans="1:6" x14ac:dyDescent="0.25">
      <c r="A1910" s="1" t="s">
        <v>7136</v>
      </c>
      <c r="B1910" s="1" t="s">
        <v>7137</v>
      </c>
      <c r="C1910" s="1" t="s">
        <v>7138</v>
      </c>
      <c r="D1910" s="1" t="s">
        <v>7139</v>
      </c>
      <c r="E1910" s="1" t="s">
        <v>155</v>
      </c>
      <c r="F1910" s="1" t="s">
        <v>139</v>
      </c>
    </row>
    <row r="1911" spans="1:6" x14ac:dyDescent="0.25">
      <c r="A1911" s="1" t="s">
        <v>7140</v>
      </c>
      <c r="B1911" s="1" t="s">
        <v>7141</v>
      </c>
      <c r="C1911" s="1" t="s">
        <v>7142</v>
      </c>
      <c r="D1911" s="1" t="s">
        <v>7143</v>
      </c>
      <c r="E1911" s="1" t="s">
        <v>12</v>
      </c>
      <c r="F1911" s="1" t="s">
        <v>139</v>
      </c>
    </row>
    <row r="1912" spans="1:6" x14ac:dyDescent="0.25">
      <c r="A1912" s="1" t="s">
        <v>7144</v>
      </c>
      <c r="B1912" s="1" t="s">
        <v>7145</v>
      </c>
      <c r="C1912" s="1" t="s">
        <v>7146</v>
      </c>
      <c r="D1912" s="1" t="s">
        <v>7147</v>
      </c>
      <c r="E1912" s="1" t="s">
        <v>36</v>
      </c>
      <c r="F1912" s="1" t="s">
        <v>7148</v>
      </c>
    </row>
    <row r="1913" spans="1:6" x14ac:dyDescent="0.25">
      <c r="A1913" s="1" t="s">
        <v>7149</v>
      </c>
      <c r="B1913" s="1" t="s">
        <v>7150</v>
      </c>
      <c r="C1913" s="1" t="s">
        <v>7151</v>
      </c>
      <c r="D1913" s="1" t="s">
        <v>7152</v>
      </c>
      <c r="E1913" s="1" t="s">
        <v>12</v>
      </c>
      <c r="F1913" s="1" t="s">
        <v>139</v>
      </c>
    </row>
    <row r="1914" spans="1:6" x14ac:dyDescent="0.25">
      <c r="A1914" s="1" t="s">
        <v>7153</v>
      </c>
      <c r="B1914" s="1" t="s">
        <v>7154</v>
      </c>
      <c r="C1914" s="1" t="s">
        <v>7155</v>
      </c>
      <c r="D1914" s="1" t="s">
        <v>7156</v>
      </c>
      <c r="E1914" s="1" t="s">
        <v>12</v>
      </c>
      <c r="F1914" s="1" t="s">
        <v>118</v>
      </c>
    </row>
    <row r="1915" spans="1:6" x14ac:dyDescent="0.25">
      <c r="A1915" s="1" t="s">
        <v>7157</v>
      </c>
      <c r="B1915" s="1" t="s">
        <v>7158</v>
      </c>
      <c r="C1915" s="1" t="s">
        <v>7159</v>
      </c>
      <c r="D1915" s="1" t="s">
        <v>7160</v>
      </c>
      <c r="E1915" s="1" t="s">
        <v>12</v>
      </c>
      <c r="F1915" s="1" t="s">
        <v>14</v>
      </c>
    </row>
    <row r="1916" spans="1:6" x14ac:dyDescent="0.25">
      <c r="A1916" s="1" t="s">
        <v>7161</v>
      </c>
      <c r="B1916" s="1" t="s">
        <v>7162</v>
      </c>
      <c r="C1916" s="1" t="s">
        <v>7163</v>
      </c>
      <c r="D1916" s="1" t="s">
        <v>7164</v>
      </c>
      <c r="E1916" s="1" t="s">
        <v>155</v>
      </c>
      <c r="F1916" s="1" t="s">
        <v>7165</v>
      </c>
    </row>
    <row r="1917" spans="1:6" x14ac:dyDescent="0.25">
      <c r="A1917" s="1" t="s">
        <v>7166</v>
      </c>
      <c r="B1917" s="1" t="s">
        <v>7167</v>
      </c>
      <c r="C1917" s="1" t="s">
        <v>7168</v>
      </c>
      <c r="D1917" s="1" t="s">
        <v>7169</v>
      </c>
      <c r="E1917" s="1" t="s">
        <v>12</v>
      </c>
      <c r="F1917" s="1" t="s">
        <v>63</v>
      </c>
    </row>
    <row r="1918" spans="1:6" x14ac:dyDescent="0.25">
      <c r="A1918" s="1" t="s">
        <v>7170</v>
      </c>
      <c r="B1918" s="1" t="s">
        <v>7171</v>
      </c>
      <c r="C1918" s="1" t="s">
        <v>7172</v>
      </c>
      <c r="D1918" s="1" t="s">
        <v>7173</v>
      </c>
      <c r="E1918" s="1" t="s">
        <v>12</v>
      </c>
      <c r="F1918" s="1" t="s">
        <v>139</v>
      </c>
    </row>
    <row r="1919" spans="1:6" x14ac:dyDescent="0.25">
      <c r="A1919" s="1" t="s">
        <v>7174</v>
      </c>
      <c r="B1919" s="1" t="s">
        <v>7175</v>
      </c>
      <c r="C1919" s="1" t="s">
        <v>7176</v>
      </c>
      <c r="D1919" s="1" t="s">
        <v>7177</v>
      </c>
      <c r="E1919" s="1" t="s">
        <v>155</v>
      </c>
      <c r="F1919" s="1" t="s">
        <v>139</v>
      </c>
    </row>
    <row r="1920" spans="1:6" x14ac:dyDescent="0.25">
      <c r="A1920" s="1" t="s">
        <v>7178</v>
      </c>
      <c r="B1920" s="1" t="s">
        <v>7179</v>
      </c>
      <c r="C1920" s="1" t="s">
        <v>3350</v>
      </c>
      <c r="D1920" s="1" t="s">
        <v>3351</v>
      </c>
      <c r="E1920" s="1" t="s">
        <v>434</v>
      </c>
      <c r="F1920" s="1" t="s">
        <v>98</v>
      </c>
    </row>
    <row r="1921" spans="1:6" x14ac:dyDescent="0.25">
      <c r="A1921" s="1" t="s">
        <v>7180</v>
      </c>
      <c r="B1921" s="1" t="s">
        <v>7181</v>
      </c>
      <c r="C1921" s="1" t="s">
        <v>7182</v>
      </c>
      <c r="D1921" s="1" t="s">
        <v>7183</v>
      </c>
      <c r="E1921" s="1" t="s">
        <v>12</v>
      </c>
      <c r="F1921" s="1" t="s">
        <v>118</v>
      </c>
    </row>
    <row r="1922" spans="1:6" x14ac:dyDescent="0.25">
      <c r="A1922" s="1" t="s">
        <v>7184</v>
      </c>
      <c r="B1922" s="1" t="s">
        <v>7185</v>
      </c>
      <c r="C1922" s="1" t="s">
        <v>7186</v>
      </c>
      <c r="D1922" s="1" t="s">
        <v>7187</v>
      </c>
      <c r="E1922" s="1" t="s">
        <v>73</v>
      </c>
      <c r="F1922" s="1" t="s">
        <v>14</v>
      </c>
    </row>
    <row r="1923" spans="1:6" x14ac:dyDescent="0.25">
      <c r="A1923" s="1" t="s">
        <v>7188</v>
      </c>
      <c r="B1923" s="1" t="s">
        <v>7189</v>
      </c>
      <c r="C1923" s="1" t="s">
        <v>7190</v>
      </c>
      <c r="D1923" s="1" t="s">
        <v>7191</v>
      </c>
      <c r="E1923" s="1" t="s">
        <v>12</v>
      </c>
      <c r="F1923" s="1" t="s">
        <v>98</v>
      </c>
    </row>
    <row r="1924" spans="1:6" x14ac:dyDescent="0.25">
      <c r="A1924" s="1" t="s">
        <v>7192</v>
      </c>
      <c r="B1924" s="1" t="s">
        <v>7193</v>
      </c>
      <c r="C1924" s="1" t="s">
        <v>7194</v>
      </c>
      <c r="D1924" s="1" t="s">
        <v>7195</v>
      </c>
      <c r="E1924" s="1" t="s">
        <v>12</v>
      </c>
      <c r="F1924" s="1" t="s">
        <v>139</v>
      </c>
    </row>
    <row r="1925" spans="1:6" x14ac:dyDescent="0.25">
      <c r="A1925" s="1" t="s">
        <v>7196</v>
      </c>
      <c r="B1925" s="1" t="s">
        <v>7197</v>
      </c>
      <c r="C1925" s="1" t="s">
        <v>7198</v>
      </c>
      <c r="D1925" s="1" t="s">
        <v>7199</v>
      </c>
      <c r="E1925" s="1" t="s">
        <v>48</v>
      </c>
      <c r="F1925" s="1" t="s">
        <v>139</v>
      </c>
    </row>
    <row r="1926" spans="1:6" x14ac:dyDescent="0.25">
      <c r="A1926" s="1" t="s">
        <v>7200</v>
      </c>
      <c r="B1926" s="1" t="s">
        <v>7201</v>
      </c>
      <c r="C1926" s="1" t="s">
        <v>7202</v>
      </c>
      <c r="D1926" s="1" t="s">
        <v>7203</v>
      </c>
      <c r="E1926" s="1" t="s">
        <v>12</v>
      </c>
      <c r="F1926" s="1" t="s">
        <v>139</v>
      </c>
    </row>
    <row r="1927" spans="1:6" x14ac:dyDescent="0.25">
      <c r="A1927" s="1" t="s">
        <v>7204</v>
      </c>
      <c r="B1927" s="1" t="s">
        <v>7205</v>
      </c>
      <c r="C1927" s="1" t="s">
        <v>7206</v>
      </c>
      <c r="D1927" s="1" t="s">
        <v>7207</v>
      </c>
      <c r="E1927" s="1" t="s">
        <v>73</v>
      </c>
      <c r="F1927" s="1" t="s">
        <v>139</v>
      </c>
    </row>
    <row r="1928" spans="1:6" x14ac:dyDescent="0.25">
      <c r="A1928" s="1" t="s">
        <v>7208</v>
      </c>
      <c r="B1928" s="1" t="s">
        <v>7209</v>
      </c>
      <c r="C1928" s="1" t="s">
        <v>7210</v>
      </c>
      <c r="D1928" s="1" t="s">
        <v>7211</v>
      </c>
      <c r="E1928" s="1" t="s">
        <v>155</v>
      </c>
      <c r="F1928" s="1" t="s">
        <v>63</v>
      </c>
    </row>
    <row r="1929" spans="1:6" x14ac:dyDescent="0.25">
      <c r="A1929" s="1" t="s">
        <v>7212</v>
      </c>
      <c r="B1929" s="1" t="s">
        <v>7213</v>
      </c>
      <c r="C1929" s="1" t="s">
        <v>7214</v>
      </c>
      <c r="D1929" s="1" t="s">
        <v>7215</v>
      </c>
      <c r="E1929" s="1" t="s">
        <v>73</v>
      </c>
      <c r="F1929" s="1" t="s">
        <v>14</v>
      </c>
    </row>
    <row r="1930" spans="1:6" x14ac:dyDescent="0.25">
      <c r="A1930" s="1" t="s">
        <v>7216</v>
      </c>
      <c r="B1930" s="1" t="s">
        <v>7217</v>
      </c>
      <c r="C1930" s="1" t="s">
        <v>2030</v>
      </c>
      <c r="D1930" s="1" t="s">
        <v>2031</v>
      </c>
      <c r="E1930" s="1" t="s">
        <v>73</v>
      </c>
      <c r="F1930" s="1" t="s">
        <v>139</v>
      </c>
    </row>
    <row r="1931" spans="1:6" x14ac:dyDescent="0.25">
      <c r="A1931" s="1" t="s">
        <v>7218</v>
      </c>
      <c r="B1931" s="1" t="s">
        <v>7219</v>
      </c>
      <c r="C1931" s="1" t="s">
        <v>7220</v>
      </c>
      <c r="D1931" s="1" t="s">
        <v>7221</v>
      </c>
      <c r="E1931" s="1" t="s">
        <v>12</v>
      </c>
      <c r="F1931" s="1" t="s">
        <v>93</v>
      </c>
    </row>
    <row r="1932" spans="1:6" x14ac:dyDescent="0.25">
      <c r="A1932" s="1" t="s">
        <v>7222</v>
      </c>
      <c r="B1932" s="1" t="s">
        <v>7223</v>
      </c>
      <c r="C1932" s="1" t="s">
        <v>7224</v>
      </c>
      <c r="D1932" s="1" t="s">
        <v>7225</v>
      </c>
      <c r="E1932" s="1" t="s">
        <v>12</v>
      </c>
      <c r="F1932" s="1" t="s">
        <v>272</v>
      </c>
    </row>
    <row r="1933" spans="1:6" x14ac:dyDescent="0.25">
      <c r="A1933" s="1" t="s">
        <v>7226</v>
      </c>
      <c r="B1933" s="1" t="s">
        <v>7227</v>
      </c>
      <c r="C1933" s="1" t="s">
        <v>7214</v>
      </c>
      <c r="D1933" s="1" t="s">
        <v>7215</v>
      </c>
      <c r="E1933" s="1" t="s">
        <v>73</v>
      </c>
      <c r="F1933" s="1" t="s">
        <v>14</v>
      </c>
    </row>
    <row r="1934" spans="1:6" x14ac:dyDescent="0.25">
      <c r="A1934" s="1" t="s">
        <v>7228</v>
      </c>
      <c r="B1934" s="1" t="s">
        <v>7229</v>
      </c>
      <c r="C1934" s="1" t="s">
        <v>7230</v>
      </c>
      <c r="D1934" s="1" t="s">
        <v>7231</v>
      </c>
      <c r="E1934" s="1" t="s">
        <v>12</v>
      </c>
      <c r="F1934" s="1" t="s">
        <v>139</v>
      </c>
    </row>
    <row r="1935" spans="1:6" x14ac:dyDescent="0.25">
      <c r="A1935" s="1" t="s">
        <v>7232</v>
      </c>
      <c r="B1935" s="1" t="s">
        <v>7233</v>
      </c>
      <c r="C1935" s="1" t="s">
        <v>7210</v>
      </c>
      <c r="D1935" s="1" t="s">
        <v>7211</v>
      </c>
      <c r="E1935" s="1" t="s">
        <v>155</v>
      </c>
      <c r="F1935" s="1" t="s">
        <v>63</v>
      </c>
    </row>
    <row r="1936" spans="1:6" x14ac:dyDescent="0.25">
      <c r="A1936" s="1" t="s">
        <v>7234</v>
      </c>
      <c r="B1936" s="1" t="s">
        <v>7235</v>
      </c>
      <c r="C1936" s="1" t="s">
        <v>7236</v>
      </c>
      <c r="D1936" s="1" t="s">
        <v>7237</v>
      </c>
      <c r="E1936" s="1" t="s">
        <v>73</v>
      </c>
      <c r="F1936" s="1" t="s">
        <v>14</v>
      </c>
    </row>
    <row r="1937" spans="1:6" x14ac:dyDescent="0.25">
      <c r="A1937" s="1" t="s">
        <v>7238</v>
      </c>
      <c r="B1937" s="1" t="s">
        <v>7239</v>
      </c>
      <c r="C1937" s="1" t="s">
        <v>7240</v>
      </c>
      <c r="D1937" s="1" t="s">
        <v>7241</v>
      </c>
      <c r="E1937" s="1" t="s">
        <v>12</v>
      </c>
      <c r="F1937" s="1" t="s">
        <v>1550</v>
      </c>
    </row>
    <row r="1938" spans="1:6" x14ac:dyDescent="0.25">
      <c r="A1938" s="1" t="s">
        <v>7242</v>
      </c>
      <c r="B1938" s="1" t="s">
        <v>7243</v>
      </c>
      <c r="C1938" s="1" t="s">
        <v>7244</v>
      </c>
      <c r="D1938" s="1" t="s">
        <v>7245</v>
      </c>
      <c r="E1938" s="1" t="s">
        <v>12</v>
      </c>
      <c r="F1938" s="1" t="s">
        <v>7246</v>
      </c>
    </row>
    <row r="1939" spans="1:6" x14ac:dyDescent="0.25">
      <c r="A1939" s="1" t="s">
        <v>7247</v>
      </c>
      <c r="B1939" s="1" t="s">
        <v>7248</v>
      </c>
      <c r="C1939" s="1" t="s">
        <v>7210</v>
      </c>
      <c r="D1939" s="1" t="s">
        <v>7211</v>
      </c>
      <c r="E1939" s="1" t="s">
        <v>155</v>
      </c>
      <c r="F1939" s="1" t="s">
        <v>7165</v>
      </c>
    </row>
    <row r="1940" spans="1:6" x14ac:dyDescent="0.25">
      <c r="A1940" s="1" t="s">
        <v>7249</v>
      </c>
      <c r="B1940" s="1" t="s">
        <v>7250</v>
      </c>
      <c r="C1940" s="1" t="s">
        <v>7251</v>
      </c>
      <c r="D1940" s="1" t="s">
        <v>7252</v>
      </c>
      <c r="E1940" s="1" t="s">
        <v>12</v>
      </c>
      <c r="F1940" s="1" t="s">
        <v>68</v>
      </c>
    </row>
    <row r="1941" spans="1:6" x14ac:dyDescent="0.25">
      <c r="A1941" s="1" t="s">
        <v>7253</v>
      </c>
      <c r="B1941" s="1" t="s">
        <v>7254</v>
      </c>
      <c r="C1941" s="1" t="s">
        <v>7210</v>
      </c>
      <c r="D1941" s="1" t="s">
        <v>7211</v>
      </c>
      <c r="E1941" s="1" t="s">
        <v>155</v>
      </c>
      <c r="F1941" s="1" t="s">
        <v>225</v>
      </c>
    </row>
    <row r="1942" spans="1:6" x14ac:dyDescent="0.25">
      <c r="A1942" s="1" t="s">
        <v>7255</v>
      </c>
      <c r="B1942" s="1" t="s">
        <v>7256</v>
      </c>
      <c r="C1942" s="1" t="s">
        <v>7257</v>
      </c>
      <c r="D1942" s="1" t="s">
        <v>7258</v>
      </c>
      <c r="E1942" s="1" t="s">
        <v>12</v>
      </c>
      <c r="F1942" s="1" t="s">
        <v>14</v>
      </c>
    </row>
    <row r="1943" spans="1:6" x14ac:dyDescent="0.25">
      <c r="A1943" s="1" t="s">
        <v>7259</v>
      </c>
      <c r="B1943" s="1" t="s">
        <v>7260</v>
      </c>
      <c r="C1943" s="1" t="s">
        <v>7261</v>
      </c>
      <c r="D1943" s="1" t="s">
        <v>7262</v>
      </c>
      <c r="E1943" s="1" t="s">
        <v>155</v>
      </c>
      <c r="F1943" s="1" t="s">
        <v>98</v>
      </c>
    </row>
    <row r="1944" spans="1:6" x14ac:dyDescent="0.25">
      <c r="A1944" s="1" t="s">
        <v>7263</v>
      </c>
      <c r="B1944" s="1" t="s">
        <v>7264</v>
      </c>
      <c r="C1944" s="1" t="s">
        <v>7265</v>
      </c>
      <c r="D1944" s="1" t="s">
        <v>7266</v>
      </c>
      <c r="E1944" s="1" t="s">
        <v>73</v>
      </c>
      <c r="F1944" s="1" t="s">
        <v>139</v>
      </c>
    </row>
    <row r="1945" spans="1:6" x14ac:dyDescent="0.25">
      <c r="A1945" s="1" t="s">
        <v>7267</v>
      </c>
      <c r="B1945" s="1" t="s">
        <v>7268</v>
      </c>
      <c r="C1945" s="1" t="s">
        <v>7269</v>
      </c>
      <c r="D1945" s="1" t="s">
        <v>7270</v>
      </c>
      <c r="E1945" s="1" t="s">
        <v>12</v>
      </c>
      <c r="F1945" s="1" t="s">
        <v>98</v>
      </c>
    </row>
    <row r="1946" spans="1:6" x14ac:dyDescent="0.25">
      <c r="A1946" s="1" t="s">
        <v>7271</v>
      </c>
      <c r="B1946" s="1" t="s">
        <v>7272</v>
      </c>
      <c r="C1946" s="1" t="s">
        <v>7273</v>
      </c>
      <c r="D1946" s="1" t="s">
        <v>7274</v>
      </c>
      <c r="E1946" s="1" t="s">
        <v>48</v>
      </c>
      <c r="F1946" s="1" t="s">
        <v>1362</v>
      </c>
    </row>
    <row r="1947" spans="1:6" x14ac:dyDescent="0.25">
      <c r="A1947" s="1" t="s">
        <v>7275</v>
      </c>
      <c r="B1947" s="1" t="s">
        <v>7276</v>
      </c>
      <c r="C1947" s="1" t="s">
        <v>7277</v>
      </c>
      <c r="D1947" s="1" t="s">
        <v>7278</v>
      </c>
      <c r="E1947" s="1" t="s">
        <v>19</v>
      </c>
      <c r="F1947" s="1" t="s">
        <v>123</v>
      </c>
    </row>
    <row r="1948" spans="1:6" x14ac:dyDescent="0.25">
      <c r="A1948" s="1" t="s">
        <v>7279</v>
      </c>
      <c r="B1948" s="1" t="s">
        <v>7280</v>
      </c>
      <c r="C1948" s="1" t="s">
        <v>7281</v>
      </c>
      <c r="D1948" s="1" t="s">
        <v>7282</v>
      </c>
      <c r="E1948" s="1" t="s">
        <v>19</v>
      </c>
      <c r="F1948" s="1" t="s">
        <v>54</v>
      </c>
    </row>
    <row r="1949" spans="1:6" x14ac:dyDescent="0.25">
      <c r="A1949" s="1" t="s">
        <v>7283</v>
      </c>
      <c r="B1949" s="1" t="s">
        <v>7284</v>
      </c>
      <c r="C1949" s="1" t="s">
        <v>7285</v>
      </c>
      <c r="D1949" s="1" t="s">
        <v>7286</v>
      </c>
      <c r="E1949" s="1" t="s">
        <v>19</v>
      </c>
      <c r="F1949" s="1" t="s">
        <v>43</v>
      </c>
    </row>
    <row r="1950" spans="1:6" x14ac:dyDescent="0.25">
      <c r="A1950" s="1" t="s">
        <v>7287</v>
      </c>
      <c r="B1950" s="1" t="s">
        <v>7288</v>
      </c>
      <c r="C1950" s="1" t="s">
        <v>7289</v>
      </c>
      <c r="D1950" s="1" t="s">
        <v>7290</v>
      </c>
      <c r="E1950" s="1" t="s">
        <v>19</v>
      </c>
      <c r="F1950" s="1" t="s">
        <v>79</v>
      </c>
    </row>
    <row r="1951" spans="1:6" x14ac:dyDescent="0.25">
      <c r="A1951" s="1" t="s">
        <v>7291</v>
      </c>
      <c r="B1951" s="1" t="s">
        <v>7292</v>
      </c>
      <c r="C1951" s="1" t="s">
        <v>7293</v>
      </c>
      <c r="D1951" s="1" t="s">
        <v>7294</v>
      </c>
      <c r="E1951" s="1" t="s">
        <v>19</v>
      </c>
      <c r="F1951" s="1" t="s">
        <v>54</v>
      </c>
    </row>
    <row r="1952" spans="1:6" x14ac:dyDescent="0.25">
      <c r="A1952" s="1" t="s">
        <v>7295</v>
      </c>
      <c r="B1952" s="1" t="s">
        <v>7296</v>
      </c>
      <c r="C1952" s="1" t="s">
        <v>1237</v>
      </c>
      <c r="D1952" s="1" t="s">
        <v>1238</v>
      </c>
      <c r="E1952" s="1" t="s">
        <v>19</v>
      </c>
      <c r="F1952" s="1" t="s">
        <v>1239</v>
      </c>
    </row>
    <row r="1953" spans="1:6" x14ac:dyDescent="0.25">
      <c r="A1953" s="1" t="s">
        <v>7297</v>
      </c>
      <c r="B1953" s="1" t="s">
        <v>7298</v>
      </c>
      <c r="C1953" s="1" t="s">
        <v>7299</v>
      </c>
      <c r="D1953" s="1" t="s">
        <v>7300</v>
      </c>
      <c r="E1953" s="1" t="s">
        <v>19</v>
      </c>
      <c r="F1953" s="1" t="s">
        <v>26</v>
      </c>
    </row>
    <row r="1954" spans="1:6" x14ac:dyDescent="0.25">
      <c r="A1954" s="1" t="s">
        <v>7301</v>
      </c>
      <c r="B1954" s="1" t="s">
        <v>7302</v>
      </c>
      <c r="C1954" s="1" t="s">
        <v>7303</v>
      </c>
      <c r="D1954" s="1" t="s">
        <v>7304</v>
      </c>
      <c r="E1954" s="1" t="s">
        <v>19</v>
      </c>
      <c r="F1954" s="1" t="s">
        <v>111</v>
      </c>
    </row>
    <row r="1955" spans="1:6" x14ac:dyDescent="0.25">
      <c r="A1955" s="1" t="s">
        <v>7301</v>
      </c>
      <c r="B1955" s="1" t="s">
        <v>7302</v>
      </c>
      <c r="C1955" s="1" t="s">
        <v>7303</v>
      </c>
      <c r="D1955" s="1" t="s">
        <v>7304</v>
      </c>
      <c r="E1955" s="1" t="s">
        <v>19</v>
      </c>
      <c r="F1955" s="1" t="s">
        <v>111</v>
      </c>
    </row>
    <row r="1956" spans="1:6" x14ac:dyDescent="0.25">
      <c r="A1956" s="1" t="s">
        <v>7301</v>
      </c>
      <c r="B1956" s="1" t="s">
        <v>7302</v>
      </c>
      <c r="C1956" s="1" t="s">
        <v>7303</v>
      </c>
      <c r="D1956" s="1" t="s">
        <v>7304</v>
      </c>
      <c r="E1956" s="1" t="s">
        <v>19</v>
      </c>
      <c r="F1956" s="1" t="s">
        <v>111</v>
      </c>
    </row>
    <row r="1957" spans="1:6" x14ac:dyDescent="0.25">
      <c r="A1957" s="1" t="s">
        <v>7301</v>
      </c>
      <c r="B1957" s="1" t="s">
        <v>7302</v>
      </c>
      <c r="C1957" s="1" t="s">
        <v>7303</v>
      </c>
      <c r="D1957" s="1" t="s">
        <v>7304</v>
      </c>
      <c r="E1957" s="1" t="s">
        <v>19</v>
      </c>
      <c r="F1957" s="1" t="s">
        <v>111</v>
      </c>
    </row>
    <row r="1958" spans="1:6" x14ac:dyDescent="0.25">
      <c r="A1958" s="1" t="s">
        <v>7301</v>
      </c>
      <c r="B1958" s="1" t="s">
        <v>7302</v>
      </c>
      <c r="C1958" s="1" t="s">
        <v>7303</v>
      </c>
      <c r="D1958" s="1" t="s">
        <v>7304</v>
      </c>
      <c r="E1958" s="1" t="s">
        <v>19</v>
      </c>
      <c r="F1958" s="1" t="s">
        <v>111</v>
      </c>
    </row>
    <row r="1959" spans="1:6" x14ac:dyDescent="0.25">
      <c r="A1959" s="1" t="s">
        <v>7301</v>
      </c>
      <c r="B1959" s="1" t="s">
        <v>7302</v>
      </c>
      <c r="C1959" s="1" t="s">
        <v>7303</v>
      </c>
      <c r="D1959" s="1" t="s">
        <v>7304</v>
      </c>
      <c r="E1959" s="1" t="s">
        <v>19</v>
      </c>
      <c r="F1959" s="1" t="s">
        <v>111</v>
      </c>
    </row>
    <row r="1960" spans="1:6" x14ac:dyDescent="0.25">
      <c r="A1960" s="1" t="s">
        <v>7287</v>
      </c>
      <c r="B1960" s="1" t="s">
        <v>7288</v>
      </c>
      <c r="C1960" s="1" t="s">
        <v>7289</v>
      </c>
      <c r="D1960" s="1" t="s">
        <v>7290</v>
      </c>
      <c r="E1960" s="1" t="s">
        <v>19</v>
      </c>
      <c r="F1960" s="1" t="s">
        <v>79</v>
      </c>
    </row>
    <row r="1961" spans="1:6" x14ac:dyDescent="0.25">
      <c r="A1961" s="1" t="s">
        <v>7291</v>
      </c>
      <c r="B1961" s="1" t="s">
        <v>7292</v>
      </c>
      <c r="C1961" s="1" t="s">
        <v>7293</v>
      </c>
      <c r="D1961" s="1" t="s">
        <v>7294</v>
      </c>
      <c r="E1961" s="1" t="s">
        <v>19</v>
      </c>
      <c r="F1961" s="1" t="s">
        <v>54</v>
      </c>
    </row>
    <row r="1962" spans="1:6" x14ac:dyDescent="0.25">
      <c r="A1962" s="1" t="s">
        <v>7295</v>
      </c>
      <c r="B1962" s="1" t="s">
        <v>7296</v>
      </c>
      <c r="C1962" s="1" t="s">
        <v>1237</v>
      </c>
      <c r="D1962" s="1" t="s">
        <v>1238</v>
      </c>
      <c r="E1962" s="1" t="s">
        <v>19</v>
      </c>
      <c r="F1962" s="1" t="s">
        <v>1239</v>
      </c>
    </row>
    <row r="1963" spans="1:6" x14ac:dyDescent="0.25">
      <c r="A1963" s="1" t="s">
        <v>7297</v>
      </c>
      <c r="B1963" s="1" t="s">
        <v>7298</v>
      </c>
      <c r="C1963" s="1" t="s">
        <v>7299</v>
      </c>
      <c r="D1963" s="1" t="s">
        <v>7300</v>
      </c>
      <c r="E1963" s="1" t="s">
        <v>19</v>
      </c>
      <c r="F1963" s="1" t="s">
        <v>26</v>
      </c>
    </row>
    <row r="1964" spans="1:6" x14ac:dyDescent="0.25">
      <c r="A1964" s="1" t="s">
        <v>7301</v>
      </c>
      <c r="B1964" s="1" t="s">
        <v>7302</v>
      </c>
      <c r="C1964" s="1" t="s">
        <v>7303</v>
      </c>
      <c r="D1964" s="1" t="s">
        <v>7304</v>
      </c>
      <c r="E1964" s="1" t="s">
        <v>19</v>
      </c>
      <c r="F1964" s="1" t="s">
        <v>111</v>
      </c>
    </row>
    <row r="1965" spans="1:6" x14ac:dyDescent="0.25">
      <c r="A1965" s="1" t="s">
        <v>7305</v>
      </c>
      <c r="B1965" s="1" t="s">
        <v>7306</v>
      </c>
      <c r="C1965" s="1" t="s">
        <v>7307</v>
      </c>
      <c r="D1965" s="1" t="s">
        <v>7308</v>
      </c>
      <c r="E1965" s="1" t="s">
        <v>19</v>
      </c>
      <c r="F1965" s="1" t="s">
        <v>79</v>
      </c>
    </row>
    <row r="1966" spans="1:6" x14ac:dyDescent="0.25">
      <c r="A1966" s="1" t="s">
        <v>7309</v>
      </c>
      <c r="B1966" s="1" t="s">
        <v>7310</v>
      </c>
      <c r="C1966" s="1" t="s">
        <v>7311</v>
      </c>
      <c r="D1966" s="1" t="s">
        <v>7312</v>
      </c>
      <c r="E1966" s="1" t="s">
        <v>19</v>
      </c>
      <c r="F1966" s="1" t="s">
        <v>31</v>
      </c>
    </row>
    <row r="1967" spans="1:6" x14ac:dyDescent="0.25">
      <c r="A1967" s="1" t="s">
        <v>7313</v>
      </c>
      <c r="B1967" s="1" t="s">
        <v>7314</v>
      </c>
      <c r="C1967" s="1" t="s">
        <v>3378</v>
      </c>
      <c r="D1967" s="1" t="s">
        <v>3379</v>
      </c>
      <c r="E1967" s="1" t="s">
        <v>434</v>
      </c>
      <c r="F1967" s="1" t="s">
        <v>38</v>
      </c>
    </row>
    <row r="1968" spans="1:6" x14ac:dyDescent="0.25">
      <c r="A1968" s="1" t="s">
        <v>7315</v>
      </c>
      <c r="B1968" s="1" t="s">
        <v>7316</v>
      </c>
      <c r="C1968" s="1" t="s">
        <v>7317</v>
      </c>
      <c r="D1968" s="1" t="s">
        <v>7318</v>
      </c>
      <c r="E1968" s="1" t="s">
        <v>19</v>
      </c>
      <c r="F1968" s="1" t="s">
        <v>26</v>
      </c>
    </row>
    <row r="1969" spans="1:6" x14ac:dyDescent="0.25">
      <c r="A1969" s="1" t="s">
        <v>7319</v>
      </c>
      <c r="B1969" s="1" t="s">
        <v>7320</v>
      </c>
      <c r="C1969" s="1" t="s">
        <v>3378</v>
      </c>
      <c r="D1969" s="1" t="s">
        <v>3379</v>
      </c>
      <c r="E1969" s="1" t="s">
        <v>434</v>
      </c>
      <c r="F1969" s="1" t="s">
        <v>463</v>
      </c>
    </row>
    <row r="1970" spans="1:6" x14ac:dyDescent="0.25">
      <c r="A1970" s="1" t="s">
        <v>7321</v>
      </c>
      <c r="B1970" s="1" t="s">
        <v>7322</v>
      </c>
      <c r="C1970" s="1" t="s">
        <v>7323</v>
      </c>
      <c r="D1970" s="1" t="s">
        <v>7324</v>
      </c>
      <c r="E1970" s="1" t="s">
        <v>19</v>
      </c>
      <c r="F1970" s="1" t="s">
        <v>54</v>
      </c>
    </row>
    <row r="1971" spans="1:6" x14ac:dyDescent="0.25">
      <c r="A1971" s="1" t="s">
        <v>7325</v>
      </c>
      <c r="B1971" s="1" t="s">
        <v>7326</v>
      </c>
      <c r="C1971" s="1" t="s">
        <v>7327</v>
      </c>
      <c r="D1971" s="1" t="s">
        <v>7328</v>
      </c>
      <c r="E1971" s="1" t="s">
        <v>19</v>
      </c>
      <c r="F1971" s="1" t="s">
        <v>54</v>
      </c>
    </row>
    <row r="1972" spans="1:6" x14ac:dyDescent="0.25">
      <c r="A1972" s="1" t="s">
        <v>7329</v>
      </c>
      <c r="B1972" s="1" t="s">
        <v>7330</v>
      </c>
      <c r="C1972" s="1" t="s">
        <v>5275</v>
      </c>
      <c r="D1972" s="1" t="s">
        <v>5276</v>
      </c>
      <c r="E1972" s="1" t="s">
        <v>19</v>
      </c>
      <c r="F1972" s="1" t="s">
        <v>54</v>
      </c>
    </row>
    <row r="1973" spans="1:6" x14ac:dyDescent="0.25">
      <c r="A1973" s="1" t="s">
        <v>7331</v>
      </c>
      <c r="B1973" s="1" t="s">
        <v>7332</v>
      </c>
      <c r="C1973" s="1" t="s">
        <v>3350</v>
      </c>
      <c r="D1973" s="1" t="s">
        <v>3351</v>
      </c>
      <c r="E1973" s="1" t="s">
        <v>434</v>
      </c>
      <c r="F1973" s="1" t="s">
        <v>14</v>
      </c>
    </row>
    <row r="1974" spans="1:6" x14ac:dyDescent="0.25">
      <c r="A1974" s="1" t="s">
        <v>7333</v>
      </c>
      <c r="B1974" s="1" t="s">
        <v>7334</v>
      </c>
      <c r="C1974" s="1" t="s">
        <v>7335</v>
      </c>
      <c r="D1974" s="1" t="s">
        <v>7336</v>
      </c>
      <c r="E1974" s="1" t="s">
        <v>434</v>
      </c>
      <c r="F1974" s="1" t="s">
        <v>272</v>
      </c>
    </row>
    <row r="1975" spans="1:6" x14ac:dyDescent="0.25">
      <c r="A1975" s="1" t="s">
        <v>7337</v>
      </c>
      <c r="B1975" s="1" t="s">
        <v>7338</v>
      </c>
      <c r="C1975" s="1" t="s">
        <v>7339</v>
      </c>
      <c r="D1975" s="1" t="s">
        <v>7340</v>
      </c>
      <c r="E1975" s="1" t="s">
        <v>19</v>
      </c>
      <c r="F1975" s="1" t="s">
        <v>26</v>
      </c>
    </row>
    <row r="1976" spans="1:6" x14ac:dyDescent="0.25">
      <c r="A1976" s="1" t="s">
        <v>7341</v>
      </c>
      <c r="B1976" s="1" t="s">
        <v>7342</v>
      </c>
      <c r="C1976" s="1" t="s">
        <v>7343</v>
      </c>
      <c r="D1976" s="1" t="s">
        <v>7344</v>
      </c>
      <c r="E1976" s="1" t="s">
        <v>19</v>
      </c>
      <c r="F1976" s="1" t="s">
        <v>54</v>
      </c>
    </row>
    <row r="1977" spans="1:6" x14ac:dyDescent="0.25">
      <c r="A1977" s="1" t="s">
        <v>7345</v>
      </c>
      <c r="B1977" s="1" t="s">
        <v>7346</v>
      </c>
      <c r="C1977" s="1" t="s">
        <v>7347</v>
      </c>
      <c r="D1977" s="1" t="s">
        <v>7348</v>
      </c>
      <c r="E1977" s="1" t="s">
        <v>19</v>
      </c>
      <c r="F1977" s="1" t="s">
        <v>54</v>
      </c>
    </row>
    <row r="1978" spans="1:6" x14ac:dyDescent="0.25">
      <c r="A1978" s="1" t="s">
        <v>7349</v>
      </c>
      <c r="B1978" s="1" t="s">
        <v>7350</v>
      </c>
      <c r="C1978" s="1" t="s">
        <v>7351</v>
      </c>
      <c r="D1978" s="1" t="s">
        <v>7352</v>
      </c>
      <c r="E1978" s="1" t="s">
        <v>19</v>
      </c>
      <c r="F1978" s="1" t="s">
        <v>43</v>
      </c>
    </row>
    <row r="1979" spans="1:6" x14ac:dyDescent="0.25">
      <c r="A1979" s="1" t="s">
        <v>7353</v>
      </c>
      <c r="B1979" s="1" t="s">
        <v>7354</v>
      </c>
      <c r="C1979" s="1" t="s">
        <v>7355</v>
      </c>
      <c r="D1979" s="1" t="s">
        <v>7356</v>
      </c>
      <c r="E1979" s="1" t="s">
        <v>19</v>
      </c>
      <c r="F1979" s="1" t="s">
        <v>54</v>
      </c>
    </row>
    <row r="1980" spans="1:6" x14ac:dyDescent="0.25">
      <c r="A1980" s="1" t="s">
        <v>7357</v>
      </c>
      <c r="B1980" s="1" t="s">
        <v>7358</v>
      </c>
      <c r="C1980" s="1" t="s">
        <v>3350</v>
      </c>
      <c r="D1980" s="1" t="s">
        <v>3351</v>
      </c>
      <c r="E1980" s="1" t="s">
        <v>434</v>
      </c>
      <c r="F1980" s="1" t="s">
        <v>272</v>
      </c>
    </row>
    <row r="1981" spans="1:6" x14ac:dyDescent="0.25">
      <c r="A1981" s="1" t="s">
        <v>7359</v>
      </c>
      <c r="B1981" s="1" t="s">
        <v>7360</v>
      </c>
      <c r="C1981" s="1" t="s">
        <v>7361</v>
      </c>
      <c r="D1981" s="1" t="s">
        <v>7362</v>
      </c>
      <c r="E1981" s="1" t="s">
        <v>19</v>
      </c>
      <c r="F1981" s="1" t="s">
        <v>5199</v>
      </c>
    </row>
    <row r="1982" spans="1:6" x14ac:dyDescent="0.25">
      <c r="A1982" s="1" t="s">
        <v>7363</v>
      </c>
      <c r="B1982" s="1" t="s">
        <v>7364</v>
      </c>
      <c r="C1982" s="1" t="s">
        <v>7365</v>
      </c>
      <c r="D1982" s="1" t="s">
        <v>7366</v>
      </c>
      <c r="E1982" s="1" t="s">
        <v>19</v>
      </c>
      <c r="F1982" s="1" t="s">
        <v>79</v>
      </c>
    </row>
    <row r="1983" spans="1:6" x14ac:dyDescent="0.25">
      <c r="A1983" s="1" t="s">
        <v>7367</v>
      </c>
      <c r="B1983" s="1" t="s">
        <v>7368</v>
      </c>
      <c r="C1983" s="1" t="s">
        <v>7369</v>
      </c>
      <c r="D1983" s="1" t="s">
        <v>7370</v>
      </c>
      <c r="E1983" s="1" t="s">
        <v>19</v>
      </c>
      <c r="F1983" s="1" t="s">
        <v>54</v>
      </c>
    </row>
    <row r="1984" spans="1:6" x14ac:dyDescent="0.25">
      <c r="A1984" s="1" t="s">
        <v>7371</v>
      </c>
      <c r="B1984" s="1" t="s">
        <v>7372</v>
      </c>
      <c r="C1984" s="1" t="s">
        <v>7373</v>
      </c>
      <c r="D1984" s="1" t="s">
        <v>7374</v>
      </c>
      <c r="E1984" s="1" t="s">
        <v>19</v>
      </c>
      <c r="F1984" s="1" t="s">
        <v>26</v>
      </c>
    </row>
    <row r="1985" spans="1:6" x14ac:dyDescent="0.25">
      <c r="A1985" s="1" t="s">
        <v>7375</v>
      </c>
      <c r="B1985" s="1" t="s">
        <v>7376</v>
      </c>
      <c r="C1985" s="1" t="s">
        <v>7377</v>
      </c>
      <c r="D1985" s="1" t="s">
        <v>7378</v>
      </c>
      <c r="E1985" s="1" t="s">
        <v>19</v>
      </c>
      <c r="F1985" s="1" t="s">
        <v>111</v>
      </c>
    </row>
    <row r="1986" spans="1:6" x14ac:dyDescent="0.25">
      <c r="A1986" s="1" t="s">
        <v>7379</v>
      </c>
      <c r="B1986" s="1" t="s">
        <v>7380</v>
      </c>
      <c r="C1986" s="1" t="s">
        <v>7381</v>
      </c>
      <c r="D1986" s="1" t="s">
        <v>7382</v>
      </c>
      <c r="E1986" s="1" t="s">
        <v>19</v>
      </c>
      <c r="F1986" s="1" t="s">
        <v>359</v>
      </c>
    </row>
    <row r="1987" spans="1:6" x14ac:dyDescent="0.25">
      <c r="A1987" s="1" t="s">
        <v>7383</v>
      </c>
      <c r="B1987" s="1" t="s">
        <v>7384</v>
      </c>
      <c r="C1987" s="1" t="s">
        <v>7385</v>
      </c>
      <c r="D1987" s="1" t="s">
        <v>7386</v>
      </c>
      <c r="E1987" s="1" t="s">
        <v>19</v>
      </c>
      <c r="F1987" s="1" t="s">
        <v>26</v>
      </c>
    </row>
    <row r="1988" spans="1:6" x14ac:dyDescent="0.25">
      <c r="A1988" s="1" t="s">
        <v>7387</v>
      </c>
      <c r="B1988" s="1" t="s">
        <v>7388</v>
      </c>
      <c r="C1988" s="1" t="s">
        <v>7389</v>
      </c>
      <c r="D1988" s="1" t="s">
        <v>7390</v>
      </c>
      <c r="E1988" s="1" t="s">
        <v>19</v>
      </c>
      <c r="F1988" s="1" t="s">
        <v>359</v>
      </c>
    </row>
    <row r="1989" spans="1:6" x14ac:dyDescent="0.25">
      <c r="A1989" s="1" t="s">
        <v>7391</v>
      </c>
      <c r="B1989" s="1" t="s">
        <v>7392</v>
      </c>
      <c r="C1989" s="1" t="s">
        <v>7393</v>
      </c>
      <c r="D1989" s="1" t="s">
        <v>7394</v>
      </c>
      <c r="E1989" s="1" t="s">
        <v>19</v>
      </c>
      <c r="F1989" s="1" t="s">
        <v>54</v>
      </c>
    </row>
    <row r="1990" spans="1:6" x14ac:dyDescent="0.25">
      <c r="A1990" s="1" t="s">
        <v>7395</v>
      </c>
      <c r="B1990" s="1" t="s">
        <v>7396</v>
      </c>
      <c r="C1990" s="1" t="s">
        <v>7397</v>
      </c>
      <c r="D1990" s="1" t="s">
        <v>7398</v>
      </c>
      <c r="E1990" s="1" t="s">
        <v>19</v>
      </c>
      <c r="F1990" s="1" t="s">
        <v>54</v>
      </c>
    </row>
    <row r="1991" spans="1:6" x14ac:dyDescent="0.25">
      <c r="A1991" s="1" t="s">
        <v>7399</v>
      </c>
      <c r="B1991" s="1" t="s">
        <v>7400</v>
      </c>
      <c r="C1991" s="1" t="s">
        <v>7401</v>
      </c>
      <c r="D1991" s="1" t="s">
        <v>7402</v>
      </c>
      <c r="E1991" s="1" t="s">
        <v>36</v>
      </c>
      <c r="F1991" s="1" t="s">
        <v>3895</v>
      </c>
    </row>
    <row r="1992" spans="1:6" x14ac:dyDescent="0.25">
      <c r="A1992" s="1" t="s">
        <v>7403</v>
      </c>
      <c r="B1992" s="1" t="s">
        <v>7404</v>
      </c>
      <c r="C1992" s="1" t="s">
        <v>7405</v>
      </c>
      <c r="D1992" s="1" t="s">
        <v>7406</v>
      </c>
      <c r="E1992" s="1" t="s">
        <v>19</v>
      </c>
      <c r="F1992" s="1" t="s">
        <v>111</v>
      </c>
    </row>
    <row r="1993" spans="1:6" x14ac:dyDescent="0.25">
      <c r="A1993" s="1" t="s">
        <v>7407</v>
      </c>
      <c r="B1993" s="1" t="s">
        <v>7408</v>
      </c>
      <c r="C1993" s="1" t="s">
        <v>7401</v>
      </c>
      <c r="D1993" s="1" t="s">
        <v>7402</v>
      </c>
      <c r="E1993" s="1" t="s">
        <v>19</v>
      </c>
      <c r="F1993" s="1" t="s">
        <v>1268</v>
      </c>
    </row>
    <row r="1994" spans="1:6" x14ac:dyDescent="0.25">
      <c r="A1994" s="1" t="s">
        <v>7409</v>
      </c>
      <c r="B1994" s="1" t="s">
        <v>7410</v>
      </c>
      <c r="C1994" s="1" t="s">
        <v>7411</v>
      </c>
      <c r="D1994" s="1" t="s">
        <v>7412</v>
      </c>
      <c r="E1994" s="1" t="s">
        <v>19</v>
      </c>
      <c r="F1994" s="1" t="s">
        <v>43</v>
      </c>
    </row>
    <row r="1995" spans="1:6" x14ac:dyDescent="0.25">
      <c r="A1995" s="1" t="s">
        <v>7413</v>
      </c>
      <c r="B1995" s="1" t="s">
        <v>7414</v>
      </c>
      <c r="C1995" s="1" t="s">
        <v>7415</v>
      </c>
      <c r="D1995" s="1" t="s">
        <v>7416</v>
      </c>
      <c r="E1995" s="1" t="s">
        <v>434</v>
      </c>
      <c r="F1995" s="1" t="s">
        <v>63</v>
      </c>
    </row>
    <row r="1996" spans="1:6" x14ac:dyDescent="0.25">
      <c r="A1996" s="1" t="s">
        <v>7417</v>
      </c>
      <c r="B1996" s="1" t="s">
        <v>7418</v>
      </c>
      <c r="C1996" s="1" t="s">
        <v>3350</v>
      </c>
      <c r="D1996" s="1" t="s">
        <v>3351</v>
      </c>
      <c r="E1996" s="1" t="s">
        <v>434</v>
      </c>
      <c r="F1996" s="1" t="s">
        <v>98</v>
      </c>
    </row>
    <row r="1997" spans="1:6" x14ac:dyDescent="0.25">
      <c r="A1997" s="1" t="s">
        <v>7419</v>
      </c>
      <c r="B1997" s="1" t="s">
        <v>7420</v>
      </c>
      <c r="C1997" s="1" t="s">
        <v>7421</v>
      </c>
      <c r="D1997" s="1" t="s">
        <v>7422</v>
      </c>
      <c r="E1997" s="1" t="s">
        <v>434</v>
      </c>
      <c r="F1997" s="1" t="s">
        <v>14</v>
      </c>
    </row>
    <row r="1998" spans="1:6" x14ac:dyDescent="0.25">
      <c r="A1998" s="1" t="s">
        <v>7423</v>
      </c>
      <c r="B1998" s="1" t="s">
        <v>7424</v>
      </c>
      <c r="C1998" s="1" t="s">
        <v>7425</v>
      </c>
      <c r="D1998" s="1" t="s">
        <v>7426</v>
      </c>
      <c r="E1998" s="1" t="s">
        <v>19</v>
      </c>
      <c r="F1998" s="1" t="s">
        <v>79</v>
      </c>
    </row>
    <row r="1999" spans="1:6" x14ac:dyDescent="0.25">
      <c r="A1999" s="1" t="s">
        <v>7427</v>
      </c>
      <c r="B1999" s="1" t="s">
        <v>7428</v>
      </c>
      <c r="C1999" s="1" t="s">
        <v>7429</v>
      </c>
      <c r="D1999" s="1" t="s">
        <v>7430</v>
      </c>
      <c r="E1999" s="1" t="s">
        <v>19</v>
      </c>
      <c r="F1999" s="1" t="s">
        <v>359</v>
      </c>
    </row>
    <row r="2000" spans="1:6" x14ac:dyDescent="0.25">
      <c r="A2000" s="1" t="s">
        <v>7431</v>
      </c>
      <c r="B2000" s="1" t="s">
        <v>7432</v>
      </c>
      <c r="C2000" s="1" t="s">
        <v>7433</v>
      </c>
      <c r="D2000" s="1" t="s">
        <v>7434</v>
      </c>
      <c r="E2000" s="1" t="s">
        <v>19</v>
      </c>
      <c r="F2000" s="1" t="s">
        <v>26</v>
      </c>
    </row>
    <row r="2001" spans="1:6" x14ac:dyDescent="0.25">
      <c r="A2001" s="1" t="s">
        <v>7435</v>
      </c>
      <c r="B2001" s="1" t="s">
        <v>7436</v>
      </c>
      <c r="C2001" s="1" t="s">
        <v>7437</v>
      </c>
      <c r="D2001" s="1" t="s">
        <v>7438</v>
      </c>
      <c r="E2001" s="1" t="s">
        <v>36</v>
      </c>
      <c r="F2001" s="1" t="s">
        <v>7439</v>
      </c>
    </row>
    <row r="2002" spans="1:6" x14ac:dyDescent="0.25">
      <c r="A2002" s="1" t="s">
        <v>7440</v>
      </c>
      <c r="B2002" s="1" t="s">
        <v>7441</v>
      </c>
      <c r="C2002" s="1" t="s">
        <v>7442</v>
      </c>
      <c r="D2002" s="1" t="s">
        <v>7443</v>
      </c>
      <c r="E2002" s="1" t="s">
        <v>19</v>
      </c>
      <c r="F2002" s="1" t="s">
        <v>54</v>
      </c>
    </row>
    <row r="2003" spans="1:6" x14ac:dyDescent="0.25">
      <c r="A2003" s="1" t="s">
        <v>7444</v>
      </c>
      <c r="B2003" s="1" t="s">
        <v>7445</v>
      </c>
      <c r="C2003" s="1" t="s">
        <v>7446</v>
      </c>
      <c r="D2003" s="1" t="s">
        <v>7447</v>
      </c>
      <c r="E2003" s="1" t="s">
        <v>19</v>
      </c>
      <c r="F2003" s="1" t="s">
        <v>54</v>
      </c>
    </row>
    <row r="2004" spans="1:6" x14ac:dyDescent="0.25">
      <c r="A2004" s="1" t="s">
        <v>7448</v>
      </c>
      <c r="B2004" s="1" t="s">
        <v>7449</v>
      </c>
      <c r="C2004" s="1" t="s">
        <v>7450</v>
      </c>
      <c r="D2004" s="1" t="s">
        <v>7451</v>
      </c>
      <c r="E2004" s="1" t="s">
        <v>19</v>
      </c>
      <c r="F2004" s="1" t="s">
        <v>98</v>
      </c>
    </row>
    <row r="2005" spans="1:6" x14ac:dyDescent="0.25">
      <c r="A2005" s="1" t="s">
        <v>7452</v>
      </c>
      <c r="B2005" s="1" t="s">
        <v>7453</v>
      </c>
      <c r="C2005" s="1" t="s">
        <v>7454</v>
      </c>
      <c r="D2005" s="1" t="s">
        <v>7455</v>
      </c>
      <c r="E2005" s="1" t="s">
        <v>19</v>
      </c>
      <c r="F2005" s="1" t="s">
        <v>54</v>
      </c>
    </row>
    <row r="2006" spans="1:6" x14ac:dyDescent="0.25">
      <c r="A2006" s="1" t="s">
        <v>7456</v>
      </c>
      <c r="B2006" s="1" t="s">
        <v>7457</v>
      </c>
      <c r="C2006" s="1" t="s">
        <v>7458</v>
      </c>
      <c r="D2006" s="1" t="s">
        <v>7459</v>
      </c>
      <c r="E2006" s="1" t="s">
        <v>19</v>
      </c>
      <c r="F2006" s="1" t="s">
        <v>359</v>
      </c>
    </row>
    <row r="2007" spans="1:6" x14ac:dyDescent="0.25">
      <c r="A2007" s="1" t="s">
        <v>7460</v>
      </c>
      <c r="B2007" s="1" t="s">
        <v>7461</v>
      </c>
      <c r="C2007" s="1" t="s">
        <v>7454</v>
      </c>
      <c r="D2007" s="1" t="s">
        <v>7455</v>
      </c>
      <c r="E2007" s="1" t="s">
        <v>19</v>
      </c>
      <c r="F2007" s="1" t="s">
        <v>54</v>
      </c>
    </row>
    <row r="2008" spans="1:6" x14ac:dyDescent="0.25">
      <c r="A2008" s="1" t="s">
        <v>7462</v>
      </c>
      <c r="B2008" s="1" t="s">
        <v>7463</v>
      </c>
      <c r="C2008" s="1" t="s">
        <v>7464</v>
      </c>
      <c r="D2008" s="1" t="s">
        <v>7465</v>
      </c>
      <c r="E2008" s="1" t="s">
        <v>19</v>
      </c>
      <c r="F2008" s="1" t="s">
        <v>54</v>
      </c>
    </row>
    <row r="2009" spans="1:6" x14ac:dyDescent="0.25">
      <c r="A2009" s="1" t="s">
        <v>7466</v>
      </c>
      <c r="B2009" s="1" t="s">
        <v>7467</v>
      </c>
      <c r="C2009" s="1" t="s">
        <v>7468</v>
      </c>
      <c r="D2009" s="1" t="s">
        <v>7469</v>
      </c>
      <c r="E2009" s="1" t="s">
        <v>19</v>
      </c>
      <c r="F2009" s="1" t="s">
        <v>26</v>
      </c>
    </row>
    <row r="2010" spans="1:6" x14ac:dyDescent="0.25">
      <c r="A2010" s="1" t="s">
        <v>7470</v>
      </c>
      <c r="B2010" s="1" t="s">
        <v>7471</v>
      </c>
      <c r="C2010" s="1" t="s">
        <v>7472</v>
      </c>
      <c r="D2010" s="1" t="s">
        <v>7473</v>
      </c>
      <c r="E2010" s="1" t="s">
        <v>434</v>
      </c>
      <c r="F2010" s="1" t="s">
        <v>139</v>
      </c>
    </row>
    <row r="2011" spans="1:6" x14ac:dyDescent="0.25">
      <c r="A2011" s="1" t="s">
        <v>7474</v>
      </c>
      <c r="B2011" s="1" t="s">
        <v>7475</v>
      </c>
      <c r="C2011" s="1" t="s">
        <v>7476</v>
      </c>
      <c r="D2011" s="1" t="s">
        <v>7477</v>
      </c>
      <c r="E2011" s="1" t="s">
        <v>434</v>
      </c>
      <c r="F2011" s="1" t="s">
        <v>93</v>
      </c>
    </row>
    <row r="2012" spans="1:6" x14ac:dyDescent="0.25">
      <c r="A2012" s="1" t="s">
        <v>7478</v>
      </c>
      <c r="B2012" s="1" t="s">
        <v>7479</v>
      </c>
      <c r="C2012" s="1" t="s">
        <v>7480</v>
      </c>
      <c r="D2012" s="1" t="s">
        <v>7481</v>
      </c>
      <c r="E2012" s="1" t="s">
        <v>36</v>
      </c>
      <c r="F2012" s="1" t="s">
        <v>1313</v>
      </c>
    </row>
    <row r="2013" spans="1:6" x14ac:dyDescent="0.25">
      <c r="A2013" s="1" t="s">
        <v>7482</v>
      </c>
      <c r="B2013" s="1" t="s">
        <v>7483</v>
      </c>
      <c r="C2013" s="1" t="s">
        <v>7484</v>
      </c>
      <c r="D2013" s="1" t="s">
        <v>7485</v>
      </c>
      <c r="E2013" s="1" t="s">
        <v>19</v>
      </c>
      <c r="F2013" s="1" t="s">
        <v>54</v>
      </c>
    </row>
    <row r="2014" spans="1:6" x14ac:dyDescent="0.25">
      <c r="A2014" s="1" t="s">
        <v>7486</v>
      </c>
      <c r="B2014" s="1" t="s">
        <v>7487</v>
      </c>
      <c r="C2014" s="1" t="s">
        <v>7488</v>
      </c>
      <c r="D2014" s="1" t="s">
        <v>7489</v>
      </c>
      <c r="E2014" s="1" t="s">
        <v>19</v>
      </c>
      <c r="F2014" s="1" t="s">
        <v>54</v>
      </c>
    </row>
    <row r="2015" spans="1:6" x14ac:dyDescent="0.25">
      <c r="A2015" s="1" t="s">
        <v>7490</v>
      </c>
      <c r="B2015" s="1" t="s">
        <v>7491</v>
      </c>
      <c r="C2015" s="1" t="s">
        <v>7492</v>
      </c>
      <c r="D2015" s="1" t="s">
        <v>7493</v>
      </c>
      <c r="E2015" s="1" t="s">
        <v>19</v>
      </c>
      <c r="F2015" s="1" t="s">
        <v>1268</v>
      </c>
    </row>
    <row r="2016" spans="1:6" x14ac:dyDescent="0.25">
      <c r="A2016" s="1" t="s">
        <v>7494</v>
      </c>
      <c r="B2016" s="1" t="s">
        <v>7495</v>
      </c>
      <c r="C2016" s="1" t="s">
        <v>5445</v>
      </c>
      <c r="D2016" s="1" t="s">
        <v>5446</v>
      </c>
      <c r="E2016" s="1" t="s">
        <v>19</v>
      </c>
      <c r="F2016" s="1" t="s">
        <v>54</v>
      </c>
    </row>
    <row r="2017" spans="1:6" x14ac:dyDescent="0.25">
      <c r="A2017" s="1" t="s">
        <v>7496</v>
      </c>
      <c r="B2017" s="1" t="s">
        <v>7497</v>
      </c>
      <c r="C2017" s="1" t="s">
        <v>7498</v>
      </c>
      <c r="D2017" s="1" t="s">
        <v>7499</v>
      </c>
      <c r="E2017" s="1" t="s">
        <v>19</v>
      </c>
      <c r="F2017" s="1" t="s">
        <v>54</v>
      </c>
    </row>
    <row r="2018" spans="1:6" x14ac:dyDescent="0.25">
      <c r="A2018" s="1" t="s">
        <v>7500</v>
      </c>
      <c r="B2018" s="1" t="s">
        <v>7501</v>
      </c>
      <c r="C2018" s="1" t="s">
        <v>7502</v>
      </c>
      <c r="D2018" s="1" t="s">
        <v>7503</v>
      </c>
      <c r="E2018" s="1" t="s">
        <v>19</v>
      </c>
      <c r="F2018" s="1" t="s">
        <v>359</v>
      </c>
    </row>
    <row r="2019" spans="1:6" x14ac:dyDescent="0.25">
      <c r="A2019" s="1" t="s">
        <v>7504</v>
      </c>
      <c r="B2019" s="1" t="s">
        <v>7505</v>
      </c>
      <c r="C2019" s="1" t="s">
        <v>7506</v>
      </c>
      <c r="D2019" s="1" t="s">
        <v>7507</v>
      </c>
      <c r="E2019" s="1" t="s">
        <v>36</v>
      </c>
      <c r="F2019" s="1" t="s">
        <v>852</v>
      </c>
    </row>
    <row r="2020" spans="1:6" x14ac:dyDescent="0.25">
      <c r="A2020" s="1" t="s">
        <v>7508</v>
      </c>
      <c r="B2020" s="1" t="s">
        <v>7509</v>
      </c>
      <c r="C2020" s="1" t="s">
        <v>7510</v>
      </c>
      <c r="D2020" s="1" t="s">
        <v>7511</v>
      </c>
      <c r="E2020" s="1" t="s">
        <v>19</v>
      </c>
      <c r="F2020" s="1" t="s">
        <v>26</v>
      </c>
    </row>
    <row r="2021" spans="1:6" x14ac:dyDescent="0.25">
      <c r="A2021" s="1" t="s">
        <v>7512</v>
      </c>
      <c r="B2021" s="1" t="s">
        <v>7513</v>
      </c>
      <c r="C2021" s="1" t="s">
        <v>7514</v>
      </c>
      <c r="D2021" s="1" t="s">
        <v>7515</v>
      </c>
      <c r="E2021" s="1" t="s">
        <v>19</v>
      </c>
      <c r="F2021" s="1" t="s">
        <v>54</v>
      </c>
    </row>
    <row r="2022" spans="1:6" x14ac:dyDescent="0.25">
      <c r="A2022" s="1" t="s">
        <v>7516</v>
      </c>
      <c r="B2022" s="1" t="s">
        <v>7517</v>
      </c>
      <c r="C2022" s="1" t="s">
        <v>7518</v>
      </c>
      <c r="D2022" s="1" t="s">
        <v>7519</v>
      </c>
      <c r="E2022" s="1" t="s">
        <v>19</v>
      </c>
      <c r="F2022" s="1" t="s">
        <v>26</v>
      </c>
    </row>
    <row r="2023" spans="1:6" x14ac:dyDescent="0.25">
      <c r="A2023" s="1" t="s">
        <v>7520</v>
      </c>
      <c r="B2023" s="1" t="s">
        <v>7521</v>
      </c>
      <c r="C2023" s="1" t="s">
        <v>7522</v>
      </c>
      <c r="D2023" s="1" t="s">
        <v>7523</v>
      </c>
      <c r="E2023" s="1" t="s">
        <v>19</v>
      </c>
      <c r="F2023" s="1" t="s">
        <v>1377</v>
      </c>
    </row>
    <row r="2024" spans="1:6" x14ac:dyDescent="0.25">
      <c r="A2024" s="1" t="s">
        <v>7524</v>
      </c>
      <c r="B2024" s="1" t="s">
        <v>7525</v>
      </c>
      <c r="C2024" s="1" t="s">
        <v>7526</v>
      </c>
      <c r="D2024" s="1" t="s">
        <v>7527</v>
      </c>
      <c r="E2024" s="1" t="s">
        <v>19</v>
      </c>
      <c r="F2024" s="1" t="s">
        <v>54</v>
      </c>
    </row>
    <row r="2025" spans="1:6" x14ac:dyDescent="0.25">
      <c r="A2025" s="1" t="s">
        <v>7528</v>
      </c>
      <c r="B2025" s="1" t="s">
        <v>7529</v>
      </c>
      <c r="C2025" s="1" t="s">
        <v>7530</v>
      </c>
      <c r="D2025" s="1" t="s">
        <v>7531</v>
      </c>
      <c r="E2025" s="1" t="s">
        <v>19</v>
      </c>
      <c r="F2025" s="1" t="s">
        <v>54</v>
      </c>
    </row>
    <row r="2026" spans="1:6" x14ac:dyDescent="0.25">
      <c r="A2026" s="1" t="s">
        <v>7532</v>
      </c>
      <c r="B2026" s="1" t="s">
        <v>7533</v>
      </c>
      <c r="C2026" s="1" t="s">
        <v>7534</v>
      </c>
      <c r="D2026" s="1" t="s">
        <v>7535</v>
      </c>
      <c r="E2026" s="1" t="s">
        <v>19</v>
      </c>
      <c r="F2026" s="1" t="s">
        <v>111</v>
      </c>
    </row>
    <row r="2027" spans="1:6" x14ac:dyDescent="0.25">
      <c r="A2027" s="1" t="s">
        <v>7536</v>
      </c>
      <c r="B2027" s="1" t="s">
        <v>7537</v>
      </c>
      <c r="C2027" s="1" t="s">
        <v>7538</v>
      </c>
      <c r="D2027" s="1" t="s">
        <v>7539</v>
      </c>
      <c r="E2027" s="1" t="s">
        <v>19</v>
      </c>
      <c r="F2027" s="1" t="s">
        <v>54</v>
      </c>
    </row>
    <row r="2028" spans="1:6" x14ac:dyDescent="0.25">
      <c r="A2028" s="1" t="s">
        <v>7540</v>
      </c>
      <c r="B2028" s="1" t="s">
        <v>7541</v>
      </c>
      <c r="C2028" s="1" t="s">
        <v>7522</v>
      </c>
      <c r="D2028" s="1" t="s">
        <v>7523</v>
      </c>
      <c r="E2028" s="1" t="s">
        <v>19</v>
      </c>
      <c r="F2028" s="1" t="s">
        <v>111</v>
      </c>
    </row>
    <row r="2029" spans="1:6" x14ac:dyDescent="0.25">
      <c r="A2029" s="1" t="s">
        <v>7542</v>
      </c>
      <c r="B2029" s="1" t="s">
        <v>7543</v>
      </c>
      <c r="C2029" s="1" t="s">
        <v>7544</v>
      </c>
      <c r="D2029" s="1" t="s">
        <v>7545</v>
      </c>
      <c r="E2029" s="1" t="s">
        <v>19</v>
      </c>
      <c r="F2029" s="1" t="s">
        <v>26</v>
      </c>
    </row>
    <row r="2030" spans="1:6" x14ac:dyDescent="0.25">
      <c r="A2030" s="1" t="s">
        <v>7546</v>
      </c>
      <c r="B2030" s="1" t="s">
        <v>7547</v>
      </c>
      <c r="C2030" s="1" t="s">
        <v>7548</v>
      </c>
      <c r="D2030" s="1" t="s">
        <v>7549</v>
      </c>
      <c r="E2030" s="1" t="s">
        <v>19</v>
      </c>
      <c r="F2030" s="1" t="s">
        <v>359</v>
      </c>
    </row>
    <row r="2031" spans="1:6" x14ac:dyDescent="0.25">
      <c r="A2031" s="1" t="s">
        <v>7550</v>
      </c>
      <c r="B2031" s="1" t="s">
        <v>7551</v>
      </c>
      <c r="C2031" s="1" t="s">
        <v>1693</v>
      </c>
      <c r="D2031" s="1" t="s">
        <v>1694</v>
      </c>
      <c r="E2031" s="1" t="s">
        <v>434</v>
      </c>
      <c r="F2031" s="1" t="s">
        <v>7552</v>
      </c>
    </row>
    <row r="2032" spans="1:6" x14ac:dyDescent="0.25">
      <c r="A2032" s="1" t="s">
        <v>7553</v>
      </c>
      <c r="B2032" s="1" t="s">
        <v>7554</v>
      </c>
      <c r="C2032" s="1" t="s">
        <v>7555</v>
      </c>
      <c r="D2032" s="1" t="s">
        <v>7556</v>
      </c>
      <c r="E2032" s="1" t="s">
        <v>434</v>
      </c>
      <c r="F2032" s="1" t="s">
        <v>139</v>
      </c>
    </row>
    <row r="2033" spans="1:6" x14ac:dyDescent="0.25">
      <c r="A2033" s="1" t="s">
        <v>7557</v>
      </c>
      <c r="B2033" s="1" t="s">
        <v>7558</v>
      </c>
      <c r="C2033" s="1" t="s">
        <v>7559</v>
      </c>
      <c r="D2033" s="1" t="s">
        <v>7560</v>
      </c>
      <c r="E2033" s="1" t="s">
        <v>434</v>
      </c>
      <c r="F2033" s="1" t="s">
        <v>139</v>
      </c>
    </row>
    <row r="2034" spans="1:6" x14ac:dyDescent="0.25">
      <c r="A2034" s="1" t="s">
        <v>7561</v>
      </c>
      <c r="B2034" s="1" t="s">
        <v>7562</v>
      </c>
      <c r="C2034" s="1" t="s">
        <v>2328</v>
      </c>
      <c r="D2034" s="1" t="s">
        <v>2329</v>
      </c>
      <c r="E2034" s="1" t="s">
        <v>434</v>
      </c>
      <c r="F2034" s="1" t="s">
        <v>272</v>
      </c>
    </row>
    <row r="2035" spans="1:6" x14ac:dyDescent="0.25">
      <c r="A2035" s="1" t="s">
        <v>7563</v>
      </c>
      <c r="B2035" s="1" t="s">
        <v>7564</v>
      </c>
      <c r="C2035" s="1" t="s">
        <v>7565</v>
      </c>
      <c r="D2035" s="1" t="s">
        <v>7566</v>
      </c>
      <c r="E2035" s="1" t="s">
        <v>434</v>
      </c>
      <c r="F2035" s="1" t="s">
        <v>139</v>
      </c>
    </row>
    <row r="2036" spans="1:6" x14ac:dyDescent="0.25">
      <c r="A2036" s="1" t="s">
        <v>7567</v>
      </c>
      <c r="B2036" s="1" t="s">
        <v>7568</v>
      </c>
      <c r="C2036" s="1" t="s">
        <v>7569</v>
      </c>
      <c r="D2036" s="1" t="s">
        <v>7570</v>
      </c>
      <c r="E2036" s="1" t="s">
        <v>36</v>
      </c>
      <c r="F2036" s="1" t="s">
        <v>2058</v>
      </c>
    </row>
    <row r="2037" spans="1:6" x14ac:dyDescent="0.25">
      <c r="A2037" s="1" t="s">
        <v>7571</v>
      </c>
      <c r="B2037" s="1" t="s">
        <v>7572</v>
      </c>
      <c r="C2037" s="1" t="s">
        <v>3839</v>
      </c>
      <c r="D2037" s="1" t="s">
        <v>3840</v>
      </c>
      <c r="E2037" s="1" t="s">
        <v>434</v>
      </c>
      <c r="F2037" s="1" t="s">
        <v>463</v>
      </c>
    </row>
    <row r="2038" spans="1:6" x14ac:dyDescent="0.25">
      <c r="A2038" s="1" t="s">
        <v>7573</v>
      </c>
      <c r="B2038" s="1" t="s">
        <v>7574</v>
      </c>
      <c r="C2038" s="1" t="s">
        <v>5544</v>
      </c>
      <c r="D2038" s="1" t="s">
        <v>5545</v>
      </c>
      <c r="E2038" s="1" t="s">
        <v>434</v>
      </c>
      <c r="F2038" s="1" t="s">
        <v>488</v>
      </c>
    </row>
    <row r="2039" spans="1:6" x14ac:dyDescent="0.25">
      <c r="A2039" s="1" t="s">
        <v>7575</v>
      </c>
      <c r="B2039" s="1" t="s">
        <v>7576</v>
      </c>
      <c r="C2039" s="1" t="s">
        <v>7577</v>
      </c>
      <c r="D2039" s="1" t="s">
        <v>7578</v>
      </c>
      <c r="E2039" s="1" t="s">
        <v>1298</v>
      </c>
      <c r="F2039" s="1" t="s">
        <v>3451</v>
      </c>
    </row>
    <row r="2040" spans="1:6" x14ac:dyDescent="0.25">
      <c r="A2040" s="1" t="s">
        <v>7579</v>
      </c>
      <c r="B2040" s="1" t="s">
        <v>7580</v>
      </c>
      <c r="C2040" s="1" t="s">
        <v>7581</v>
      </c>
      <c r="D2040" s="1" t="s">
        <v>7582</v>
      </c>
      <c r="E2040" s="1" t="s">
        <v>36</v>
      </c>
      <c r="F2040" s="1" t="s">
        <v>6487</v>
      </c>
    </row>
    <row r="2041" spans="1:6" x14ac:dyDescent="0.25">
      <c r="A2041" s="1" t="s">
        <v>7583</v>
      </c>
      <c r="B2041" s="1" t="s">
        <v>7584</v>
      </c>
      <c r="C2041" s="1" t="s">
        <v>7585</v>
      </c>
      <c r="D2041" s="1" t="s">
        <v>7586</v>
      </c>
      <c r="E2041" s="1" t="s">
        <v>36</v>
      </c>
      <c r="F2041" s="1" t="s">
        <v>7587</v>
      </c>
    </row>
    <row r="2042" spans="1:6" x14ac:dyDescent="0.25">
      <c r="A2042" s="1" t="s">
        <v>7588</v>
      </c>
      <c r="B2042" s="1" t="s">
        <v>7589</v>
      </c>
      <c r="C2042" s="1" t="s">
        <v>5807</v>
      </c>
      <c r="D2042" s="1" t="s">
        <v>5808</v>
      </c>
      <c r="E2042" s="1" t="s">
        <v>36</v>
      </c>
      <c r="F2042" s="1" t="s">
        <v>1151</v>
      </c>
    </row>
    <row r="2043" spans="1:6" x14ac:dyDescent="0.25">
      <c r="A2043" s="1" t="s">
        <v>7590</v>
      </c>
      <c r="B2043" s="1" t="s">
        <v>7591</v>
      </c>
      <c r="C2043" s="1" t="s">
        <v>1334</v>
      </c>
      <c r="D2043" s="1" t="s">
        <v>1335</v>
      </c>
      <c r="E2043" s="1" t="s">
        <v>434</v>
      </c>
      <c r="F2043" s="1" t="s">
        <v>1000</v>
      </c>
    </row>
    <row r="2044" spans="1:6" x14ac:dyDescent="0.25">
      <c r="A2044" s="1" t="s">
        <v>7592</v>
      </c>
      <c r="B2044" s="1" t="s">
        <v>7593</v>
      </c>
      <c r="C2044" s="1" t="s">
        <v>7594</v>
      </c>
      <c r="D2044" s="1" t="s">
        <v>7595</v>
      </c>
      <c r="E2044" s="1" t="s">
        <v>36</v>
      </c>
      <c r="F2044" s="1" t="s">
        <v>1362</v>
      </c>
    </row>
    <row r="2045" spans="1:6" x14ac:dyDescent="0.25">
      <c r="A2045" s="1" t="s">
        <v>7596</v>
      </c>
      <c r="B2045" s="1" t="s">
        <v>7597</v>
      </c>
      <c r="C2045" s="1" t="s">
        <v>7598</v>
      </c>
      <c r="D2045" s="1" t="s">
        <v>7599</v>
      </c>
      <c r="E2045" s="1" t="s">
        <v>434</v>
      </c>
      <c r="F2045" s="1" t="s">
        <v>139</v>
      </c>
    </row>
    <row r="2046" spans="1:6" x14ac:dyDescent="0.25">
      <c r="A2046" s="1" t="s">
        <v>7600</v>
      </c>
      <c r="B2046" s="1" t="s">
        <v>7601</v>
      </c>
      <c r="C2046" s="1" t="s">
        <v>7598</v>
      </c>
      <c r="D2046" s="1" t="s">
        <v>7599</v>
      </c>
      <c r="E2046" s="1" t="s">
        <v>434</v>
      </c>
      <c r="F2046" s="1" t="s">
        <v>139</v>
      </c>
    </row>
    <row r="2047" spans="1:6" x14ac:dyDescent="0.25">
      <c r="A2047" s="1" t="s">
        <v>7602</v>
      </c>
      <c r="B2047" s="1" t="s">
        <v>7603</v>
      </c>
      <c r="C2047" s="1" t="s">
        <v>7604</v>
      </c>
      <c r="D2047" s="1" t="s">
        <v>7605</v>
      </c>
      <c r="E2047" s="1" t="s">
        <v>434</v>
      </c>
      <c r="F2047" s="1" t="s">
        <v>139</v>
      </c>
    </row>
    <row r="2048" spans="1:6" x14ac:dyDescent="0.25">
      <c r="A2048" s="1" t="s">
        <v>7606</v>
      </c>
      <c r="B2048" s="1" t="s">
        <v>7607</v>
      </c>
      <c r="C2048" s="1" t="s">
        <v>7608</v>
      </c>
      <c r="D2048" s="1" t="s">
        <v>7609</v>
      </c>
      <c r="E2048" s="1" t="s">
        <v>36</v>
      </c>
      <c r="F2048" s="1" t="s">
        <v>1766</v>
      </c>
    </row>
    <row r="2049" spans="1:6" x14ac:dyDescent="0.25">
      <c r="A2049" s="1" t="s">
        <v>7610</v>
      </c>
      <c r="B2049" s="1" t="s">
        <v>7611</v>
      </c>
      <c r="C2049" s="1" t="s">
        <v>5803</v>
      </c>
      <c r="D2049" s="1" t="s">
        <v>5804</v>
      </c>
      <c r="E2049" s="1" t="s">
        <v>36</v>
      </c>
      <c r="F2049" s="1" t="s">
        <v>1151</v>
      </c>
    </row>
    <row r="2050" spans="1:6" x14ac:dyDescent="0.25">
      <c r="A2050" s="1" t="s">
        <v>7612</v>
      </c>
      <c r="B2050" s="1" t="s">
        <v>7613</v>
      </c>
      <c r="C2050" s="1" t="s">
        <v>7614</v>
      </c>
      <c r="D2050" s="1" t="s">
        <v>7615</v>
      </c>
      <c r="E2050" s="1" t="s">
        <v>36</v>
      </c>
      <c r="F2050" s="1" t="s">
        <v>7616</v>
      </c>
    </row>
    <row r="2051" spans="1:6" x14ac:dyDescent="0.25">
      <c r="A2051" s="1" t="s">
        <v>7617</v>
      </c>
      <c r="B2051" s="1" t="s">
        <v>7618</v>
      </c>
      <c r="C2051" s="1" t="s">
        <v>7619</v>
      </c>
      <c r="D2051" s="1" t="s">
        <v>7620</v>
      </c>
      <c r="E2051" s="1" t="s">
        <v>36</v>
      </c>
      <c r="F2051" s="1" t="s">
        <v>1537</v>
      </c>
    </row>
    <row r="2052" spans="1:6" x14ac:dyDescent="0.25">
      <c r="A2052" s="1" t="s">
        <v>7621</v>
      </c>
      <c r="B2052" s="1" t="s">
        <v>7622</v>
      </c>
      <c r="C2052" s="1" t="s">
        <v>7623</v>
      </c>
      <c r="D2052" s="1" t="s">
        <v>7624</v>
      </c>
      <c r="E2052" s="1" t="s">
        <v>434</v>
      </c>
      <c r="F2052" s="1" t="s">
        <v>272</v>
      </c>
    </row>
    <row r="2053" spans="1:6" x14ac:dyDescent="0.25">
      <c r="A2053" s="1" t="s">
        <v>7625</v>
      </c>
      <c r="B2053" s="1" t="s">
        <v>7626</v>
      </c>
      <c r="C2053" s="1" t="s">
        <v>7627</v>
      </c>
      <c r="D2053" s="1" t="s">
        <v>7628</v>
      </c>
      <c r="E2053" s="1" t="s">
        <v>434</v>
      </c>
      <c r="F2053" s="1" t="s">
        <v>38</v>
      </c>
    </row>
    <row r="2054" spans="1:6" x14ac:dyDescent="0.25">
      <c r="A2054" s="1" t="s">
        <v>7629</v>
      </c>
      <c r="B2054" s="1" t="s">
        <v>7630</v>
      </c>
      <c r="C2054" s="1" t="s">
        <v>7631</v>
      </c>
      <c r="D2054" s="1" t="s">
        <v>7632</v>
      </c>
      <c r="E2054" s="1" t="s">
        <v>36</v>
      </c>
      <c r="F2054" s="1" t="s">
        <v>1318</v>
      </c>
    </row>
    <row r="2055" spans="1:6" x14ac:dyDescent="0.25">
      <c r="A2055" s="1" t="s">
        <v>7633</v>
      </c>
      <c r="B2055" s="1" t="s">
        <v>7634</v>
      </c>
      <c r="C2055" s="1" t="s">
        <v>7635</v>
      </c>
      <c r="D2055" s="1" t="s">
        <v>7636</v>
      </c>
      <c r="E2055" s="1" t="s">
        <v>36</v>
      </c>
      <c r="F2055" s="1" t="s">
        <v>1521</v>
      </c>
    </row>
    <row r="2056" spans="1:6" x14ac:dyDescent="0.25">
      <c r="A2056" s="1" t="s">
        <v>7637</v>
      </c>
      <c r="B2056" s="1" t="s">
        <v>7638</v>
      </c>
      <c r="C2056" s="1" t="s">
        <v>7639</v>
      </c>
      <c r="D2056" s="1" t="s">
        <v>7640</v>
      </c>
      <c r="E2056" s="1" t="s">
        <v>434</v>
      </c>
      <c r="F2056" s="1" t="s">
        <v>139</v>
      </c>
    </row>
    <row r="2057" spans="1:6" x14ac:dyDescent="0.25">
      <c r="A2057" s="1" t="s">
        <v>7641</v>
      </c>
      <c r="B2057" s="1" t="s">
        <v>7642</v>
      </c>
      <c r="C2057" s="1" t="s">
        <v>7643</v>
      </c>
      <c r="D2057" s="1" t="s">
        <v>7644</v>
      </c>
      <c r="E2057" s="1" t="s">
        <v>434</v>
      </c>
      <c r="F2057" s="1" t="s">
        <v>98</v>
      </c>
    </row>
    <row r="2058" spans="1:6" x14ac:dyDescent="0.25">
      <c r="A2058" s="1" t="s">
        <v>7645</v>
      </c>
      <c r="B2058" s="1" t="s">
        <v>7646</v>
      </c>
      <c r="C2058" s="1" t="s">
        <v>1360</v>
      </c>
      <c r="D2058" s="1" t="s">
        <v>1361</v>
      </c>
      <c r="E2058" s="1" t="s">
        <v>36</v>
      </c>
      <c r="F2058" s="1" t="s">
        <v>1362</v>
      </c>
    </row>
    <row r="2059" spans="1:6" x14ac:dyDescent="0.25">
      <c r="A2059" s="1" t="s">
        <v>7647</v>
      </c>
      <c r="B2059" s="1" t="s">
        <v>7648</v>
      </c>
      <c r="C2059" s="1" t="s">
        <v>7649</v>
      </c>
      <c r="D2059" s="1" t="s">
        <v>7650</v>
      </c>
      <c r="E2059" s="1" t="s">
        <v>434</v>
      </c>
      <c r="F2059" s="1" t="s">
        <v>488</v>
      </c>
    </row>
    <row r="2060" spans="1:6" x14ac:dyDescent="0.25">
      <c r="A2060" s="1" t="s">
        <v>7651</v>
      </c>
      <c r="B2060" s="1" t="s">
        <v>7652</v>
      </c>
      <c r="C2060" s="1" t="s">
        <v>7653</v>
      </c>
      <c r="D2060" s="1" t="s">
        <v>7654</v>
      </c>
      <c r="E2060" s="1" t="s">
        <v>1617</v>
      </c>
      <c r="F2060" s="1" t="s">
        <v>1736</v>
      </c>
    </row>
    <row r="2061" spans="1:6" x14ac:dyDescent="0.25">
      <c r="A2061" s="1" t="s">
        <v>7655</v>
      </c>
      <c r="B2061" s="1" t="s">
        <v>7656</v>
      </c>
      <c r="C2061" s="1" t="s">
        <v>7657</v>
      </c>
      <c r="D2061" s="1" t="s">
        <v>7658</v>
      </c>
      <c r="E2061" s="1" t="s">
        <v>36</v>
      </c>
      <c r="F2061" s="1" t="s">
        <v>1362</v>
      </c>
    </row>
    <row r="2062" spans="1:6" x14ac:dyDescent="0.25">
      <c r="A2062" s="1" t="s">
        <v>7659</v>
      </c>
      <c r="B2062" s="1" t="s">
        <v>7660</v>
      </c>
      <c r="C2062" s="1" t="s">
        <v>7661</v>
      </c>
      <c r="D2062" s="1" t="s">
        <v>7662</v>
      </c>
      <c r="E2062" s="1" t="s">
        <v>36</v>
      </c>
      <c r="F2062" s="1" t="s">
        <v>839</v>
      </c>
    </row>
    <row r="2063" spans="1:6" x14ac:dyDescent="0.25">
      <c r="A2063" s="1" t="s">
        <v>7663</v>
      </c>
      <c r="B2063" s="1" t="s">
        <v>7664</v>
      </c>
      <c r="C2063" s="1" t="s">
        <v>7665</v>
      </c>
      <c r="D2063" s="1" t="s">
        <v>7666</v>
      </c>
      <c r="E2063" s="1" t="s">
        <v>434</v>
      </c>
      <c r="F2063" s="1" t="s">
        <v>139</v>
      </c>
    </row>
    <row r="2064" spans="1:6" x14ac:dyDescent="0.25">
      <c r="A2064" s="1" t="s">
        <v>7667</v>
      </c>
      <c r="B2064" s="1" t="s">
        <v>7668</v>
      </c>
      <c r="C2064" s="1" t="s">
        <v>7669</v>
      </c>
      <c r="D2064" s="1" t="s">
        <v>7670</v>
      </c>
      <c r="E2064" s="1" t="s">
        <v>434</v>
      </c>
      <c r="F2064" s="1" t="s">
        <v>38</v>
      </c>
    </row>
    <row r="2065" spans="1:6" x14ac:dyDescent="0.25">
      <c r="A2065" s="1" t="s">
        <v>7671</v>
      </c>
      <c r="B2065" s="1" t="s">
        <v>7672</v>
      </c>
      <c r="C2065" s="1" t="s">
        <v>7673</v>
      </c>
      <c r="D2065" s="1" t="s">
        <v>7674</v>
      </c>
      <c r="E2065" s="1" t="s">
        <v>36</v>
      </c>
      <c r="F2065" s="1" t="s">
        <v>1480</v>
      </c>
    </row>
    <row r="2066" spans="1:6" x14ac:dyDescent="0.25">
      <c r="A2066" s="1" t="s">
        <v>7675</v>
      </c>
      <c r="B2066" s="1" t="s">
        <v>7676</v>
      </c>
      <c r="C2066" s="1" t="s">
        <v>7669</v>
      </c>
      <c r="D2066" s="1" t="s">
        <v>7670</v>
      </c>
      <c r="E2066" s="1" t="s">
        <v>434</v>
      </c>
      <c r="F2066" s="1" t="s">
        <v>4428</v>
      </c>
    </row>
    <row r="2067" spans="1:6" x14ac:dyDescent="0.25">
      <c r="A2067" s="1" t="s">
        <v>7677</v>
      </c>
      <c r="B2067" s="1" t="s">
        <v>7678</v>
      </c>
      <c r="C2067" s="1" t="s">
        <v>7679</v>
      </c>
      <c r="D2067" s="1" t="s">
        <v>7680</v>
      </c>
      <c r="E2067" s="1" t="s">
        <v>36</v>
      </c>
      <c r="F2067" s="1" t="s">
        <v>1362</v>
      </c>
    </row>
    <row r="2068" spans="1:6" x14ac:dyDescent="0.25">
      <c r="A2068" s="1" t="s">
        <v>7681</v>
      </c>
      <c r="B2068" s="1" t="s">
        <v>7682</v>
      </c>
      <c r="C2068" s="1" t="s">
        <v>7683</v>
      </c>
      <c r="D2068" s="1" t="s">
        <v>7684</v>
      </c>
      <c r="E2068" s="1" t="s">
        <v>36</v>
      </c>
      <c r="F2068" s="1" t="s">
        <v>3171</v>
      </c>
    </row>
    <row r="2069" spans="1:6" x14ac:dyDescent="0.25">
      <c r="A2069" s="1" t="s">
        <v>7685</v>
      </c>
      <c r="B2069" s="1" t="s">
        <v>7686</v>
      </c>
      <c r="C2069" s="1" t="s">
        <v>1693</v>
      </c>
      <c r="D2069" s="1" t="s">
        <v>1694</v>
      </c>
      <c r="E2069" s="1" t="s">
        <v>434</v>
      </c>
      <c r="F2069" s="1" t="s">
        <v>463</v>
      </c>
    </row>
    <row r="2070" spans="1:6" x14ac:dyDescent="0.25">
      <c r="A2070" s="1" t="s">
        <v>7687</v>
      </c>
      <c r="B2070" s="1" t="s">
        <v>7688</v>
      </c>
      <c r="C2070" s="1" t="s">
        <v>1693</v>
      </c>
      <c r="D2070" s="1" t="s">
        <v>1694</v>
      </c>
      <c r="E2070" s="1" t="s">
        <v>434</v>
      </c>
      <c r="F2070" s="1" t="s">
        <v>463</v>
      </c>
    </row>
    <row r="2071" spans="1:6" x14ac:dyDescent="0.25">
      <c r="A2071" s="1" t="s">
        <v>7689</v>
      </c>
      <c r="B2071" s="1" t="s">
        <v>7690</v>
      </c>
      <c r="C2071" s="1" t="s">
        <v>7691</v>
      </c>
      <c r="D2071" s="1" t="s">
        <v>7692</v>
      </c>
      <c r="E2071" s="1" t="s">
        <v>1298</v>
      </c>
      <c r="F2071" s="1" t="s">
        <v>6143</v>
      </c>
    </row>
    <row r="2072" spans="1:6" x14ac:dyDescent="0.25">
      <c r="A2072" s="1" t="s">
        <v>7693</v>
      </c>
      <c r="B2072" s="1" t="s">
        <v>7694</v>
      </c>
      <c r="C2072" s="1" t="s">
        <v>7695</v>
      </c>
      <c r="D2072" s="1" t="s">
        <v>7696</v>
      </c>
      <c r="E2072" s="1" t="s">
        <v>434</v>
      </c>
      <c r="F2072" s="1" t="s">
        <v>68</v>
      </c>
    </row>
    <row r="2073" spans="1:6" x14ac:dyDescent="0.25">
      <c r="A2073" s="1" t="s">
        <v>7697</v>
      </c>
      <c r="B2073" s="1" t="s">
        <v>7698</v>
      </c>
      <c r="C2073" s="1" t="s">
        <v>7699</v>
      </c>
      <c r="D2073" s="1" t="s">
        <v>7700</v>
      </c>
      <c r="E2073" s="1" t="s">
        <v>434</v>
      </c>
      <c r="F2073" s="1" t="s">
        <v>5031</v>
      </c>
    </row>
    <row r="2074" spans="1:6" x14ac:dyDescent="0.25">
      <c r="A2074" s="1" t="s">
        <v>7701</v>
      </c>
      <c r="B2074" s="1" t="s">
        <v>7702</v>
      </c>
      <c r="C2074" s="1" t="s">
        <v>7703</v>
      </c>
      <c r="D2074" s="1" t="s">
        <v>7704</v>
      </c>
      <c r="E2074" s="1" t="s">
        <v>434</v>
      </c>
      <c r="F2074" s="1" t="s">
        <v>1465</v>
      </c>
    </row>
    <row r="2075" spans="1:6" x14ac:dyDescent="0.25">
      <c r="A2075" s="1" t="s">
        <v>7705</v>
      </c>
      <c r="B2075" s="1" t="s">
        <v>7706</v>
      </c>
      <c r="C2075" s="1" t="s">
        <v>7691</v>
      </c>
      <c r="D2075" s="1" t="s">
        <v>7692</v>
      </c>
      <c r="E2075" s="1" t="s">
        <v>1298</v>
      </c>
      <c r="F2075" s="1" t="s">
        <v>6143</v>
      </c>
    </row>
    <row r="2076" spans="1:6" x14ac:dyDescent="0.25">
      <c r="A2076" s="1" t="s">
        <v>7707</v>
      </c>
      <c r="B2076" s="1" t="s">
        <v>7708</v>
      </c>
      <c r="C2076" s="1" t="s">
        <v>7709</v>
      </c>
      <c r="D2076" s="1" t="s">
        <v>7710</v>
      </c>
      <c r="E2076" s="1" t="s">
        <v>36</v>
      </c>
      <c r="F2076" s="1" t="s">
        <v>7711</v>
      </c>
    </row>
    <row r="2077" spans="1:6" x14ac:dyDescent="0.25">
      <c r="A2077" s="1" t="s">
        <v>7712</v>
      </c>
      <c r="B2077" s="1" t="s">
        <v>7713</v>
      </c>
      <c r="C2077" s="1" t="s">
        <v>7714</v>
      </c>
      <c r="D2077" s="1" t="s">
        <v>7715</v>
      </c>
      <c r="E2077" s="1" t="s">
        <v>36</v>
      </c>
      <c r="F2077" s="1" t="s">
        <v>31</v>
      </c>
    </row>
    <row r="2078" spans="1:6" x14ac:dyDescent="0.25">
      <c r="A2078" s="1" t="s">
        <v>7716</v>
      </c>
      <c r="B2078" s="1" t="s">
        <v>7717</v>
      </c>
      <c r="C2078" s="1" t="s">
        <v>7718</v>
      </c>
      <c r="D2078" s="1" t="s">
        <v>7719</v>
      </c>
      <c r="E2078" s="1" t="s">
        <v>434</v>
      </c>
      <c r="F2078" s="1" t="s">
        <v>38</v>
      </c>
    </row>
    <row r="2079" spans="1:6" x14ac:dyDescent="0.25">
      <c r="A2079" s="1" t="s">
        <v>7720</v>
      </c>
      <c r="B2079" s="1" t="s">
        <v>7721</v>
      </c>
      <c r="C2079" s="1" t="s">
        <v>7722</v>
      </c>
      <c r="D2079" s="1" t="s">
        <v>7723</v>
      </c>
      <c r="E2079" s="1" t="s">
        <v>36</v>
      </c>
      <c r="F2079" s="1" t="s">
        <v>38</v>
      </c>
    </row>
    <row r="2080" spans="1:6" x14ac:dyDescent="0.25">
      <c r="A2080" s="1" t="s">
        <v>7724</v>
      </c>
      <c r="B2080" s="1" t="s">
        <v>7725</v>
      </c>
      <c r="C2080" s="1" t="s">
        <v>7726</v>
      </c>
      <c r="D2080" s="1" t="s">
        <v>7727</v>
      </c>
      <c r="E2080" s="1" t="s">
        <v>36</v>
      </c>
      <c r="F2080" s="1" t="s">
        <v>230</v>
      </c>
    </row>
    <row r="2081" spans="1:6" x14ac:dyDescent="0.25">
      <c r="A2081" s="1" t="s">
        <v>7728</v>
      </c>
      <c r="B2081" s="1" t="s">
        <v>7729</v>
      </c>
      <c r="C2081" s="1" t="s">
        <v>7730</v>
      </c>
      <c r="D2081" s="1" t="s">
        <v>7731</v>
      </c>
      <c r="E2081" s="1" t="s">
        <v>434</v>
      </c>
      <c r="F2081" s="1" t="s">
        <v>7732</v>
      </c>
    </row>
    <row r="2082" spans="1:6" x14ac:dyDescent="0.25">
      <c r="A2082" s="1" t="s">
        <v>7733</v>
      </c>
      <c r="B2082" s="1" t="s">
        <v>7734</v>
      </c>
      <c r="C2082" s="1" t="s">
        <v>7718</v>
      </c>
      <c r="D2082" s="1" t="s">
        <v>7719</v>
      </c>
      <c r="E2082" s="1" t="s">
        <v>434</v>
      </c>
      <c r="F2082" s="1" t="s">
        <v>7735</v>
      </c>
    </row>
    <row r="2083" spans="1:6" x14ac:dyDescent="0.25">
      <c r="A2083" s="1" t="s">
        <v>7736</v>
      </c>
      <c r="B2083" s="1" t="s">
        <v>7737</v>
      </c>
      <c r="C2083" s="1" t="s">
        <v>7738</v>
      </c>
      <c r="D2083" s="1" t="s">
        <v>7739</v>
      </c>
      <c r="E2083" s="1" t="s">
        <v>434</v>
      </c>
      <c r="F2083" s="1" t="s">
        <v>1666</v>
      </c>
    </row>
    <row r="2084" spans="1:6" x14ac:dyDescent="0.25">
      <c r="A2084" s="1" t="s">
        <v>7740</v>
      </c>
      <c r="B2084" s="1" t="s">
        <v>7741</v>
      </c>
      <c r="C2084" s="1" t="s">
        <v>7742</v>
      </c>
      <c r="D2084" s="1" t="s">
        <v>7743</v>
      </c>
      <c r="E2084" s="1" t="s">
        <v>434</v>
      </c>
      <c r="F2084" s="1" t="s">
        <v>63</v>
      </c>
    </row>
    <row r="2085" spans="1:6" x14ac:dyDescent="0.25">
      <c r="A2085" s="1" t="s">
        <v>7744</v>
      </c>
      <c r="B2085" s="1" t="s">
        <v>7745</v>
      </c>
      <c r="C2085" s="1" t="s">
        <v>7746</v>
      </c>
      <c r="D2085" s="1" t="s">
        <v>7747</v>
      </c>
      <c r="E2085" s="1" t="s">
        <v>434</v>
      </c>
      <c r="F2085" s="1" t="s">
        <v>1362</v>
      </c>
    </row>
    <row r="2086" spans="1:6" x14ac:dyDescent="0.25">
      <c r="A2086" s="1" t="s">
        <v>7748</v>
      </c>
      <c r="B2086" s="1" t="s">
        <v>7749</v>
      </c>
      <c r="C2086" s="1" t="s">
        <v>7750</v>
      </c>
      <c r="D2086" s="1" t="s">
        <v>7751</v>
      </c>
      <c r="E2086" s="1" t="s">
        <v>434</v>
      </c>
      <c r="F2086" s="1" t="s">
        <v>7752</v>
      </c>
    </row>
    <row r="2087" spans="1:6" x14ac:dyDescent="0.25">
      <c r="A2087" s="1" t="s">
        <v>7753</v>
      </c>
      <c r="B2087" s="1" t="s">
        <v>7754</v>
      </c>
      <c r="C2087" s="1" t="s">
        <v>3169</v>
      </c>
      <c r="D2087" s="1" t="s">
        <v>3170</v>
      </c>
      <c r="E2087" s="1" t="s">
        <v>36</v>
      </c>
      <c r="F2087" s="1" t="s">
        <v>3171</v>
      </c>
    </row>
    <row r="2088" spans="1:6" x14ac:dyDescent="0.25">
      <c r="A2088" s="1" t="s">
        <v>7755</v>
      </c>
      <c r="B2088" s="1" t="s">
        <v>7756</v>
      </c>
      <c r="C2088" s="1" t="s">
        <v>1769</v>
      </c>
      <c r="D2088" s="1" t="s">
        <v>1770</v>
      </c>
      <c r="E2088" s="1" t="s">
        <v>36</v>
      </c>
      <c r="F2088" s="1" t="s">
        <v>1475</v>
      </c>
    </row>
    <row r="2089" spans="1:6" x14ac:dyDescent="0.25">
      <c r="A2089" s="1" t="s">
        <v>7757</v>
      </c>
      <c r="B2089" s="1" t="s">
        <v>7758</v>
      </c>
      <c r="C2089" s="1" t="s">
        <v>5475</v>
      </c>
      <c r="D2089" s="1" t="s">
        <v>5476</v>
      </c>
      <c r="E2089" s="1" t="s">
        <v>434</v>
      </c>
      <c r="F2089" s="1" t="s">
        <v>68</v>
      </c>
    </row>
    <row r="2090" spans="1:6" x14ac:dyDescent="0.25">
      <c r="A2090" s="1" t="s">
        <v>7759</v>
      </c>
      <c r="B2090" s="1" t="s">
        <v>7760</v>
      </c>
      <c r="C2090" s="1" t="s">
        <v>7761</v>
      </c>
      <c r="D2090" s="1" t="s">
        <v>7762</v>
      </c>
      <c r="E2090" s="1" t="s">
        <v>434</v>
      </c>
      <c r="F2090" s="1" t="s">
        <v>272</v>
      </c>
    </row>
    <row r="2091" spans="1:6" x14ac:dyDescent="0.25">
      <c r="A2091" s="1" t="s">
        <v>7763</v>
      </c>
      <c r="B2091" s="1" t="s">
        <v>7764</v>
      </c>
      <c r="C2091" s="1" t="s">
        <v>7765</v>
      </c>
      <c r="D2091" s="1" t="s">
        <v>7766</v>
      </c>
      <c r="E2091" s="1" t="s">
        <v>36</v>
      </c>
      <c r="F2091" s="1" t="s">
        <v>38</v>
      </c>
    </row>
    <row r="2092" spans="1:6" x14ac:dyDescent="0.25">
      <c r="A2092" s="1" t="s">
        <v>7767</v>
      </c>
      <c r="B2092" s="1" t="s">
        <v>7768</v>
      </c>
      <c r="C2092" s="1" t="s">
        <v>7769</v>
      </c>
      <c r="D2092" s="1" t="s">
        <v>7770</v>
      </c>
      <c r="E2092" s="1" t="s">
        <v>36</v>
      </c>
      <c r="F2092" s="1" t="s">
        <v>839</v>
      </c>
    </row>
    <row r="2093" spans="1:6" x14ac:dyDescent="0.25">
      <c r="A2093" s="1" t="s">
        <v>7771</v>
      </c>
      <c r="B2093" s="1" t="s">
        <v>7772</v>
      </c>
      <c r="C2093" s="1" t="s">
        <v>7773</v>
      </c>
      <c r="D2093" s="1" t="s">
        <v>7774</v>
      </c>
      <c r="E2093" s="1" t="s">
        <v>36</v>
      </c>
      <c r="F2093" s="1" t="s">
        <v>7775</v>
      </c>
    </row>
    <row r="2094" spans="1:6" x14ac:dyDescent="0.25">
      <c r="A2094" s="1" t="s">
        <v>7776</v>
      </c>
      <c r="B2094" s="1" t="s">
        <v>7777</v>
      </c>
      <c r="C2094" s="1" t="s">
        <v>7778</v>
      </c>
      <c r="D2094" s="1" t="s">
        <v>7779</v>
      </c>
      <c r="E2094" s="1" t="s">
        <v>434</v>
      </c>
      <c r="F2094" s="1" t="s">
        <v>63</v>
      </c>
    </row>
    <row r="2095" spans="1:6" x14ac:dyDescent="0.25">
      <c r="A2095" s="1" t="s">
        <v>7780</v>
      </c>
      <c r="B2095" s="1" t="s">
        <v>7781</v>
      </c>
      <c r="C2095" s="1" t="s">
        <v>6049</v>
      </c>
      <c r="D2095" s="1" t="s">
        <v>6050</v>
      </c>
      <c r="E2095" s="1" t="s">
        <v>36</v>
      </c>
      <c r="F2095" s="1" t="s">
        <v>38</v>
      </c>
    </row>
    <row r="2096" spans="1:6" x14ac:dyDescent="0.25">
      <c r="A2096" s="1" t="s">
        <v>7782</v>
      </c>
      <c r="B2096" s="1" t="s">
        <v>7783</v>
      </c>
      <c r="C2096" s="1" t="s">
        <v>6049</v>
      </c>
      <c r="D2096" s="1" t="s">
        <v>6050</v>
      </c>
      <c r="E2096" s="1" t="s">
        <v>36</v>
      </c>
      <c r="F2096" s="1" t="s">
        <v>1585</v>
      </c>
    </row>
    <row r="2097" spans="1:6" x14ac:dyDescent="0.25">
      <c r="A2097" s="1" t="s">
        <v>7784</v>
      </c>
      <c r="B2097" s="1" t="s">
        <v>7785</v>
      </c>
      <c r="C2097" s="1" t="s">
        <v>7722</v>
      </c>
      <c r="D2097" s="1" t="s">
        <v>7723</v>
      </c>
      <c r="E2097" s="1" t="s">
        <v>36</v>
      </c>
      <c r="F2097" s="1" t="s">
        <v>1362</v>
      </c>
    </row>
    <row r="2098" spans="1:6" x14ac:dyDescent="0.25">
      <c r="A2098" s="1" t="s">
        <v>7786</v>
      </c>
      <c r="B2098" s="1" t="s">
        <v>7787</v>
      </c>
      <c r="C2098" s="1" t="s">
        <v>7765</v>
      </c>
      <c r="D2098" s="1" t="s">
        <v>7766</v>
      </c>
      <c r="E2098" s="1" t="s">
        <v>36</v>
      </c>
      <c r="F2098" s="1" t="s">
        <v>38</v>
      </c>
    </row>
    <row r="2099" spans="1:6" x14ac:dyDescent="0.25">
      <c r="A2099" s="1" t="s">
        <v>7788</v>
      </c>
      <c r="B2099" s="1" t="s">
        <v>7789</v>
      </c>
      <c r="C2099" s="1" t="s">
        <v>7790</v>
      </c>
      <c r="D2099" s="1" t="s">
        <v>7791</v>
      </c>
      <c r="E2099" s="1" t="s">
        <v>434</v>
      </c>
      <c r="F2099" s="1" t="s">
        <v>98</v>
      </c>
    </row>
    <row r="2100" spans="1:6" x14ac:dyDescent="0.25">
      <c r="A2100" s="1" t="s">
        <v>7792</v>
      </c>
      <c r="B2100" s="1" t="s">
        <v>7793</v>
      </c>
      <c r="C2100" s="1" t="s">
        <v>7790</v>
      </c>
      <c r="D2100" s="1" t="s">
        <v>7791</v>
      </c>
      <c r="E2100" s="1" t="s">
        <v>434</v>
      </c>
      <c r="F2100" s="1" t="s">
        <v>610</v>
      </c>
    </row>
    <row r="2101" spans="1:6" x14ac:dyDescent="0.25">
      <c r="A2101" s="1" t="s">
        <v>7794</v>
      </c>
      <c r="B2101" s="1" t="s">
        <v>7795</v>
      </c>
      <c r="C2101" s="1" t="s">
        <v>7765</v>
      </c>
      <c r="D2101" s="1" t="s">
        <v>7766</v>
      </c>
      <c r="E2101" s="1" t="s">
        <v>36</v>
      </c>
      <c r="F2101" s="1" t="s">
        <v>38</v>
      </c>
    </row>
    <row r="2102" spans="1:6" x14ac:dyDescent="0.25">
      <c r="A2102" s="1" t="s">
        <v>7796</v>
      </c>
      <c r="B2102" s="1" t="s">
        <v>7797</v>
      </c>
      <c r="C2102" s="1" t="s">
        <v>7790</v>
      </c>
      <c r="D2102" s="1" t="s">
        <v>7791</v>
      </c>
      <c r="E2102" s="1" t="s">
        <v>434</v>
      </c>
      <c r="F2102" s="1" t="s">
        <v>98</v>
      </c>
    </row>
    <row r="2103" spans="1:6" x14ac:dyDescent="0.25">
      <c r="A2103" s="1" t="s">
        <v>7798</v>
      </c>
      <c r="B2103" s="1" t="s">
        <v>7799</v>
      </c>
      <c r="C2103" s="1" t="s">
        <v>7800</v>
      </c>
      <c r="D2103" s="1" t="s">
        <v>7801</v>
      </c>
      <c r="E2103" s="1" t="s">
        <v>36</v>
      </c>
      <c r="F2103" s="1" t="s">
        <v>1362</v>
      </c>
    </row>
    <row r="2104" spans="1:6" x14ac:dyDescent="0.25">
      <c r="A2104" s="1" t="s">
        <v>7802</v>
      </c>
      <c r="B2104" s="1" t="s">
        <v>7803</v>
      </c>
      <c r="C2104" s="1" t="s">
        <v>7804</v>
      </c>
      <c r="D2104" s="1" t="s">
        <v>7805</v>
      </c>
      <c r="E2104" s="1" t="s">
        <v>434</v>
      </c>
      <c r="F2104" s="1" t="s">
        <v>98</v>
      </c>
    </row>
    <row r="2105" spans="1:6" x14ac:dyDescent="0.25">
      <c r="A2105" s="1" t="s">
        <v>7806</v>
      </c>
      <c r="B2105" s="1" t="s">
        <v>7807</v>
      </c>
      <c r="C2105" s="1" t="s">
        <v>7808</v>
      </c>
      <c r="D2105" s="1" t="s">
        <v>7809</v>
      </c>
      <c r="E2105" s="1" t="s">
        <v>36</v>
      </c>
      <c r="F2105" s="1" t="s">
        <v>420</v>
      </c>
    </row>
    <row r="2106" spans="1:6" x14ac:dyDescent="0.25">
      <c r="A2106" s="1" t="s">
        <v>7810</v>
      </c>
      <c r="B2106" s="1" t="s">
        <v>7811</v>
      </c>
      <c r="C2106" s="1" t="s">
        <v>7790</v>
      </c>
      <c r="D2106" s="1" t="s">
        <v>7791</v>
      </c>
      <c r="E2106" s="1" t="s">
        <v>434</v>
      </c>
      <c r="F2106" s="1" t="s">
        <v>272</v>
      </c>
    </row>
    <row r="2107" spans="1:6" x14ac:dyDescent="0.25">
      <c r="A2107" s="1" t="s">
        <v>7812</v>
      </c>
      <c r="B2107" s="1" t="s">
        <v>7813</v>
      </c>
      <c r="C2107" s="1" t="s">
        <v>7814</v>
      </c>
      <c r="D2107" s="1" t="s">
        <v>7815</v>
      </c>
      <c r="E2107" s="1" t="s">
        <v>434</v>
      </c>
      <c r="F2107" s="1" t="s">
        <v>524</v>
      </c>
    </row>
    <row r="2108" spans="1:6" x14ac:dyDescent="0.25">
      <c r="A2108" s="1" t="s">
        <v>7816</v>
      </c>
      <c r="B2108" s="1" t="s">
        <v>7817</v>
      </c>
      <c r="C2108" s="1" t="s">
        <v>7790</v>
      </c>
      <c r="D2108" s="1" t="s">
        <v>7791</v>
      </c>
      <c r="E2108" s="1" t="s">
        <v>434</v>
      </c>
      <c r="F2108" s="1" t="s">
        <v>1377</v>
      </c>
    </row>
    <row r="2109" spans="1:6" x14ac:dyDescent="0.25">
      <c r="A2109" s="1" t="s">
        <v>7818</v>
      </c>
      <c r="B2109" s="1" t="s">
        <v>7819</v>
      </c>
      <c r="C2109" s="1" t="s">
        <v>7820</v>
      </c>
      <c r="D2109" s="1" t="s">
        <v>7821</v>
      </c>
      <c r="E2109" s="1" t="s">
        <v>434</v>
      </c>
      <c r="F2109" s="1" t="s">
        <v>68</v>
      </c>
    </row>
    <row r="2110" spans="1:6" x14ac:dyDescent="0.25">
      <c r="A2110" s="1" t="s">
        <v>7822</v>
      </c>
      <c r="B2110" s="1" t="s">
        <v>7823</v>
      </c>
      <c r="C2110" s="1" t="s">
        <v>7824</v>
      </c>
      <c r="D2110" s="1" t="s">
        <v>7825</v>
      </c>
      <c r="E2110" s="1" t="s">
        <v>36</v>
      </c>
      <c r="F2110" s="1" t="s">
        <v>272</v>
      </c>
    </row>
    <row r="2111" spans="1:6" x14ac:dyDescent="0.25">
      <c r="A2111" s="1" t="s">
        <v>7826</v>
      </c>
      <c r="B2111" s="1" t="s">
        <v>7827</v>
      </c>
      <c r="C2111" s="1" t="s">
        <v>7828</v>
      </c>
      <c r="D2111" s="1" t="s">
        <v>7829</v>
      </c>
      <c r="E2111" s="1" t="s">
        <v>36</v>
      </c>
      <c r="F2111" s="1" t="s">
        <v>1362</v>
      </c>
    </row>
    <row r="2112" spans="1:6" x14ac:dyDescent="0.25">
      <c r="A2112" s="1" t="s">
        <v>7830</v>
      </c>
      <c r="B2112" s="1" t="s">
        <v>7831</v>
      </c>
      <c r="C2112" s="1" t="s">
        <v>7832</v>
      </c>
      <c r="D2112" s="1" t="s">
        <v>7833</v>
      </c>
      <c r="E2112" s="1" t="s">
        <v>434</v>
      </c>
      <c r="F2112" s="1" t="s">
        <v>272</v>
      </c>
    </row>
    <row r="2113" spans="1:6" x14ac:dyDescent="0.25">
      <c r="A2113" s="1" t="s">
        <v>7834</v>
      </c>
      <c r="B2113" s="1" t="s">
        <v>7835</v>
      </c>
      <c r="C2113" s="1" t="s">
        <v>7836</v>
      </c>
      <c r="D2113" s="1" t="s">
        <v>7837</v>
      </c>
      <c r="E2113" s="1" t="s">
        <v>36</v>
      </c>
      <c r="F2113" s="1" t="s">
        <v>1465</v>
      </c>
    </row>
    <row r="2114" spans="1:6" x14ac:dyDescent="0.25">
      <c r="A2114" s="1" t="s">
        <v>7838</v>
      </c>
      <c r="B2114" s="1" t="s">
        <v>7839</v>
      </c>
      <c r="C2114" s="1" t="s">
        <v>7840</v>
      </c>
      <c r="D2114" s="1" t="s">
        <v>7841</v>
      </c>
      <c r="E2114" s="1" t="s">
        <v>36</v>
      </c>
      <c r="F2114" s="1" t="s">
        <v>7842</v>
      </c>
    </row>
    <row r="2115" spans="1:6" x14ac:dyDescent="0.25">
      <c r="A2115" s="1" t="s">
        <v>7843</v>
      </c>
      <c r="B2115" s="1" t="s">
        <v>7844</v>
      </c>
      <c r="C2115" s="1" t="s">
        <v>7845</v>
      </c>
      <c r="D2115" s="1" t="s">
        <v>7846</v>
      </c>
      <c r="E2115" s="1" t="s">
        <v>36</v>
      </c>
      <c r="F2115" s="1" t="s">
        <v>5064</v>
      </c>
    </row>
    <row r="2116" spans="1:6" x14ac:dyDescent="0.25">
      <c r="A2116" s="1" t="s">
        <v>7847</v>
      </c>
      <c r="B2116" s="1" t="s">
        <v>7848</v>
      </c>
      <c r="C2116" s="1" t="s">
        <v>7849</v>
      </c>
      <c r="D2116" s="1" t="s">
        <v>7850</v>
      </c>
      <c r="E2116" s="1" t="s">
        <v>36</v>
      </c>
      <c r="F2116" s="1" t="s">
        <v>1377</v>
      </c>
    </row>
    <row r="2117" spans="1:6" x14ac:dyDescent="0.25">
      <c r="A2117" s="1" t="s">
        <v>7851</v>
      </c>
      <c r="B2117" s="1" t="s">
        <v>7852</v>
      </c>
      <c r="C2117" s="1" t="s">
        <v>7853</v>
      </c>
      <c r="D2117" s="1" t="s">
        <v>7854</v>
      </c>
      <c r="E2117" s="1" t="s">
        <v>36</v>
      </c>
      <c r="F2117" s="1" t="s">
        <v>1480</v>
      </c>
    </row>
    <row r="2118" spans="1:6" x14ac:dyDescent="0.25">
      <c r="A2118" s="1" t="s">
        <v>7855</v>
      </c>
      <c r="B2118" s="1" t="s">
        <v>7856</v>
      </c>
      <c r="C2118" s="1" t="s">
        <v>7853</v>
      </c>
      <c r="D2118" s="1" t="s">
        <v>7854</v>
      </c>
      <c r="E2118" s="1" t="s">
        <v>36</v>
      </c>
      <c r="F2118" s="1" t="s">
        <v>1480</v>
      </c>
    </row>
    <row r="2119" spans="1:6" x14ac:dyDescent="0.25">
      <c r="A2119" s="1" t="s">
        <v>7857</v>
      </c>
      <c r="B2119" s="1" t="s">
        <v>7858</v>
      </c>
      <c r="C2119" s="1" t="s">
        <v>7859</v>
      </c>
      <c r="D2119" s="1" t="s">
        <v>7860</v>
      </c>
      <c r="E2119" s="1" t="s">
        <v>434</v>
      </c>
      <c r="F2119" s="1" t="s">
        <v>4841</v>
      </c>
    </row>
    <row r="2120" spans="1:6" x14ac:dyDescent="0.25">
      <c r="A2120" s="1" t="s">
        <v>7861</v>
      </c>
      <c r="B2120" s="1" t="s">
        <v>7862</v>
      </c>
      <c r="C2120" s="1" t="s">
        <v>266</v>
      </c>
      <c r="D2120" s="1" t="s">
        <v>267</v>
      </c>
      <c r="E2120" s="1" t="s">
        <v>36</v>
      </c>
      <c r="F2120" s="1" t="s">
        <v>1045</v>
      </c>
    </row>
    <row r="2121" spans="1:6" x14ac:dyDescent="0.25">
      <c r="A2121" s="1" t="s">
        <v>7863</v>
      </c>
      <c r="B2121" s="1" t="s">
        <v>7864</v>
      </c>
      <c r="C2121" s="1" t="s">
        <v>266</v>
      </c>
      <c r="D2121" s="1" t="s">
        <v>267</v>
      </c>
      <c r="E2121" s="1" t="s">
        <v>36</v>
      </c>
      <c r="F2121" s="1" t="s">
        <v>7865</v>
      </c>
    </row>
    <row r="2122" spans="1:6" x14ac:dyDescent="0.25">
      <c r="A2122" s="1" t="s">
        <v>7866</v>
      </c>
      <c r="B2122" s="1" t="s">
        <v>7867</v>
      </c>
      <c r="C2122" s="1" t="s">
        <v>7868</v>
      </c>
      <c r="D2122" s="1" t="s">
        <v>7869</v>
      </c>
      <c r="E2122" s="1" t="s">
        <v>36</v>
      </c>
      <c r="F2122" s="1" t="s">
        <v>139</v>
      </c>
    </row>
    <row r="2123" spans="1:6" x14ac:dyDescent="0.25">
      <c r="A2123" s="1" t="s">
        <v>7870</v>
      </c>
      <c r="B2123" s="1" t="s">
        <v>7871</v>
      </c>
      <c r="C2123" s="1" t="s">
        <v>7872</v>
      </c>
      <c r="D2123" s="1" t="s">
        <v>7873</v>
      </c>
      <c r="E2123" s="1" t="s">
        <v>434</v>
      </c>
      <c r="F2123" s="1" t="s">
        <v>463</v>
      </c>
    </row>
    <row r="2124" spans="1:6" x14ac:dyDescent="0.25">
      <c r="A2124" s="1" t="s">
        <v>7874</v>
      </c>
      <c r="B2124" s="1" t="s">
        <v>7875</v>
      </c>
      <c r="C2124" s="1" t="s">
        <v>7876</v>
      </c>
      <c r="D2124" s="1" t="s">
        <v>7877</v>
      </c>
      <c r="E2124" s="1" t="s">
        <v>1298</v>
      </c>
      <c r="F2124" s="1" t="s">
        <v>38</v>
      </c>
    </row>
    <row r="2125" spans="1:6" x14ac:dyDescent="0.25">
      <c r="A2125" s="1" t="s">
        <v>7878</v>
      </c>
      <c r="B2125" s="1" t="s">
        <v>7879</v>
      </c>
      <c r="C2125" s="1" t="s">
        <v>7880</v>
      </c>
      <c r="D2125" s="1" t="s">
        <v>7881</v>
      </c>
      <c r="E2125" s="1" t="s">
        <v>434</v>
      </c>
      <c r="F2125" s="1" t="s">
        <v>93</v>
      </c>
    </row>
    <row r="2126" spans="1:6" x14ac:dyDescent="0.25">
      <c r="A2126" s="1" t="s">
        <v>7882</v>
      </c>
      <c r="B2126" s="1" t="s">
        <v>7883</v>
      </c>
      <c r="C2126" s="1" t="s">
        <v>7884</v>
      </c>
      <c r="D2126" s="1" t="s">
        <v>7885</v>
      </c>
      <c r="E2126" s="1" t="s">
        <v>36</v>
      </c>
      <c r="F2126" s="1" t="s">
        <v>420</v>
      </c>
    </row>
    <row r="2127" spans="1:6" x14ac:dyDescent="0.25">
      <c r="A2127" s="1" t="s">
        <v>7886</v>
      </c>
      <c r="B2127" s="1" t="s">
        <v>7887</v>
      </c>
      <c r="C2127" s="1" t="s">
        <v>7888</v>
      </c>
      <c r="D2127" s="1" t="s">
        <v>7889</v>
      </c>
      <c r="E2127" s="1" t="s">
        <v>1617</v>
      </c>
      <c r="F2127" s="1" t="s">
        <v>5958</v>
      </c>
    </row>
    <row r="2128" spans="1:6" x14ac:dyDescent="0.25">
      <c r="A2128" s="1" t="s">
        <v>7890</v>
      </c>
      <c r="B2128" s="1" t="s">
        <v>7891</v>
      </c>
      <c r="C2128" s="1" t="s">
        <v>7892</v>
      </c>
      <c r="D2128" s="1" t="s">
        <v>7893</v>
      </c>
      <c r="E2128" s="1" t="s">
        <v>1617</v>
      </c>
      <c r="F2128" s="1" t="s">
        <v>5999</v>
      </c>
    </row>
    <row r="2129" spans="1:6" x14ac:dyDescent="0.25">
      <c r="A2129" s="1" t="s">
        <v>7894</v>
      </c>
      <c r="B2129" s="1" t="s">
        <v>7895</v>
      </c>
      <c r="C2129" s="1" t="s">
        <v>266</v>
      </c>
      <c r="D2129" s="1" t="s">
        <v>267</v>
      </c>
      <c r="E2129" s="1" t="s">
        <v>36</v>
      </c>
      <c r="F2129" s="1" t="s">
        <v>420</v>
      </c>
    </row>
    <row r="2130" spans="1:6" x14ac:dyDescent="0.25">
      <c r="A2130" s="1" t="s">
        <v>7896</v>
      </c>
      <c r="B2130" s="1" t="s">
        <v>7897</v>
      </c>
      <c r="C2130" s="1" t="s">
        <v>1693</v>
      </c>
      <c r="D2130" s="1" t="s">
        <v>1694</v>
      </c>
      <c r="E2130" s="1" t="s">
        <v>434</v>
      </c>
      <c r="F2130" s="1" t="s">
        <v>463</v>
      </c>
    </row>
    <row r="2131" spans="1:6" x14ac:dyDescent="0.25">
      <c r="A2131" s="1" t="s">
        <v>7898</v>
      </c>
      <c r="B2131" s="1" t="s">
        <v>7899</v>
      </c>
      <c r="C2131" s="1" t="s">
        <v>7900</v>
      </c>
      <c r="D2131" s="1" t="s">
        <v>7901</v>
      </c>
      <c r="E2131" s="1" t="s">
        <v>434</v>
      </c>
      <c r="F2131" s="1" t="s">
        <v>7902</v>
      </c>
    </row>
    <row r="2132" spans="1:6" x14ac:dyDescent="0.25">
      <c r="A2132" s="1" t="s">
        <v>7903</v>
      </c>
      <c r="B2132" s="1" t="s">
        <v>7904</v>
      </c>
      <c r="C2132" s="1" t="s">
        <v>7905</v>
      </c>
      <c r="D2132" s="1" t="s">
        <v>7906</v>
      </c>
      <c r="E2132" s="1" t="s">
        <v>434</v>
      </c>
      <c r="F2132" s="1" t="s">
        <v>139</v>
      </c>
    </row>
    <row r="2133" spans="1:6" x14ac:dyDescent="0.25">
      <c r="A2133" s="1" t="s">
        <v>7907</v>
      </c>
      <c r="B2133" s="1" t="s">
        <v>7908</v>
      </c>
      <c r="C2133" s="1" t="s">
        <v>7909</v>
      </c>
      <c r="D2133" s="1" t="s">
        <v>7910</v>
      </c>
      <c r="E2133" s="1" t="s">
        <v>36</v>
      </c>
      <c r="F2133" s="1" t="s">
        <v>1480</v>
      </c>
    </row>
    <row r="2134" spans="1:6" x14ac:dyDescent="0.25">
      <c r="A2134" s="1" t="s">
        <v>7911</v>
      </c>
      <c r="B2134" s="1" t="s">
        <v>7912</v>
      </c>
      <c r="C2134" s="1" t="s">
        <v>7913</v>
      </c>
      <c r="D2134" s="1" t="s">
        <v>7914</v>
      </c>
      <c r="E2134" s="1" t="s">
        <v>1617</v>
      </c>
      <c r="F2134" s="1" t="s">
        <v>1736</v>
      </c>
    </row>
    <row r="2135" spans="1:6" x14ac:dyDescent="0.25">
      <c r="A2135" s="1" t="s">
        <v>7915</v>
      </c>
      <c r="B2135" s="1" t="s">
        <v>7916</v>
      </c>
      <c r="C2135" s="1" t="s">
        <v>7917</v>
      </c>
      <c r="D2135" s="1" t="s">
        <v>7918</v>
      </c>
      <c r="E2135" s="1" t="s">
        <v>19</v>
      </c>
      <c r="F2135" s="1" t="s">
        <v>79</v>
      </c>
    </row>
    <row r="2136" spans="1:6" x14ac:dyDescent="0.25">
      <c r="A2136" s="1" t="s">
        <v>7919</v>
      </c>
      <c r="B2136" s="1" t="s">
        <v>7920</v>
      </c>
      <c r="C2136" s="1" t="s">
        <v>7921</v>
      </c>
      <c r="D2136" s="1" t="s">
        <v>7922</v>
      </c>
      <c r="E2136" s="1" t="s">
        <v>48</v>
      </c>
      <c r="F2136" s="1" t="s">
        <v>4647</v>
      </c>
    </row>
    <row r="2137" spans="1:6" x14ac:dyDescent="0.25">
      <c r="A2137" s="1" t="s">
        <v>7923</v>
      </c>
      <c r="B2137" s="1" t="s">
        <v>7924</v>
      </c>
      <c r="C2137" s="1" t="s">
        <v>7925</v>
      </c>
      <c r="D2137" s="1" t="s">
        <v>7926</v>
      </c>
      <c r="E2137" s="1" t="s">
        <v>12</v>
      </c>
      <c r="F2137" s="1" t="s">
        <v>14</v>
      </c>
    </row>
    <row r="2138" spans="1:6" x14ac:dyDescent="0.25">
      <c r="A2138" s="1" t="s">
        <v>7927</v>
      </c>
      <c r="B2138" s="1" t="s">
        <v>7928</v>
      </c>
      <c r="C2138" s="1" t="s">
        <v>7929</v>
      </c>
      <c r="D2138" s="1" t="s">
        <v>7930</v>
      </c>
      <c r="E2138" s="1" t="s">
        <v>12</v>
      </c>
      <c r="F2138" s="1" t="s">
        <v>139</v>
      </c>
    </row>
    <row r="2139" spans="1:6" x14ac:dyDescent="0.25">
      <c r="A2139" s="1" t="s">
        <v>7931</v>
      </c>
      <c r="B2139" s="1" t="s">
        <v>7932</v>
      </c>
      <c r="C2139" s="1" t="s">
        <v>7933</v>
      </c>
      <c r="D2139" s="1" t="s">
        <v>7934</v>
      </c>
      <c r="E2139" s="1" t="s">
        <v>12</v>
      </c>
      <c r="F2139" s="1" t="s">
        <v>272</v>
      </c>
    </row>
    <row r="2140" spans="1:6" x14ac:dyDescent="0.25">
      <c r="A2140" s="1" t="s">
        <v>7935</v>
      </c>
      <c r="B2140" s="1" t="s">
        <v>7936</v>
      </c>
      <c r="C2140" s="1" t="s">
        <v>7937</v>
      </c>
      <c r="D2140" s="1" t="s">
        <v>7938</v>
      </c>
      <c r="E2140" s="1" t="s">
        <v>19</v>
      </c>
      <c r="F2140" s="1" t="s">
        <v>54</v>
      </c>
    </row>
    <row r="2141" spans="1:6" x14ac:dyDescent="0.25">
      <c r="A2141" s="1" t="s">
        <v>7939</v>
      </c>
      <c r="B2141" s="1" t="s">
        <v>7940</v>
      </c>
      <c r="C2141" s="1" t="s">
        <v>7941</v>
      </c>
      <c r="D2141" s="1" t="s">
        <v>7942</v>
      </c>
      <c r="E2141" s="1" t="s">
        <v>48</v>
      </c>
      <c r="F2141" s="1" t="s">
        <v>38</v>
      </c>
    </row>
    <row r="2142" spans="1:6" x14ac:dyDescent="0.25">
      <c r="A2142" s="1" t="s">
        <v>7943</v>
      </c>
      <c r="B2142" s="1" t="s">
        <v>7944</v>
      </c>
      <c r="C2142" s="1" t="s">
        <v>7945</v>
      </c>
      <c r="D2142" s="1" t="s">
        <v>7946</v>
      </c>
      <c r="E2142" s="1" t="s">
        <v>12</v>
      </c>
      <c r="F2142" s="1" t="s">
        <v>272</v>
      </c>
    </row>
    <row r="2143" spans="1:6" x14ac:dyDescent="0.25">
      <c r="A2143" s="1" t="s">
        <v>7947</v>
      </c>
      <c r="B2143" s="1" t="s">
        <v>7948</v>
      </c>
      <c r="C2143" s="1" t="s">
        <v>7949</v>
      </c>
      <c r="D2143" s="1" t="s">
        <v>7950</v>
      </c>
      <c r="E2143" s="1" t="s">
        <v>19</v>
      </c>
      <c r="F2143" s="1" t="s">
        <v>26</v>
      </c>
    </row>
    <row r="2144" spans="1:6" x14ac:dyDescent="0.25">
      <c r="A2144" s="1" t="s">
        <v>7951</v>
      </c>
      <c r="B2144" s="1" t="s">
        <v>7952</v>
      </c>
      <c r="C2144" s="1" t="s">
        <v>7953</v>
      </c>
      <c r="D2144" s="1" t="s">
        <v>7954</v>
      </c>
      <c r="E2144" s="1" t="s">
        <v>19</v>
      </c>
      <c r="F2144" s="1" t="s">
        <v>359</v>
      </c>
    </row>
    <row r="2145" spans="1:6" x14ac:dyDescent="0.25">
      <c r="A2145" s="1" t="s">
        <v>7955</v>
      </c>
      <c r="B2145" s="1" t="s">
        <v>7956</v>
      </c>
      <c r="C2145" s="1" t="s">
        <v>7957</v>
      </c>
      <c r="D2145" s="1" t="s">
        <v>7958</v>
      </c>
      <c r="E2145" s="1" t="s">
        <v>19</v>
      </c>
      <c r="F2145" s="1" t="s">
        <v>79</v>
      </c>
    </row>
    <row r="2146" spans="1:6" x14ac:dyDescent="0.25">
      <c r="A2146" s="1" t="s">
        <v>7959</v>
      </c>
      <c r="B2146" s="1" t="s">
        <v>7960</v>
      </c>
      <c r="C2146" s="1" t="s">
        <v>7933</v>
      </c>
      <c r="D2146" s="1" t="s">
        <v>7934</v>
      </c>
      <c r="E2146" s="1" t="s">
        <v>12</v>
      </c>
      <c r="F2146" s="1" t="s">
        <v>272</v>
      </c>
    </row>
    <row r="2147" spans="1:6" x14ac:dyDescent="0.25">
      <c r="A2147" s="1" t="s">
        <v>7961</v>
      </c>
      <c r="B2147" s="1" t="s">
        <v>7962</v>
      </c>
      <c r="C2147" s="1" t="s">
        <v>7963</v>
      </c>
      <c r="D2147" s="1" t="s">
        <v>7964</v>
      </c>
      <c r="E2147" s="1" t="s">
        <v>19</v>
      </c>
      <c r="F2147" s="1" t="s">
        <v>359</v>
      </c>
    </row>
    <row r="2148" spans="1:6" x14ac:dyDescent="0.25">
      <c r="A2148" s="1" t="s">
        <v>7965</v>
      </c>
      <c r="B2148" s="1" t="s">
        <v>7966</v>
      </c>
      <c r="C2148" s="1" t="s">
        <v>7967</v>
      </c>
      <c r="D2148" s="1" t="s">
        <v>7968</v>
      </c>
      <c r="E2148" s="1" t="s">
        <v>19</v>
      </c>
      <c r="F2148" s="1" t="s">
        <v>79</v>
      </c>
    </row>
    <row r="2149" spans="1:6" x14ac:dyDescent="0.25">
      <c r="A2149" s="1" t="s">
        <v>7969</v>
      </c>
      <c r="B2149" s="1" t="s">
        <v>7970</v>
      </c>
      <c r="C2149" s="1" t="s">
        <v>7971</v>
      </c>
      <c r="D2149" s="1" t="s">
        <v>7972</v>
      </c>
      <c r="E2149" s="1" t="s">
        <v>1298</v>
      </c>
      <c r="F2149" s="1" t="s">
        <v>7973</v>
      </c>
    </row>
    <row r="2150" spans="1:6" x14ac:dyDescent="0.25">
      <c r="A2150" s="1" t="s">
        <v>7974</v>
      </c>
      <c r="B2150" s="1" t="s">
        <v>7975</v>
      </c>
      <c r="C2150" s="1" t="s">
        <v>7976</v>
      </c>
      <c r="D2150" s="1" t="s">
        <v>7977</v>
      </c>
      <c r="E2150" s="1" t="s">
        <v>73</v>
      </c>
      <c r="F2150" s="1" t="s">
        <v>98</v>
      </c>
    </row>
    <row r="2151" spans="1:6" x14ac:dyDescent="0.25">
      <c r="A2151" s="1" t="s">
        <v>7978</v>
      </c>
      <c r="B2151" s="1" t="s">
        <v>7979</v>
      </c>
      <c r="C2151" s="1" t="s">
        <v>7980</v>
      </c>
      <c r="D2151" s="1" t="s">
        <v>7981</v>
      </c>
      <c r="E2151" s="1" t="s">
        <v>19</v>
      </c>
      <c r="F2151" s="1" t="s">
        <v>123</v>
      </c>
    </row>
    <row r="2152" spans="1:6" x14ac:dyDescent="0.25">
      <c r="A2152" s="1" t="s">
        <v>7982</v>
      </c>
      <c r="B2152" s="1" t="s">
        <v>7983</v>
      </c>
      <c r="C2152" s="1" t="s">
        <v>7984</v>
      </c>
      <c r="D2152" s="1" t="s">
        <v>7985</v>
      </c>
      <c r="E2152" s="1" t="s">
        <v>48</v>
      </c>
      <c r="F2152" s="1" t="s">
        <v>463</v>
      </c>
    </row>
    <row r="2153" spans="1:6" x14ac:dyDescent="0.25">
      <c r="A2153" s="1" t="s">
        <v>7986</v>
      </c>
      <c r="B2153" s="1" t="s">
        <v>7987</v>
      </c>
      <c r="C2153" s="1" t="s">
        <v>7988</v>
      </c>
      <c r="D2153" s="1" t="s">
        <v>7989</v>
      </c>
      <c r="E2153" s="1" t="s">
        <v>12</v>
      </c>
      <c r="F2153" s="1" t="s">
        <v>139</v>
      </c>
    </row>
    <row r="2154" spans="1:6" x14ac:dyDescent="0.25">
      <c r="A2154" s="1" t="s">
        <v>7990</v>
      </c>
      <c r="B2154" s="1" t="s">
        <v>7991</v>
      </c>
      <c r="C2154" s="1" t="s">
        <v>7992</v>
      </c>
      <c r="D2154" s="1" t="s">
        <v>7993</v>
      </c>
      <c r="E2154" s="1" t="s">
        <v>19</v>
      </c>
      <c r="F2154" s="1" t="s">
        <v>26</v>
      </c>
    </row>
    <row r="2155" spans="1:6" x14ac:dyDescent="0.25">
      <c r="A2155" s="1" t="s">
        <v>7994</v>
      </c>
      <c r="B2155" s="1" t="s">
        <v>7995</v>
      </c>
      <c r="C2155" s="1" t="s">
        <v>7996</v>
      </c>
      <c r="D2155" s="1" t="s">
        <v>7997</v>
      </c>
      <c r="E2155" s="1" t="s">
        <v>12</v>
      </c>
      <c r="F2155" s="1" t="s">
        <v>98</v>
      </c>
    </row>
    <row r="2156" spans="1:6" x14ac:dyDescent="0.25">
      <c r="A2156" s="1" t="s">
        <v>7998</v>
      </c>
      <c r="B2156" s="1" t="s">
        <v>7999</v>
      </c>
      <c r="C2156" s="1" t="s">
        <v>8000</v>
      </c>
      <c r="D2156" s="1" t="s">
        <v>8001</v>
      </c>
      <c r="E2156" s="1" t="s">
        <v>12</v>
      </c>
      <c r="F2156" s="1" t="s">
        <v>98</v>
      </c>
    </row>
    <row r="2157" spans="1:6" x14ac:dyDescent="0.25">
      <c r="A2157" s="1" t="s">
        <v>8002</v>
      </c>
      <c r="B2157" s="1" t="s">
        <v>8003</v>
      </c>
      <c r="C2157" s="1" t="s">
        <v>8004</v>
      </c>
      <c r="D2157" s="1" t="s">
        <v>8005</v>
      </c>
      <c r="E2157" s="1" t="s">
        <v>19</v>
      </c>
      <c r="F2157" s="1" t="s">
        <v>31</v>
      </c>
    </row>
    <row r="2158" spans="1:6" x14ac:dyDescent="0.25">
      <c r="A2158" s="1" t="s">
        <v>8006</v>
      </c>
      <c r="B2158" s="1" t="s">
        <v>8007</v>
      </c>
      <c r="C2158" s="1" t="s">
        <v>7996</v>
      </c>
      <c r="D2158" s="1" t="s">
        <v>7997</v>
      </c>
      <c r="E2158" s="1" t="s">
        <v>12</v>
      </c>
      <c r="F2158" s="1" t="s">
        <v>1151</v>
      </c>
    </row>
    <row r="2159" spans="1:6" x14ac:dyDescent="0.25">
      <c r="A2159" s="1" t="s">
        <v>8008</v>
      </c>
      <c r="B2159" s="1" t="s">
        <v>8009</v>
      </c>
      <c r="C2159" s="1" t="s">
        <v>8010</v>
      </c>
      <c r="D2159" s="1" t="s">
        <v>8011</v>
      </c>
      <c r="E2159" s="1" t="s">
        <v>19</v>
      </c>
      <c r="F2159" s="1" t="s">
        <v>54</v>
      </c>
    </row>
    <row r="2160" spans="1:6" x14ac:dyDescent="0.25">
      <c r="A2160" s="1" t="s">
        <v>8012</v>
      </c>
      <c r="B2160" s="1" t="s">
        <v>8013</v>
      </c>
      <c r="C2160" s="1" t="s">
        <v>8014</v>
      </c>
      <c r="D2160" s="1" t="s">
        <v>8015</v>
      </c>
      <c r="E2160" s="1" t="s">
        <v>12</v>
      </c>
      <c r="F2160" s="1" t="s">
        <v>1151</v>
      </c>
    </row>
    <row r="2161" spans="1:6" x14ac:dyDescent="0.25">
      <c r="A2161" s="1" t="s">
        <v>8016</v>
      </c>
      <c r="B2161" s="1" t="s">
        <v>8017</v>
      </c>
      <c r="C2161" s="1" t="s">
        <v>7957</v>
      </c>
      <c r="D2161" s="1" t="s">
        <v>7958</v>
      </c>
      <c r="E2161" s="1" t="s">
        <v>19</v>
      </c>
      <c r="F2161" s="1" t="s">
        <v>79</v>
      </c>
    </row>
    <row r="2162" spans="1:6" x14ac:dyDescent="0.25">
      <c r="A2162" s="1" t="s">
        <v>8018</v>
      </c>
      <c r="B2162" s="1" t="s">
        <v>8019</v>
      </c>
      <c r="C2162" s="1" t="s">
        <v>8020</v>
      </c>
      <c r="D2162" s="1" t="s">
        <v>8021</v>
      </c>
      <c r="E2162" s="1" t="s">
        <v>12</v>
      </c>
      <c r="F2162" s="1" t="s">
        <v>38</v>
      </c>
    </row>
    <row r="2163" spans="1:6" x14ac:dyDescent="0.25">
      <c r="A2163" s="1" t="s">
        <v>8022</v>
      </c>
      <c r="B2163" s="1" t="s">
        <v>8023</v>
      </c>
      <c r="C2163" s="1" t="s">
        <v>8024</v>
      </c>
      <c r="D2163" s="1" t="s">
        <v>8025</v>
      </c>
      <c r="E2163" s="1" t="s">
        <v>19</v>
      </c>
      <c r="F2163" s="1" t="s">
        <v>111</v>
      </c>
    </row>
    <row r="2164" spans="1:6" x14ac:dyDescent="0.25">
      <c r="A2164" s="1" t="s">
        <v>8026</v>
      </c>
      <c r="B2164" s="1" t="s">
        <v>8027</v>
      </c>
      <c r="C2164" s="1" t="s">
        <v>8028</v>
      </c>
      <c r="D2164" s="1" t="s">
        <v>8029</v>
      </c>
      <c r="E2164" s="1" t="s">
        <v>48</v>
      </c>
      <c r="F2164" s="1" t="s">
        <v>68</v>
      </c>
    </row>
    <row r="2165" spans="1:6" x14ac:dyDescent="0.25">
      <c r="A2165" s="1" t="s">
        <v>8030</v>
      </c>
      <c r="B2165" s="1" t="s">
        <v>8031</v>
      </c>
      <c r="C2165" s="1" t="s">
        <v>8032</v>
      </c>
      <c r="D2165" s="1" t="s">
        <v>8033</v>
      </c>
      <c r="E2165" s="1" t="s">
        <v>12</v>
      </c>
      <c r="F2165" s="1" t="s">
        <v>98</v>
      </c>
    </row>
    <row r="2166" spans="1:6" x14ac:dyDescent="0.25">
      <c r="A2166" s="1" t="s">
        <v>8034</v>
      </c>
      <c r="B2166" s="1" t="s">
        <v>8035</v>
      </c>
      <c r="C2166" s="1" t="s">
        <v>8036</v>
      </c>
      <c r="D2166" s="1" t="s">
        <v>8037</v>
      </c>
      <c r="E2166" s="1" t="s">
        <v>12</v>
      </c>
      <c r="F2166" s="1" t="s">
        <v>63</v>
      </c>
    </row>
    <row r="2167" spans="1:6" x14ac:dyDescent="0.25">
      <c r="A2167" s="1" t="s">
        <v>8038</v>
      </c>
      <c r="B2167" s="1" t="s">
        <v>8039</v>
      </c>
      <c r="C2167" s="1" t="s">
        <v>8040</v>
      </c>
      <c r="D2167" s="1" t="s">
        <v>8041</v>
      </c>
      <c r="E2167" s="1" t="s">
        <v>48</v>
      </c>
      <c r="F2167" s="1" t="s">
        <v>463</v>
      </c>
    </row>
    <row r="2168" spans="1:6" x14ac:dyDescent="0.25">
      <c r="A2168" s="1" t="s">
        <v>8042</v>
      </c>
      <c r="B2168" s="1" t="s">
        <v>8043</v>
      </c>
      <c r="C2168" s="1" t="s">
        <v>8044</v>
      </c>
      <c r="D2168" s="1" t="s">
        <v>8045</v>
      </c>
      <c r="E2168" s="1" t="s">
        <v>19</v>
      </c>
      <c r="F2168" s="1" t="s">
        <v>111</v>
      </c>
    </row>
    <row r="2169" spans="1:6" x14ac:dyDescent="0.25">
      <c r="A2169" s="1" t="s">
        <v>8046</v>
      </c>
      <c r="B2169" s="1" t="s">
        <v>8047</v>
      </c>
      <c r="C2169" s="1" t="s">
        <v>8048</v>
      </c>
      <c r="D2169" s="1" t="s">
        <v>8049</v>
      </c>
      <c r="E2169" s="1" t="s">
        <v>19</v>
      </c>
      <c r="F2169" s="1" t="s">
        <v>359</v>
      </c>
    </row>
    <row r="2170" spans="1:6" x14ac:dyDescent="0.25">
      <c r="A2170" s="1" t="s">
        <v>8050</v>
      </c>
      <c r="B2170" s="1" t="s">
        <v>8051</v>
      </c>
      <c r="C2170" s="1" t="s">
        <v>8052</v>
      </c>
      <c r="D2170" s="1" t="s">
        <v>8053</v>
      </c>
      <c r="E2170" s="1" t="s">
        <v>73</v>
      </c>
      <c r="F2170" s="1" t="s">
        <v>139</v>
      </c>
    </row>
    <row r="2171" spans="1:6" x14ac:dyDescent="0.25">
      <c r="A2171" s="1" t="s">
        <v>8054</v>
      </c>
      <c r="B2171" s="1" t="s">
        <v>8055</v>
      </c>
      <c r="C2171" s="1" t="s">
        <v>8056</v>
      </c>
      <c r="D2171" s="1" t="s">
        <v>8057</v>
      </c>
      <c r="E2171" s="1" t="s">
        <v>12</v>
      </c>
      <c r="F2171" s="1" t="s">
        <v>7902</v>
      </c>
    </row>
    <row r="2172" spans="1:6" x14ac:dyDescent="0.25">
      <c r="A2172" s="1" t="s">
        <v>8058</v>
      </c>
      <c r="B2172" s="1" t="s">
        <v>8059</v>
      </c>
      <c r="C2172" s="1" t="s">
        <v>8060</v>
      </c>
      <c r="D2172" s="1" t="s">
        <v>8061</v>
      </c>
      <c r="E2172" s="1" t="s">
        <v>12</v>
      </c>
      <c r="F2172" s="1" t="s">
        <v>38</v>
      </c>
    </row>
    <row r="2173" spans="1:6" x14ac:dyDescent="0.25">
      <c r="A2173" s="1" t="s">
        <v>8062</v>
      </c>
      <c r="B2173" s="1" t="s">
        <v>8063</v>
      </c>
      <c r="C2173" s="1" t="s">
        <v>8064</v>
      </c>
      <c r="D2173" s="1" t="s">
        <v>8065</v>
      </c>
      <c r="E2173" s="1" t="s">
        <v>12</v>
      </c>
      <c r="F2173" s="1" t="s">
        <v>212</v>
      </c>
    </row>
    <row r="2174" spans="1:6" x14ac:dyDescent="0.25">
      <c r="A2174" s="1" t="s">
        <v>8066</v>
      </c>
      <c r="B2174" s="1" t="s">
        <v>8067</v>
      </c>
      <c r="C2174" s="1" t="s">
        <v>8068</v>
      </c>
      <c r="D2174" s="1" t="s">
        <v>8069</v>
      </c>
      <c r="E2174" s="1" t="s">
        <v>19</v>
      </c>
      <c r="F2174" s="1" t="s">
        <v>54</v>
      </c>
    </row>
    <row r="2175" spans="1:6" x14ac:dyDescent="0.25">
      <c r="A2175" s="1" t="s">
        <v>8070</v>
      </c>
      <c r="B2175" s="1" t="s">
        <v>8071</v>
      </c>
      <c r="C2175" s="1" t="s">
        <v>8072</v>
      </c>
      <c r="D2175" s="1" t="s">
        <v>8073</v>
      </c>
      <c r="E2175" s="1" t="s">
        <v>12</v>
      </c>
      <c r="F2175" s="1" t="s">
        <v>98</v>
      </c>
    </row>
    <row r="2176" spans="1:6" x14ac:dyDescent="0.25">
      <c r="A2176" s="1" t="s">
        <v>8074</v>
      </c>
      <c r="B2176" s="1" t="s">
        <v>8075</v>
      </c>
      <c r="C2176" s="1" t="s">
        <v>8076</v>
      </c>
      <c r="D2176" s="1" t="s">
        <v>8077</v>
      </c>
      <c r="E2176" s="1" t="s">
        <v>48</v>
      </c>
      <c r="F2176" s="1" t="s">
        <v>68</v>
      </c>
    </row>
    <row r="2177" spans="1:6" x14ac:dyDescent="0.25">
      <c r="A2177" s="1" t="s">
        <v>8078</v>
      </c>
      <c r="B2177" s="1" t="s">
        <v>8079</v>
      </c>
      <c r="C2177" s="1" t="s">
        <v>8080</v>
      </c>
      <c r="D2177" s="1" t="s">
        <v>8081</v>
      </c>
      <c r="E2177" s="1" t="s">
        <v>12</v>
      </c>
      <c r="F2177" s="1" t="s">
        <v>8082</v>
      </c>
    </row>
    <row r="2178" spans="1:6" x14ac:dyDescent="0.25">
      <c r="A2178" s="1" t="s">
        <v>8083</v>
      </c>
      <c r="B2178" s="1" t="s">
        <v>8084</v>
      </c>
      <c r="C2178" s="1" t="s">
        <v>8085</v>
      </c>
      <c r="D2178" s="1" t="s">
        <v>8086</v>
      </c>
      <c r="E2178" s="1" t="s">
        <v>19</v>
      </c>
      <c r="F2178" s="1" t="s">
        <v>1268</v>
      </c>
    </row>
    <row r="2179" spans="1:6" x14ac:dyDescent="0.25">
      <c r="A2179" s="1" t="s">
        <v>8087</v>
      </c>
      <c r="B2179" s="1" t="s">
        <v>8088</v>
      </c>
      <c r="C2179" s="1" t="s">
        <v>8089</v>
      </c>
      <c r="D2179" s="1" t="s">
        <v>8090</v>
      </c>
      <c r="E2179" s="1" t="s">
        <v>48</v>
      </c>
      <c r="F2179" s="1" t="s">
        <v>631</v>
      </c>
    </row>
    <row r="2180" spans="1:6" x14ac:dyDescent="0.25">
      <c r="A2180" s="1" t="s">
        <v>8091</v>
      </c>
      <c r="B2180" s="1" t="s">
        <v>8092</v>
      </c>
      <c r="C2180" s="1" t="s">
        <v>8093</v>
      </c>
      <c r="D2180" s="1" t="s">
        <v>8094</v>
      </c>
      <c r="E2180" s="1" t="s">
        <v>19</v>
      </c>
      <c r="F2180" s="1" t="s">
        <v>79</v>
      </c>
    </row>
    <row r="2181" spans="1:6" x14ac:dyDescent="0.25">
      <c r="A2181" s="1" t="s">
        <v>8095</v>
      </c>
      <c r="B2181" s="1" t="s">
        <v>8096</v>
      </c>
      <c r="C2181" s="1" t="s">
        <v>8097</v>
      </c>
      <c r="D2181" s="1" t="s">
        <v>8098</v>
      </c>
      <c r="E2181" s="1" t="s">
        <v>12</v>
      </c>
      <c r="F2181" s="1" t="s">
        <v>93</v>
      </c>
    </row>
    <row r="2182" spans="1:6" x14ac:dyDescent="0.25">
      <c r="A2182" s="1" t="s">
        <v>8099</v>
      </c>
      <c r="B2182" s="1" t="s">
        <v>8100</v>
      </c>
      <c r="C2182" s="1" t="s">
        <v>8101</v>
      </c>
      <c r="D2182" s="1" t="s">
        <v>8102</v>
      </c>
      <c r="E2182" s="1" t="s">
        <v>12</v>
      </c>
      <c r="F2182" s="1" t="s">
        <v>63</v>
      </c>
    </row>
    <row r="2183" spans="1:6" x14ac:dyDescent="0.25">
      <c r="A2183" s="1" t="s">
        <v>8103</v>
      </c>
      <c r="B2183" s="1" t="s">
        <v>8104</v>
      </c>
      <c r="C2183" s="1" t="s">
        <v>8105</v>
      </c>
      <c r="D2183" s="1" t="s">
        <v>8106</v>
      </c>
      <c r="E2183" s="1" t="s">
        <v>19</v>
      </c>
      <c r="F2183" s="1" t="s">
        <v>31</v>
      </c>
    </row>
    <row r="2184" spans="1:6" x14ac:dyDescent="0.25">
      <c r="A2184" s="1" t="s">
        <v>8107</v>
      </c>
      <c r="B2184" s="1" t="s">
        <v>8108</v>
      </c>
      <c r="C2184" s="1" t="s">
        <v>8109</v>
      </c>
      <c r="D2184" s="1" t="s">
        <v>8110</v>
      </c>
      <c r="E2184" s="1" t="s">
        <v>12</v>
      </c>
      <c r="F2184" s="1" t="s">
        <v>272</v>
      </c>
    </row>
    <row r="2185" spans="1:6" x14ac:dyDescent="0.25">
      <c r="A2185" s="1" t="s">
        <v>8111</v>
      </c>
      <c r="B2185" s="1" t="s">
        <v>8112</v>
      </c>
      <c r="C2185" s="1" t="s">
        <v>8113</v>
      </c>
      <c r="D2185" s="1" t="s">
        <v>8114</v>
      </c>
      <c r="E2185" s="1" t="s">
        <v>73</v>
      </c>
      <c r="F2185" s="1" t="s">
        <v>2661</v>
      </c>
    </row>
    <row r="2186" spans="1:6" x14ac:dyDescent="0.25">
      <c r="A2186" s="1" t="s">
        <v>8115</v>
      </c>
      <c r="B2186" s="1" t="s">
        <v>8116</v>
      </c>
      <c r="C2186" s="1" t="s">
        <v>8117</v>
      </c>
      <c r="D2186" s="1" t="s">
        <v>8118</v>
      </c>
      <c r="E2186" s="1" t="s">
        <v>73</v>
      </c>
      <c r="F2186" s="1" t="s">
        <v>139</v>
      </c>
    </row>
    <row r="2187" spans="1:6" x14ac:dyDescent="0.25">
      <c r="A2187" s="1" t="s">
        <v>8119</v>
      </c>
      <c r="B2187" s="1" t="s">
        <v>8120</v>
      </c>
      <c r="C2187" s="1" t="s">
        <v>8121</v>
      </c>
      <c r="D2187" s="1" t="s">
        <v>8122</v>
      </c>
      <c r="E2187" s="1" t="s">
        <v>73</v>
      </c>
      <c r="F2187" s="1" t="s">
        <v>68</v>
      </c>
    </row>
    <row r="2188" spans="1:6" x14ac:dyDescent="0.25">
      <c r="A2188" s="1" t="s">
        <v>8123</v>
      </c>
      <c r="B2188" s="1" t="s">
        <v>8124</v>
      </c>
      <c r="C2188" s="1" t="s">
        <v>8125</v>
      </c>
      <c r="D2188" s="1" t="s">
        <v>8126</v>
      </c>
      <c r="E2188" s="1" t="s">
        <v>12</v>
      </c>
      <c r="F2188" s="1" t="s">
        <v>488</v>
      </c>
    </row>
    <row r="2189" spans="1:6" x14ac:dyDescent="0.25">
      <c r="A2189" s="1" t="s">
        <v>8127</v>
      </c>
      <c r="B2189" s="1" t="s">
        <v>8128</v>
      </c>
      <c r="C2189" s="1" t="s">
        <v>8129</v>
      </c>
      <c r="D2189" s="1" t="s">
        <v>8130</v>
      </c>
      <c r="E2189" s="1" t="s">
        <v>19</v>
      </c>
      <c r="F2189" s="1" t="s">
        <v>54</v>
      </c>
    </row>
    <row r="2190" spans="1:6" x14ac:dyDescent="0.25">
      <c r="A2190" s="1" t="s">
        <v>8131</v>
      </c>
      <c r="B2190" s="1" t="s">
        <v>8132</v>
      </c>
      <c r="C2190" s="1" t="s">
        <v>8133</v>
      </c>
      <c r="D2190" s="1" t="s">
        <v>8134</v>
      </c>
      <c r="E2190" s="1" t="s">
        <v>48</v>
      </c>
      <c r="F2190" s="1" t="s">
        <v>139</v>
      </c>
    </row>
    <row r="2191" spans="1:6" x14ac:dyDescent="0.25">
      <c r="A2191" s="1" t="s">
        <v>8135</v>
      </c>
      <c r="B2191" s="1" t="s">
        <v>8136</v>
      </c>
      <c r="C2191" s="1" t="s">
        <v>8137</v>
      </c>
      <c r="D2191" s="1" t="s">
        <v>8138</v>
      </c>
      <c r="E2191" s="1" t="s">
        <v>455</v>
      </c>
      <c r="F2191" s="1" t="s">
        <v>38</v>
      </c>
    </row>
    <row r="2192" spans="1:6" x14ac:dyDescent="0.25">
      <c r="A2192" s="1" t="s">
        <v>8139</v>
      </c>
      <c r="B2192" s="1" t="s">
        <v>8140</v>
      </c>
      <c r="C2192" s="1" t="s">
        <v>8125</v>
      </c>
      <c r="D2192" s="1" t="s">
        <v>8126</v>
      </c>
      <c r="E2192" s="1" t="s">
        <v>12</v>
      </c>
      <c r="F2192" s="1" t="s">
        <v>488</v>
      </c>
    </row>
    <row r="2193" spans="1:6" x14ac:dyDescent="0.25">
      <c r="A2193" s="1" t="s">
        <v>8141</v>
      </c>
      <c r="B2193" s="1" t="s">
        <v>8142</v>
      </c>
      <c r="C2193" s="1" t="s">
        <v>8143</v>
      </c>
      <c r="D2193" s="1" t="s">
        <v>8144</v>
      </c>
      <c r="E2193" s="1" t="s">
        <v>19</v>
      </c>
      <c r="F2193" s="1" t="s">
        <v>111</v>
      </c>
    </row>
    <row r="2194" spans="1:6" x14ac:dyDescent="0.25">
      <c r="A2194" s="1" t="s">
        <v>8145</v>
      </c>
      <c r="B2194" s="1" t="s">
        <v>8146</v>
      </c>
      <c r="C2194" s="1" t="s">
        <v>8147</v>
      </c>
      <c r="D2194" s="1" t="s">
        <v>8148</v>
      </c>
      <c r="E2194" s="1" t="s">
        <v>19</v>
      </c>
      <c r="F2194" s="1" t="s">
        <v>54</v>
      </c>
    </row>
    <row r="2195" spans="1:6" x14ac:dyDescent="0.25">
      <c r="A2195" s="1" t="s">
        <v>8149</v>
      </c>
      <c r="B2195" s="1" t="s">
        <v>8150</v>
      </c>
      <c r="C2195" s="1" t="s">
        <v>8151</v>
      </c>
      <c r="D2195" s="1" t="s">
        <v>8152</v>
      </c>
      <c r="E2195" s="1" t="s">
        <v>12</v>
      </c>
      <c r="F2195" s="1" t="s">
        <v>8153</v>
      </c>
    </row>
    <row r="2196" spans="1:6" x14ac:dyDescent="0.25">
      <c r="A2196" s="1" t="s">
        <v>8154</v>
      </c>
      <c r="B2196" s="1" t="s">
        <v>8155</v>
      </c>
      <c r="C2196" s="1" t="s">
        <v>8156</v>
      </c>
      <c r="D2196" s="1" t="s">
        <v>8157</v>
      </c>
      <c r="E2196" s="1" t="s">
        <v>19</v>
      </c>
      <c r="F2196" s="1" t="s">
        <v>26</v>
      </c>
    </row>
    <row r="2197" spans="1:6" x14ac:dyDescent="0.25">
      <c r="A2197" s="1" t="s">
        <v>8158</v>
      </c>
      <c r="B2197" s="1" t="s">
        <v>8159</v>
      </c>
      <c r="C2197" s="1" t="s">
        <v>8160</v>
      </c>
      <c r="D2197" s="1" t="s">
        <v>8161</v>
      </c>
      <c r="E2197" s="1" t="s">
        <v>12</v>
      </c>
      <c r="F2197" s="1" t="s">
        <v>38</v>
      </c>
    </row>
    <row r="2198" spans="1:6" x14ac:dyDescent="0.25">
      <c r="A2198" s="1" t="s">
        <v>8162</v>
      </c>
      <c r="B2198" s="1" t="s">
        <v>8163</v>
      </c>
      <c r="C2198" s="1" t="s">
        <v>8164</v>
      </c>
      <c r="D2198" s="1" t="s">
        <v>8165</v>
      </c>
      <c r="E2198" s="1" t="s">
        <v>73</v>
      </c>
      <c r="F2198" s="1" t="s">
        <v>488</v>
      </c>
    </row>
    <row r="2199" spans="1:6" x14ac:dyDescent="0.25">
      <c r="A2199" s="1" t="s">
        <v>8166</v>
      </c>
      <c r="B2199" s="1" t="s">
        <v>8167</v>
      </c>
      <c r="C2199" s="1" t="s">
        <v>8168</v>
      </c>
      <c r="D2199" s="1" t="s">
        <v>8169</v>
      </c>
      <c r="E2199" s="1" t="s">
        <v>12</v>
      </c>
      <c r="F2199" s="1" t="s">
        <v>139</v>
      </c>
    </row>
    <row r="2200" spans="1:6" x14ac:dyDescent="0.25">
      <c r="A2200" s="1" t="s">
        <v>8170</v>
      </c>
      <c r="B2200" s="1" t="s">
        <v>8171</v>
      </c>
      <c r="C2200" s="1" t="s">
        <v>8172</v>
      </c>
      <c r="D2200" s="1" t="s">
        <v>8173</v>
      </c>
      <c r="E2200" s="1" t="s">
        <v>12</v>
      </c>
      <c r="F2200" s="1" t="s">
        <v>8174</v>
      </c>
    </row>
    <row r="2201" spans="1:6" x14ac:dyDescent="0.25">
      <c r="A2201" s="1" t="s">
        <v>8175</v>
      </c>
      <c r="B2201" s="1" t="s">
        <v>8176</v>
      </c>
      <c r="C2201" s="1" t="s">
        <v>8177</v>
      </c>
      <c r="D2201" s="1" t="s">
        <v>8178</v>
      </c>
      <c r="E2201" s="1" t="s">
        <v>19</v>
      </c>
      <c r="F2201" s="1" t="s">
        <v>359</v>
      </c>
    </row>
    <row r="2202" spans="1:6" x14ac:dyDescent="0.25">
      <c r="A2202" s="1" t="s">
        <v>8179</v>
      </c>
      <c r="B2202" s="1" t="s">
        <v>8180</v>
      </c>
      <c r="C2202" s="1" t="s">
        <v>8181</v>
      </c>
      <c r="D2202" s="1" t="s">
        <v>8182</v>
      </c>
      <c r="E2202" s="1" t="s">
        <v>12</v>
      </c>
      <c r="F2202" s="1" t="s">
        <v>644</v>
      </c>
    </row>
    <row r="2203" spans="1:6" x14ac:dyDescent="0.25">
      <c r="A2203" s="1" t="s">
        <v>8183</v>
      </c>
      <c r="B2203" s="1" t="s">
        <v>8184</v>
      </c>
      <c r="C2203" s="1" t="s">
        <v>8185</v>
      </c>
      <c r="D2203" s="1" t="s">
        <v>8186</v>
      </c>
      <c r="E2203" s="1" t="s">
        <v>19</v>
      </c>
      <c r="F2203" s="1" t="s">
        <v>359</v>
      </c>
    </row>
    <row r="2204" spans="1:6" x14ac:dyDescent="0.25">
      <c r="A2204" s="1" t="s">
        <v>8187</v>
      </c>
      <c r="B2204" s="1" t="s">
        <v>8188</v>
      </c>
      <c r="C2204" s="1" t="s">
        <v>8189</v>
      </c>
      <c r="D2204" s="1" t="s">
        <v>8190</v>
      </c>
      <c r="E2204" s="1" t="s">
        <v>19</v>
      </c>
      <c r="F2204" s="1" t="s">
        <v>111</v>
      </c>
    </row>
    <row r="2205" spans="1:6" x14ac:dyDescent="0.25">
      <c r="A2205" s="1" t="s">
        <v>8191</v>
      </c>
      <c r="B2205" s="1" t="s">
        <v>8192</v>
      </c>
      <c r="C2205" s="1" t="s">
        <v>8193</v>
      </c>
      <c r="D2205" s="1" t="s">
        <v>8194</v>
      </c>
      <c r="E2205" s="1" t="s">
        <v>434</v>
      </c>
      <c r="F2205" s="1" t="s">
        <v>382</v>
      </c>
    </row>
    <row r="2206" spans="1:6" x14ac:dyDescent="0.25">
      <c r="A2206" s="1" t="s">
        <v>8195</v>
      </c>
      <c r="B2206" s="1" t="s">
        <v>8196</v>
      </c>
      <c r="C2206" s="1" t="s">
        <v>8197</v>
      </c>
      <c r="D2206" s="1" t="s">
        <v>8198</v>
      </c>
      <c r="E2206" s="1" t="s">
        <v>12</v>
      </c>
      <c r="F2206" s="1" t="s">
        <v>272</v>
      </c>
    </row>
    <row r="2207" spans="1:6" x14ac:dyDescent="0.25">
      <c r="A2207" s="1" t="s">
        <v>8199</v>
      </c>
      <c r="B2207" s="1" t="s">
        <v>8200</v>
      </c>
      <c r="C2207" s="1" t="s">
        <v>8201</v>
      </c>
      <c r="D2207" s="1" t="s">
        <v>8202</v>
      </c>
      <c r="E2207" s="1" t="s">
        <v>1298</v>
      </c>
      <c r="F2207" s="1" t="s">
        <v>8203</v>
      </c>
    </row>
    <row r="2208" spans="1:6" x14ac:dyDescent="0.25">
      <c r="A2208" s="1" t="s">
        <v>8204</v>
      </c>
      <c r="B2208" s="1" t="s">
        <v>8205</v>
      </c>
      <c r="C2208" s="1" t="s">
        <v>8206</v>
      </c>
      <c r="D2208" s="1" t="s">
        <v>8207</v>
      </c>
      <c r="E2208" s="1" t="s">
        <v>19</v>
      </c>
      <c r="F2208" s="1" t="s">
        <v>54</v>
      </c>
    </row>
    <row r="2209" spans="1:6" x14ac:dyDescent="0.25">
      <c r="A2209" s="1" t="s">
        <v>8208</v>
      </c>
      <c r="B2209" s="1" t="s">
        <v>8209</v>
      </c>
      <c r="C2209" s="1" t="s">
        <v>8210</v>
      </c>
      <c r="D2209" s="1" t="s">
        <v>8211</v>
      </c>
      <c r="E2209" s="1" t="s">
        <v>48</v>
      </c>
      <c r="F2209" s="1" t="s">
        <v>98</v>
      </c>
    </row>
    <row r="2210" spans="1:6" x14ac:dyDescent="0.25">
      <c r="A2210" s="1" t="s">
        <v>8212</v>
      </c>
      <c r="B2210" s="1" t="s">
        <v>8213</v>
      </c>
      <c r="C2210" s="1" t="s">
        <v>8214</v>
      </c>
      <c r="D2210" s="1" t="s">
        <v>8215</v>
      </c>
      <c r="E2210" s="1" t="s">
        <v>19</v>
      </c>
      <c r="F2210" s="1" t="s">
        <v>54</v>
      </c>
    </row>
    <row r="2211" spans="1:6" x14ac:dyDescent="0.25">
      <c r="A2211" s="1" t="s">
        <v>8216</v>
      </c>
      <c r="B2211" s="1" t="s">
        <v>8217</v>
      </c>
      <c r="C2211" s="1" t="s">
        <v>8218</v>
      </c>
      <c r="D2211" s="1" t="s">
        <v>8219</v>
      </c>
      <c r="E2211" s="1" t="s">
        <v>12</v>
      </c>
      <c r="F2211" s="1" t="s">
        <v>272</v>
      </c>
    </row>
    <row r="2212" spans="1:6" x14ac:dyDescent="0.25">
      <c r="A2212" s="1" t="s">
        <v>8220</v>
      </c>
      <c r="B2212" s="1" t="s">
        <v>8221</v>
      </c>
      <c r="C2212" s="1" t="s">
        <v>8222</v>
      </c>
      <c r="D2212" s="1" t="s">
        <v>8223</v>
      </c>
      <c r="E2212" s="1" t="s">
        <v>19</v>
      </c>
      <c r="F2212" s="1" t="s">
        <v>230</v>
      </c>
    </row>
    <row r="2213" spans="1:6" x14ac:dyDescent="0.25">
      <c r="A2213" s="1" t="s">
        <v>8224</v>
      </c>
      <c r="B2213" s="1" t="s">
        <v>8225</v>
      </c>
      <c r="C2213" s="1" t="s">
        <v>8226</v>
      </c>
      <c r="D2213" s="1" t="s">
        <v>8227</v>
      </c>
      <c r="E2213" s="1" t="s">
        <v>12</v>
      </c>
      <c r="F2213" s="1" t="s">
        <v>93</v>
      </c>
    </row>
    <row r="2214" spans="1:6" x14ac:dyDescent="0.25">
      <c r="A2214" s="1" t="s">
        <v>8228</v>
      </c>
      <c r="B2214" s="1" t="s">
        <v>8229</v>
      </c>
      <c r="C2214" s="1" t="s">
        <v>8230</v>
      </c>
      <c r="D2214" s="1" t="s">
        <v>8231</v>
      </c>
      <c r="E2214" s="1" t="s">
        <v>12</v>
      </c>
      <c r="F2214" s="1" t="s">
        <v>98</v>
      </c>
    </row>
    <row r="2215" spans="1:6" x14ac:dyDescent="0.25">
      <c r="A2215" s="1" t="s">
        <v>8232</v>
      </c>
      <c r="B2215" s="1" t="s">
        <v>8233</v>
      </c>
      <c r="C2215" s="1" t="s">
        <v>8234</v>
      </c>
      <c r="D2215" s="1" t="s">
        <v>12153</v>
      </c>
      <c r="E2215" s="1" t="s">
        <v>19</v>
      </c>
      <c r="F2215" s="1" t="s">
        <v>26</v>
      </c>
    </row>
    <row r="2216" spans="1:6" x14ac:dyDescent="0.25">
      <c r="A2216" s="1" t="s">
        <v>8235</v>
      </c>
      <c r="B2216" s="1" t="s">
        <v>8236</v>
      </c>
      <c r="C2216" s="1" t="s">
        <v>8160</v>
      </c>
      <c r="D2216" s="1" t="s">
        <v>8161</v>
      </c>
      <c r="E2216" s="1" t="s">
        <v>12</v>
      </c>
      <c r="F2216" s="1" t="s">
        <v>38</v>
      </c>
    </row>
    <row r="2217" spans="1:6" x14ac:dyDescent="0.25">
      <c r="A2217" s="1" t="s">
        <v>8237</v>
      </c>
      <c r="B2217" s="1" t="s">
        <v>8238</v>
      </c>
      <c r="C2217" s="1" t="s">
        <v>8185</v>
      </c>
      <c r="D2217" s="1" t="s">
        <v>8186</v>
      </c>
      <c r="E2217" s="1" t="s">
        <v>19</v>
      </c>
      <c r="F2217" s="1" t="s">
        <v>31</v>
      </c>
    </row>
    <row r="2218" spans="1:6" x14ac:dyDescent="0.25">
      <c r="A2218" s="1" t="s">
        <v>8239</v>
      </c>
      <c r="B2218" s="1" t="s">
        <v>8240</v>
      </c>
      <c r="C2218" s="1" t="s">
        <v>8241</v>
      </c>
      <c r="D2218" s="1" t="s">
        <v>8242</v>
      </c>
      <c r="E2218" s="1" t="s">
        <v>12</v>
      </c>
      <c r="F2218" s="1" t="s">
        <v>98</v>
      </c>
    </row>
    <row r="2219" spans="1:6" x14ac:dyDescent="0.25">
      <c r="A2219" s="1" t="s">
        <v>8243</v>
      </c>
      <c r="B2219" s="1" t="s">
        <v>8244</v>
      </c>
      <c r="C2219" s="1" t="s">
        <v>8245</v>
      </c>
      <c r="D2219" s="1" t="s">
        <v>8246</v>
      </c>
      <c r="E2219" s="1" t="s">
        <v>12</v>
      </c>
      <c r="F2219" s="1" t="s">
        <v>68</v>
      </c>
    </row>
    <row r="2220" spans="1:6" x14ac:dyDescent="0.25">
      <c r="A2220" s="1" t="s">
        <v>8247</v>
      </c>
      <c r="B2220" s="1" t="s">
        <v>8248</v>
      </c>
      <c r="C2220" s="1" t="s">
        <v>8230</v>
      </c>
      <c r="D2220" s="1" t="s">
        <v>8231</v>
      </c>
      <c r="E2220" s="1" t="s">
        <v>12</v>
      </c>
      <c r="F2220" s="1" t="s">
        <v>98</v>
      </c>
    </row>
    <row r="2221" spans="1:6" x14ac:dyDescent="0.25">
      <c r="A2221" s="1" t="s">
        <v>8249</v>
      </c>
      <c r="B2221" s="1" t="s">
        <v>8250</v>
      </c>
      <c r="C2221" s="1" t="s">
        <v>8251</v>
      </c>
      <c r="D2221" s="1" t="s">
        <v>8252</v>
      </c>
      <c r="E2221" s="1" t="s">
        <v>19</v>
      </c>
      <c r="F2221" s="1" t="s">
        <v>26</v>
      </c>
    </row>
    <row r="2222" spans="1:6" x14ac:dyDescent="0.25">
      <c r="A2222" s="1" t="s">
        <v>8253</v>
      </c>
      <c r="B2222" s="1" t="s">
        <v>8254</v>
      </c>
      <c r="C2222" s="1" t="s">
        <v>8255</v>
      </c>
      <c r="D2222" s="1" t="s">
        <v>8256</v>
      </c>
      <c r="E2222" s="1" t="s">
        <v>12</v>
      </c>
      <c r="F2222" s="1" t="s">
        <v>14</v>
      </c>
    </row>
    <row r="2223" spans="1:6" x14ac:dyDescent="0.25">
      <c r="A2223" s="1" t="s">
        <v>8257</v>
      </c>
      <c r="B2223" s="1" t="s">
        <v>8258</v>
      </c>
      <c r="C2223" s="1" t="s">
        <v>8259</v>
      </c>
      <c r="D2223" s="1" t="s">
        <v>8260</v>
      </c>
      <c r="E2223" s="1" t="s">
        <v>73</v>
      </c>
      <c r="F2223" s="1" t="s">
        <v>63</v>
      </c>
    </row>
    <row r="2224" spans="1:6" x14ac:dyDescent="0.25">
      <c r="A2224" s="1" t="s">
        <v>8261</v>
      </c>
      <c r="B2224" s="1" t="s">
        <v>8262</v>
      </c>
      <c r="C2224" s="1" t="s">
        <v>4789</v>
      </c>
      <c r="D2224" s="1" t="s">
        <v>4790</v>
      </c>
      <c r="E2224" s="1" t="s">
        <v>19</v>
      </c>
      <c r="F2224" s="1" t="s">
        <v>26</v>
      </c>
    </row>
    <row r="2225" spans="1:6" x14ac:dyDescent="0.25">
      <c r="A2225" s="1" t="s">
        <v>8263</v>
      </c>
      <c r="B2225" s="1" t="s">
        <v>8264</v>
      </c>
      <c r="C2225" s="1" t="s">
        <v>8265</v>
      </c>
      <c r="D2225" s="1" t="s">
        <v>8266</v>
      </c>
      <c r="E2225" s="1" t="s">
        <v>19</v>
      </c>
      <c r="F2225" s="1" t="s">
        <v>26</v>
      </c>
    </row>
    <row r="2226" spans="1:6" x14ac:dyDescent="0.25">
      <c r="A2226" s="1" t="s">
        <v>8267</v>
      </c>
      <c r="B2226" s="1" t="s">
        <v>8268</v>
      </c>
      <c r="C2226" s="1" t="s">
        <v>8269</v>
      </c>
      <c r="D2226" s="1" t="s">
        <v>8270</v>
      </c>
      <c r="E2226" s="1" t="s">
        <v>19</v>
      </c>
      <c r="F2226" s="1" t="s">
        <v>1268</v>
      </c>
    </row>
    <row r="2227" spans="1:6" x14ac:dyDescent="0.25">
      <c r="A2227" s="1" t="s">
        <v>8271</v>
      </c>
      <c r="B2227" s="1" t="s">
        <v>8272</v>
      </c>
      <c r="C2227" s="1" t="s">
        <v>8273</v>
      </c>
      <c r="D2227" s="1" t="s">
        <v>8274</v>
      </c>
      <c r="E2227" s="1" t="s">
        <v>12</v>
      </c>
      <c r="F2227" s="1" t="s">
        <v>139</v>
      </c>
    </row>
    <row r="2228" spans="1:6" x14ac:dyDescent="0.25">
      <c r="A2228" s="1" t="s">
        <v>8275</v>
      </c>
      <c r="B2228" s="1" t="s">
        <v>8276</v>
      </c>
      <c r="C2228" s="1" t="s">
        <v>8277</v>
      </c>
      <c r="D2228" s="1" t="s">
        <v>8278</v>
      </c>
      <c r="E2228" s="1" t="s">
        <v>12</v>
      </c>
      <c r="F2228" s="1" t="s">
        <v>225</v>
      </c>
    </row>
    <row r="2229" spans="1:6" x14ac:dyDescent="0.25">
      <c r="A2229" s="1" t="s">
        <v>8279</v>
      </c>
      <c r="B2229" s="1" t="s">
        <v>8280</v>
      </c>
      <c r="C2229" s="1" t="s">
        <v>8230</v>
      </c>
      <c r="D2229" s="1" t="s">
        <v>8231</v>
      </c>
      <c r="E2229" s="1" t="s">
        <v>12</v>
      </c>
      <c r="F2229" s="1" t="s">
        <v>98</v>
      </c>
    </row>
    <row r="2230" spans="1:6" x14ac:dyDescent="0.25">
      <c r="A2230" s="1" t="s">
        <v>8281</v>
      </c>
      <c r="B2230" s="1" t="s">
        <v>8282</v>
      </c>
      <c r="C2230" s="1" t="s">
        <v>8283</v>
      </c>
      <c r="D2230" s="1" t="s">
        <v>8284</v>
      </c>
      <c r="E2230" s="1" t="s">
        <v>12</v>
      </c>
      <c r="F2230" s="1" t="s">
        <v>14</v>
      </c>
    </row>
    <row r="2231" spans="1:6" x14ac:dyDescent="0.25">
      <c r="A2231" s="1" t="s">
        <v>8285</v>
      </c>
      <c r="B2231" s="1" t="s">
        <v>8286</v>
      </c>
      <c r="C2231" s="1" t="s">
        <v>8287</v>
      </c>
      <c r="D2231" s="1" t="s">
        <v>8288</v>
      </c>
      <c r="E2231" s="1" t="s">
        <v>455</v>
      </c>
      <c r="F2231" s="1" t="s">
        <v>139</v>
      </c>
    </row>
    <row r="2232" spans="1:6" x14ac:dyDescent="0.25">
      <c r="A2232" s="1" t="s">
        <v>8289</v>
      </c>
      <c r="B2232" s="1" t="s">
        <v>8290</v>
      </c>
      <c r="C2232" s="1" t="s">
        <v>8291</v>
      </c>
      <c r="D2232" s="1" t="s">
        <v>8292</v>
      </c>
      <c r="E2232" s="1" t="s">
        <v>12</v>
      </c>
      <c r="F2232" s="1" t="s">
        <v>98</v>
      </c>
    </row>
    <row r="2233" spans="1:6" x14ac:dyDescent="0.25">
      <c r="A2233" s="1" t="s">
        <v>8293</v>
      </c>
      <c r="B2233" s="1" t="s">
        <v>8294</v>
      </c>
      <c r="C2233" s="1" t="s">
        <v>8295</v>
      </c>
      <c r="D2233" s="1" t="s">
        <v>8296</v>
      </c>
      <c r="E2233" s="1" t="s">
        <v>12</v>
      </c>
      <c r="F2233" s="1" t="s">
        <v>98</v>
      </c>
    </row>
    <row r="2234" spans="1:6" x14ac:dyDescent="0.25">
      <c r="A2234" s="1" t="s">
        <v>8297</v>
      </c>
      <c r="B2234" s="1" t="s">
        <v>8298</v>
      </c>
      <c r="C2234" s="1" t="s">
        <v>8299</v>
      </c>
      <c r="D2234" s="1" t="s">
        <v>8300</v>
      </c>
      <c r="E2234" s="1" t="s">
        <v>12</v>
      </c>
      <c r="F2234" s="1" t="s">
        <v>98</v>
      </c>
    </row>
    <row r="2235" spans="1:6" x14ac:dyDescent="0.25">
      <c r="A2235" s="1" t="s">
        <v>8301</v>
      </c>
      <c r="B2235" s="1" t="s">
        <v>8302</v>
      </c>
      <c r="C2235" s="1" t="s">
        <v>8303</v>
      </c>
      <c r="D2235" s="1" t="s">
        <v>8304</v>
      </c>
      <c r="E2235" s="1" t="s">
        <v>12</v>
      </c>
      <c r="F2235" s="1" t="s">
        <v>14</v>
      </c>
    </row>
    <row r="2236" spans="1:6" x14ac:dyDescent="0.25">
      <c r="A2236" s="1" t="s">
        <v>8305</v>
      </c>
      <c r="B2236" s="1" t="s">
        <v>8306</v>
      </c>
      <c r="C2236" s="1" t="s">
        <v>8269</v>
      </c>
      <c r="D2236" s="1" t="s">
        <v>8270</v>
      </c>
      <c r="E2236" s="1" t="s">
        <v>19</v>
      </c>
      <c r="F2236" s="1" t="s">
        <v>230</v>
      </c>
    </row>
    <row r="2237" spans="1:6" x14ac:dyDescent="0.25">
      <c r="A2237" s="1" t="s">
        <v>8307</v>
      </c>
      <c r="B2237" s="1" t="s">
        <v>8308</v>
      </c>
      <c r="C2237" s="1" t="s">
        <v>7220</v>
      </c>
      <c r="D2237" s="1" t="s">
        <v>7221</v>
      </c>
      <c r="E2237" s="1" t="s">
        <v>12</v>
      </c>
      <c r="F2237" s="1" t="s">
        <v>63</v>
      </c>
    </row>
    <row r="2238" spans="1:6" x14ac:dyDescent="0.25">
      <c r="A2238" s="1" t="s">
        <v>8309</v>
      </c>
      <c r="B2238" s="1" t="s">
        <v>8310</v>
      </c>
      <c r="C2238" s="1" t="s">
        <v>8311</v>
      </c>
      <c r="D2238" s="1" t="s">
        <v>8312</v>
      </c>
      <c r="E2238" s="1" t="s">
        <v>19</v>
      </c>
      <c r="F2238" s="1" t="s">
        <v>1268</v>
      </c>
    </row>
    <row r="2239" spans="1:6" x14ac:dyDescent="0.25">
      <c r="A2239" s="1" t="s">
        <v>8313</v>
      </c>
      <c r="B2239" s="1" t="s">
        <v>8314</v>
      </c>
      <c r="C2239" s="1" t="s">
        <v>7220</v>
      </c>
      <c r="D2239" s="1" t="s">
        <v>7221</v>
      </c>
      <c r="E2239" s="1" t="s">
        <v>12</v>
      </c>
      <c r="F2239" s="1" t="s">
        <v>63</v>
      </c>
    </row>
    <row r="2240" spans="1:6" x14ac:dyDescent="0.25">
      <c r="A2240" s="1" t="s">
        <v>8315</v>
      </c>
      <c r="B2240" s="1" t="s">
        <v>8316</v>
      </c>
      <c r="C2240" s="1" t="s">
        <v>8317</v>
      </c>
      <c r="D2240" s="1" t="s">
        <v>8318</v>
      </c>
      <c r="E2240" s="1" t="s">
        <v>48</v>
      </c>
      <c r="F2240" s="1" t="s">
        <v>2661</v>
      </c>
    </row>
    <row r="2241" spans="1:6" x14ac:dyDescent="0.25">
      <c r="A2241" s="1" t="s">
        <v>8319</v>
      </c>
      <c r="B2241" s="1" t="s">
        <v>8320</v>
      </c>
      <c r="C2241" s="1" t="s">
        <v>8321</v>
      </c>
      <c r="D2241" s="1" t="s">
        <v>8322</v>
      </c>
      <c r="E2241" s="1" t="s">
        <v>12</v>
      </c>
      <c r="F2241" s="1" t="s">
        <v>68</v>
      </c>
    </row>
    <row r="2242" spans="1:6" x14ac:dyDescent="0.25">
      <c r="A2242" s="1" t="s">
        <v>8323</v>
      </c>
      <c r="B2242" s="1" t="s">
        <v>8324</v>
      </c>
      <c r="C2242" s="1" t="s">
        <v>8325</v>
      </c>
      <c r="D2242" s="1" t="s">
        <v>8326</v>
      </c>
      <c r="E2242" s="1" t="s">
        <v>73</v>
      </c>
      <c r="F2242" s="1" t="s">
        <v>139</v>
      </c>
    </row>
    <row r="2243" spans="1:6" x14ac:dyDescent="0.25">
      <c r="A2243" s="1" t="s">
        <v>8327</v>
      </c>
      <c r="B2243" s="1" t="s">
        <v>8328</v>
      </c>
      <c r="C2243" s="1" t="s">
        <v>8329</v>
      </c>
      <c r="D2243" s="1" t="s">
        <v>8330</v>
      </c>
      <c r="E2243" s="1" t="s">
        <v>19</v>
      </c>
      <c r="F2243" s="1" t="s">
        <v>26</v>
      </c>
    </row>
    <row r="2244" spans="1:6" x14ac:dyDescent="0.25">
      <c r="A2244" s="1" t="s">
        <v>8331</v>
      </c>
      <c r="B2244" s="1" t="s">
        <v>8332</v>
      </c>
      <c r="C2244" s="1" t="s">
        <v>8333</v>
      </c>
      <c r="D2244" s="1" t="s">
        <v>8334</v>
      </c>
      <c r="E2244" s="1" t="s">
        <v>12</v>
      </c>
      <c r="F2244" s="1" t="s">
        <v>139</v>
      </c>
    </row>
    <row r="2245" spans="1:6" x14ac:dyDescent="0.25">
      <c r="A2245" s="1" t="s">
        <v>8335</v>
      </c>
      <c r="B2245" s="1" t="s">
        <v>8336</v>
      </c>
      <c r="C2245" s="1" t="s">
        <v>8337</v>
      </c>
      <c r="D2245" s="1" t="s">
        <v>8338</v>
      </c>
      <c r="E2245" s="1" t="s">
        <v>73</v>
      </c>
      <c r="F2245" s="1" t="s">
        <v>68</v>
      </c>
    </row>
    <row r="2246" spans="1:6" x14ac:dyDescent="0.25">
      <c r="A2246" s="1" t="s">
        <v>8339</v>
      </c>
      <c r="B2246" s="1" t="s">
        <v>8340</v>
      </c>
      <c r="C2246" s="1" t="s">
        <v>7220</v>
      </c>
      <c r="D2246" s="1" t="s">
        <v>7221</v>
      </c>
      <c r="E2246" s="1" t="s">
        <v>12</v>
      </c>
      <c r="F2246" s="1" t="s">
        <v>1878</v>
      </c>
    </row>
    <row r="2247" spans="1:6" x14ac:dyDescent="0.25">
      <c r="A2247" s="1" t="s">
        <v>8341</v>
      </c>
      <c r="B2247" s="1" t="s">
        <v>8342</v>
      </c>
      <c r="C2247" s="1" t="s">
        <v>8343</v>
      </c>
      <c r="D2247" s="1" t="s">
        <v>8344</v>
      </c>
      <c r="E2247" s="1" t="s">
        <v>19</v>
      </c>
      <c r="F2247" s="1" t="s">
        <v>5199</v>
      </c>
    </row>
    <row r="2248" spans="1:6" x14ac:dyDescent="0.25">
      <c r="A2248" s="1" t="s">
        <v>8345</v>
      </c>
      <c r="B2248" s="1" t="s">
        <v>8346</v>
      </c>
      <c r="C2248" s="1" t="s">
        <v>8325</v>
      </c>
      <c r="D2248" s="1" t="s">
        <v>8326</v>
      </c>
      <c r="E2248" s="1" t="s">
        <v>73</v>
      </c>
      <c r="F2248" s="1" t="s">
        <v>139</v>
      </c>
    </row>
    <row r="2249" spans="1:6" x14ac:dyDescent="0.25">
      <c r="A2249" s="1" t="s">
        <v>8347</v>
      </c>
      <c r="B2249" s="1" t="s">
        <v>8348</v>
      </c>
      <c r="C2249" s="1" t="s">
        <v>8349</v>
      </c>
      <c r="D2249" s="1" t="s">
        <v>8350</v>
      </c>
      <c r="E2249" s="1" t="s">
        <v>12</v>
      </c>
      <c r="F2249" s="1" t="s">
        <v>98</v>
      </c>
    </row>
    <row r="2250" spans="1:6" x14ac:dyDescent="0.25">
      <c r="A2250" s="1" t="s">
        <v>8351</v>
      </c>
      <c r="B2250" s="1" t="s">
        <v>8352</v>
      </c>
      <c r="C2250" s="1" t="s">
        <v>8353</v>
      </c>
      <c r="D2250" s="1" t="s">
        <v>8354</v>
      </c>
      <c r="E2250" s="1" t="s">
        <v>12</v>
      </c>
      <c r="F2250" s="1" t="s">
        <v>98</v>
      </c>
    </row>
    <row r="2251" spans="1:6" x14ac:dyDescent="0.25">
      <c r="A2251" s="1" t="s">
        <v>8355</v>
      </c>
      <c r="B2251" s="1" t="s">
        <v>8356</v>
      </c>
      <c r="C2251" s="1" t="s">
        <v>8357</v>
      </c>
      <c r="D2251" s="1" t="s">
        <v>8358</v>
      </c>
      <c r="E2251" s="1" t="s">
        <v>73</v>
      </c>
      <c r="F2251" s="1" t="s">
        <v>98</v>
      </c>
    </row>
    <row r="2252" spans="1:6" x14ac:dyDescent="0.25">
      <c r="A2252" s="1" t="s">
        <v>8359</v>
      </c>
      <c r="B2252" s="1" t="s">
        <v>8360</v>
      </c>
      <c r="C2252" s="1" t="s">
        <v>8325</v>
      </c>
      <c r="D2252" s="1" t="s">
        <v>8326</v>
      </c>
      <c r="E2252" s="1" t="s">
        <v>73</v>
      </c>
      <c r="F2252" s="1" t="s">
        <v>139</v>
      </c>
    </row>
    <row r="2253" spans="1:6" x14ac:dyDescent="0.25">
      <c r="A2253" s="1" t="s">
        <v>8361</v>
      </c>
      <c r="B2253" s="1" t="s">
        <v>8362</v>
      </c>
      <c r="C2253" s="1" t="s">
        <v>8363</v>
      </c>
      <c r="D2253" s="1" t="s">
        <v>8364</v>
      </c>
      <c r="E2253" s="1" t="s">
        <v>73</v>
      </c>
      <c r="F2253" s="1" t="s">
        <v>272</v>
      </c>
    </row>
    <row r="2254" spans="1:6" x14ac:dyDescent="0.25">
      <c r="A2254" s="1" t="s">
        <v>8365</v>
      </c>
      <c r="B2254" s="1" t="s">
        <v>8366</v>
      </c>
      <c r="C2254" s="1" t="s">
        <v>8367</v>
      </c>
      <c r="D2254" s="1" t="s">
        <v>8368</v>
      </c>
      <c r="E2254" s="1" t="s">
        <v>48</v>
      </c>
      <c r="F2254" s="1" t="s">
        <v>272</v>
      </c>
    </row>
    <row r="2255" spans="1:6" x14ac:dyDescent="0.25">
      <c r="A2255" s="1" t="s">
        <v>8369</v>
      </c>
      <c r="B2255" s="1" t="s">
        <v>8370</v>
      </c>
      <c r="C2255" s="1" t="s">
        <v>8371</v>
      </c>
      <c r="D2255" s="1" t="s">
        <v>8372</v>
      </c>
      <c r="E2255" s="1" t="s">
        <v>48</v>
      </c>
      <c r="F2255" s="1" t="s">
        <v>272</v>
      </c>
    </row>
    <row r="2256" spans="1:6" x14ac:dyDescent="0.25">
      <c r="A2256" s="1" t="s">
        <v>8373</v>
      </c>
      <c r="B2256" s="1" t="s">
        <v>8374</v>
      </c>
      <c r="C2256" s="1" t="s">
        <v>8375</v>
      </c>
      <c r="D2256" s="1" t="s">
        <v>8376</v>
      </c>
      <c r="E2256" s="1" t="s">
        <v>12</v>
      </c>
      <c r="F2256" s="1" t="s">
        <v>488</v>
      </c>
    </row>
    <row r="2257" spans="1:6" x14ac:dyDescent="0.25">
      <c r="A2257" s="1" t="s">
        <v>8377</v>
      </c>
      <c r="B2257" s="1" t="s">
        <v>8378</v>
      </c>
      <c r="C2257" s="1" t="s">
        <v>8379</v>
      </c>
      <c r="D2257" s="1" t="s">
        <v>8380</v>
      </c>
      <c r="E2257" s="1" t="s">
        <v>12</v>
      </c>
      <c r="F2257" s="1" t="s">
        <v>98</v>
      </c>
    </row>
    <row r="2258" spans="1:6" x14ac:dyDescent="0.25">
      <c r="A2258" s="1" t="s">
        <v>8381</v>
      </c>
      <c r="B2258" s="1" t="s">
        <v>8382</v>
      </c>
      <c r="C2258" s="1" t="s">
        <v>8383</v>
      </c>
      <c r="D2258" s="1" t="s">
        <v>8384</v>
      </c>
      <c r="E2258" s="1" t="s">
        <v>48</v>
      </c>
      <c r="F2258" s="1" t="s">
        <v>68</v>
      </c>
    </row>
    <row r="2259" spans="1:6" x14ac:dyDescent="0.25">
      <c r="A2259" s="1" t="s">
        <v>8385</v>
      </c>
      <c r="B2259" s="1" t="s">
        <v>8386</v>
      </c>
      <c r="C2259" s="1" t="s">
        <v>8387</v>
      </c>
      <c r="D2259" s="1" t="s">
        <v>8388</v>
      </c>
      <c r="E2259" s="1" t="s">
        <v>36</v>
      </c>
      <c r="F2259" s="1" t="s">
        <v>420</v>
      </c>
    </row>
    <row r="2260" spans="1:6" x14ac:dyDescent="0.25">
      <c r="A2260" s="1" t="s">
        <v>8389</v>
      </c>
      <c r="B2260" s="1" t="s">
        <v>8390</v>
      </c>
      <c r="C2260" s="1" t="s">
        <v>8391</v>
      </c>
      <c r="D2260" s="1" t="s">
        <v>8392</v>
      </c>
      <c r="E2260" s="1" t="s">
        <v>455</v>
      </c>
      <c r="F2260" s="1" t="s">
        <v>14</v>
      </c>
    </row>
    <row r="2261" spans="1:6" x14ac:dyDescent="0.25">
      <c r="A2261" s="1" t="s">
        <v>8393</v>
      </c>
      <c r="B2261" s="1" t="s">
        <v>8394</v>
      </c>
      <c r="C2261" s="1" t="s">
        <v>8395</v>
      </c>
      <c r="D2261" s="1" t="s">
        <v>8396</v>
      </c>
      <c r="E2261" s="1" t="s">
        <v>73</v>
      </c>
      <c r="F2261" s="1" t="s">
        <v>139</v>
      </c>
    </row>
    <row r="2262" spans="1:6" x14ac:dyDescent="0.25">
      <c r="A2262" s="1" t="s">
        <v>8397</v>
      </c>
      <c r="B2262" s="1" t="s">
        <v>8398</v>
      </c>
      <c r="C2262" s="1" t="s">
        <v>8399</v>
      </c>
      <c r="D2262" s="1" t="s">
        <v>8400</v>
      </c>
      <c r="E2262" s="1" t="s">
        <v>12</v>
      </c>
      <c r="F2262" s="1" t="s">
        <v>1005</v>
      </c>
    </row>
    <row r="2263" spans="1:6" x14ac:dyDescent="0.25">
      <c r="A2263" s="1" t="s">
        <v>8401</v>
      </c>
      <c r="B2263" s="1" t="s">
        <v>8402</v>
      </c>
      <c r="C2263" s="1" t="s">
        <v>8403</v>
      </c>
      <c r="D2263" s="1" t="s">
        <v>8404</v>
      </c>
      <c r="E2263" s="1" t="s">
        <v>36</v>
      </c>
      <c r="F2263" s="1" t="s">
        <v>8405</v>
      </c>
    </row>
    <row r="2264" spans="1:6" x14ac:dyDescent="0.25">
      <c r="A2264" s="1" t="s">
        <v>8406</v>
      </c>
      <c r="B2264" s="1" t="s">
        <v>8407</v>
      </c>
      <c r="C2264" s="1" t="s">
        <v>8408</v>
      </c>
      <c r="D2264" s="1" t="s">
        <v>8409</v>
      </c>
      <c r="E2264" s="1" t="s">
        <v>12</v>
      </c>
      <c r="F2264" s="1" t="s">
        <v>14</v>
      </c>
    </row>
    <row r="2265" spans="1:6" x14ac:dyDescent="0.25">
      <c r="A2265" s="1" t="s">
        <v>8410</v>
      </c>
      <c r="B2265" s="1" t="s">
        <v>8411</v>
      </c>
      <c r="C2265" s="1" t="s">
        <v>8412</v>
      </c>
      <c r="D2265" s="1" t="s">
        <v>8413</v>
      </c>
      <c r="E2265" s="1" t="s">
        <v>19</v>
      </c>
      <c r="F2265" s="1" t="s">
        <v>111</v>
      </c>
    </row>
    <row r="2266" spans="1:6" x14ac:dyDescent="0.25">
      <c r="A2266" s="1" t="s">
        <v>8414</v>
      </c>
      <c r="B2266" s="1" t="s">
        <v>8415</v>
      </c>
      <c r="C2266" s="1" t="s">
        <v>8416</v>
      </c>
      <c r="D2266" s="1" t="s">
        <v>8417</v>
      </c>
      <c r="E2266" s="1" t="s">
        <v>12</v>
      </c>
      <c r="F2266" s="1" t="s">
        <v>139</v>
      </c>
    </row>
    <row r="2267" spans="1:6" x14ac:dyDescent="0.25">
      <c r="A2267" s="1" t="s">
        <v>8418</v>
      </c>
      <c r="B2267" s="1" t="s">
        <v>8419</v>
      </c>
      <c r="C2267" s="1" t="s">
        <v>8379</v>
      </c>
      <c r="D2267" s="1" t="s">
        <v>8380</v>
      </c>
      <c r="E2267" s="1" t="s">
        <v>12</v>
      </c>
      <c r="F2267" s="1" t="s">
        <v>98</v>
      </c>
    </row>
    <row r="2268" spans="1:6" x14ac:dyDescent="0.25">
      <c r="A2268" s="1" t="s">
        <v>8420</v>
      </c>
      <c r="B2268" s="1" t="s">
        <v>8421</v>
      </c>
      <c r="C2268" s="1" t="s">
        <v>8422</v>
      </c>
      <c r="D2268" s="1" t="s">
        <v>8423</v>
      </c>
      <c r="E2268" s="1" t="s">
        <v>12</v>
      </c>
      <c r="F2268" s="1" t="s">
        <v>1550</v>
      </c>
    </row>
    <row r="2269" spans="1:6" x14ac:dyDescent="0.25">
      <c r="A2269" s="1" t="s">
        <v>8424</v>
      </c>
      <c r="B2269" s="1" t="s">
        <v>8425</v>
      </c>
      <c r="C2269" s="1" t="s">
        <v>8426</v>
      </c>
      <c r="D2269" s="1" t="s">
        <v>8427</v>
      </c>
      <c r="E2269" s="1" t="s">
        <v>73</v>
      </c>
      <c r="F2269" s="1" t="s">
        <v>1514</v>
      </c>
    </row>
    <row r="2270" spans="1:6" x14ac:dyDescent="0.25">
      <c r="A2270" s="1" t="s">
        <v>8428</v>
      </c>
      <c r="B2270" s="1" t="s">
        <v>8429</v>
      </c>
      <c r="C2270" s="1" t="s">
        <v>8430</v>
      </c>
      <c r="D2270" s="1" t="s">
        <v>8431</v>
      </c>
      <c r="E2270" s="1" t="s">
        <v>19</v>
      </c>
      <c r="F2270" s="1" t="s">
        <v>26</v>
      </c>
    </row>
    <row r="2271" spans="1:6" x14ac:dyDescent="0.25">
      <c r="A2271" s="1" t="s">
        <v>8432</v>
      </c>
      <c r="B2271" s="1" t="s">
        <v>8433</v>
      </c>
      <c r="C2271" s="1" t="s">
        <v>8434</v>
      </c>
      <c r="D2271" s="1" t="s">
        <v>8435</v>
      </c>
      <c r="E2271" s="1" t="s">
        <v>73</v>
      </c>
      <c r="F2271" s="1" t="s">
        <v>68</v>
      </c>
    </row>
    <row r="2272" spans="1:6" x14ac:dyDescent="0.25">
      <c r="A2272" s="1" t="s">
        <v>8436</v>
      </c>
      <c r="B2272" s="1" t="s">
        <v>8437</v>
      </c>
      <c r="C2272" s="1" t="s">
        <v>8438</v>
      </c>
      <c r="D2272" s="1" t="s">
        <v>8439</v>
      </c>
      <c r="E2272" s="1" t="s">
        <v>12</v>
      </c>
      <c r="F2272" s="1" t="s">
        <v>63</v>
      </c>
    </row>
    <row r="2273" spans="1:6" x14ac:dyDescent="0.25">
      <c r="A2273" s="1" t="s">
        <v>8440</v>
      </c>
      <c r="B2273" s="1" t="s">
        <v>8441</v>
      </c>
      <c r="C2273" s="1" t="s">
        <v>8442</v>
      </c>
      <c r="D2273" s="1" t="s">
        <v>8443</v>
      </c>
      <c r="E2273" s="1" t="s">
        <v>12</v>
      </c>
      <c r="F2273" s="1" t="s">
        <v>63</v>
      </c>
    </row>
    <row r="2274" spans="1:6" x14ac:dyDescent="0.25">
      <c r="A2274" s="1" t="s">
        <v>8444</v>
      </c>
      <c r="B2274" s="1" t="s">
        <v>8445</v>
      </c>
      <c r="C2274" s="1" t="s">
        <v>8446</v>
      </c>
      <c r="D2274" s="1" t="s">
        <v>8447</v>
      </c>
      <c r="E2274" s="1" t="s">
        <v>12</v>
      </c>
      <c r="F2274" s="1" t="s">
        <v>63</v>
      </c>
    </row>
    <row r="2275" spans="1:6" x14ac:dyDescent="0.25">
      <c r="A2275" s="1" t="s">
        <v>8448</v>
      </c>
      <c r="B2275" s="1" t="s">
        <v>8449</v>
      </c>
      <c r="C2275" s="1" t="s">
        <v>8450</v>
      </c>
      <c r="D2275" s="1" t="s">
        <v>8451</v>
      </c>
      <c r="E2275" s="1" t="s">
        <v>19</v>
      </c>
      <c r="F2275" s="1" t="s">
        <v>359</v>
      </c>
    </row>
    <row r="2276" spans="1:6" x14ac:dyDescent="0.25">
      <c r="A2276" s="1" t="s">
        <v>8452</v>
      </c>
      <c r="B2276" s="1" t="s">
        <v>8453</v>
      </c>
      <c r="C2276" s="1" t="s">
        <v>8454</v>
      </c>
      <c r="D2276" s="1" t="s">
        <v>8455</v>
      </c>
      <c r="E2276" s="1" t="s">
        <v>12</v>
      </c>
      <c r="F2276" s="1" t="s">
        <v>98</v>
      </c>
    </row>
    <row r="2277" spans="1:6" x14ac:dyDescent="0.25">
      <c r="A2277" s="1" t="s">
        <v>8456</v>
      </c>
      <c r="B2277" s="1" t="s">
        <v>8457</v>
      </c>
      <c r="C2277" s="1" t="s">
        <v>8458</v>
      </c>
      <c r="D2277" s="1" t="s">
        <v>8459</v>
      </c>
      <c r="E2277" s="1" t="s">
        <v>48</v>
      </c>
      <c r="F2277" s="1" t="s">
        <v>98</v>
      </c>
    </row>
    <row r="2278" spans="1:6" x14ac:dyDescent="0.25">
      <c r="A2278" s="1" t="s">
        <v>8460</v>
      </c>
      <c r="B2278" s="1" t="s">
        <v>8461</v>
      </c>
      <c r="C2278" s="1" t="s">
        <v>8462</v>
      </c>
      <c r="D2278" s="1" t="s">
        <v>8463</v>
      </c>
      <c r="E2278" s="1" t="s">
        <v>12</v>
      </c>
      <c r="F2278" s="1" t="s">
        <v>14</v>
      </c>
    </row>
    <row r="2279" spans="1:6" x14ac:dyDescent="0.25">
      <c r="A2279" s="1" t="s">
        <v>8464</v>
      </c>
      <c r="B2279" s="1" t="s">
        <v>8465</v>
      </c>
      <c r="C2279" s="1" t="s">
        <v>8321</v>
      </c>
      <c r="D2279" s="1" t="s">
        <v>8322</v>
      </c>
      <c r="E2279" s="1" t="s">
        <v>12</v>
      </c>
      <c r="F2279" s="1" t="s">
        <v>68</v>
      </c>
    </row>
    <row r="2280" spans="1:6" x14ac:dyDescent="0.25">
      <c r="A2280" s="1" t="s">
        <v>8466</v>
      </c>
      <c r="B2280" s="1" t="s">
        <v>8467</v>
      </c>
      <c r="C2280" s="1" t="s">
        <v>8468</v>
      </c>
      <c r="D2280" s="1" t="s">
        <v>8469</v>
      </c>
      <c r="E2280" s="1" t="s">
        <v>19</v>
      </c>
      <c r="F2280" s="1" t="s">
        <v>8470</v>
      </c>
    </row>
    <row r="2281" spans="1:6" x14ac:dyDescent="0.25">
      <c r="A2281" s="1" t="s">
        <v>8471</v>
      </c>
      <c r="B2281" s="1" t="s">
        <v>8472</v>
      </c>
      <c r="C2281" s="1" t="s">
        <v>8473</v>
      </c>
      <c r="D2281" s="1" t="s">
        <v>8474</v>
      </c>
      <c r="E2281" s="1" t="s">
        <v>19</v>
      </c>
      <c r="F2281" s="1" t="s">
        <v>26</v>
      </c>
    </row>
    <row r="2282" spans="1:6" x14ac:dyDescent="0.25">
      <c r="A2282" s="1" t="s">
        <v>8475</v>
      </c>
      <c r="B2282" s="1" t="s">
        <v>8476</v>
      </c>
      <c r="C2282" s="1" t="s">
        <v>8477</v>
      </c>
      <c r="D2282" s="1" t="s">
        <v>8478</v>
      </c>
      <c r="E2282" s="1" t="s">
        <v>12</v>
      </c>
      <c r="F2282" s="1" t="s">
        <v>139</v>
      </c>
    </row>
    <row r="2283" spans="1:6" x14ac:dyDescent="0.25">
      <c r="A2283" s="1" t="s">
        <v>8479</v>
      </c>
      <c r="B2283" s="1" t="s">
        <v>8480</v>
      </c>
      <c r="C2283" s="1" t="s">
        <v>8481</v>
      </c>
      <c r="D2283" s="1" t="s">
        <v>8482</v>
      </c>
      <c r="E2283" s="1" t="s">
        <v>12</v>
      </c>
      <c r="F2283" s="1" t="s">
        <v>230</v>
      </c>
    </row>
    <row r="2284" spans="1:6" x14ac:dyDescent="0.25">
      <c r="A2284" s="1" t="s">
        <v>8483</v>
      </c>
      <c r="B2284" s="1" t="s">
        <v>8484</v>
      </c>
      <c r="C2284" s="1" t="s">
        <v>8485</v>
      </c>
      <c r="D2284" s="1" t="s">
        <v>8486</v>
      </c>
      <c r="E2284" s="1" t="s">
        <v>19</v>
      </c>
      <c r="F2284" s="1" t="s">
        <v>26</v>
      </c>
    </row>
    <row r="2285" spans="1:6" x14ac:dyDescent="0.25">
      <c r="A2285" s="1" t="s">
        <v>8487</v>
      </c>
      <c r="B2285" s="1" t="s">
        <v>8488</v>
      </c>
      <c r="C2285" s="1" t="s">
        <v>8473</v>
      </c>
      <c r="D2285" s="1" t="s">
        <v>8474</v>
      </c>
      <c r="E2285" s="1" t="s">
        <v>19</v>
      </c>
      <c r="F2285" s="1" t="s">
        <v>79</v>
      </c>
    </row>
    <row r="2286" spans="1:6" x14ac:dyDescent="0.25">
      <c r="A2286" s="1" t="s">
        <v>8489</v>
      </c>
      <c r="B2286" s="1" t="s">
        <v>8490</v>
      </c>
      <c r="C2286" s="1" t="s">
        <v>8491</v>
      </c>
      <c r="D2286" s="1" t="s">
        <v>8492</v>
      </c>
      <c r="E2286" s="1" t="s">
        <v>12</v>
      </c>
      <c r="F2286" s="1" t="s">
        <v>4132</v>
      </c>
    </row>
    <row r="2287" spans="1:6" x14ac:dyDescent="0.25">
      <c r="A2287" s="1" t="s">
        <v>8493</v>
      </c>
      <c r="B2287" s="1" t="s">
        <v>8494</v>
      </c>
      <c r="C2287" s="1" t="s">
        <v>8495</v>
      </c>
      <c r="D2287" s="1" t="s">
        <v>8496</v>
      </c>
      <c r="E2287" s="1" t="s">
        <v>12</v>
      </c>
      <c r="F2287" s="1" t="s">
        <v>118</v>
      </c>
    </row>
    <row r="2288" spans="1:6" x14ac:dyDescent="0.25">
      <c r="A2288" s="1" t="s">
        <v>8497</v>
      </c>
      <c r="B2288" s="1" t="s">
        <v>8498</v>
      </c>
      <c r="C2288" s="1" t="s">
        <v>8499</v>
      </c>
      <c r="D2288" s="1" t="s">
        <v>8500</v>
      </c>
      <c r="E2288" s="1" t="s">
        <v>73</v>
      </c>
      <c r="F2288" s="1" t="s">
        <v>139</v>
      </c>
    </row>
    <row r="2289" spans="1:6" x14ac:dyDescent="0.25">
      <c r="A2289" s="1" t="s">
        <v>8501</v>
      </c>
      <c r="B2289" s="1" t="s">
        <v>8502</v>
      </c>
      <c r="C2289" s="1" t="s">
        <v>8462</v>
      </c>
      <c r="D2289" s="1" t="s">
        <v>8463</v>
      </c>
      <c r="E2289" s="1" t="s">
        <v>12</v>
      </c>
      <c r="F2289" s="1" t="s">
        <v>14</v>
      </c>
    </row>
    <row r="2290" spans="1:6" x14ac:dyDescent="0.25">
      <c r="A2290" s="1" t="s">
        <v>8503</v>
      </c>
      <c r="B2290" s="1" t="s">
        <v>8504</v>
      </c>
      <c r="C2290" s="1" t="s">
        <v>8505</v>
      </c>
      <c r="D2290" s="1" t="s">
        <v>8506</v>
      </c>
      <c r="E2290" s="1" t="s">
        <v>12</v>
      </c>
      <c r="F2290" s="1" t="s">
        <v>38</v>
      </c>
    </row>
    <row r="2291" spans="1:6" x14ac:dyDescent="0.25">
      <c r="A2291" s="1" t="s">
        <v>8507</v>
      </c>
      <c r="B2291" s="1" t="s">
        <v>8508</v>
      </c>
      <c r="C2291" s="1" t="s">
        <v>8509</v>
      </c>
      <c r="D2291" s="1" t="s">
        <v>8510</v>
      </c>
      <c r="E2291" s="1" t="s">
        <v>19</v>
      </c>
      <c r="F2291" s="1" t="s">
        <v>962</v>
      </c>
    </row>
    <row r="2292" spans="1:6" x14ac:dyDescent="0.25">
      <c r="A2292" s="1" t="s">
        <v>8511</v>
      </c>
      <c r="B2292" s="1" t="s">
        <v>8512</v>
      </c>
      <c r="C2292" s="1" t="s">
        <v>8513</v>
      </c>
      <c r="D2292" s="1" t="s">
        <v>8514</v>
      </c>
      <c r="E2292" s="1" t="s">
        <v>19</v>
      </c>
      <c r="F2292" s="1" t="s">
        <v>359</v>
      </c>
    </row>
    <row r="2293" spans="1:6" x14ac:dyDescent="0.25">
      <c r="A2293" s="1" t="s">
        <v>8515</v>
      </c>
      <c r="B2293" s="1" t="s">
        <v>8516</v>
      </c>
      <c r="C2293" s="1" t="s">
        <v>8517</v>
      </c>
      <c r="D2293" s="1" t="s">
        <v>8518</v>
      </c>
      <c r="E2293" s="1" t="s">
        <v>48</v>
      </c>
      <c r="F2293" s="1" t="s">
        <v>644</v>
      </c>
    </row>
    <row r="2294" spans="1:6" x14ac:dyDescent="0.25">
      <c r="A2294" s="1" t="s">
        <v>8519</v>
      </c>
      <c r="B2294" s="1" t="s">
        <v>8520</v>
      </c>
      <c r="C2294" s="1" t="s">
        <v>8521</v>
      </c>
      <c r="D2294" s="1" t="s">
        <v>8522</v>
      </c>
      <c r="E2294" s="1" t="s">
        <v>19</v>
      </c>
      <c r="F2294" s="1" t="s">
        <v>26</v>
      </c>
    </row>
    <row r="2295" spans="1:6" x14ac:dyDescent="0.25">
      <c r="A2295" s="1" t="s">
        <v>8523</v>
      </c>
      <c r="B2295" s="1" t="s">
        <v>8524</v>
      </c>
      <c r="C2295" s="1" t="s">
        <v>8525</v>
      </c>
      <c r="D2295" s="1" t="s">
        <v>8526</v>
      </c>
      <c r="E2295" s="1" t="s">
        <v>73</v>
      </c>
      <c r="F2295" s="1" t="s">
        <v>118</v>
      </c>
    </row>
    <row r="2296" spans="1:6" x14ac:dyDescent="0.25">
      <c r="A2296" s="1" t="s">
        <v>8527</v>
      </c>
      <c r="B2296" s="1" t="s">
        <v>8528</v>
      </c>
      <c r="C2296" s="1" t="s">
        <v>8505</v>
      </c>
      <c r="D2296" s="1" t="s">
        <v>8506</v>
      </c>
      <c r="E2296" s="1" t="s">
        <v>12</v>
      </c>
      <c r="F2296" s="1" t="s">
        <v>272</v>
      </c>
    </row>
    <row r="2297" spans="1:6" x14ac:dyDescent="0.25">
      <c r="A2297" s="1" t="s">
        <v>8529</v>
      </c>
      <c r="B2297" s="1" t="s">
        <v>8530</v>
      </c>
      <c r="C2297" s="1" t="s">
        <v>8531</v>
      </c>
      <c r="D2297" s="1" t="s">
        <v>8532</v>
      </c>
      <c r="E2297" s="1" t="s">
        <v>19</v>
      </c>
      <c r="F2297" s="1" t="s">
        <v>359</v>
      </c>
    </row>
    <row r="2298" spans="1:6" x14ac:dyDescent="0.25">
      <c r="A2298" s="1" t="s">
        <v>8533</v>
      </c>
      <c r="B2298" s="1" t="s">
        <v>8534</v>
      </c>
      <c r="C2298" s="1" t="s">
        <v>8535</v>
      </c>
      <c r="D2298" s="1" t="s">
        <v>8536</v>
      </c>
      <c r="E2298" s="1" t="s">
        <v>12</v>
      </c>
      <c r="F2298" s="1" t="s">
        <v>38</v>
      </c>
    </row>
    <row r="2299" spans="1:6" x14ac:dyDescent="0.25">
      <c r="A2299" s="1" t="s">
        <v>8537</v>
      </c>
      <c r="B2299" s="1" t="s">
        <v>8538</v>
      </c>
      <c r="C2299" s="1" t="s">
        <v>8539</v>
      </c>
      <c r="D2299" s="1" t="s">
        <v>8540</v>
      </c>
      <c r="E2299" s="1" t="s">
        <v>1298</v>
      </c>
      <c r="F2299" s="1" t="s">
        <v>8541</v>
      </c>
    </row>
    <row r="2300" spans="1:6" x14ac:dyDescent="0.25">
      <c r="A2300" s="1" t="s">
        <v>8542</v>
      </c>
      <c r="B2300" s="1" t="s">
        <v>8543</v>
      </c>
      <c r="C2300" s="1" t="s">
        <v>8544</v>
      </c>
      <c r="D2300" s="1" t="s">
        <v>8545</v>
      </c>
      <c r="E2300" s="1" t="s">
        <v>73</v>
      </c>
      <c r="F2300" s="1" t="s">
        <v>68</v>
      </c>
    </row>
    <row r="2301" spans="1:6" x14ac:dyDescent="0.25">
      <c r="A2301" s="1" t="s">
        <v>8546</v>
      </c>
      <c r="B2301" s="1" t="s">
        <v>8547</v>
      </c>
      <c r="C2301" s="1" t="s">
        <v>8548</v>
      </c>
      <c r="D2301" s="1" t="s">
        <v>8549</v>
      </c>
      <c r="E2301" s="1" t="s">
        <v>73</v>
      </c>
      <c r="F2301" s="1" t="s">
        <v>68</v>
      </c>
    </row>
    <row r="2302" spans="1:6" x14ac:dyDescent="0.25">
      <c r="A2302" s="1" t="s">
        <v>8550</v>
      </c>
      <c r="B2302" s="1" t="s">
        <v>8551</v>
      </c>
      <c r="C2302" s="1" t="s">
        <v>8317</v>
      </c>
      <c r="D2302" s="1" t="s">
        <v>8318</v>
      </c>
      <c r="E2302" s="1" t="s">
        <v>48</v>
      </c>
      <c r="F2302" s="1" t="s">
        <v>2661</v>
      </c>
    </row>
    <row r="2303" spans="1:6" x14ac:dyDescent="0.25">
      <c r="A2303" s="1" t="s">
        <v>8552</v>
      </c>
      <c r="B2303" s="1" t="s">
        <v>8553</v>
      </c>
      <c r="C2303" s="1" t="s">
        <v>8554</v>
      </c>
      <c r="D2303" s="1" t="s">
        <v>8555</v>
      </c>
      <c r="E2303" s="1" t="s">
        <v>19</v>
      </c>
      <c r="F2303" s="1" t="s">
        <v>54</v>
      </c>
    </row>
    <row r="2304" spans="1:6" x14ac:dyDescent="0.25">
      <c r="A2304" s="1" t="s">
        <v>8556</v>
      </c>
      <c r="B2304" s="1" t="s">
        <v>8557</v>
      </c>
      <c r="C2304" s="1" t="s">
        <v>8558</v>
      </c>
      <c r="D2304" s="1" t="s">
        <v>8559</v>
      </c>
      <c r="E2304" s="1" t="s">
        <v>12</v>
      </c>
      <c r="F2304" s="1" t="s">
        <v>139</v>
      </c>
    </row>
    <row r="2305" spans="1:6" x14ac:dyDescent="0.25">
      <c r="A2305" s="1" t="s">
        <v>8560</v>
      </c>
      <c r="B2305" s="1" t="s">
        <v>8561</v>
      </c>
      <c r="C2305" s="1" t="s">
        <v>8562</v>
      </c>
      <c r="D2305" s="1" t="s">
        <v>8563</v>
      </c>
      <c r="E2305" s="1" t="s">
        <v>12</v>
      </c>
      <c r="F2305" s="1" t="s">
        <v>272</v>
      </c>
    </row>
    <row r="2306" spans="1:6" x14ac:dyDescent="0.25">
      <c r="A2306" s="1" t="s">
        <v>8564</v>
      </c>
      <c r="B2306" s="1" t="s">
        <v>8565</v>
      </c>
      <c r="C2306" s="1" t="s">
        <v>8535</v>
      </c>
      <c r="D2306" s="1" t="s">
        <v>8536</v>
      </c>
      <c r="E2306" s="1" t="s">
        <v>12</v>
      </c>
      <c r="F2306" s="1" t="s">
        <v>8566</v>
      </c>
    </row>
    <row r="2307" spans="1:6" x14ac:dyDescent="0.25">
      <c r="A2307" s="1" t="s">
        <v>8567</v>
      </c>
      <c r="B2307" s="1" t="s">
        <v>8568</v>
      </c>
      <c r="C2307" s="1" t="s">
        <v>8569</v>
      </c>
      <c r="D2307" s="1" t="s">
        <v>8570</v>
      </c>
      <c r="E2307" s="1" t="s">
        <v>12</v>
      </c>
      <c r="F2307" s="1" t="s">
        <v>68</v>
      </c>
    </row>
    <row r="2308" spans="1:6" x14ac:dyDescent="0.25">
      <c r="A2308" s="1" t="s">
        <v>8571</v>
      </c>
      <c r="B2308" s="1" t="s">
        <v>8572</v>
      </c>
      <c r="C2308" s="1" t="s">
        <v>8573</v>
      </c>
      <c r="D2308" s="1" t="s">
        <v>8574</v>
      </c>
      <c r="E2308" s="1" t="s">
        <v>1298</v>
      </c>
      <c r="F2308" s="1" t="s">
        <v>8575</v>
      </c>
    </row>
    <row r="2309" spans="1:6" x14ac:dyDescent="0.25">
      <c r="A2309" s="1" t="s">
        <v>8576</v>
      </c>
      <c r="B2309" s="1" t="s">
        <v>8577</v>
      </c>
      <c r="C2309" s="1" t="s">
        <v>8578</v>
      </c>
      <c r="D2309" s="1" t="s">
        <v>8579</v>
      </c>
      <c r="E2309" s="1" t="s">
        <v>19</v>
      </c>
      <c r="F2309" s="1" t="s">
        <v>26</v>
      </c>
    </row>
    <row r="2310" spans="1:6" x14ac:dyDescent="0.25">
      <c r="A2310" s="1" t="s">
        <v>8580</v>
      </c>
      <c r="B2310" s="1" t="s">
        <v>8581</v>
      </c>
      <c r="C2310" s="1" t="s">
        <v>8582</v>
      </c>
      <c r="D2310" s="1" t="s">
        <v>8583</v>
      </c>
      <c r="E2310" s="1" t="s">
        <v>12</v>
      </c>
      <c r="F2310" s="1" t="s">
        <v>139</v>
      </c>
    </row>
    <row r="2311" spans="1:6" x14ac:dyDescent="0.25">
      <c r="A2311" s="1" t="s">
        <v>8584</v>
      </c>
      <c r="B2311" s="1" t="s">
        <v>8585</v>
      </c>
      <c r="C2311" s="1" t="s">
        <v>8586</v>
      </c>
      <c r="D2311" s="1" t="s">
        <v>8587</v>
      </c>
      <c r="E2311" s="1" t="s">
        <v>48</v>
      </c>
      <c r="F2311" s="1" t="s">
        <v>68</v>
      </c>
    </row>
    <row r="2312" spans="1:6" x14ac:dyDescent="0.25">
      <c r="A2312" s="1" t="s">
        <v>8588</v>
      </c>
      <c r="B2312" s="1" t="s">
        <v>8589</v>
      </c>
      <c r="C2312" s="1" t="s">
        <v>8590</v>
      </c>
      <c r="D2312" s="1" t="s">
        <v>8591</v>
      </c>
      <c r="E2312" s="1" t="s">
        <v>12</v>
      </c>
      <c r="F2312" s="1" t="s">
        <v>1487</v>
      </c>
    </row>
    <row r="2313" spans="1:6" x14ac:dyDescent="0.25">
      <c r="A2313" s="1" t="s">
        <v>8592</v>
      </c>
      <c r="B2313" s="1" t="s">
        <v>8593</v>
      </c>
      <c r="C2313" s="1" t="s">
        <v>8586</v>
      </c>
      <c r="D2313" s="1" t="s">
        <v>8587</v>
      </c>
      <c r="E2313" s="1" t="s">
        <v>48</v>
      </c>
      <c r="F2313" s="1" t="s">
        <v>68</v>
      </c>
    </row>
    <row r="2314" spans="1:6" x14ac:dyDescent="0.25">
      <c r="A2314" s="1" t="s">
        <v>8594</v>
      </c>
      <c r="B2314" s="1" t="s">
        <v>8595</v>
      </c>
      <c r="C2314" s="1" t="s">
        <v>8596</v>
      </c>
      <c r="D2314" s="1" t="s">
        <v>8597</v>
      </c>
      <c r="E2314" s="1" t="s">
        <v>48</v>
      </c>
      <c r="F2314" s="1" t="s">
        <v>272</v>
      </c>
    </row>
    <row r="2315" spans="1:6" x14ac:dyDescent="0.25">
      <c r="A2315" s="1" t="s">
        <v>8598</v>
      </c>
      <c r="B2315" s="1" t="s">
        <v>8599</v>
      </c>
      <c r="C2315" s="1" t="s">
        <v>8600</v>
      </c>
      <c r="D2315" s="1" t="s">
        <v>8601</v>
      </c>
      <c r="E2315" s="1" t="s">
        <v>12</v>
      </c>
      <c r="F2315" s="1" t="s">
        <v>610</v>
      </c>
    </row>
    <row r="2316" spans="1:6" x14ac:dyDescent="0.25">
      <c r="A2316" s="1" t="s">
        <v>8602</v>
      </c>
      <c r="B2316" s="1" t="s">
        <v>8603</v>
      </c>
      <c r="C2316" s="1" t="s">
        <v>8604</v>
      </c>
      <c r="D2316" s="1" t="s">
        <v>8605</v>
      </c>
      <c r="E2316" s="1" t="s">
        <v>12</v>
      </c>
      <c r="F2316" s="1" t="s">
        <v>8606</v>
      </c>
    </row>
    <row r="2317" spans="1:6" x14ac:dyDescent="0.25">
      <c r="A2317" s="1" t="s">
        <v>8607</v>
      </c>
      <c r="B2317" s="1" t="s">
        <v>8608</v>
      </c>
      <c r="C2317" s="1" t="s">
        <v>8609</v>
      </c>
      <c r="D2317" s="1" t="s">
        <v>8610</v>
      </c>
      <c r="E2317" s="1" t="s">
        <v>12</v>
      </c>
      <c r="F2317" s="1" t="s">
        <v>139</v>
      </c>
    </row>
    <row r="2318" spans="1:6" x14ac:dyDescent="0.25">
      <c r="A2318" s="1" t="s">
        <v>8611</v>
      </c>
      <c r="B2318" s="1" t="s">
        <v>8612</v>
      </c>
      <c r="C2318" s="1" t="s">
        <v>8613</v>
      </c>
      <c r="D2318" s="1" t="s">
        <v>8614</v>
      </c>
      <c r="E2318" s="1" t="s">
        <v>19</v>
      </c>
      <c r="F2318" s="1" t="s">
        <v>54</v>
      </c>
    </row>
    <row r="2319" spans="1:6" x14ac:dyDescent="0.25">
      <c r="A2319" s="1" t="s">
        <v>8615</v>
      </c>
      <c r="B2319" s="1" t="s">
        <v>8616</v>
      </c>
      <c r="C2319" s="1" t="s">
        <v>8617</v>
      </c>
      <c r="D2319" s="1" t="s">
        <v>8618</v>
      </c>
      <c r="E2319" s="1" t="s">
        <v>19</v>
      </c>
      <c r="F2319" s="1" t="s">
        <v>111</v>
      </c>
    </row>
    <row r="2320" spans="1:6" x14ac:dyDescent="0.25">
      <c r="A2320" s="1" t="s">
        <v>8619</v>
      </c>
      <c r="B2320" s="1" t="s">
        <v>8620</v>
      </c>
      <c r="C2320" s="1" t="s">
        <v>8621</v>
      </c>
      <c r="D2320" s="1" t="s">
        <v>8622</v>
      </c>
      <c r="E2320" s="1" t="s">
        <v>12</v>
      </c>
      <c r="F2320" s="1" t="s">
        <v>68</v>
      </c>
    </row>
    <row r="2321" spans="1:6" x14ac:dyDescent="0.25">
      <c r="A2321" s="1" t="s">
        <v>8623</v>
      </c>
      <c r="B2321" s="1" t="s">
        <v>8624</v>
      </c>
      <c r="C2321" s="1" t="s">
        <v>8625</v>
      </c>
      <c r="D2321" s="1" t="s">
        <v>8626</v>
      </c>
      <c r="E2321" s="1" t="s">
        <v>48</v>
      </c>
      <c r="F2321" s="1" t="s">
        <v>38</v>
      </c>
    </row>
    <row r="2322" spans="1:6" x14ac:dyDescent="0.25">
      <c r="A2322" s="1" t="s">
        <v>8627</v>
      </c>
      <c r="B2322" s="1" t="s">
        <v>8628</v>
      </c>
      <c r="C2322" s="1" t="s">
        <v>8629</v>
      </c>
      <c r="D2322" s="1" t="s">
        <v>8630</v>
      </c>
      <c r="E2322" s="1" t="s">
        <v>73</v>
      </c>
      <c r="F2322" s="1" t="s">
        <v>68</v>
      </c>
    </row>
    <row r="2323" spans="1:6" x14ac:dyDescent="0.25">
      <c r="A2323" s="1" t="s">
        <v>8631</v>
      </c>
      <c r="B2323" s="1" t="s">
        <v>8632</v>
      </c>
      <c r="C2323" s="1" t="s">
        <v>8633</v>
      </c>
      <c r="D2323" s="1" t="s">
        <v>8634</v>
      </c>
      <c r="E2323" s="1" t="s">
        <v>19</v>
      </c>
      <c r="F2323" s="1" t="s">
        <v>26</v>
      </c>
    </row>
    <row r="2324" spans="1:6" x14ac:dyDescent="0.25">
      <c r="A2324" s="1" t="s">
        <v>8635</v>
      </c>
      <c r="B2324" s="1" t="s">
        <v>8636</v>
      </c>
      <c r="C2324" s="1" t="s">
        <v>8637</v>
      </c>
      <c r="D2324" s="1" t="s">
        <v>8638</v>
      </c>
      <c r="E2324" s="1" t="s">
        <v>73</v>
      </c>
      <c r="F2324" s="1" t="s">
        <v>68</v>
      </c>
    </row>
    <row r="2325" spans="1:6" x14ac:dyDescent="0.25">
      <c r="A2325" s="1" t="s">
        <v>8639</v>
      </c>
      <c r="B2325" s="1" t="s">
        <v>8640</v>
      </c>
      <c r="C2325" s="1" t="s">
        <v>8641</v>
      </c>
      <c r="D2325" s="1" t="s">
        <v>8642</v>
      </c>
      <c r="E2325" s="1" t="s">
        <v>12</v>
      </c>
      <c r="F2325" s="1" t="s">
        <v>68</v>
      </c>
    </row>
    <row r="2326" spans="1:6" x14ac:dyDescent="0.25">
      <c r="A2326" s="1" t="s">
        <v>8643</v>
      </c>
      <c r="B2326" s="1" t="s">
        <v>8644</v>
      </c>
      <c r="C2326" s="1" t="s">
        <v>8645</v>
      </c>
      <c r="D2326" s="1" t="s">
        <v>8646</v>
      </c>
      <c r="E2326" s="1" t="s">
        <v>48</v>
      </c>
      <c r="F2326" s="1" t="s">
        <v>1005</v>
      </c>
    </row>
    <row r="2327" spans="1:6" x14ac:dyDescent="0.25">
      <c r="A2327" s="1" t="s">
        <v>8647</v>
      </c>
      <c r="B2327" s="1" t="s">
        <v>8648</v>
      </c>
      <c r="C2327" s="1" t="s">
        <v>8649</v>
      </c>
      <c r="D2327" s="1" t="s">
        <v>8650</v>
      </c>
      <c r="E2327" s="1" t="s">
        <v>73</v>
      </c>
      <c r="F2327" s="1" t="s">
        <v>118</v>
      </c>
    </row>
    <row r="2328" spans="1:6" x14ac:dyDescent="0.25">
      <c r="A2328" s="1" t="s">
        <v>8651</v>
      </c>
      <c r="B2328" s="1" t="s">
        <v>8652</v>
      </c>
      <c r="C2328" s="1" t="s">
        <v>8653</v>
      </c>
      <c r="D2328" s="1" t="s">
        <v>8654</v>
      </c>
      <c r="E2328" s="1" t="s">
        <v>12</v>
      </c>
      <c r="F2328" s="1" t="s">
        <v>1514</v>
      </c>
    </row>
    <row r="2329" spans="1:6" x14ac:dyDescent="0.25">
      <c r="A2329" s="1" t="s">
        <v>8655</v>
      </c>
      <c r="B2329" s="1" t="s">
        <v>8656</v>
      </c>
      <c r="C2329" s="1" t="s">
        <v>8657</v>
      </c>
      <c r="D2329" s="1" t="s">
        <v>8658</v>
      </c>
      <c r="E2329" s="1" t="s">
        <v>19</v>
      </c>
      <c r="F2329" s="1" t="s">
        <v>31</v>
      </c>
    </row>
    <row r="2330" spans="1:6" x14ac:dyDescent="0.25">
      <c r="A2330" s="1" t="s">
        <v>8659</v>
      </c>
      <c r="B2330" s="1" t="s">
        <v>8660</v>
      </c>
      <c r="C2330" s="1" t="s">
        <v>8661</v>
      </c>
      <c r="D2330" s="1" t="s">
        <v>8662</v>
      </c>
      <c r="E2330" s="1" t="s">
        <v>12</v>
      </c>
      <c r="F2330" s="1" t="s">
        <v>225</v>
      </c>
    </row>
    <row r="2331" spans="1:6" x14ac:dyDescent="0.25">
      <c r="A2331" s="1" t="s">
        <v>8663</v>
      </c>
      <c r="B2331" s="1" t="s">
        <v>8664</v>
      </c>
      <c r="C2331" s="1" t="s">
        <v>8665</v>
      </c>
      <c r="D2331" s="1" t="s">
        <v>8666</v>
      </c>
      <c r="E2331" s="1" t="s">
        <v>19</v>
      </c>
      <c r="F2331" s="1" t="s">
        <v>54</v>
      </c>
    </row>
    <row r="2332" spans="1:6" x14ac:dyDescent="0.25">
      <c r="A2332" s="1" t="s">
        <v>8667</v>
      </c>
      <c r="B2332" s="1" t="s">
        <v>8668</v>
      </c>
      <c r="C2332" s="1" t="s">
        <v>8669</v>
      </c>
      <c r="D2332" s="1" t="s">
        <v>8670</v>
      </c>
      <c r="E2332" s="1" t="s">
        <v>19</v>
      </c>
      <c r="F2332" s="1" t="s">
        <v>26</v>
      </c>
    </row>
    <row r="2333" spans="1:6" x14ac:dyDescent="0.25">
      <c r="A2333" s="1" t="s">
        <v>8671</v>
      </c>
      <c r="B2333" s="1" t="s">
        <v>8672</v>
      </c>
      <c r="C2333" s="1" t="s">
        <v>8673</v>
      </c>
      <c r="D2333" s="1" t="s">
        <v>8674</v>
      </c>
      <c r="E2333" s="1" t="s">
        <v>19</v>
      </c>
      <c r="F2333" s="1" t="s">
        <v>54</v>
      </c>
    </row>
    <row r="2334" spans="1:6" x14ac:dyDescent="0.25">
      <c r="A2334" s="1" t="s">
        <v>8675</v>
      </c>
      <c r="B2334" s="1" t="s">
        <v>8676</v>
      </c>
      <c r="C2334" s="1" t="s">
        <v>8677</v>
      </c>
      <c r="D2334" s="1" t="s">
        <v>8678</v>
      </c>
      <c r="E2334" s="1" t="s">
        <v>19</v>
      </c>
      <c r="F2334" s="1" t="s">
        <v>359</v>
      </c>
    </row>
    <row r="2335" spans="1:6" x14ac:dyDescent="0.25">
      <c r="A2335" s="1" t="s">
        <v>8679</v>
      </c>
      <c r="B2335" s="1" t="s">
        <v>8680</v>
      </c>
      <c r="C2335" s="1" t="s">
        <v>8681</v>
      </c>
      <c r="D2335" s="1" t="s">
        <v>8682</v>
      </c>
      <c r="E2335" s="1" t="s">
        <v>434</v>
      </c>
      <c r="F2335" s="1" t="s">
        <v>98</v>
      </c>
    </row>
    <row r="2336" spans="1:6" x14ac:dyDescent="0.25">
      <c r="A2336" s="1" t="s">
        <v>8683</v>
      </c>
      <c r="B2336" s="1" t="s">
        <v>8684</v>
      </c>
      <c r="C2336" s="1" t="s">
        <v>8685</v>
      </c>
      <c r="D2336" s="1" t="s">
        <v>8686</v>
      </c>
      <c r="E2336" s="1" t="s">
        <v>19</v>
      </c>
      <c r="F2336" s="1" t="s">
        <v>54</v>
      </c>
    </row>
    <row r="2337" spans="1:6" x14ac:dyDescent="0.25">
      <c r="A2337" s="1" t="s">
        <v>8687</v>
      </c>
      <c r="B2337" s="1" t="s">
        <v>8688</v>
      </c>
      <c r="C2337" s="1" t="s">
        <v>8689</v>
      </c>
      <c r="D2337" s="1" t="s">
        <v>8690</v>
      </c>
      <c r="E2337" s="1" t="s">
        <v>19</v>
      </c>
      <c r="F2337" s="1" t="s">
        <v>1239</v>
      </c>
    </row>
    <row r="2338" spans="1:6" x14ac:dyDescent="0.25">
      <c r="A2338" s="1" t="s">
        <v>8691</v>
      </c>
      <c r="B2338" s="1" t="s">
        <v>8692</v>
      </c>
      <c r="C2338" s="1" t="s">
        <v>8693</v>
      </c>
      <c r="D2338" s="1" t="s">
        <v>8694</v>
      </c>
      <c r="E2338" s="1" t="s">
        <v>434</v>
      </c>
      <c r="F2338" s="1" t="s">
        <v>63</v>
      </c>
    </row>
    <row r="2339" spans="1:6" x14ac:dyDescent="0.25">
      <c r="A2339" s="1" t="s">
        <v>8695</v>
      </c>
      <c r="B2339" s="1" t="s">
        <v>8696</v>
      </c>
      <c r="C2339" s="1" t="s">
        <v>8697</v>
      </c>
      <c r="D2339" s="1" t="s">
        <v>8698</v>
      </c>
      <c r="E2339" s="1" t="s">
        <v>19</v>
      </c>
      <c r="F2339" s="1" t="s">
        <v>26</v>
      </c>
    </row>
    <row r="2340" spans="1:6" x14ac:dyDescent="0.25">
      <c r="A2340" s="1" t="s">
        <v>8699</v>
      </c>
      <c r="B2340" s="1" t="s">
        <v>8700</v>
      </c>
      <c r="C2340" s="1" t="s">
        <v>8701</v>
      </c>
      <c r="D2340" s="1" t="s">
        <v>8702</v>
      </c>
      <c r="E2340" s="1" t="s">
        <v>73</v>
      </c>
      <c r="F2340" s="1" t="s">
        <v>1745</v>
      </c>
    </row>
    <row r="2341" spans="1:6" x14ac:dyDescent="0.25">
      <c r="A2341" s="1" t="s">
        <v>8703</v>
      </c>
      <c r="B2341" s="1" t="s">
        <v>8704</v>
      </c>
      <c r="C2341" s="1" t="s">
        <v>8705</v>
      </c>
      <c r="D2341" s="1" t="s">
        <v>8706</v>
      </c>
      <c r="E2341" s="1" t="s">
        <v>48</v>
      </c>
      <c r="F2341" s="1" t="s">
        <v>14</v>
      </c>
    </row>
    <row r="2342" spans="1:6" x14ac:dyDescent="0.25">
      <c r="A2342" s="1" t="s">
        <v>8707</v>
      </c>
      <c r="B2342" s="1" t="s">
        <v>8708</v>
      </c>
      <c r="C2342" s="1" t="s">
        <v>8709</v>
      </c>
      <c r="D2342" s="1" t="s">
        <v>8710</v>
      </c>
      <c r="E2342" s="1" t="s">
        <v>48</v>
      </c>
      <c r="F2342" s="1" t="s">
        <v>4132</v>
      </c>
    </row>
    <row r="2343" spans="1:6" x14ac:dyDescent="0.25">
      <c r="A2343" s="1" t="s">
        <v>8711</v>
      </c>
      <c r="B2343" s="1" t="s">
        <v>8712</v>
      </c>
      <c r="C2343" s="1" t="s">
        <v>8713</v>
      </c>
      <c r="D2343" s="1" t="s">
        <v>8714</v>
      </c>
      <c r="E2343" s="1" t="s">
        <v>19</v>
      </c>
      <c r="F2343" s="1" t="s">
        <v>359</v>
      </c>
    </row>
    <row r="2344" spans="1:6" x14ac:dyDescent="0.25">
      <c r="A2344" s="1" t="s">
        <v>8715</v>
      </c>
      <c r="B2344" s="1" t="s">
        <v>8716</v>
      </c>
      <c r="C2344" s="1" t="s">
        <v>8717</v>
      </c>
      <c r="D2344" s="1" t="s">
        <v>8718</v>
      </c>
      <c r="E2344" s="1" t="s">
        <v>48</v>
      </c>
      <c r="F2344" s="1" t="s">
        <v>68</v>
      </c>
    </row>
    <row r="2345" spans="1:6" x14ac:dyDescent="0.25">
      <c r="A2345" s="1" t="s">
        <v>8719</v>
      </c>
      <c r="B2345" s="1" t="s">
        <v>8720</v>
      </c>
      <c r="C2345" s="1" t="s">
        <v>7925</v>
      </c>
      <c r="D2345" s="1" t="s">
        <v>7926</v>
      </c>
      <c r="E2345" s="1" t="s">
        <v>12</v>
      </c>
      <c r="F2345" s="1" t="s">
        <v>14</v>
      </c>
    </row>
    <row r="2346" spans="1:6" x14ac:dyDescent="0.25">
      <c r="A2346" s="1" t="s">
        <v>8721</v>
      </c>
      <c r="B2346" s="1" t="s">
        <v>8722</v>
      </c>
      <c r="C2346" s="1" t="s">
        <v>8723</v>
      </c>
      <c r="D2346" s="1" t="s">
        <v>8724</v>
      </c>
      <c r="E2346" s="1" t="s">
        <v>73</v>
      </c>
      <c r="F2346" s="1" t="s">
        <v>139</v>
      </c>
    </row>
    <row r="2347" spans="1:6" x14ac:dyDescent="0.25">
      <c r="A2347" s="1" t="s">
        <v>8725</v>
      </c>
      <c r="B2347" s="1" t="s">
        <v>8726</v>
      </c>
      <c r="C2347" s="1" t="s">
        <v>8462</v>
      </c>
      <c r="D2347" s="1" t="s">
        <v>8463</v>
      </c>
      <c r="E2347" s="1" t="s">
        <v>12</v>
      </c>
      <c r="F2347" s="1" t="s">
        <v>14</v>
      </c>
    </row>
    <row r="2348" spans="1:6" x14ac:dyDescent="0.25">
      <c r="A2348" s="1" t="s">
        <v>8727</v>
      </c>
      <c r="B2348" s="1" t="s">
        <v>8728</v>
      </c>
      <c r="C2348" s="1" t="s">
        <v>8729</v>
      </c>
      <c r="D2348" s="1" t="s">
        <v>8730</v>
      </c>
      <c r="E2348" s="1" t="s">
        <v>12</v>
      </c>
      <c r="F2348" s="1" t="s">
        <v>98</v>
      </c>
    </row>
    <row r="2349" spans="1:6" x14ac:dyDescent="0.25">
      <c r="A2349" s="1" t="s">
        <v>8731</v>
      </c>
      <c r="B2349" s="1" t="s">
        <v>8732</v>
      </c>
      <c r="C2349" s="1" t="s">
        <v>8733</v>
      </c>
      <c r="D2349" s="1" t="s">
        <v>8734</v>
      </c>
      <c r="E2349" s="1" t="s">
        <v>73</v>
      </c>
      <c r="F2349" s="1" t="s">
        <v>139</v>
      </c>
    </row>
    <row r="2350" spans="1:6" x14ac:dyDescent="0.25">
      <c r="A2350" s="1" t="s">
        <v>8735</v>
      </c>
      <c r="B2350" s="1" t="s">
        <v>8736</v>
      </c>
      <c r="C2350" s="1" t="s">
        <v>8737</v>
      </c>
      <c r="D2350" s="1" t="s">
        <v>8738</v>
      </c>
      <c r="E2350" s="1" t="s">
        <v>19</v>
      </c>
      <c r="F2350" s="1" t="s">
        <v>54</v>
      </c>
    </row>
    <row r="2351" spans="1:6" x14ac:dyDescent="0.25">
      <c r="A2351" s="1" t="s">
        <v>8739</v>
      </c>
      <c r="B2351" s="1" t="s">
        <v>8740</v>
      </c>
      <c r="C2351" s="1" t="s">
        <v>8741</v>
      </c>
      <c r="D2351" s="1" t="s">
        <v>8742</v>
      </c>
      <c r="E2351" s="1" t="s">
        <v>12</v>
      </c>
      <c r="F2351" s="1" t="s">
        <v>139</v>
      </c>
    </row>
    <row r="2352" spans="1:6" x14ac:dyDescent="0.25">
      <c r="A2352" s="1" t="s">
        <v>8743</v>
      </c>
      <c r="B2352" s="1" t="s">
        <v>8744</v>
      </c>
      <c r="C2352" s="1" t="s">
        <v>8745</v>
      </c>
      <c r="D2352" s="1" t="s">
        <v>8746</v>
      </c>
      <c r="E2352" s="1" t="s">
        <v>19</v>
      </c>
      <c r="F2352" s="1" t="s">
        <v>123</v>
      </c>
    </row>
    <row r="2353" spans="1:6" x14ac:dyDescent="0.25">
      <c r="A2353" s="1" t="s">
        <v>8747</v>
      </c>
      <c r="B2353" s="1" t="s">
        <v>8748</v>
      </c>
      <c r="C2353" s="1" t="s">
        <v>8749</v>
      </c>
      <c r="D2353" s="1" t="s">
        <v>8750</v>
      </c>
      <c r="E2353" s="1" t="s">
        <v>19</v>
      </c>
      <c r="F2353" s="1" t="s">
        <v>359</v>
      </c>
    </row>
    <row r="2354" spans="1:6" x14ac:dyDescent="0.25">
      <c r="A2354" s="1" t="s">
        <v>8751</v>
      </c>
      <c r="B2354" s="1" t="s">
        <v>8752</v>
      </c>
      <c r="C2354" s="1" t="s">
        <v>8753</v>
      </c>
      <c r="D2354" s="1" t="s">
        <v>8754</v>
      </c>
      <c r="E2354" s="1" t="s">
        <v>48</v>
      </c>
      <c r="F2354" s="1" t="s">
        <v>631</v>
      </c>
    </row>
    <row r="2355" spans="1:6" x14ac:dyDescent="0.25">
      <c r="A2355" s="1" t="s">
        <v>8755</v>
      </c>
      <c r="B2355" s="1" t="s">
        <v>8756</v>
      </c>
      <c r="C2355" s="1" t="s">
        <v>8757</v>
      </c>
      <c r="D2355" s="1" t="s">
        <v>8758</v>
      </c>
      <c r="E2355" s="1" t="s">
        <v>455</v>
      </c>
      <c r="F2355" s="1" t="s">
        <v>139</v>
      </c>
    </row>
    <row r="2356" spans="1:6" x14ac:dyDescent="0.25">
      <c r="A2356" s="1" t="s">
        <v>8759</v>
      </c>
      <c r="B2356" s="1" t="s">
        <v>8760</v>
      </c>
      <c r="C2356" s="1" t="s">
        <v>8761</v>
      </c>
      <c r="D2356" s="1" t="s">
        <v>8762</v>
      </c>
      <c r="E2356" s="1" t="s">
        <v>19</v>
      </c>
      <c r="F2356" s="1" t="s">
        <v>359</v>
      </c>
    </row>
    <row r="2357" spans="1:6" x14ac:dyDescent="0.25">
      <c r="A2357" s="1" t="s">
        <v>8763</v>
      </c>
      <c r="B2357" s="1" t="s">
        <v>8764</v>
      </c>
      <c r="C2357" s="1" t="s">
        <v>8765</v>
      </c>
      <c r="D2357" s="1" t="s">
        <v>8766</v>
      </c>
      <c r="E2357" s="1" t="s">
        <v>12</v>
      </c>
      <c r="F2357" s="1" t="s">
        <v>463</v>
      </c>
    </row>
    <row r="2358" spans="1:6" x14ac:dyDescent="0.25">
      <c r="A2358" s="1" t="s">
        <v>8767</v>
      </c>
      <c r="B2358" s="1" t="s">
        <v>8768</v>
      </c>
      <c r="C2358" s="1" t="s">
        <v>8769</v>
      </c>
      <c r="D2358" s="1" t="s">
        <v>8770</v>
      </c>
      <c r="E2358" s="1" t="s">
        <v>12</v>
      </c>
      <c r="F2358" s="1" t="s">
        <v>68</v>
      </c>
    </row>
    <row r="2359" spans="1:6" x14ac:dyDescent="0.25">
      <c r="A2359" s="1" t="s">
        <v>8771</v>
      </c>
      <c r="B2359" s="1" t="s">
        <v>8772</v>
      </c>
      <c r="C2359" s="1" t="s">
        <v>8773</v>
      </c>
      <c r="D2359" s="1" t="s">
        <v>8774</v>
      </c>
      <c r="E2359" s="1" t="s">
        <v>12</v>
      </c>
      <c r="F2359" s="1" t="s">
        <v>118</v>
      </c>
    </row>
    <row r="2360" spans="1:6" x14ac:dyDescent="0.25">
      <c r="A2360" s="1" t="s">
        <v>8775</v>
      </c>
      <c r="B2360" s="1" t="s">
        <v>8776</v>
      </c>
      <c r="C2360" s="1" t="s">
        <v>8777</v>
      </c>
      <c r="D2360" s="1" t="s">
        <v>8778</v>
      </c>
      <c r="E2360" s="1" t="s">
        <v>19</v>
      </c>
      <c r="F2360" s="1" t="s">
        <v>54</v>
      </c>
    </row>
    <row r="2361" spans="1:6" x14ac:dyDescent="0.25">
      <c r="A2361" s="1" t="s">
        <v>8779</v>
      </c>
      <c r="B2361" s="1" t="s">
        <v>8780</v>
      </c>
      <c r="C2361" s="1" t="s">
        <v>8781</v>
      </c>
      <c r="D2361" s="1" t="s">
        <v>8782</v>
      </c>
      <c r="E2361" s="1" t="s">
        <v>12</v>
      </c>
      <c r="F2361" s="1" t="s">
        <v>139</v>
      </c>
    </row>
    <row r="2362" spans="1:6" x14ac:dyDescent="0.25">
      <c r="A2362" s="1" t="s">
        <v>8783</v>
      </c>
      <c r="B2362" s="1" t="s">
        <v>8784</v>
      </c>
      <c r="C2362" s="1" t="s">
        <v>8785</v>
      </c>
      <c r="D2362" s="1" t="s">
        <v>8786</v>
      </c>
      <c r="E2362" s="1" t="s">
        <v>73</v>
      </c>
      <c r="F2362" s="1" t="s">
        <v>272</v>
      </c>
    </row>
    <row r="2363" spans="1:6" x14ac:dyDescent="0.25">
      <c r="A2363" s="1" t="s">
        <v>8787</v>
      </c>
      <c r="B2363" s="1" t="s">
        <v>8788</v>
      </c>
      <c r="C2363" s="1" t="s">
        <v>8789</v>
      </c>
      <c r="D2363" s="1" t="s">
        <v>8790</v>
      </c>
      <c r="E2363" s="1" t="s">
        <v>19</v>
      </c>
      <c r="F2363" s="1" t="s">
        <v>54</v>
      </c>
    </row>
    <row r="2364" spans="1:6" x14ac:dyDescent="0.25">
      <c r="A2364" s="1" t="s">
        <v>8791</v>
      </c>
      <c r="B2364" s="1" t="s">
        <v>8792</v>
      </c>
      <c r="C2364" s="1" t="s">
        <v>8793</v>
      </c>
      <c r="D2364" s="1" t="s">
        <v>8794</v>
      </c>
      <c r="E2364" s="1" t="s">
        <v>19</v>
      </c>
      <c r="F2364" s="1" t="s">
        <v>43</v>
      </c>
    </row>
    <row r="2365" spans="1:6" x14ac:dyDescent="0.25">
      <c r="A2365" s="1" t="s">
        <v>8795</v>
      </c>
      <c r="B2365" s="1" t="s">
        <v>8796</v>
      </c>
      <c r="C2365" s="1" t="s">
        <v>8797</v>
      </c>
      <c r="D2365" s="1" t="s">
        <v>8798</v>
      </c>
      <c r="E2365" s="1" t="s">
        <v>73</v>
      </c>
      <c r="F2365" s="1" t="s">
        <v>139</v>
      </c>
    </row>
    <row r="2366" spans="1:6" x14ac:dyDescent="0.25">
      <c r="A2366" s="1" t="s">
        <v>8799</v>
      </c>
      <c r="B2366" s="1" t="s">
        <v>8800</v>
      </c>
      <c r="C2366" s="1" t="s">
        <v>8801</v>
      </c>
      <c r="D2366" s="1" t="s">
        <v>8802</v>
      </c>
      <c r="E2366" s="1" t="s">
        <v>48</v>
      </c>
      <c r="F2366" s="1" t="s">
        <v>8803</v>
      </c>
    </row>
    <row r="2367" spans="1:6" x14ac:dyDescent="0.25">
      <c r="A2367" s="1" t="s">
        <v>8804</v>
      </c>
      <c r="B2367" s="1" t="s">
        <v>8805</v>
      </c>
      <c r="C2367" s="1" t="s">
        <v>8806</v>
      </c>
      <c r="D2367" s="1" t="s">
        <v>8807</v>
      </c>
      <c r="E2367" s="1" t="s">
        <v>19</v>
      </c>
      <c r="F2367" s="1" t="s">
        <v>26</v>
      </c>
    </row>
    <row r="2368" spans="1:6" x14ac:dyDescent="0.25">
      <c r="A2368" s="1" t="s">
        <v>8808</v>
      </c>
      <c r="B2368" s="1" t="s">
        <v>8809</v>
      </c>
      <c r="C2368" s="1" t="s">
        <v>4694</v>
      </c>
      <c r="D2368" s="1" t="s">
        <v>4695</v>
      </c>
      <c r="E2368" s="1" t="s">
        <v>12</v>
      </c>
      <c r="F2368" s="1" t="s">
        <v>139</v>
      </c>
    </row>
    <row r="2369" spans="1:6" x14ac:dyDescent="0.25">
      <c r="A2369" s="1" t="s">
        <v>8810</v>
      </c>
      <c r="B2369" s="1" t="s">
        <v>8811</v>
      </c>
      <c r="C2369" s="1" t="s">
        <v>8812</v>
      </c>
      <c r="D2369" s="1" t="s">
        <v>8813</v>
      </c>
      <c r="E2369" s="1" t="s">
        <v>19</v>
      </c>
      <c r="F2369" s="1" t="s">
        <v>79</v>
      </c>
    </row>
    <row r="2370" spans="1:6" x14ac:dyDescent="0.25">
      <c r="A2370" s="1" t="s">
        <v>8814</v>
      </c>
      <c r="B2370" s="1" t="s">
        <v>8815</v>
      </c>
      <c r="C2370" s="1" t="s">
        <v>8816</v>
      </c>
      <c r="D2370" s="1" t="s">
        <v>8817</v>
      </c>
      <c r="E2370" s="1" t="s">
        <v>19</v>
      </c>
      <c r="F2370" s="1" t="s">
        <v>359</v>
      </c>
    </row>
    <row r="2371" spans="1:6" x14ac:dyDescent="0.25">
      <c r="A2371" s="1" t="s">
        <v>8818</v>
      </c>
      <c r="B2371" s="1" t="s">
        <v>8819</v>
      </c>
      <c r="C2371" s="1" t="s">
        <v>8820</v>
      </c>
      <c r="D2371" s="1" t="s">
        <v>8821</v>
      </c>
      <c r="E2371" s="1" t="s">
        <v>19</v>
      </c>
      <c r="F2371" s="1" t="s">
        <v>26</v>
      </c>
    </row>
    <row r="2372" spans="1:6" x14ac:dyDescent="0.25">
      <c r="A2372" s="1" t="s">
        <v>8822</v>
      </c>
      <c r="B2372" s="1" t="s">
        <v>8823</v>
      </c>
      <c r="C2372" s="1" t="s">
        <v>237</v>
      </c>
      <c r="D2372" s="1" t="s">
        <v>238</v>
      </c>
      <c r="E2372" s="1" t="s">
        <v>12</v>
      </c>
      <c r="F2372" s="1" t="s">
        <v>68</v>
      </c>
    </row>
    <row r="2373" spans="1:6" x14ac:dyDescent="0.25">
      <c r="A2373" s="1" t="s">
        <v>8824</v>
      </c>
      <c r="B2373" s="1" t="s">
        <v>8825</v>
      </c>
      <c r="C2373" s="1" t="s">
        <v>8826</v>
      </c>
      <c r="D2373" s="1" t="s">
        <v>8827</v>
      </c>
      <c r="E2373" s="1" t="s">
        <v>12</v>
      </c>
      <c r="F2373" s="1" t="s">
        <v>68</v>
      </c>
    </row>
    <row r="2374" spans="1:6" x14ac:dyDescent="0.25">
      <c r="A2374" s="1" t="s">
        <v>8828</v>
      </c>
      <c r="B2374" s="1" t="s">
        <v>8829</v>
      </c>
      <c r="C2374" s="1" t="s">
        <v>891</v>
      </c>
      <c r="D2374" s="1" t="s">
        <v>892</v>
      </c>
      <c r="E2374" s="1" t="s">
        <v>36</v>
      </c>
      <c r="F2374" s="1" t="s">
        <v>893</v>
      </c>
    </row>
    <row r="2375" spans="1:6" x14ac:dyDescent="0.25">
      <c r="A2375" s="1" t="s">
        <v>8830</v>
      </c>
      <c r="B2375" s="1" t="s">
        <v>8831</v>
      </c>
      <c r="C2375" s="1" t="s">
        <v>8832</v>
      </c>
      <c r="D2375" s="1" t="s">
        <v>8833</v>
      </c>
      <c r="E2375" s="1" t="s">
        <v>12</v>
      </c>
      <c r="F2375" s="1" t="s">
        <v>38</v>
      </c>
    </row>
    <row r="2376" spans="1:6" x14ac:dyDescent="0.25">
      <c r="A2376" s="1" t="s">
        <v>8834</v>
      </c>
      <c r="B2376" s="1" t="s">
        <v>8835</v>
      </c>
      <c r="C2376" s="1" t="s">
        <v>8836</v>
      </c>
      <c r="D2376" s="1" t="s">
        <v>8837</v>
      </c>
      <c r="E2376" s="1" t="s">
        <v>12</v>
      </c>
      <c r="F2376" s="1" t="s">
        <v>14</v>
      </c>
    </row>
    <row r="2377" spans="1:6" x14ac:dyDescent="0.25">
      <c r="A2377" s="1" t="s">
        <v>8838</v>
      </c>
      <c r="B2377" s="1" t="s">
        <v>8839</v>
      </c>
      <c r="C2377" s="1" t="s">
        <v>8840</v>
      </c>
      <c r="D2377" s="1" t="s">
        <v>8841</v>
      </c>
      <c r="E2377" s="1" t="s">
        <v>19</v>
      </c>
      <c r="F2377" s="1" t="s">
        <v>359</v>
      </c>
    </row>
    <row r="2378" spans="1:6" x14ac:dyDescent="0.25">
      <c r="A2378" s="1" t="s">
        <v>8842</v>
      </c>
      <c r="B2378" s="1" t="s">
        <v>8843</v>
      </c>
      <c r="C2378" s="1" t="s">
        <v>8844</v>
      </c>
      <c r="D2378" s="1" t="s">
        <v>8845</v>
      </c>
      <c r="E2378" s="1" t="s">
        <v>19</v>
      </c>
      <c r="F2378" s="1" t="s">
        <v>230</v>
      </c>
    </row>
    <row r="2379" spans="1:6" x14ac:dyDescent="0.25">
      <c r="A2379" s="1" t="s">
        <v>8846</v>
      </c>
      <c r="B2379" s="1" t="s">
        <v>8847</v>
      </c>
      <c r="C2379" s="1" t="s">
        <v>8848</v>
      </c>
      <c r="D2379" s="1" t="s">
        <v>8849</v>
      </c>
      <c r="E2379" s="1" t="s">
        <v>19</v>
      </c>
      <c r="F2379" s="1" t="s">
        <v>8850</v>
      </c>
    </row>
    <row r="2380" spans="1:6" x14ac:dyDescent="0.25">
      <c r="A2380" s="1" t="s">
        <v>8851</v>
      </c>
      <c r="B2380" s="1" t="s">
        <v>8852</v>
      </c>
      <c r="C2380" s="1" t="s">
        <v>8820</v>
      </c>
      <c r="D2380" s="1" t="s">
        <v>8821</v>
      </c>
      <c r="E2380" s="1" t="s">
        <v>19</v>
      </c>
      <c r="F2380" s="1" t="s">
        <v>26</v>
      </c>
    </row>
    <row r="2381" spans="1:6" x14ac:dyDescent="0.25">
      <c r="A2381" s="1" t="s">
        <v>8853</v>
      </c>
      <c r="B2381" s="1" t="s">
        <v>8854</v>
      </c>
      <c r="C2381" s="1" t="s">
        <v>8855</v>
      </c>
      <c r="D2381" s="1" t="s">
        <v>8856</v>
      </c>
      <c r="E2381" s="1" t="s">
        <v>12</v>
      </c>
      <c r="F2381" s="1" t="s">
        <v>38</v>
      </c>
    </row>
    <row r="2382" spans="1:6" x14ac:dyDescent="0.25">
      <c r="A2382" s="1" t="s">
        <v>8857</v>
      </c>
      <c r="B2382" s="1" t="s">
        <v>8858</v>
      </c>
      <c r="C2382" s="1" t="s">
        <v>8859</v>
      </c>
      <c r="D2382" s="1" t="s">
        <v>8860</v>
      </c>
      <c r="E2382" s="1" t="s">
        <v>48</v>
      </c>
      <c r="F2382" s="1" t="s">
        <v>14</v>
      </c>
    </row>
    <row r="2383" spans="1:6" x14ac:dyDescent="0.25">
      <c r="A2383" s="1" t="s">
        <v>8861</v>
      </c>
      <c r="B2383" s="1" t="s">
        <v>8862</v>
      </c>
      <c r="C2383" s="1" t="s">
        <v>8832</v>
      </c>
      <c r="D2383" s="1" t="s">
        <v>8833</v>
      </c>
      <c r="E2383" s="1" t="s">
        <v>12</v>
      </c>
      <c r="F2383" s="1" t="s">
        <v>98</v>
      </c>
    </row>
    <row r="2384" spans="1:6" x14ac:dyDescent="0.25">
      <c r="A2384" s="1" t="s">
        <v>8863</v>
      </c>
      <c r="B2384" s="1" t="s">
        <v>8864</v>
      </c>
      <c r="C2384" s="1" t="s">
        <v>8865</v>
      </c>
      <c r="D2384" s="1" t="s">
        <v>8866</v>
      </c>
      <c r="E2384" s="1" t="s">
        <v>48</v>
      </c>
      <c r="F2384" s="1" t="s">
        <v>98</v>
      </c>
    </row>
    <row r="2385" spans="1:6" x14ac:dyDescent="0.25">
      <c r="A2385" s="1" t="s">
        <v>8867</v>
      </c>
      <c r="B2385" s="1" t="s">
        <v>8868</v>
      </c>
      <c r="C2385" s="1" t="s">
        <v>8625</v>
      </c>
      <c r="D2385" s="1" t="s">
        <v>8626</v>
      </c>
      <c r="E2385" s="1" t="s">
        <v>48</v>
      </c>
      <c r="F2385" s="1" t="s">
        <v>139</v>
      </c>
    </row>
    <row r="2386" spans="1:6" x14ac:dyDescent="0.25">
      <c r="A2386" s="1" t="s">
        <v>8869</v>
      </c>
      <c r="B2386" s="1" t="s">
        <v>8870</v>
      </c>
      <c r="C2386" s="1" t="s">
        <v>8871</v>
      </c>
      <c r="D2386" s="1" t="s">
        <v>8872</v>
      </c>
      <c r="E2386" s="1" t="s">
        <v>19</v>
      </c>
      <c r="F2386" s="1" t="s">
        <v>26</v>
      </c>
    </row>
    <row r="2387" spans="1:6" x14ac:dyDescent="0.25">
      <c r="A2387" s="1" t="s">
        <v>8873</v>
      </c>
      <c r="B2387" s="1" t="s">
        <v>8874</v>
      </c>
      <c r="C2387" s="1" t="s">
        <v>8875</v>
      </c>
      <c r="D2387" s="1" t="s">
        <v>8876</v>
      </c>
      <c r="E2387" s="1" t="s">
        <v>19</v>
      </c>
      <c r="F2387" s="1" t="s">
        <v>1268</v>
      </c>
    </row>
    <row r="2388" spans="1:6" x14ac:dyDescent="0.25">
      <c r="A2388" s="1" t="s">
        <v>8877</v>
      </c>
      <c r="B2388" s="1" t="s">
        <v>8878</v>
      </c>
      <c r="C2388" s="1" t="s">
        <v>8879</v>
      </c>
      <c r="D2388" s="1" t="s">
        <v>8880</v>
      </c>
      <c r="E2388" s="1" t="s">
        <v>19</v>
      </c>
      <c r="F2388" s="1" t="s">
        <v>79</v>
      </c>
    </row>
    <row r="2389" spans="1:6" x14ac:dyDescent="0.25">
      <c r="A2389" s="1" t="s">
        <v>8881</v>
      </c>
      <c r="B2389" s="1" t="s">
        <v>8882</v>
      </c>
      <c r="C2389" s="1" t="s">
        <v>8883</v>
      </c>
      <c r="D2389" s="1" t="s">
        <v>8884</v>
      </c>
      <c r="E2389" s="1" t="s">
        <v>19</v>
      </c>
      <c r="F2389" s="1" t="s">
        <v>359</v>
      </c>
    </row>
    <row r="2390" spans="1:6" x14ac:dyDescent="0.25">
      <c r="A2390" s="1" t="s">
        <v>8885</v>
      </c>
      <c r="B2390" s="1" t="s">
        <v>8886</v>
      </c>
      <c r="C2390" s="1" t="s">
        <v>8887</v>
      </c>
      <c r="D2390" s="1" t="s">
        <v>8888</v>
      </c>
      <c r="E2390" s="1" t="s">
        <v>19</v>
      </c>
      <c r="F2390" s="1" t="s">
        <v>54</v>
      </c>
    </row>
    <row r="2391" spans="1:6" x14ac:dyDescent="0.25">
      <c r="A2391" s="1" t="s">
        <v>8889</v>
      </c>
      <c r="B2391" s="1" t="s">
        <v>8890</v>
      </c>
      <c r="C2391" s="1" t="s">
        <v>8891</v>
      </c>
      <c r="D2391" s="1" t="s">
        <v>8892</v>
      </c>
      <c r="E2391" s="1" t="s">
        <v>19</v>
      </c>
      <c r="F2391" s="1" t="s">
        <v>26</v>
      </c>
    </row>
    <row r="2392" spans="1:6" x14ac:dyDescent="0.25">
      <c r="A2392" s="1" t="s">
        <v>8893</v>
      </c>
      <c r="B2392" s="1" t="s">
        <v>8894</v>
      </c>
      <c r="C2392" s="1" t="s">
        <v>8895</v>
      </c>
      <c r="D2392" s="1" t="s">
        <v>8896</v>
      </c>
      <c r="E2392" s="1" t="s">
        <v>1298</v>
      </c>
      <c r="F2392" s="1" t="s">
        <v>8897</v>
      </c>
    </row>
    <row r="2393" spans="1:6" x14ac:dyDescent="0.25">
      <c r="A2393" s="1" t="s">
        <v>8898</v>
      </c>
      <c r="B2393" s="1" t="s">
        <v>8899</v>
      </c>
      <c r="C2393" s="1" t="s">
        <v>8900</v>
      </c>
      <c r="D2393" s="1" t="s">
        <v>8901</v>
      </c>
      <c r="E2393" s="1" t="s">
        <v>19</v>
      </c>
      <c r="F2393" s="1" t="s">
        <v>359</v>
      </c>
    </row>
    <row r="2394" spans="1:6" x14ac:dyDescent="0.25">
      <c r="A2394" s="1" t="s">
        <v>8902</v>
      </c>
      <c r="B2394" s="1" t="s">
        <v>8903</v>
      </c>
      <c r="C2394" s="1" t="s">
        <v>8904</v>
      </c>
      <c r="D2394" s="1" t="s">
        <v>8905</v>
      </c>
      <c r="E2394" s="1" t="s">
        <v>19</v>
      </c>
      <c r="F2394" s="1" t="s">
        <v>26</v>
      </c>
    </row>
    <row r="2395" spans="1:6" x14ac:dyDescent="0.25">
      <c r="A2395" s="1" t="s">
        <v>8906</v>
      </c>
      <c r="B2395" s="1" t="s">
        <v>8907</v>
      </c>
      <c r="C2395" s="1" t="s">
        <v>6810</v>
      </c>
      <c r="D2395" s="1" t="s">
        <v>6811</v>
      </c>
      <c r="E2395" s="1" t="s">
        <v>19</v>
      </c>
      <c r="F2395" s="1" t="s">
        <v>359</v>
      </c>
    </row>
    <row r="2396" spans="1:6" x14ac:dyDescent="0.25">
      <c r="A2396" s="1" t="s">
        <v>8908</v>
      </c>
      <c r="B2396" s="1" t="s">
        <v>8909</v>
      </c>
      <c r="C2396" s="1" t="s">
        <v>7343</v>
      </c>
      <c r="D2396" s="1" t="s">
        <v>7344</v>
      </c>
      <c r="E2396" s="1" t="s">
        <v>19</v>
      </c>
      <c r="F2396" s="1" t="s">
        <v>123</v>
      </c>
    </row>
    <row r="2397" spans="1:6" x14ac:dyDescent="0.25">
      <c r="A2397" s="1" t="s">
        <v>8910</v>
      </c>
      <c r="B2397" s="1" t="s">
        <v>8911</v>
      </c>
      <c r="C2397" s="1" t="s">
        <v>7220</v>
      </c>
      <c r="D2397" s="1" t="s">
        <v>7221</v>
      </c>
      <c r="E2397" s="1" t="s">
        <v>12</v>
      </c>
      <c r="F2397" s="1" t="s">
        <v>63</v>
      </c>
    </row>
    <row r="2398" spans="1:6" x14ac:dyDescent="0.25">
      <c r="A2398" s="1" t="s">
        <v>8912</v>
      </c>
      <c r="B2398" s="1" t="s">
        <v>8913</v>
      </c>
      <c r="C2398" s="1" t="s">
        <v>8914</v>
      </c>
      <c r="D2398" s="1" t="s">
        <v>8915</v>
      </c>
      <c r="E2398" s="1" t="s">
        <v>12</v>
      </c>
      <c r="F2398" s="1" t="s">
        <v>225</v>
      </c>
    </row>
    <row r="2399" spans="1:6" x14ac:dyDescent="0.25">
      <c r="A2399" s="1" t="s">
        <v>8916</v>
      </c>
      <c r="B2399" s="1" t="s">
        <v>8917</v>
      </c>
      <c r="C2399" s="1" t="s">
        <v>8918</v>
      </c>
      <c r="D2399" s="1" t="s">
        <v>8919</v>
      </c>
      <c r="E2399" s="1" t="s">
        <v>48</v>
      </c>
      <c r="F2399" s="1" t="s">
        <v>98</v>
      </c>
    </row>
    <row r="2400" spans="1:6" x14ac:dyDescent="0.25">
      <c r="A2400" s="1" t="s">
        <v>8920</v>
      </c>
      <c r="B2400" s="1" t="s">
        <v>8921</v>
      </c>
      <c r="C2400" s="1" t="s">
        <v>8895</v>
      </c>
      <c r="D2400" s="1" t="s">
        <v>8896</v>
      </c>
      <c r="E2400" s="1" t="s">
        <v>1298</v>
      </c>
      <c r="F2400" s="1" t="s">
        <v>8897</v>
      </c>
    </row>
    <row r="2401" spans="1:6" x14ac:dyDescent="0.25">
      <c r="A2401" s="1" t="s">
        <v>8922</v>
      </c>
      <c r="B2401" s="1" t="s">
        <v>8923</v>
      </c>
      <c r="C2401" s="1" t="s">
        <v>8924</v>
      </c>
      <c r="D2401" s="1" t="s">
        <v>8925</v>
      </c>
      <c r="E2401" s="1" t="s">
        <v>19</v>
      </c>
      <c r="F2401" s="1" t="s">
        <v>43</v>
      </c>
    </row>
    <row r="2402" spans="1:6" x14ac:dyDescent="0.25">
      <c r="A2402" s="1" t="s">
        <v>8926</v>
      </c>
      <c r="B2402" s="1" t="s">
        <v>8927</v>
      </c>
      <c r="C2402" s="1" t="s">
        <v>8928</v>
      </c>
      <c r="D2402" s="1" t="s">
        <v>8929</v>
      </c>
      <c r="E2402" s="1" t="s">
        <v>12</v>
      </c>
      <c r="F2402" s="1" t="s">
        <v>93</v>
      </c>
    </row>
    <row r="2403" spans="1:6" x14ac:dyDescent="0.25">
      <c r="A2403" s="1" t="s">
        <v>8930</v>
      </c>
      <c r="B2403" s="1" t="s">
        <v>8931</v>
      </c>
      <c r="C2403" s="1" t="s">
        <v>8932</v>
      </c>
      <c r="D2403" s="1" t="s">
        <v>8933</v>
      </c>
      <c r="E2403" s="1" t="s">
        <v>73</v>
      </c>
      <c r="F2403" s="1" t="s">
        <v>139</v>
      </c>
    </row>
    <row r="2404" spans="1:6" x14ac:dyDescent="0.25">
      <c r="A2404" s="1" t="s">
        <v>8934</v>
      </c>
      <c r="B2404" s="1" t="s">
        <v>8935</v>
      </c>
      <c r="C2404" s="1" t="s">
        <v>8936</v>
      </c>
      <c r="D2404" s="1" t="s">
        <v>8937</v>
      </c>
      <c r="E2404" s="1" t="s">
        <v>12</v>
      </c>
      <c r="F2404" s="1" t="s">
        <v>63</v>
      </c>
    </row>
    <row r="2405" spans="1:6" x14ac:dyDescent="0.25">
      <c r="A2405" s="1" t="s">
        <v>8938</v>
      </c>
      <c r="B2405" s="1" t="s">
        <v>8939</v>
      </c>
      <c r="C2405" s="1" t="s">
        <v>8940</v>
      </c>
      <c r="D2405" s="1" t="s">
        <v>8941</v>
      </c>
      <c r="E2405" s="1" t="s">
        <v>48</v>
      </c>
      <c r="F2405" s="1" t="s">
        <v>14</v>
      </c>
    </row>
    <row r="2406" spans="1:6" x14ac:dyDescent="0.25">
      <c r="A2406" s="1" t="s">
        <v>8942</v>
      </c>
      <c r="B2406" s="1" t="s">
        <v>8943</v>
      </c>
      <c r="C2406" s="1" t="s">
        <v>8944</v>
      </c>
      <c r="D2406" s="1" t="s">
        <v>8945</v>
      </c>
      <c r="E2406" s="1" t="s">
        <v>19</v>
      </c>
      <c r="F2406" s="1" t="s">
        <v>54</v>
      </c>
    </row>
    <row r="2407" spans="1:6" x14ac:dyDescent="0.25">
      <c r="A2407" s="1" t="s">
        <v>8946</v>
      </c>
      <c r="B2407" s="1" t="s">
        <v>8947</v>
      </c>
      <c r="C2407" s="1" t="s">
        <v>8948</v>
      </c>
      <c r="D2407" s="1" t="s">
        <v>8949</v>
      </c>
      <c r="E2407" s="1" t="s">
        <v>73</v>
      </c>
      <c r="F2407" s="1" t="s">
        <v>644</v>
      </c>
    </row>
    <row r="2408" spans="1:6" x14ac:dyDescent="0.25">
      <c r="A2408" s="1" t="s">
        <v>8950</v>
      </c>
      <c r="B2408" s="1" t="s">
        <v>8951</v>
      </c>
      <c r="C2408" s="1" t="s">
        <v>8952</v>
      </c>
      <c r="D2408" s="1" t="s">
        <v>8953</v>
      </c>
      <c r="E2408" s="1" t="s">
        <v>434</v>
      </c>
      <c r="F2408" s="1" t="s">
        <v>98</v>
      </c>
    </row>
    <row r="2409" spans="1:6" x14ac:dyDescent="0.25">
      <c r="A2409" s="1" t="s">
        <v>8954</v>
      </c>
      <c r="B2409" s="1" t="s">
        <v>8955</v>
      </c>
      <c r="C2409" s="1" t="s">
        <v>8956</v>
      </c>
      <c r="D2409" s="1" t="s">
        <v>8957</v>
      </c>
      <c r="E2409" s="1" t="s">
        <v>12</v>
      </c>
      <c r="F2409" s="1" t="s">
        <v>7246</v>
      </c>
    </row>
    <row r="2410" spans="1:6" x14ac:dyDescent="0.25">
      <c r="A2410" s="1" t="s">
        <v>8958</v>
      </c>
      <c r="B2410" s="1" t="s">
        <v>8959</v>
      </c>
      <c r="C2410" s="1" t="s">
        <v>8960</v>
      </c>
      <c r="D2410" s="1" t="s">
        <v>8961</v>
      </c>
      <c r="E2410" s="1" t="s">
        <v>73</v>
      </c>
      <c r="F2410" s="1" t="s">
        <v>5641</v>
      </c>
    </row>
    <row r="2411" spans="1:6" x14ac:dyDescent="0.25">
      <c r="A2411" s="1" t="s">
        <v>8962</v>
      </c>
      <c r="B2411" s="1" t="s">
        <v>8963</v>
      </c>
      <c r="C2411" s="1" t="s">
        <v>8928</v>
      </c>
      <c r="D2411" s="1" t="s">
        <v>8929</v>
      </c>
      <c r="E2411" s="1" t="s">
        <v>12</v>
      </c>
      <c r="F2411" s="1" t="s">
        <v>68</v>
      </c>
    </row>
    <row r="2412" spans="1:6" x14ac:dyDescent="0.25">
      <c r="A2412" s="1" t="s">
        <v>8964</v>
      </c>
      <c r="B2412" s="1" t="s">
        <v>8965</v>
      </c>
      <c r="C2412" s="1" t="s">
        <v>8966</v>
      </c>
      <c r="D2412" s="1" t="s">
        <v>8967</v>
      </c>
      <c r="E2412" s="1" t="s">
        <v>12</v>
      </c>
      <c r="F2412" s="1" t="s">
        <v>98</v>
      </c>
    </row>
    <row r="2413" spans="1:6" x14ac:dyDescent="0.25">
      <c r="A2413" s="1" t="s">
        <v>8968</v>
      </c>
      <c r="B2413" s="1" t="s">
        <v>8969</v>
      </c>
      <c r="C2413" s="1" t="s">
        <v>8970</v>
      </c>
      <c r="D2413" s="1" t="s">
        <v>8971</v>
      </c>
      <c r="E2413" s="1" t="s">
        <v>455</v>
      </c>
      <c r="F2413" s="1" t="s">
        <v>14</v>
      </c>
    </row>
    <row r="2414" spans="1:6" x14ac:dyDescent="0.25">
      <c r="A2414" s="1" t="s">
        <v>8972</v>
      </c>
      <c r="B2414" s="1" t="s">
        <v>8973</v>
      </c>
      <c r="C2414" s="1" t="s">
        <v>8974</v>
      </c>
      <c r="D2414" s="1" t="s">
        <v>8975</v>
      </c>
      <c r="E2414" s="1" t="s">
        <v>12</v>
      </c>
      <c r="F2414" s="1" t="s">
        <v>139</v>
      </c>
    </row>
    <row r="2415" spans="1:6" x14ac:dyDescent="0.25">
      <c r="A2415" s="1" t="s">
        <v>8976</v>
      </c>
      <c r="B2415" s="1" t="s">
        <v>8977</v>
      </c>
      <c r="C2415" s="1" t="s">
        <v>8978</v>
      </c>
      <c r="D2415" s="1" t="s">
        <v>8979</v>
      </c>
      <c r="E2415" s="1" t="s">
        <v>73</v>
      </c>
      <c r="F2415" s="1" t="s">
        <v>14</v>
      </c>
    </row>
    <row r="2416" spans="1:6" x14ac:dyDescent="0.25">
      <c r="A2416" s="1" t="s">
        <v>8980</v>
      </c>
      <c r="B2416" s="1" t="s">
        <v>8981</v>
      </c>
      <c r="C2416" s="1" t="s">
        <v>8982</v>
      </c>
      <c r="D2416" s="1" t="s">
        <v>8983</v>
      </c>
      <c r="E2416" s="1" t="s">
        <v>48</v>
      </c>
      <c r="F2416" s="1" t="s">
        <v>272</v>
      </c>
    </row>
    <row r="2417" spans="1:6" x14ac:dyDescent="0.25">
      <c r="A2417" s="1" t="s">
        <v>8984</v>
      </c>
      <c r="B2417" s="1" t="s">
        <v>8985</v>
      </c>
      <c r="C2417" s="1" t="s">
        <v>8986</v>
      </c>
      <c r="D2417" s="1" t="s">
        <v>8987</v>
      </c>
      <c r="E2417" s="1" t="s">
        <v>12</v>
      </c>
      <c r="F2417" s="1" t="s">
        <v>68</v>
      </c>
    </row>
    <row r="2418" spans="1:6" x14ac:dyDescent="0.25">
      <c r="A2418" s="1" t="s">
        <v>8988</v>
      </c>
      <c r="B2418" s="1" t="s">
        <v>8989</v>
      </c>
      <c r="C2418" s="1" t="s">
        <v>6485</v>
      </c>
      <c r="D2418" s="1" t="s">
        <v>6486</v>
      </c>
      <c r="E2418" s="1" t="s">
        <v>36</v>
      </c>
      <c r="F2418" s="1" t="s">
        <v>1362</v>
      </c>
    </row>
    <row r="2419" spans="1:6" x14ac:dyDescent="0.25">
      <c r="A2419" s="1" t="s">
        <v>8990</v>
      </c>
      <c r="B2419" s="1" t="s">
        <v>8991</v>
      </c>
      <c r="C2419" s="1" t="s">
        <v>8992</v>
      </c>
      <c r="D2419" s="1" t="s">
        <v>8993</v>
      </c>
      <c r="E2419" s="1" t="s">
        <v>12</v>
      </c>
      <c r="F2419" s="1" t="s">
        <v>1550</v>
      </c>
    </row>
    <row r="2420" spans="1:6" x14ac:dyDescent="0.25">
      <c r="A2420" s="1" t="s">
        <v>8994</v>
      </c>
      <c r="B2420" s="1" t="s">
        <v>8995</v>
      </c>
      <c r="C2420" s="1" t="s">
        <v>8996</v>
      </c>
      <c r="D2420" s="1" t="s">
        <v>8997</v>
      </c>
      <c r="E2420" s="1" t="s">
        <v>48</v>
      </c>
      <c r="F2420" s="1" t="s">
        <v>5260</v>
      </c>
    </row>
    <row r="2421" spans="1:6" x14ac:dyDescent="0.25">
      <c r="A2421" s="1" t="s">
        <v>8998</v>
      </c>
      <c r="B2421" s="1" t="s">
        <v>8999</v>
      </c>
      <c r="C2421" s="1" t="s">
        <v>9000</v>
      </c>
      <c r="D2421" s="1" t="s">
        <v>9001</v>
      </c>
      <c r="E2421" s="1" t="s">
        <v>73</v>
      </c>
      <c r="F2421" s="1" t="s">
        <v>68</v>
      </c>
    </row>
    <row r="2422" spans="1:6" x14ac:dyDescent="0.25">
      <c r="A2422" s="1" t="s">
        <v>9002</v>
      </c>
      <c r="B2422" s="1" t="s">
        <v>9003</v>
      </c>
      <c r="C2422" s="1" t="s">
        <v>9004</v>
      </c>
      <c r="D2422" s="1" t="s">
        <v>9005</v>
      </c>
      <c r="E2422" s="1" t="s">
        <v>48</v>
      </c>
      <c r="F2422" s="1" t="s">
        <v>272</v>
      </c>
    </row>
    <row r="2423" spans="1:6" x14ac:dyDescent="0.25">
      <c r="A2423" s="1" t="s">
        <v>9006</v>
      </c>
      <c r="B2423" s="1" t="s">
        <v>9007</v>
      </c>
      <c r="C2423" s="1" t="s">
        <v>9008</v>
      </c>
      <c r="D2423" s="1" t="s">
        <v>9009</v>
      </c>
      <c r="E2423" s="1" t="s">
        <v>12</v>
      </c>
      <c r="F2423" s="1" t="s">
        <v>98</v>
      </c>
    </row>
    <row r="2424" spans="1:6" x14ac:dyDescent="0.25">
      <c r="A2424" s="1" t="s">
        <v>9010</v>
      </c>
      <c r="B2424" s="1" t="s">
        <v>9011</v>
      </c>
      <c r="C2424" s="1" t="s">
        <v>237</v>
      </c>
      <c r="D2424" s="1" t="s">
        <v>238</v>
      </c>
      <c r="E2424" s="1" t="s">
        <v>12</v>
      </c>
      <c r="F2424" s="1" t="s">
        <v>98</v>
      </c>
    </row>
    <row r="2425" spans="1:6" x14ac:dyDescent="0.25">
      <c r="A2425" s="1" t="s">
        <v>9012</v>
      </c>
      <c r="B2425" s="1" t="s">
        <v>9013</v>
      </c>
      <c r="C2425" s="1" t="s">
        <v>9014</v>
      </c>
      <c r="D2425" s="1" t="s">
        <v>9015</v>
      </c>
      <c r="E2425" s="1" t="s">
        <v>48</v>
      </c>
      <c r="F2425" s="1" t="s">
        <v>144</v>
      </c>
    </row>
    <row r="2426" spans="1:6" x14ac:dyDescent="0.25">
      <c r="A2426" s="1" t="s">
        <v>9016</v>
      </c>
      <c r="B2426" s="1" t="s">
        <v>9017</v>
      </c>
      <c r="C2426" s="1" t="s">
        <v>9018</v>
      </c>
      <c r="D2426" s="1" t="s">
        <v>9019</v>
      </c>
      <c r="E2426" s="1" t="s">
        <v>48</v>
      </c>
      <c r="F2426" s="1" t="s">
        <v>898</v>
      </c>
    </row>
    <row r="2427" spans="1:6" x14ac:dyDescent="0.25">
      <c r="A2427" s="1" t="s">
        <v>9020</v>
      </c>
      <c r="B2427" s="1" t="s">
        <v>9021</v>
      </c>
      <c r="C2427" s="1" t="s">
        <v>9022</v>
      </c>
      <c r="D2427" s="1" t="s">
        <v>9023</v>
      </c>
      <c r="E2427" s="1" t="s">
        <v>12</v>
      </c>
      <c r="F2427" s="1" t="s">
        <v>1550</v>
      </c>
    </row>
    <row r="2428" spans="1:6" x14ac:dyDescent="0.25">
      <c r="A2428" s="1" t="s">
        <v>9024</v>
      </c>
      <c r="B2428" s="1" t="s">
        <v>9025</v>
      </c>
      <c r="C2428" s="1" t="s">
        <v>9026</v>
      </c>
      <c r="D2428" s="1" t="s">
        <v>9027</v>
      </c>
      <c r="E2428" s="1" t="s">
        <v>12</v>
      </c>
      <c r="F2428" s="1" t="s">
        <v>139</v>
      </c>
    </row>
    <row r="2429" spans="1:6" x14ac:dyDescent="0.25">
      <c r="A2429" s="1" t="s">
        <v>9028</v>
      </c>
      <c r="B2429" s="1" t="s">
        <v>9029</v>
      </c>
      <c r="C2429" s="1" t="s">
        <v>9030</v>
      </c>
      <c r="D2429" s="1" t="s">
        <v>9031</v>
      </c>
      <c r="E2429" s="1" t="s">
        <v>12</v>
      </c>
      <c r="F2429" s="1" t="s">
        <v>272</v>
      </c>
    </row>
    <row r="2430" spans="1:6" x14ac:dyDescent="0.25">
      <c r="A2430" s="1" t="s">
        <v>9032</v>
      </c>
      <c r="B2430" s="1" t="s">
        <v>9033</v>
      </c>
      <c r="C2430" s="1" t="s">
        <v>9034</v>
      </c>
      <c r="D2430" s="1" t="s">
        <v>9035</v>
      </c>
      <c r="E2430" s="1" t="s">
        <v>434</v>
      </c>
      <c r="F2430" s="1" t="s">
        <v>488</v>
      </c>
    </row>
    <row r="2431" spans="1:6" x14ac:dyDescent="0.25">
      <c r="A2431" s="1" t="s">
        <v>9036</v>
      </c>
      <c r="B2431" s="1" t="s">
        <v>9037</v>
      </c>
      <c r="C2431" s="1" t="s">
        <v>9038</v>
      </c>
      <c r="D2431" s="1" t="s">
        <v>9039</v>
      </c>
      <c r="E2431" s="1" t="s">
        <v>12</v>
      </c>
      <c r="F2431" s="1" t="s">
        <v>63</v>
      </c>
    </row>
    <row r="2432" spans="1:6" x14ac:dyDescent="0.25">
      <c r="A2432" s="1" t="s">
        <v>9040</v>
      </c>
      <c r="B2432" s="1" t="s">
        <v>9041</v>
      </c>
      <c r="C2432" s="1" t="s">
        <v>9042</v>
      </c>
      <c r="D2432" s="1" t="s">
        <v>9043</v>
      </c>
      <c r="E2432" s="1" t="s">
        <v>12</v>
      </c>
      <c r="F2432" s="1" t="s">
        <v>1000</v>
      </c>
    </row>
    <row r="2433" spans="1:6" x14ac:dyDescent="0.25">
      <c r="A2433" s="1" t="s">
        <v>9044</v>
      </c>
      <c r="B2433" s="1" t="s">
        <v>9045</v>
      </c>
      <c r="C2433" s="1" t="s">
        <v>9046</v>
      </c>
      <c r="D2433" s="1" t="s">
        <v>9047</v>
      </c>
      <c r="E2433" s="1" t="s">
        <v>12</v>
      </c>
      <c r="F2433" s="1" t="s">
        <v>139</v>
      </c>
    </row>
    <row r="2434" spans="1:6" x14ac:dyDescent="0.25">
      <c r="A2434" s="1" t="s">
        <v>9048</v>
      </c>
      <c r="B2434" s="1" t="s">
        <v>9049</v>
      </c>
      <c r="C2434" s="1" t="s">
        <v>9050</v>
      </c>
      <c r="D2434" s="1" t="s">
        <v>9051</v>
      </c>
      <c r="E2434" s="1" t="s">
        <v>12</v>
      </c>
      <c r="F2434" s="1" t="s">
        <v>68</v>
      </c>
    </row>
    <row r="2435" spans="1:6" x14ac:dyDescent="0.25">
      <c r="A2435" s="1" t="s">
        <v>9052</v>
      </c>
      <c r="B2435" s="1" t="s">
        <v>9053</v>
      </c>
      <c r="C2435" s="1" t="s">
        <v>9054</v>
      </c>
      <c r="D2435" s="1" t="s">
        <v>9055</v>
      </c>
      <c r="E2435" s="1" t="s">
        <v>12</v>
      </c>
      <c r="F2435" s="1" t="s">
        <v>488</v>
      </c>
    </row>
    <row r="2436" spans="1:6" x14ac:dyDescent="0.25">
      <c r="A2436" s="1" t="s">
        <v>9056</v>
      </c>
      <c r="B2436" s="1" t="s">
        <v>9057</v>
      </c>
      <c r="C2436" s="1" t="s">
        <v>9058</v>
      </c>
      <c r="D2436" s="1" t="s">
        <v>9059</v>
      </c>
      <c r="E2436" s="1" t="s">
        <v>48</v>
      </c>
      <c r="F2436" s="1" t="s">
        <v>6025</v>
      </c>
    </row>
    <row r="2437" spans="1:6" x14ac:dyDescent="0.25">
      <c r="A2437" s="1" t="s">
        <v>9060</v>
      </c>
      <c r="B2437" s="1" t="s">
        <v>9061</v>
      </c>
      <c r="C2437" s="1" t="s">
        <v>9062</v>
      </c>
      <c r="D2437" s="1" t="s">
        <v>9063</v>
      </c>
      <c r="E2437" s="1" t="s">
        <v>19</v>
      </c>
      <c r="F2437" s="1" t="s">
        <v>111</v>
      </c>
    </row>
    <row r="2438" spans="1:6" x14ac:dyDescent="0.25">
      <c r="A2438" s="1" t="s">
        <v>9064</v>
      </c>
      <c r="B2438" s="1" t="s">
        <v>9065</v>
      </c>
      <c r="C2438" s="1" t="s">
        <v>9066</v>
      </c>
      <c r="D2438" s="1" t="s">
        <v>9067</v>
      </c>
      <c r="E2438" s="1" t="s">
        <v>12</v>
      </c>
      <c r="F2438" s="1" t="s">
        <v>98</v>
      </c>
    </row>
    <row r="2439" spans="1:6" x14ac:dyDescent="0.25">
      <c r="A2439" s="1" t="s">
        <v>9068</v>
      </c>
      <c r="B2439" s="1" t="s">
        <v>9069</v>
      </c>
      <c r="C2439" s="1" t="s">
        <v>9070</v>
      </c>
      <c r="D2439" s="1" t="s">
        <v>9071</v>
      </c>
      <c r="E2439" s="1" t="s">
        <v>12</v>
      </c>
      <c r="F2439" s="1" t="s">
        <v>98</v>
      </c>
    </row>
    <row r="2440" spans="1:6" x14ac:dyDescent="0.25">
      <c r="A2440" s="1" t="s">
        <v>9072</v>
      </c>
      <c r="B2440" s="1" t="s">
        <v>9073</v>
      </c>
      <c r="C2440" s="1" t="s">
        <v>9074</v>
      </c>
      <c r="D2440" s="1" t="s">
        <v>9075</v>
      </c>
      <c r="E2440" s="1" t="s">
        <v>73</v>
      </c>
      <c r="F2440" s="1" t="s">
        <v>488</v>
      </c>
    </row>
    <row r="2441" spans="1:6" x14ac:dyDescent="0.25">
      <c r="A2441" s="1" t="s">
        <v>9076</v>
      </c>
      <c r="B2441" s="1" t="s">
        <v>9077</v>
      </c>
      <c r="C2441" s="1" t="s">
        <v>9078</v>
      </c>
      <c r="D2441" s="1" t="s">
        <v>9079</v>
      </c>
      <c r="E2441" s="1" t="s">
        <v>19</v>
      </c>
      <c r="F2441" s="1" t="s">
        <v>79</v>
      </c>
    </row>
    <row r="2442" spans="1:6" x14ac:dyDescent="0.25">
      <c r="A2442" s="1" t="s">
        <v>9080</v>
      </c>
      <c r="B2442" s="1" t="s">
        <v>9081</v>
      </c>
      <c r="C2442" s="1" t="s">
        <v>9082</v>
      </c>
      <c r="D2442" s="1" t="s">
        <v>9083</v>
      </c>
      <c r="E2442" s="1" t="s">
        <v>19</v>
      </c>
      <c r="F2442" s="1" t="s">
        <v>54</v>
      </c>
    </row>
    <row r="2443" spans="1:6" x14ac:dyDescent="0.25">
      <c r="A2443" s="1" t="s">
        <v>9084</v>
      </c>
      <c r="B2443" s="1" t="s">
        <v>9085</v>
      </c>
      <c r="C2443" s="1" t="s">
        <v>9086</v>
      </c>
      <c r="D2443" s="1" t="s">
        <v>9087</v>
      </c>
      <c r="E2443" s="1" t="s">
        <v>73</v>
      </c>
      <c r="F2443" s="1" t="s">
        <v>98</v>
      </c>
    </row>
    <row r="2444" spans="1:6" x14ac:dyDescent="0.25">
      <c r="A2444" s="1" t="s">
        <v>9088</v>
      </c>
      <c r="B2444" s="1" t="s">
        <v>9089</v>
      </c>
      <c r="C2444" s="1" t="s">
        <v>9090</v>
      </c>
      <c r="D2444" s="1" t="s">
        <v>9091</v>
      </c>
      <c r="E2444" s="1" t="s">
        <v>36</v>
      </c>
      <c r="F2444" s="1" t="s">
        <v>631</v>
      </c>
    </row>
    <row r="2445" spans="1:6" x14ac:dyDescent="0.25">
      <c r="A2445" s="1" t="s">
        <v>9092</v>
      </c>
      <c r="B2445" s="1" t="s">
        <v>9093</v>
      </c>
      <c r="C2445" s="1" t="s">
        <v>9094</v>
      </c>
      <c r="D2445" s="1" t="s">
        <v>9095</v>
      </c>
      <c r="E2445" s="1" t="s">
        <v>19</v>
      </c>
      <c r="F2445" s="1" t="s">
        <v>54</v>
      </c>
    </row>
    <row r="2446" spans="1:6" x14ac:dyDescent="0.25">
      <c r="A2446" s="1" t="s">
        <v>9096</v>
      </c>
      <c r="B2446" s="1" t="s">
        <v>9097</v>
      </c>
      <c r="C2446" s="1" t="s">
        <v>9098</v>
      </c>
      <c r="D2446" s="1" t="s">
        <v>9099</v>
      </c>
      <c r="E2446" s="1" t="s">
        <v>12</v>
      </c>
      <c r="F2446" s="1" t="s">
        <v>139</v>
      </c>
    </row>
    <row r="2447" spans="1:6" x14ac:dyDescent="0.25">
      <c r="A2447" s="1" t="s">
        <v>9100</v>
      </c>
      <c r="B2447" s="1" t="s">
        <v>9101</v>
      </c>
      <c r="C2447" s="1" t="s">
        <v>9102</v>
      </c>
      <c r="D2447" s="1" t="s">
        <v>9103</v>
      </c>
      <c r="E2447" s="1" t="s">
        <v>48</v>
      </c>
      <c r="F2447" s="1" t="s">
        <v>14</v>
      </c>
    </row>
    <row r="2448" spans="1:6" x14ac:dyDescent="0.25">
      <c r="A2448" s="1" t="s">
        <v>9104</v>
      </c>
      <c r="B2448" s="1" t="s">
        <v>9105</v>
      </c>
      <c r="C2448" s="1" t="s">
        <v>9106</v>
      </c>
      <c r="D2448" s="1" t="s">
        <v>9107</v>
      </c>
      <c r="E2448" s="1" t="s">
        <v>12</v>
      </c>
      <c r="F2448" s="1" t="s">
        <v>463</v>
      </c>
    </row>
    <row r="2449" spans="1:6" x14ac:dyDescent="0.25">
      <c r="A2449" s="1" t="s">
        <v>9108</v>
      </c>
      <c r="B2449" s="1" t="s">
        <v>9109</v>
      </c>
      <c r="C2449" s="1" t="s">
        <v>9110</v>
      </c>
      <c r="D2449" s="1" t="s">
        <v>9111</v>
      </c>
      <c r="E2449" s="1" t="s">
        <v>73</v>
      </c>
      <c r="F2449" s="1" t="s">
        <v>14</v>
      </c>
    </row>
    <row r="2450" spans="1:6" x14ac:dyDescent="0.25">
      <c r="A2450" s="1" t="s">
        <v>9112</v>
      </c>
      <c r="B2450" s="1" t="s">
        <v>9113</v>
      </c>
      <c r="C2450" s="1" t="s">
        <v>9114</v>
      </c>
      <c r="D2450" s="1" t="s">
        <v>9115</v>
      </c>
      <c r="E2450" s="1" t="s">
        <v>19</v>
      </c>
      <c r="F2450" s="1" t="s">
        <v>359</v>
      </c>
    </row>
    <row r="2451" spans="1:6" x14ac:dyDescent="0.25">
      <c r="A2451" s="1" t="s">
        <v>9116</v>
      </c>
      <c r="B2451" s="1" t="s">
        <v>9117</v>
      </c>
      <c r="C2451" s="1" t="s">
        <v>9110</v>
      </c>
      <c r="D2451" s="1" t="s">
        <v>9111</v>
      </c>
      <c r="E2451" s="1" t="s">
        <v>73</v>
      </c>
      <c r="F2451" s="1" t="s">
        <v>14</v>
      </c>
    </row>
    <row r="2452" spans="1:6" x14ac:dyDescent="0.25">
      <c r="A2452" s="1" t="s">
        <v>9118</v>
      </c>
      <c r="B2452" s="1" t="s">
        <v>9119</v>
      </c>
      <c r="C2452" s="1" t="s">
        <v>9098</v>
      </c>
      <c r="D2452" s="1" t="s">
        <v>9099</v>
      </c>
      <c r="E2452" s="1" t="s">
        <v>12</v>
      </c>
      <c r="F2452" s="1" t="s">
        <v>139</v>
      </c>
    </row>
    <row r="2453" spans="1:6" x14ac:dyDescent="0.25">
      <c r="A2453" s="1" t="s">
        <v>9120</v>
      </c>
      <c r="B2453" s="1" t="s">
        <v>9121</v>
      </c>
      <c r="C2453" s="1" t="s">
        <v>9122</v>
      </c>
      <c r="D2453" s="1" t="s">
        <v>9123</v>
      </c>
      <c r="E2453" s="1" t="s">
        <v>19</v>
      </c>
      <c r="F2453" s="1" t="s">
        <v>26</v>
      </c>
    </row>
    <row r="2454" spans="1:6" x14ac:dyDescent="0.25">
      <c r="A2454" s="1" t="s">
        <v>9124</v>
      </c>
      <c r="B2454" s="1" t="s">
        <v>9125</v>
      </c>
      <c r="C2454" s="1" t="s">
        <v>9126</v>
      </c>
      <c r="D2454" s="1" t="s">
        <v>9127</v>
      </c>
      <c r="E2454" s="1" t="s">
        <v>455</v>
      </c>
      <c r="F2454" s="1" t="s">
        <v>38</v>
      </c>
    </row>
    <row r="2455" spans="1:6" x14ac:dyDescent="0.25">
      <c r="A2455" s="1" t="s">
        <v>9128</v>
      </c>
      <c r="B2455" s="1" t="s">
        <v>9129</v>
      </c>
      <c r="C2455" s="1" t="s">
        <v>9130</v>
      </c>
      <c r="D2455" s="1" t="s">
        <v>9131</v>
      </c>
      <c r="E2455" s="1" t="s">
        <v>48</v>
      </c>
      <c r="F2455" s="1" t="s">
        <v>98</v>
      </c>
    </row>
    <row r="2456" spans="1:6" x14ac:dyDescent="0.25">
      <c r="A2456" s="1" t="s">
        <v>9132</v>
      </c>
      <c r="B2456" s="1" t="s">
        <v>9133</v>
      </c>
      <c r="C2456" s="1" t="s">
        <v>9134</v>
      </c>
      <c r="D2456" s="1" t="s">
        <v>9135</v>
      </c>
      <c r="E2456" s="1" t="s">
        <v>19</v>
      </c>
      <c r="F2456" s="1" t="s">
        <v>26</v>
      </c>
    </row>
    <row r="2457" spans="1:6" x14ac:dyDescent="0.25">
      <c r="A2457" s="1" t="s">
        <v>9136</v>
      </c>
      <c r="B2457" s="1" t="s">
        <v>9137</v>
      </c>
      <c r="C2457" s="1" t="s">
        <v>9098</v>
      </c>
      <c r="D2457" s="1" t="s">
        <v>9099</v>
      </c>
      <c r="E2457" s="1" t="s">
        <v>12</v>
      </c>
      <c r="F2457" s="1" t="s">
        <v>139</v>
      </c>
    </row>
    <row r="2458" spans="1:6" x14ac:dyDescent="0.25">
      <c r="A2458" s="1" t="s">
        <v>9138</v>
      </c>
      <c r="B2458" s="1" t="s">
        <v>9139</v>
      </c>
      <c r="C2458" s="1" t="s">
        <v>9140</v>
      </c>
      <c r="D2458" s="1" t="s">
        <v>9141</v>
      </c>
      <c r="E2458" s="1" t="s">
        <v>73</v>
      </c>
      <c r="F2458" s="1" t="s">
        <v>68</v>
      </c>
    </row>
    <row r="2459" spans="1:6" x14ac:dyDescent="0.25">
      <c r="A2459" s="1" t="s">
        <v>9142</v>
      </c>
      <c r="B2459" s="1" t="s">
        <v>9143</v>
      </c>
      <c r="C2459" s="1" t="s">
        <v>6078</v>
      </c>
      <c r="D2459" s="1" t="s">
        <v>6079</v>
      </c>
      <c r="E2459" s="1" t="s">
        <v>434</v>
      </c>
      <c r="F2459" s="1" t="s">
        <v>524</v>
      </c>
    </row>
    <row r="2460" spans="1:6" x14ac:dyDescent="0.25">
      <c r="A2460" s="1" t="s">
        <v>9144</v>
      </c>
      <c r="B2460" s="1" t="s">
        <v>9145</v>
      </c>
      <c r="C2460" s="1" t="s">
        <v>4143</v>
      </c>
      <c r="D2460" s="1" t="s">
        <v>4144</v>
      </c>
      <c r="E2460" s="1" t="s">
        <v>434</v>
      </c>
      <c r="F2460" s="1" t="s">
        <v>644</v>
      </c>
    </row>
    <row r="2461" spans="1:6" x14ac:dyDescent="0.25">
      <c r="A2461" s="1" t="s">
        <v>9146</v>
      </c>
      <c r="B2461" s="1" t="s">
        <v>9147</v>
      </c>
      <c r="C2461" s="1" t="s">
        <v>9148</v>
      </c>
      <c r="D2461" s="1" t="s">
        <v>9149</v>
      </c>
      <c r="E2461" s="1" t="s">
        <v>19</v>
      </c>
      <c r="F2461" s="1" t="s">
        <v>54</v>
      </c>
    </row>
    <row r="2462" spans="1:6" x14ac:dyDescent="0.25">
      <c r="A2462" s="1" t="s">
        <v>9150</v>
      </c>
      <c r="B2462" s="1" t="s">
        <v>9151</v>
      </c>
      <c r="C2462" s="1" t="s">
        <v>9152</v>
      </c>
      <c r="D2462" s="1" t="s">
        <v>9153</v>
      </c>
      <c r="E2462" s="1" t="s">
        <v>434</v>
      </c>
      <c r="F2462" s="1" t="s">
        <v>139</v>
      </c>
    </row>
    <row r="2463" spans="1:6" x14ac:dyDescent="0.25">
      <c r="A2463" s="1" t="s">
        <v>9154</v>
      </c>
      <c r="B2463" s="1" t="s">
        <v>9155</v>
      </c>
      <c r="C2463" s="1" t="s">
        <v>9156</v>
      </c>
      <c r="D2463" s="1" t="s">
        <v>9157</v>
      </c>
      <c r="E2463" s="1" t="s">
        <v>19</v>
      </c>
      <c r="F2463" s="1" t="s">
        <v>79</v>
      </c>
    </row>
    <row r="2464" spans="1:6" x14ac:dyDescent="0.25">
      <c r="A2464" s="1" t="s">
        <v>9158</v>
      </c>
      <c r="B2464" s="1" t="s">
        <v>9159</v>
      </c>
      <c r="C2464" s="1" t="s">
        <v>9160</v>
      </c>
      <c r="D2464" s="1" t="s">
        <v>9161</v>
      </c>
      <c r="E2464" s="1" t="s">
        <v>19</v>
      </c>
      <c r="F2464" s="1" t="s">
        <v>26</v>
      </c>
    </row>
    <row r="2465" spans="1:6" x14ac:dyDescent="0.25">
      <c r="A2465" s="1" t="s">
        <v>9162</v>
      </c>
      <c r="B2465" s="1" t="s">
        <v>9163</v>
      </c>
      <c r="C2465" s="1" t="s">
        <v>9164</v>
      </c>
      <c r="D2465" s="1" t="s">
        <v>9165</v>
      </c>
      <c r="E2465" s="1" t="s">
        <v>19</v>
      </c>
      <c r="F2465" s="1" t="s">
        <v>359</v>
      </c>
    </row>
    <row r="2466" spans="1:6" x14ac:dyDescent="0.25">
      <c r="A2466" s="1" t="s">
        <v>9166</v>
      </c>
      <c r="B2466" s="1" t="s">
        <v>9167</v>
      </c>
      <c r="C2466" s="1" t="s">
        <v>9168</v>
      </c>
      <c r="D2466" s="1" t="s">
        <v>9169</v>
      </c>
      <c r="E2466" s="1" t="s">
        <v>19</v>
      </c>
      <c r="F2466" s="1" t="s">
        <v>26</v>
      </c>
    </row>
    <row r="2467" spans="1:6" x14ac:dyDescent="0.25">
      <c r="A2467" s="1" t="s">
        <v>9170</v>
      </c>
      <c r="B2467" s="1" t="s">
        <v>9171</v>
      </c>
      <c r="C2467" s="1" t="s">
        <v>9172</v>
      </c>
      <c r="D2467" s="1" t="s">
        <v>9173</v>
      </c>
      <c r="E2467" s="1" t="s">
        <v>19</v>
      </c>
      <c r="F2467" s="1" t="s">
        <v>31</v>
      </c>
    </row>
    <row r="2468" spans="1:6" x14ac:dyDescent="0.25">
      <c r="A2468" s="1" t="s">
        <v>9174</v>
      </c>
      <c r="B2468" s="1" t="s">
        <v>9175</v>
      </c>
      <c r="C2468" s="1" t="s">
        <v>9176</v>
      </c>
      <c r="D2468" s="1" t="s">
        <v>9177</v>
      </c>
      <c r="E2468" s="1" t="s">
        <v>19</v>
      </c>
      <c r="F2468" s="1" t="s">
        <v>1268</v>
      </c>
    </row>
    <row r="2469" spans="1:6" x14ac:dyDescent="0.25">
      <c r="A2469" s="1" t="s">
        <v>9178</v>
      </c>
      <c r="B2469" s="1" t="s">
        <v>9179</v>
      </c>
      <c r="C2469" s="1" t="s">
        <v>9172</v>
      </c>
      <c r="D2469" s="1" t="s">
        <v>9173</v>
      </c>
      <c r="E2469" s="1" t="s">
        <v>19</v>
      </c>
      <c r="F2469" s="1" t="s">
        <v>31</v>
      </c>
    </row>
    <row r="2470" spans="1:6" x14ac:dyDescent="0.25">
      <c r="A2470" s="1" t="s">
        <v>9180</v>
      </c>
      <c r="B2470" s="1" t="s">
        <v>9181</v>
      </c>
      <c r="C2470" s="1" t="s">
        <v>9182</v>
      </c>
      <c r="D2470" s="1" t="s">
        <v>9183</v>
      </c>
      <c r="E2470" s="1" t="s">
        <v>19</v>
      </c>
      <c r="F2470" s="1" t="s">
        <v>359</v>
      </c>
    </row>
    <row r="2471" spans="1:6" x14ac:dyDescent="0.25">
      <c r="A2471" s="1" t="s">
        <v>9184</v>
      </c>
      <c r="B2471" s="1" t="s">
        <v>9185</v>
      </c>
      <c r="C2471" s="1" t="s">
        <v>9182</v>
      </c>
      <c r="D2471" s="1" t="s">
        <v>9183</v>
      </c>
      <c r="E2471" s="1" t="s">
        <v>19</v>
      </c>
      <c r="F2471" s="1" t="s">
        <v>359</v>
      </c>
    </row>
    <row r="2472" spans="1:6" x14ac:dyDescent="0.25">
      <c r="A2472" s="1" t="s">
        <v>9186</v>
      </c>
      <c r="B2472" s="1" t="s">
        <v>9187</v>
      </c>
      <c r="C2472" s="1" t="s">
        <v>9188</v>
      </c>
      <c r="D2472" s="1" t="s">
        <v>9189</v>
      </c>
      <c r="E2472" s="1" t="s">
        <v>19</v>
      </c>
      <c r="F2472" s="1" t="s">
        <v>54</v>
      </c>
    </row>
    <row r="2473" spans="1:6" x14ac:dyDescent="0.25">
      <c r="A2473" s="1" t="s">
        <v>9190</v>
      </c>
      <c r="B2473" s="1" t="s">
        <v>9191</v>
      </c>
      <c r="C2473" s="1" t="s">
        <v>9192</v>
      </c>
      <c r="D2473" s="1" t="s">
        <v>9193</v>
      </c>
      <c r="E2473" s="1" t="s">
        <v>19</v>
      </c>
      <c r="F2473" s="1" t="s">
        <v>359</v>
      </c>
    </row>
    <row r="2474" spans="1:6" x14ac:dyDescent="0.25">
      <c r="A2474" s="1" t="s">
        <v>9194</v>
      </c>
      <c r="B2474" s="1" t="s">
        <v>9195</v>
      </c>
      <c r="C2474" s="1" t="s">
        <v>9196</v>
      </c>
      <c r="D2474" s="1" t="s">
        <v>9197</v>
      </c>
      <c r="E2474" s="1" t="s">
        <v>19</v>
      </c>
      <c r="F2474" s="1" t="s">
        <v>26</v>
      </c>
    </row>
    <row r="2475" spans="1:6" x14ac:dyDescent="0.25">
      <c r="A2475" s="1" t="s">
        <v>9198</v>
      </c>
      <c r="B2475" s="1" t="s">
        <v>9199</v>
      </c>
      <c r="C2475" s="1" t="s">
        <v>4143</v>
      </c>
      <c r="D2475" s="1" t="s">
        <v>4144</v>
      </c>
      <c r="E2475" s="1" t="s">
        <v>434</v>
      </c>
      <c r="F2475" s="1" t="s">
        <v>93</v>
      </c>
    </row>
    <row r="2476" spans="1:6" x14ac:dyDescent="0.25">
      <c r="A2476" s="1" t="s">
        <v>9200</v>
      </c>
      <c r="B2476" s="1" t="s">
        <v>9201</v>
      </c>
      <c r="C2476" s="1" t="s">
        <v>9202</v>
      </c>
      <c r="D2476" s="1" t="s">
        <v>9203</v>
      </c>
      <c r="E2476" s="1" t="s">
        <v>19</v>
      </c>
      <c r="F2476" s="1" t="s">
        <v>26</v>
      </c>
    </row>
    <row r="2477" spans="1:6" x14ac:dyDescent="0.25">
      <c r="A2477" s="1" t="s">
        <v>9204</v>
      </c>
      <c r="B2477" s="1" t="s">
        <v>9205</v>
      </c>
      <c r="C2477" s="1" t="s">
        <v>9188</v>
      </c>
      <c r="D2477" s="1" t="s">
        <v>9189</v>
      </c>
      <c r="E2477" s="1" t="s">
        <v>19</v>
      </c>
      <c r="F2477" s="1" t="s">
        <v>54</v>
      </c>
    </row>
    <row r="2478" spans="1:6" x14ac:dyDescent="0.25">
      <c r="A2478" s="1" t="s">
        <v>9206</v>
      </c>
      <c r="B2478" s="1" t="s">
        <v>9207</v>
      </c>
      <c r="C2478" s="1" t="s">
        <v>9208</v>
      </c>
      <c r="D2478" s="1" t="s">
        <v>9209</v>
      </c>
      <c r="E2478" s="1" t="s">
        <v>19</v>
      </c>
      <c r="F2478" s="1" t="s">
        <v>359</v>
      </c>
    </row>
    <row r="2479" spans="1:6" x14ac:dyDescent="0.25">
      <c r="A2479" s="1" t="s">
        <v>9210</v>
      </c>
      <c r="B2479" s="1" t="s">
        <v>9211</v>
      </c>
      <c r="C2479" s="1" t="s">
        <v>9212</v>
      </c>
      <c r="D2479" s="1" t="s">
        <v>9213</v>
      </c>
      <c r="E2479" s="1" t="s">
        <v>434</v>
      </c>
      <c r="F2479" s="1" t="s">
        <v>68</v>
      </c>
    </row>
    <row r="2480" spans="1:6" x14ac:dyDescent="0.25">
      <c r="A2480" s="1" t="s">
        <v>9214</v>
      </c>
      <c r="B2480" s="1" t="s">
        <v>9215</v>
      </c>
      <c r="C2480" s="1" t="s">
        <v>3839</v>
      </c>
      <c r="D2480" s="1" t="s">
        <v>3840</v>
      </c>
      <c r="E2480" s="1" t="s">
        <v>434</v>
      </c>
      <c r="F2480" s="1" t="s">
        <v>463</v>
      </c>
    </row>
    <row r="2481" spans="1:6" x14ac:dyDescent="0.25">
      <c r="A2481" s="1" t="s">
        <v>9216</v>
      </c>
      <c r="B2481" s="1" t="s">
        <v>9217</v>
      </c>
      <c r="C2481" s="1" t="s">
        <v>3839</v>
      </c>
      <c r="D2481" s="1" t="s">
        <v>3840</v>
      </c>
      <c r="E2481" s="1" t="s">
        <v>434</v>
      </c>
      <c r="F2481" s="1" t="s">
        <v>463</v>
      </c>
    </row>
    <row r="2482" spans="1:6" x14ac:dyDescent="0.25">
      <c r="A2482" s="1" t="s">
        <v>9218</v>
      </c>
      <c r="B2482" s="1" t="s">
        <v>9219</v>
      </c>
      <c r="C2482" s="1" t="s">
        <v>9220</v>
      </c>
      <c r="D2482" s="1" t="s">
        <v>9221</v>
      </c>
      <c r="E2482" s="1" t="s">
        <v>434</v>
      </c>
      <c r="F2482" s="1" t="s">
        <v>139</v>
      </c>
    </row>
    <row r="2483" spans="1:6" x14ac:dyDescent="0.25">
      <c r="A2483" s="1" t="s">
        <v>9222</v>
      </c>
      <c r="B2483" s="1" t="s">
        <v>9223</v>
      </c>
      <c r="C2483" s="1" t="s">
        <v>9224</v>
      </c>
      <c r="D2483" s="1" t="s">
        <v>9225</v>
      </c>
      <c r="E2483" s="1" t="s">
        <v>434</v>
      </c>
      <c r="F2483" s="1" t="s">
        <v>93</v>
      </c>
    </row>
    <row r="2484" spans="1:6" x14ac:dyDescent="0.25">
      <c r="A2484" s="1" t="s">
        <v>9226</v>
      </c>
      <c r="B2484" s="1" t="s">
        <v>9227</v>
      </c>
      <c r="C2484" s="1" t="s">
        <v>9228</v>
      </c>
      <c r="D2484" s="1" t="s">
        <v>9229</v>
      </c>
      <c r="E2484" s="1" t="s">
        <v>434</v>
      </c>
      <c r="F2484" s="1" t="s">
        <v>14</v>
      </c>
    </row>
    <row r="2485" spans="1:6" x14ac:dyDescent="0.25">
      <c r="A2485" s="1" t="s">
        <v>9230</v>
      </c>
      <c r="B2485" s="1" t="s">
        <v>9231</v>
      </c>
      <c r="C2485" s="1" t="s">
        <v>9232</v>
      </c>
      <c r="D2485" s="1" t="s">
        <v>9233</v>
      </c>
      <c r="E2485" s="1" t="s">
        <v>19</v>
      </c>
      <c r="F2485" s="1" t="s">
        <v>2195</v>
      </c>
    </row>
    <row r="2486" spans="1:6" x14ac:dyDescent="0.25">
      <c r="A2486" s="1" t="s">
        <v>9234</v>
      </c>
      <c r="B2486" s="1" t="s">
        <v>9235</v>
      </c>
      <c r="C2486" s="1" t="s">
        <v>9236</v>
      </c>
      <c r="D2486" s="1" t="s">
        <v>9237</v>
      </c>
      <c r="E2486" s="1" t="s">
        <v>19</v>
      </c>
      <c r="F2486" s="1" t="s">
        <v>111</v>
      </c>
    </row>
    <row r="2487" spans="1:6" x14ac:dyDescent="0.25">
      <c r="A2487" s="1" t="s">
        <v>9238</v>
      </c>
      <c r="B2487" s="1" t="s">
        <v>9239</v>
      </c>
      <c r="C2487" s="1" t="s">
        <v>9240</v>
      </c>
      <c r="D2487" s="1" t="s">
        <v>9241</v>
      </c>
      <c r="E2487" s="1" t="s">
        <v>19</v>
      </c>
      <c r="F2487" s="1" t="s">
        <v>26</v>
      </c>
    </row>
    <row r="2488" spans="1:6" x14ac:dyDescent="0.25">
      <c r="A2488" s="1" t="s">
        <v>9242</v>
      </c>
      <c r="B2488" s="1" t="s">
        <v>9243</v>
      </c>
      <c r="C2488" s="1" t="s">
        <v>9244</v>
      </c>
      <c r="D2488" s="1" t="s">
        <v>9245</v>
      </c>
      <c r="E2488" s="1" t="s">
        <v>19</v>
      </c>
      <c r="F2488" s="1" t="s">
        <v>54</v>
      </c>
    </row>
    <row r="2489" spans="1:6" x14ac:dyDescent="0.25">
      <c r="A2489" s="1" t="s">
        <v>9246</v>
      </c>
      <c r="B2489" s="1" t="s">
        <v>9247</v>
      </c>
      <c r="C2489" s="1" t="s">
        <v>9248</v>
      </c>
      <c r="D2489" s="1" t="s">
        <v>9249</v>
      </c>
      <c r="E2489" s="1" t="s">
        <v>19</v>
      </c>
      <c r="F2489" s="1" t="s">
        <v>54</v>
      </c>
    </row>
    <row r="2490" spans="1:6" x14ac:dyDescent="0.25">
      <c r="A2490" s="1" t="s">
        <v>9250</v>
      </c>
      <c r="B2490" s="1" t="s">
        <v>9251</v>
      </c>
      <c r="C2490" s="1" t="s">
        <v>9252</v>
      </c>
      <c r="D2490" s="1" t="s">
        <v>9253</v>
      </c>
      <c r="E2490" s="1" t="s">
        <v>19</v>
      </c>
      <c r="F2490" s="1" t="s">
        <v>54</v>
      </c>
    </row>
    <row r="2491" spans="1:6" x14ac:dyDescent="0.25">
      <c r="A2491" s="1" t="s">
        <v>9254</v>
      </c>
      <c r="B2491" s="1" t="s">
        <v>9255</v>
      </c>
      <c r="C2491" s="1" t="s">
        <v>5189</v>
      </c>
      <c r="D2491" s="1" t="s">
        <v>5190</v>
      </c>
      <c r="E2491" s="1" t="s">
        <v>19</v>
      </c>
      <c r="F2491" s="1" t="s">
        <v>43</v>
      </c>
    </row>
    <row r="2492" spans="1:6" x14ac:dyDescent="0.25">
      <c r="A2492" s="1" t="s">
        <v>9256</v>
      </c>
      <c r="B2492" s="1" t="s">
        <v>9257</v>
      </c>
      <c r="C2492" s="1" t="s">
        <v>9258</v>
      </c>
      <c r="D2492" s="1" t="s">
        <v>9259</v>
      </c>
      <c r="E2492" s="1" t="s">
        <v>19</v>
      </c>
      <c r="F2492" s="1" t="s">
        <v>1268</v>
      </c>
    </row>
    <row r="2493" spans="1:6" x14ac:dyDescent="0.25">
      <c r="A2493" s="1" t="s">
        <v>9260</v>
      </c>
      <c r="B2493" s="1" t="s">
        <v>9261</v>
      </c>
      <c r="C2493" s="1" t="s">
        <v>5189</v>
      </c>
      <c r="D2493" s="1" t="s">
        <v>5190</v>
      </c>
      <c r="E2493" s="1" t="s">
        <v>19</v>
      </c>
      <c r="F2493" s="1" t="s">
        <v>79</v>
      </c>
    </row>
    <row r="2494" spans="1:6" x14ac:dyDescent="0.25">
      <c r="A2494" s="1" t="s">
        <v>9262</v>
      </c>
      <c r="B2494" s="1" t="s">
        <v>9263</v>
      </c>
      <c r="C2494" s="1" t="s">
        <v>9264</v>
      </c>
      <c r="D2494" s="1" t="s">
        <v>9265</v>
      </c>
      <c r="E2494" s="1" t="s">
        <v>19</v>
      </c>
      <c r="F2494" s="1" t="s">
        <v>123</v>
      </c>
    </row>
    <row r="2495" spans="1:6" x14ac:dyDescent="0.25">
      <c r="A2495" s="1" t="s">
        <v>9266</v>
      </c>
      <c r="B2495" s="1" t="s">
        <v>9267</v>
      </c>
      <c r="C2495" s="1" t="s">
        <v>9268</v>
      </c>
      <c r="D2495" s="1" t="s">
        <v>9269</v>
      </c>
      <c r="E2495" s="1" t="s">
        <v>19</v>
      </c>
      <c r="F2495" s="1" t="s">
        <v>111</v>
      </c>
    </row>
    <row r="2496" spans="1:6" x14ac:dyDescent="0.25">
      <c r="A2496" s="1" t="s">
        <v>9270</v>
      </c>
      <c r="B2496" s="1" t="s">
        <v>9271</v>
      </c>
      <c r="C2496" s="1" t="s">
        <v>9272</v>
      </c>
      <c r="D2496" s="1" t="s">
        <v>9273</v>
      </c>
      <c r="E2496" s="1" t="s">
        <v>434</v>
      </c>
      <c r="F2496" s="1" t="s">
        <v>139</v>
      </c>
    </row>
    <row r="2497" spans="1:6" x14ac:dyDescent="0.25">
      <c r="A2497" s="1" t="s">
        <v>9274</v>
      </c>
      <c r="B2497" s="1" t="s">
        <v>9275</v>
      </c>
      <c r="C2497" s="1" t="s">
        <v>9276</v>
      </c>
      <c r="D2497" s="1" t="s">
        <v>9277</v>
      </c>
      <c r="E2497" s="1" t="s">
        <v>19</v>
      </c>
      <c r="F2497" s="1" t="s">
        <v>26</v>
      </c>
    </row>
    <row r="2498" spans="1:6" x14ac:dyDescent="0.25">
      <c r="A2498" s="1" t="s">
        <v>9278</v>
      </c>
      <c r="B2498" s="1" t="s">
        <v>9279</v>
      </c>
      <c r="C2498" s="1" t="s">
        <v>9280</v>
      </c>
      <c r="D2498" s="1" t="s">
        <v>9281</v>
      </c>
      <c r="E2498" s="1" t="s">
        <v>19</v>
      </c>
      <c r="F2498" s="1" t="s">
        <v>54</v>
      </c>
    </row>
    <row r="2499" spans="1:6" x14ac:dyDescent="0.25">
      <c r="A2499" s="1" t="s">
        <v>9282</v>
      </c>
      <c r="B2499" s="1" t="s">
        <v>9283</v>
      </c>
      <c r="C2499" s="1" t="s">
        <v>9284</v>
      </c>
      <c r="D2499" s="1" t="s">
        <v>9285</v>
      </c>
      <c r="E2499" s="1" t="s">
        <v>19</v>
      </c>
      <c r="F2499" s="1" t="s">
        <v>31</v>
      </c>
    </row>
    <row r="2500" spans="1:6" x14ac:dyDescent="0.25">
      <c r="A2500" s="1" t="s">
        <v>9286</v>
      </c>
      <c r="B2500" s="1" t="s">
        <v>9287</v>
      </c>
      <c r="C2500" s="1" t="s">
        <v>9288</v>
      </c>
      <c r="D2500" s="1" t="s">
        <v>9289</v>
      </c>
      <c r="E2500" s="1" t="s">
        <v>19</v>
      </c>
      <c r="F2500" s="1" t="s">
        <v>26</v>
      </c>
    </row>
    <row r="2501" spans="1:6" x14ac:dyDescent="0.25">
      <c r="A2501" s="1" t="s">
        <v>9290</v>
      </c>
      <c r="B2501" s="1" t="s">
        <v>9291</v>
      </c>
      <c r="C2501" s="1" t="s">
        <v>9292</v>
      </c>
      <c r="D2501" s="1" t="s">
        <v>9293</v>
      </c>
      <c r="E2501" s="1" t="s">
        <v>19</v>
      </c>
      <c r="F2501" s="1" t="s">
        <v>111</v>
      </c>
    </row>
    <row r="2502" spans="1:6" x14ac:dyDescent="0.25">
      <c r="A2502" s="1" t="s">
        <v>9294</v>
      </c>
      <c r="B2502" s="1" t="s">
        <v>9295</v>
      </c>
      <c r="C2502" s="1" t="s">
        <v>9296</v>
      </c>
      <c r="D2502" s="1" t="s">
        <v>9297</v>
      </c>
      <c r="E2502" s="1" t="s">
        <v>19</v>
      </c>
      <c r="F2502" s="1" t="s">
        <v>26</v>
      </c>
    </row>
    <row r="2503" spans="1:6" x14ac:dyDescent="0.25">
      <c r="A2503" s="1" t="s">
        <v>9298</v>
      </c>
      <c r="B2503" s="1" t="s">
        <v>9299</v>
      </c>
      <c r="C2503" s="1" t="s">
        <v>9300</v>
      </c>
      <c r="D2503" s="1" t="s">
        <v>9301</v>
      </c>
      <c r="E2503" s="1" t="s">
        <v>19</v>
      </c>
      <c r="F2503" s="1" t="s">
        <v>111</v>
      </c>
    </row>
    <row r="2504" spans="1:6" x14ac:dyDescent="0.25">
      <c r="A2504" s="1" t="s">
        <v>9302</v>
      </c>
      <c r="B2504" s="1" t="s">
        <v>9303</v>
      </c>
      <c r="C2504" s="1" t="s">
        <v>8900</v>
      </c>
      <c r="D2504" s="1" t="s">
        <v>8901</v>
      </c>
      <c r="E2504" s="1" t="s">
        <v>19</v>
      </c>
      <c r="F2504" s="1" t="s">
        <v>26</v>
      </c>
    </row>
    <row r="2505" spans="1:6" x14ac:dyDescent="0.25">
      <c r="A2505" s="1" t="s">
        <v>9304</v>
      </c>
      <c r="B2505" s="1" t="s">
        <v>9305</v>
      </c>
      <c r="C2505" s="1" t="s">
        <v>3378</v>
      </c>
      <c r="D2505" s="1" t="s">
        <v>3379</v>
      </c>
      <c r="E2505" s="1" t="s">
        <v>434</v>
      </c>
      <c r="F2505" s="1" t="s">
        <v>230</v>
      </c>
    </row>
    <row r="2506" spans="1:6" x14ac:dyDescent="0.25">
      <c r="A2506" s="1" t="s">
        <v>9306</v>
      </c>
      <c r="B2506" s="1" t="s">
        <v>9307</v>
      </c>
      <c r="C2506" s="1" t="s">
        <v>6078</v>
      </c>
      <c r="D2506" s="1" t="s">
        <v>6079</v>
      </c>
      <c r="E2506" s="1" t="s">
        <v>434</v>
      </c>
      <c r="F2506" s="1" t="s">
        <v>68</v>
      </c>
    </row>
    <row r="2507" spans="1:6" x14ac:dyDescent="0.25">
      <c r="A2507" s="1" t="s">
        <v>9308</v>
      </c>
      <c r="B2507" s="1" t="s">
        <v>9309</v>
      </c>
      <c r="C2507" s="1" t="s">
        <v>9310</v>
      </c>
      <c r="D2507" s="1" t="s">
        <v>9311</v>
      </c>
      <c r="E2507" s="1" t="s">
        <v>36</v>
      </c>
      <c r="F2507" s="1" t="s">
        <v>9312</v>
      </c>
    </row>
    <row r="2508" spans="1:6" x14ac:dyDescent="0.25">
      <c r="A2508" s="1" t="s">
        <v>9313</v>
      </c>
      <c r="B2508" s="1" t="s">
        <v>9314</v>
      </c>
      <c r="C2508" s="1" t="s">
        <v>9315</v>
      </c>
      <c r="D2508" s="1" t="s">
        <v>9316</v>
      </c>
      <c r="E2508" s="1" t="s">
        <v>36</v>
      </c>
      <c r="F2508" s="1" t="s">
        <v>272</v>
      </c>
    </row>
    <row r="2509" spans="1:6" x14ac:dyDescent="0.25">
      <c r="A2509" s="1" t="s">
        <v>9317</v>
      </c>
      <c r="B2509" s="1" t="s">
        <v>9318</v>
      </c>
      <c r="C2509" s="1" t="s">
        <v>7859</v>
      </c>
      <c r="D2509" s="1" t="s">
        <v>7860</v>
      </c>
      <c r="E2509" s="1" t="s">
        <v>434</v>
      </c>
      <c r="F2509" s="1" t="s">
        <v>1878</v>
      </c>
    </row>
    <row r="2510" spans="1:6" x14ac:dyDescent="0.25">
      <c r="A2510" s="1" t="s">
        <v>9319</v>
      </c>
      <c r="B2510" s="1" t="s">
        <v>9320</v>
      </c>
      <c r="C2510" s="1" t="s">
        <v>9321</v>
      </c>
      <c r="D2510" s="1" t="s">
        <v>9322</v>
      </c>
      <c r="E2510" s="1" t="s">
        <v>434</v>
      </c>
      <c r="F2510" s="1" t="s">
        <v>63</v>
      </c>
    </row>
    <row r="2511" spans="1:6" x14ac:dyDescent="0.25">
      <c r="A2511" s="1" t="s">
        <v>9323</v>
      </c>
      <c r="B2511" s="1" t="s">
        <v>9324</v>
      </c>
      <c r="C2511" s="1" t="s">
        <v>1411</v>
      </c>
      <c r="D2511" s="1" t="s">
        <v>1412</v>
      </c>
      <c r="E2511" s="1" t="s">
        <v>1298</v>
      </c>
      <c r="F2511" s="1" t="s">
        <v>1300</v>
      </c>
    </row>
    <row r="2512" spans="1:6" x14ac:dyDescent="0.25">
      <c r="A2512" s="1" t="s">
        <v>9325</v>
      </c>
      <c r="B2512" s="1" t="s">
        <v>9326</v>
      </c>
      <c r="C2512" s="1" t="s">
        <v>4143</v>
      </c>
      <c r="D2512" s="1" t="s">
        <v>4144</v>
      </c>
      <c r="E2512" s="1" t="s">
        <v>434</v>
      </c>
      <c r="F2512" s="1" t="s">
        <v>93</v>
      </c>
    </row>
    <row r="2513" spans="1:6" x14ac:dyDescent="0.25">
      <c r="A2513" s="1" t="s">
        <v>9327</v>
      </c>
      <c r="B2513" s="1" t="s">
        <v>9328</v>
      </c>
      <c r="C2513" s="1" t="s">
        <v>3038</v>
      </c>
      <c r="D2513" s="1" t="s">
        <v>3039</v>
      </c>
      <c r="E2513" s="1" t="s">
        <v>434</v>
      </c>
      <c r="F2513" s="1" t="s">
        <v>63</v>
      </c>
    </row>
    <row r="2514" spans="1:6" x14ac:dyDescent="0.25">
      <c r="A2514" s="1" t="s">
        <v>9329</v>
      </c>
      <c r="B2514" s="1" t="s">
        <v>9330</v>
      </c>
      <c r="C2514" s="1" t="s">
        <v>9331</v>
      </c>
      <c r="D2514" s="1" t="s">
        <v>9332</v>
      </c>
      <c r="E2514" s="1" t="s">
        <v>36</v>
      </c>
      <c r="F2514" s="1" t="s">
        <v>9333</v>
      </c>
    </row>
    <row r="2515" spans="1:6" x14ac:dyDescent="0.25">
      <c r="A2515" s="1" t="s">
        <v>9334</v>
      </c>
      <c r="B2515" s="1" t="s">
        <v>9335</v>
      </c>
      <c r="C2515" s="1" t="s">
        <v>9336</v>
      </c>
      <c r="D2515" s="1" t="s">
        <v>9337</v>
      </c>
      <c r="E2515" s="1" t="s">
        <v>434</v>
      </c>
      <c r="F2515" s="1" t="s">
        <v>63</v>
      </c>
    </row>
    <row r="2516" spans="1:6" x14ac:dyDescent="0.25">
      <c r="A2516" s="1" t="s">
        <v>9338</v>
      </c>
      <c r="B2516" s="1" t="s">
        <v>9339</v>
      </c>
      <c r="C2516" s="1" t="s">
        <v>5786</v>
      </c>
      <c r="D2516" s="1" t="s">
        <v>5787</v>
      </c>
      <c r="E2516" s="1" t="s">
        <v>434</v>
      </c>
      <c r="F2516" s="1" t="s">
        <v>139</v>
      </c>
    </row>
    <row r="2517" spans="1:6" x14ac:dyDescent="0.25">
      <c r="A2517" s="1" t="s">
        <v>9340</v>
      </c>
      <c r="B2517" s="1" t="s">
        <v>9341</v>
      </c>
      <c r="C2517" s="1" t="s">
        <v>9342</v>
      </c>
      <c r="D2517" s="1" t="s">
        <v>9343</v>
      </c>
      <c r="E2517" s="1" t="s">
        <v>434</v>
      </c>
      <c r="F2517" s="1" t="s">
        <v>93</v>
      </c>
    </row>
    <row r="2518" spans="1:6" x14ac:dyDescent="0.25">
      <c r="A2518" s="1" t="s">
        <v>9344</v>
      </c>
      <c r="B2518" s="1" t="s">
        <v>9345</v>
      </c>
      <c r="C2518" s="1" t="s">
        <v>9346</v>
      </c>
      <c r="D2518" s="1" t="s">
        <v>9347</v>
      </c>
      <c r="E2518" s="1" t="s">
        <v>36</v>
      </c>
      <c r="F2518" s="1" t="s">
        <v>893</v>
      </c>
    </row>
    <row r="2519" spans="1:6" x14ac:dyDescent="0.25">
      <c r="A2519" s="1" t="s">
        <v>9348</v>
      </c>
      <c r="B2519" s="1" t="s">
        <v>9349</v>
      </c>
      <c r="C2519" s="1" t="s">
        <v>9350</v>
      </c>
      <c r="D2519" s="1" t="s">
        <v>9351</v>
      </c>
      <c r="E2519" s="1" t="s">
        <v>434</v>
      </c>
      <c r="F2519" s="1" t="s">
        <v>139</v>
      </c>
    </row>
    <row r="2520" spans="1:6" x14ac:dyDescent="0.25">
      <c r="A2520" s="1" t="s">
        <v>9352</v>
      </c>
      <c r="B2520" s="1" t="s">
        <v>9353</v>
      </c>
      <c r="C2520" s="1" t="s">
        <v>9354</v>
      </c>
      <c r="D2520" s="1" t="s">
        <v>9355</v>
      </c>
      <c r="E2520" s="1" t="s">
        <v>434</v>
      </c>
      <c r="F2520" s="1" t="s">
        <v>14</v>
      </c>
    </row>
    <row r="2521" spans="1:6" x14ac:dyDescent="0.25">
      <c r="A2521" s="1" t="s">
        <v>9356</v>
      </c>
      <c r="B2521" s="1" t="s">
        <v>9357</v>
      </c>
      <c r="C2521" s="1" t="s">
        <v>5774</v>
      </c>
      <c r="D2521" s="1" t="s">
        <v>5775</v>
      </c>
      <c r="E2521" s="1" t="s">
        <v>434</v>
      </c>
      <c r="F2521" s="1" t="s">
        <v>463</v>
      </c>
    </row>
    <row r="2522" spans="1:6" x14ac:dyDescent="0.25">
      <c r="A2522" s="1" t="s">
        <v>9358</v>
      </c>
      <c r="B2522" s="1" t="s">
        <v>9359</v>
      </c>
      <c r="C2522" s="1" t="s">
        <v>9360</v>
      </c>
      <c r="D2522" s="1" t="s">
        <v>9361</v>
      </c>
      <c r="E2522" s="1" t="s">
        <v>434</v>
      </c>
      <c r="F2522" s="1" t="s">
        <v>68</v>
      </c>
    </row>
    <row r="2523" spans="1:6" x14ac:dyDescent="0.25">
      <c r="A2523" s="1" t="s">
        <v>9362</v>
      </c>
      <c r="B2523" s="1" t="s">
        <v>9363</v>
      </c>
      <c r="C2523" s="1" t="s">
        <v>9228</v>
      </c>
      <c r="D2523" s="1" t="s">
        <v>9229</v>
      </c>
      <c r="E2523" s="1" t="s">
        <v>434</v>
      </c>
      <c r="F2523" s="1" t="s">
        <v>98</v>
      </c>
    </row>
    <row r="2524" spans="1:6" x14ac:dyDescent="0.25">
      <c r="A2524" s="1" t="s">
        <v>9364</v>
      </c>
      <c r="B2524" s="1" t="s">
        <v>9365</v>
      </c>
      <c r="C2524" s="1" t="s">
        <v>5639</v>
      </c>
      <c r="D2524" s="1" t="s">
        <v>5640</v>
      </c>
      <c r="E2524" s="1" t="s">
        <v>434</v>
      </c>
      <c r="F2524" s="1" t="s">
        <v>98</v>
      </c>
    </row>
    <row r="2525" spans="1:6" x14ac:dyDescent="0.25">
      <c r="A2525" s="1" t="s">
        <v>9366</v>
      </c>
      <c r="B2525" s="1" t="s">
        <v>9367</v>
      </c>
      <c r="C2525" s="1" t="s">
        <v>3076</v>
      </c>
      <c r="D2525" s="1" t="s">
        <v>3077</v>
      </c>
      <c r="E2525" s="1" t="s">
        <v>434</v>
      </c>
      <c r="F2525" s="1" t="s">
        <v>644</v>
      </c>
    </row>
    <row r="2526" spans="1:6" x14ac:dyDescent="0.25">
      <c r="A2526" s="1" t="s">
        <v>9368</v>
      </c>
      <c r="B2526" s="1" t="s">
        <v>9369</v>
      </c>
      <c r="C2526" s="1" t="s">
        <v>9370</v>
      </c>
      <c r="D2526" s="1" t="s">
        <v>9371</v>
      </c>
      <c r="E2526" s="1" t="s">
        <v>36</v>
      </c>
      <c r="F2526" s="1" t="s">
        <v>893</v>
      </c>
    </row>
    <row r="2527" spans="1:6" x14ac:dyDescent="0.25">
      <c r="A2527" s="1" t="s">
        <v>9372</v>
      </c>
      <c r="B2527" s="1" t="s">
        <v>9373</v>
      </c>
      <c r="C2527" s="1" t="s">
        <v>1592</v>
      </c>
      <c r="D2527" s="1" t="s">
        <v>1593</v>
      </c>
      <c r="E2527" s="1" t="s">
        <v>434</v>
      </c>
      <c r="F2527" s="1" t="s">
        <v>68</v>
      </c>
    </row>
    <row r="2528" spans="1:6" x14ac:dyDescent="0.25">
      <c r="A2528" s="1" t="s">
        <v>9374</v>
      </c>
      <c r="B2528" s="1" t="s">
        <v>9375</v>
      </c>
      <c r="C2528" s="1" t="s">
        <v>1693</v>
      </c>
      <c r="D2528" s="1" t="s">
        <v>1694</v>
      </c>
      <c r="E2528" s="1" t="s">
        <v>434</v>
      </c>
      <c r="F2528" s="1" t="s">
        <v>14</v>
      </c>
    </row>
    <row r="2529" spans="1:6" x14ac:dyDescent="0.25">
      <c r="A2529" s="1" t="s">
        <v>9376</v>
      </c>
      <c r="B2529" s="1" t="s">
        <v>9377</v>
      </c>
      <c r="C2529" s="1" t="s">
        <v>9378</v>
      </c>
      <c r="D2529" s="1" t="s">
        <v>9379</v>
      </c>
      <c r="E2529" s="1" t="s">
        <v>434</v>
      </c>
      <c r="F2529" s="1" t="s">
        <v>139</v>
      </c>
    </row>
    <row r="2530" spans="1:6" x14ac:dyDescent="0.25">
      <c r="A2530" s="1" t="s">
        <v>9380</v>
      </c>
      <c r="B2530" s="1" t="s">
        <v>9381</v>
      </c>
      <c r="C2530" s="1" t="s">
        <v>9382</v>
      </c>
      <c r="D2530" s="1" t="s">
        <v>9383</v>
      </c>
      <c r="E2530" s="1" t="s">
        <v>434</v>
      </c>
      <c r="F2530" s="1" t="s">
        <v>230</v>
      </c>
    </row>
    <row r="2531" spans="1:6" x14ac:dyDescent="0.25">
      <c r="A2531" s="1" t="s">
        <v>9384</v>
      </c>
      <c r="B2531" s="1" t="s">
        <v>9385</v>
      </c>
      <c r="C2531" s="1" t="s">
        <v>1693</v>
      </c>
      <c r="D2531" s="1" t="s">
        <v>1694</v>
      </c>
      <c r="E2531" s="1" t="s">
        <v>434</v>
      </c>
      <c r="F2531" s="1" t="s">
        <v>139</v>
      </c>
    </row>
    <row r="2532" spans="1:6" x14ac:dyDescent="0.25">
      <c r="A2532" s="1" t="s">
        <v>9386</v>
      </c>
      <c r="B2532" s="1" t="s">
        <v>9387</v>
      </c>
      <c r="C2532" s="1" t="s">
        <v>7828</v>
      </c>
      <c r="D2532" s="1" t="s">
        <v>7829</v>
      </c>
      <c r="E2532" s="1" t="s">
        <v>36</v>
      </c>
      <c r="F2532" s="1" t="s">
        <v>1362</v>
      </c>
    </row>
    <row r="2533" spans="1:6" x14ac:dyDescent="0.25">
      <c r="A2533" s="1" t="s">
        <v>9388</v>
      </c>
      <c r="B2533" s="1" t="s">
        <v>9389</v>
      </c>
      <c r="C2533" s="1" t="s">
        <v>9390</v>
      </c>
      <c r="D2533" s="1" t="s">
        <v>9391</v>
      </c>
      <c r="E2533" s="1" t="s">
        <v>434</v>
      </c>
      <c r="F2533" s="1" t="s">
        <v>68</v>
      </c>
    </row>
    <row r="2534" spans="1:6" x14ac:dyDescent="0.25">
      <c r="A2534" s="1" t="s">
        <v>9392</v>
      </c>
      <c r="B2534" s="1" t="s">
        <v>9393</v>
      </c>
      <c r="C2534" s="1" t="s">
        <v>9394</v>
      </c>
      <c r="D2534" s="1" t="s">
        <v>9395</v>
      </c>
      <c r="E2534" s="1" t="s">
        <v>434</v>
      </c>
      <c r="F2534" s="1" t="s">
        <v>98</v>
      </c>
    </row>
    <row r="2535" spans="1:6" x14ac:dyDescent="0.25">
      <c r="A2535" s="1" t="s">
        <v>9396</v>
      </c>
      <c r="B2535" s="1" t="s">
        <v>9397</v>
      </c>
      <c r="C2535" s="1" t="s">
        <v>2030</v>
      </c>
      <c r="D2535" s="1" t="s">
        <v>2031</v>
      </c>
      <c r="E2535" s="1" t="s">
        <v>434</v>
      </c>
      <c r="F2535" s="1" t="s">
        <v>2051</v>
      </c>
    </row>
    <row r="2536" spans="1:6" x14ac:dyDescent="0.25">
      <c r="A2536" s="1" t="s">
        <v>9398</v>
      </c>
      <c r="B2536" s="1" t="s">
        <v>9399</v>
      </c>
      <c r="C2536" s="1" t="s">
        <v>9400</v>
      </c>
      <c r="D2536" s="1" t="s">
        <v>9401</v>
      </c>
      <c r="E2536" s="1" t="s">
        <v>36</v>
      </c>
      <c r="F2536" s="1" t="s">
        <v>291</v>
      </c>
    </row>
    <row r="2537" spans="1:6" x14ac:dyDescent="0.25">
      <c r="A2537" s="1" t="s">
        <v>9402</v>
      </c>
      <c r="B2537" s="1" t="s">
        <v>9403</v>
      </c>
      <c r="C2537" s="1" t="s">
        <v>9404</v>
      </c>
      <c r="D2537" s="1" t="s">
        <v>9405</v>
      </c>
      <c r="E2537" s="1" t="s">
        <v>36</v>
      </c>
      <c r="F2537" s="1" t="s">
        <v>1480</v>
      </c>
    </row>
    <row r="2538" spans="1:6" x14ac:dyDescent="0.25">
      <c r="A2538" s="1" t="s">
        <v>9406</v>
      </c>
      <c r="B2538" s="1" t="s">
        <v>9407</v>
      </c>
      <c r="C2538" s="1" t="s">
        <v>2045</v>
      </c>
      <c r="D2538" s="1" t="s">
        <v>2046</v>
      </c>
      <c r="E2538" s="1" t="s">
        <v>434</v>
      </c>
      <c r="F2538" s="1" t="s">
        <v>6245</v>
      </c>
    </row>
    <row r="2539" spans="1:6" x14ac:dyDescent="0.25">
      <c r="A2539" s="1" t="s">
        <v>9408</v>
      </c>
      <c r="B2539" s="1" t="s">
        <v>9409</v>
      </c>
      <c r="C2539" s="1" t="s">
        <v>9410</v>
      </c>
      <c r="D2539" s="1" t="s">
        <v>9411</v>
      </c>
      <c r="E2539" s="1" t="s">
        <v>1298</v>
      </c>
      <c r="F2539" s="1" t="s">
        <v>9412</v>
      </c>
    </row>
    <row r="2540" spans="1:6" x14ac:dyDescent="0.25">
      <c r="A2540" s="1" t="s">
        <v>9413</v>
      </c>
      <c r="B2540" s="1" t="s">
        <v>9414</v>
      </c>
      <c r="C2540" s="1" t="s">
        <v>3048</v>
      </c>
      <c r="D2540" s="1" t="s">
        <v>3049</v>
      </c>
      <c r="E2540" s="1" t="s">
        <v>434</v>
      </c>
      <c r="F2540" s="1" t="s">
        <v>9415</v>
      </c>
    </row>
    <row r="2541" spans="1:6" x14ac:dyDescent="0.25">
      <c r="A2541" s="1" t="s">
        <v>9416</v>
      </c>
      <c r="B2541" s="1" t="s">
        <v>9417</v>
      </c>
      <c r="C2541" s="1" t="s">
        <v>9418</v>
      </c>
      <c r="D2541" s="1" t="s">
        <v>9419</v>
      </c>
      <c r="E2541" s="1" t="s">
        <v>434</v>
      </c>
      <c r="F2541" s="1" t="s">
        <v>63</v>
      </c>
    </row>
    <row r="2542" spans="1:6" x14ac:dyDescent="0.25">
      <c r="A2542" s="1" t="s">
        <v>9420</v>
      </c>
      <c r="B2542" s="1" t="s">
        <v>9421</v>
      </c>
      <c r="C2542" s="1" t="s">
        <v>9422</v>
      </c>
      <c r="D2542" s="1" t="s">
        <v>9423</v>
      </c>
      <c r="E2542" s="1" t="s">
        <v>434</v>
      </c>
      <c r="F2542" s="1" t="s">
        <v>118</v>
      </c>
    </row>
    <row r="2543" spans="1:6" x14ac:dyDescent="0.25">
      <c r="A2543" s="1" t="s">
        <v>9424</v>
      </c>
      <c r="B2543" s="1" t="s">
        <v>9425</v>
      </c>
      <c r="C2543" s="1" t="s">
        <v>3766</v>
      </c>
      <c r="D2543" s="1" t="s">
        <v>3767</v>
      </c>
      <c r="E2543" s="1" t="s">
        <v>434</v>
      </c>
      <c r="F2543" s="1" t="s">
        <v>898</v>
      </c>
    </row>
    <row r="2544" spans="1:6" x14ac:dyDescent="0.25">
      <c r="A2544" s="1" t="s">
        <v>9426</v>
      </c>
      <c r="B2544" s="1" t="s">
        <v>9427</v>
      </c>
      <c r="C2544" s="1" t="s">
        <v>9428</v>
      </c>
      <c r="D2544" s="1" t="s">
        <v>9429</v>
      </c>
      <c r="E2544" s="1" t="s">
        <v>434</v>
      </c>
      <c r="F2544" s="1" t="s">
        <v>63</v>
      </c>
    </row>
    <row r="2545" spans="1:6" x14ac:dyDescent="0.25">
      <c r="A2545" s="1" t="s">
        <v>9430</v>
      </c>
      <c r="B2545" s="1" t="s">
        <v>9431</v>
      </c>
      <c r="C2545" s="1" t="s">
        <v>9432</v>
      </c>
      <c r="D2545" s="1" t="s">
        <v>9433</v>
      </c>
      <c r="E2545" s="1" t="s">
        <v>434</v>
      </c>
      <c r="F2545" s="1" t="s">
        <v>225</v>
      </c>
    </row>
    <row r="2546" spans="1:6" x14ac:dyDescent="0.25">
      <c r="A2546" s="1" t="s">
        <v>9434</v>
      </c>
      <c r="B2546" s="1" t="s">
        <v>9435</v>
      </c>
      <c r="C2546" s="1" t="s">
        <v>9436</v>
      </c>
      <c r="D2546" s="1" t="s">
        <v>9437</v>
      </c>
      <c r="E2546" s="1" t="s">
        <v>36</v>
      </c>
      <c r="F2546" s="1" t="s">
        <v>1480</v>
      </c>
    </row>
    <row r="2547" spans="1:6" x14ac:dyDescent="0.25">
      <c r="A2547" s="1" t="s">
        <v>9438</v>
      </c>
      <c r="B2547" s="1" t="s">
        <v>9439</v>
      </c>
      <c r="C2547" s="1" t="s">
        <v>9440</v>
      </c>
      <c r="D2547" s="1" t="s">
        <v>9441</v>
      </c>
      <c r="E2547" s="1" t="s">
        <v>434</v>
      </c>
      <c r="F2547" s="1" t="s">
        <v>9442</v>
      </c>
    </row>
    <row r="2548" spans="1:6" x14ac:dyDescent="0.25">
      <c r="A2548" s="1" t="s">
        <v>9443</v>
      </c>
      <c r="B2548" s="1" t="s">
        <v>9444</v>
      </c>
      <c r="C2548" s="1" t="s">
        <v>9445</v>
      </c>
      <c r="D2548" s="1" t="s">
        <v>9446</v>
      </c>
      <c r="E2548" s="1" t="s">
        <v>434</v>
      </c>
      <c r="F2548" s="1" t="s">
        <v>9447</v>
      </c>
    </row>
    <row r="2549" spans="1:6" x14ac:dyDescent="0.25">
      <c r="A2549" s="1" t="s">
        <v>9448</v>
      </c>
      <c r="B2549" s="1" t="s">
        <v>9449</v>
      </c>
      <c r="C2549" s="1" t="s">
        <v>9450</v>
      </c>
      <c r="D2549" s="1" t="s">
        <v>9451</v>
      </c>
      <c r="E2549" s="1" t="s">
        <v>434</v>
      </c>
      <c r="F2549" s="1" t="s">
        <v>98</v>
      </c>
    </row>
    <row r="2550" spans="1:6" x14ac:dyDescent="0.25">
      <c r="A2550" s="1" t="s">
        <v>9452</v>
      </c>
      <c r="B2550" s="1" t="s">
        <v>9453</v>
      </c>
      <c r="C2550" s="1" t="s">
        <v>3697</v>
      </c>
      <c r="D2550" s="1" t="s">
        <v>3698</v>
      </c>
      <c r="E2550" s="1" t="s">
        <v>434</v>
      </c>
      <c r="F2550" s="1" t="s">
        <v>139</v>
      </c>
    </row>
    <row r="2551" spans="1:6" x14ac:dyDescent="0.25">
      <c r="A2551" s="1" t="s">
        <v>9454</v>
      </c>
      <c r="B2551" s="1" t="s">
        <v>9455</v>
      </c>
      <c r="C2551" s="1" t="s">
        <v>1677</v>
      </c>
      <c r="D2551" s="1" t="s">
        <v>1678</v>
      </c>
      <c r="E2551" s="1" t="s">
        <v>434</v>
      </c>
      <c r="F2551" s="1" t="s">
        <v>324</v>
      </c>
    </row>
    <row r="2552" spans="1:6" x14ac:dyDescent="0.25">
      <c r="A2552" s="1" t="s">
        <v>9456</v>
      </c>
      <c r="B2552" s="1" t="s">
        <v>9457</v>
      </c>
      <c r="C2552" s="1" t="s">
        <v>9458</v>
      </c>
      <c r="D2552" s="1" t="s">
        <v>9459</v>
      </c>
      <c r="E2552" s="1" t="s">
        <v>434</v>
      </c>
      <c r="F2552" s="1" t="s">
        <v>139</v>
      </c>
    </row>
    <row r="2553" spans="1:6" x14ac:dyDescent="0.25">
      <c r="A2553" s="1" t="s">
        <v>9460</v>
      </c>
      <c r="B2553" s="1" t="s">
        <v>9461</v>
      </c>
      <c r="C2553" s="1" t="s">
        <v>9462</v>
      </c>
      <c r="D2553" s="1" t="s">
        <v>9463</v>
      </c>
      <c r="E2553" s="1" t="s">
        <v>434</v>
      </c>
      <c r="F2553" s="1" t="s">
        <v>14</v>
      </c>
    </row>
    <row r="2554" spans="1:6" x14ac:dyDescent="0.25">
      <c r="A2554" s="1" t="s">
        <v>9464</v>
      </c>
      <c r="B2554" s="1" t="s">
        <v>9465</v>
      </c>
      <c r="C2554" s="1" t="s">
        <v>9466</v>
      </c>
      <c r="D2554" s="1" t="s">
        <v>9467</v>
      </c>
      <c r="E2554" s="1" t="s">
        <v>36</v>
      </c>
      <c r="F2554" s="1" t="s">
        <v>1362</v>
      </c>
    </row>
    <row r="2555" spans="1:6" x14ac:dyDescent="0.25">
      <c r="A2555" s="1" t="s">
        <v>9468</v>
      </c>
      <c r="B2555" s="1" t="s">
        <v>9469</v>
      </c>
      <c r="C2555" s="1" t="s">
        <v>9470</v>
      </c>
      <c r="D2555" s="1" t="s">
        <v>9471</v>
      </c>
      <c r="E2555" s="1" t="s">
        <v>1298</v>
      </c>
      <c r="F2555" s="1" t="s">
        <v>9472</v>
      </c>
    </row>
    <row r="2556" spans="1:6" x14ac:dyDescent="0.25">
      <c r="A2556" s="1" t="s">
        <v>9473</v>
      </c>
      <c r="B2556" s="1" t="s">
        <v>9474</v>
      </c>
      <c r="C2556" s="1" t="s">
        <v>9475</v>
      </c>
      <c r="D2556" s="1" t="s">
        <v>9476</v>
      </c>
      <c r="E2556" s="1" t="s">
        <v>36</v>
      </c>
      <c r="F2556" s="1" t="s">
        <v>1362</v>
      </c>
    </row>
    <row r="2557" spans="1:6" x14ac:dyDescent="0.25">
      <c r="A2557" s="1" t="s">
        <v>9477</v>
      </c>
      <c r="B2557" s="1" t="s">
        <v>9478</v>
      </c>
      <c r="C2557" s="1" t="s">
        <v>9479</v>
      </c>
      <c r="D2557" s="1" t="s">
        <v>9480</v>
      </c>
      <c r="E2557" s="1" t="s">
        <v>434</v>
      </c>
      <c r="F2557" s="1" t="s">
        <v>14</v>
      </c>
    </row>
    <row r="2558" spans="1:6" x14ac:dyDescent="0.25">
      <c r="A2558" s="1" t="s">
        <v>9481</v>
      </c>
      <c r="B2558" s="1" t="s">
        <v>9482</v>
      </c>
      <c r="C2558" s="1" t="s">
        <v>9483</v>
      </c>
      <c r="D2558" s="1" t="s">
        <v>9484</v>
      </c>
      <c r="E2558" s="1" t="s">
        <v>434</v>
      </c>
      <c r="F2558" s="1" t="s">
        <v>68</v>
      </c>
    </row>
    <row r="2559" spans="1:6" x14ac:dyDescent="0.25">
      <c r="A2559" s="1" t="s">
        <v>9485</v>
      </c>
      <c r="B2559" s="1" t="s">
        <v>9486</v>
      </c>
      <c r="C2559" s="1" t="s">
        <v>1677</v>
      </c>
      <c r="D2559" s="1" t="s">
        <v>1678</v>
      </c>
      <c r="E2559" s="1" t="s">
        <v>434</v>
      </c>
      <c r="F2559" s="1" t="s">
        <v>93</v>
      </c>
    </row>
    <row r="2560" spans="1:6" x14ac:dyDescent="0.25">
      <c r="A2560" s="1" t="s">
        <v>9487</v>
      </c>
      <c r="B2560" s="1" t="s">
        <v>9488</v>
      </c>
      <c r="C2560" s="1" t="s">
        <v>4143</v>
      </c>
      <c r="D2560" s="1" t="s">
        <v>4144</v>
      </c>
      <c r="E2560" s="1" t="s">
        <v>434</v>
      </c>
      <c r="F2560" s="1" t="s">
        <v>93</v>
      </c>
    </row>
    <row r="2561" spans="1:6" x14ac:dyDescent="0.25">
      <c r="A2561" s="1" t="s">
        <v>9489</v>
      </c>
      <c r="B2561" s="1" t="s">
        <v>9490</v>
      </c>
      <c r="C2561" s="1" t="s">
        <v>7742</v>
      </c>
      <c r="D2561" s="1" t="s">
        <v>7743</v>
      </c>
      <c r="E2561" s="1" t="s">
        <v>434</v>
      </c>
      <c r="F2561" s="1" t="s">
        <v>144</v>
      </c>
    </row>
    <row r="2562" spans="1:6" x14ac:dyDescent="0.25">
      <c r="A2562" s="1" t="s">
        <v>9491</v>
      </c>
      <c r="B2562" s="1" t="s">
        <v>9492</v>
      </c>
      <c r="C2562" s="1" t="s">
        <v>9493</v>
      </c>
      <c r="D2562" s="1" t="s">
        <v>9494</v>
      </c>
      <c r="E2562" s="1" t="s">
        <v>434</v>
      </c>
      <c r="F2562" s="1" t="s">
        <v>118</v>
      </c>
    </row>
    <row r="2563" spans="1:6" x14ac:dyDescent="0.25">
      <c r="A2563" s="1" t="s">
        <v>9495</v>
      </c>
      <c r="B2563" s="1" t="s">
        <v>9496</v>
      </c>
      <c r="C2563" s="1" t="s">
        <v>9497</v>
      </c>
      <c r="D2563" s="1" t="s">
        <v>9498</v>
      </c>
      <c r="E2563" s="1" t="s">
        <v>434</v>
      </c>
      <c r="F2563" s="1" t="s">
        <v>382</v>
      </c>
    </row>
    <row r="2564" spans="1:6" x14ac:dyDescent="0.25">
      <c r="A2564" s="1" t="s">
        <v>9499</v>
      </c>
      <c r="B2564" s="1" t="s">
        <v>9500</v>
      </c>
      <c r="C2564" s="1" t="s">
        <v>3792</v>
      </c>
      <c r="D2564" s="1" t="s">
        <v>3793</v>
      </c>
      <c r="E2564" s="1" t="s">
        <v>434</v>
      </c>
      <c r="F2564" s="1" t="s">
        <v>38</v>
      </c>
    </row>
    <row r="2565" spans="1:6" x14ac:dyDescent="0.25">
      <c r="A2565" s="1" t="s">
        <v>9501</v>
      </c>
      <c r="B2565" s="1" t="s">
        <v>9502</v>
      </c>
      <c r="C2565" s="1" t="s">
        <v>3792</v>
      </c>
      <c r="D2565" s="1" t="s">
        <v>3793</v>
      </c>
      <c r="E2565" s="1" t="s">
        <v>434</v>
      </c>
      <c r="F2565" s="1" t="s">
        <v>38</v>
      </c>
    </row>
    <row r="2566" spans="1:6" x14ac:dyDescent="0.25">
      <c r="A2566" s="1" t="s">
        <v>9503</v>
      </c>
      <c r="B2566" s="1" t="s">
        <v>9504</v>
      </c>
      <c r="C2566" s="1" t="s">
        <v>9505</v>
      </c>
      <c r="D2566" s="1" t="s">
        <v>9506</v>
      </c>
      <c r="E2566" s="1" t="s">
        <v>36</v>
      </c>
      <c r="F2566" s="1" t="s">
        <v>3990</v>
      </c>
    </row>
    <row r="2567" spans="1:6" x14ac:dyDescent="0.25">
      <c r="A2567" s="1" t="s">
        <v>9507</v>
      </c>
      <c r="B2567" s="1" t="s">
        <v>9508</v>
      </c>
      <c r="C2567" s="1" t="s">
        <v>9509</v>
      </c>
      <c r="D2567" s="1" t="s">
        <v>9510</v>
      </c>
      <c r="E2567" s="1" t="s">
        <v>434</v>
      </c>
      <c r="F2567" s="1" t="s">
        <v>463</v>
      </c>
    </row>
    <row r="2568" spans="1:6" x14ac:dyDescent="0.25">
      <c r="A2568" s="1" t="s">
        <v>9511</v>
      </c>
      <c r="B2568" s="1" t="s">
        <v>9512</v>
      </c>
      <c r="C2568" s="1" t="s">
        <v>9513</v>
      </c>
      <c r="D2568" s="1" t="s">
        <v>9514</v>
      </c>
      <c r="E2568" s="1" t="s">
        <v>434</v>
      </c>
      <c r="F2568" s="1" t="s">
        <v>63</v>
      </c>
    </row>
    <row r="2569" spans="1:6" x14ac:dyDescent="0.25">
      <c r="A2569" s="1" t="s">
        <v>9515</v>
      </c>
      <c r="B2569" s="1" t="s">
        <v>9516</v>
      </c>
      <c r="C2569" s="1" t="s">
        <v>573</v>
      </c>
      <c r="D2569" s="1" t="s">
        <v>574</v>
      </c>
      <c r="E2569" s="1" t="s">
        <v>434</v>
      </c>
      <c r="F2569" s="1" t="s">
        <v>98</v>
      </c>
    </row>
    <row r="2570" spans="1:6" x14ac:dyDescent="0.25">
      <c r="A2570" s="1" t="s">
        <v>9517</v>
      </c>
      <c r="B2570" s="1" t="s">
        <v>9518</v>
      </c>
      <c r="C2570" s="1" t="s">
        <v>9519</v>
      </c>
      <c r="D2570" s="1" t="s">
        <v>9520</v>
      </c>
      <c r="E2570" s="1" t="s">
        <v>36</v>
      </c>
      <c r="F2570" s="1" t="s">
        <v>1362</v>
      </c>
    </row>
    <row r="2571" spans="1:6" x14ac:dyDescent="0.25">
      <c r="A2571" s="1" t="s">
        <v>9521</v>
      </c>
      <c r="B2571" s="1" t="s">
        <v>9522</v>
      </c>
      <c r="C2571" s="1" t="s">
        <v>3792</v>
      </c>
      <c r="D2571" s="1" t="s">
        <v>3793</v>
      </c>
      <c r="E2571" s="1" t="s">
        <v>434</v>
      </c>
      <c r="F2571" s="1" t="s">
        <v>98</v>
      </c>
    </row>
    <row r="2572" spans="1:6" x14ac:dyDescent="0.25">
      <c r="A2572" s="1" t="s">
        <v>9523</v>
      </c>
      <c r="B2572" s="1" t="s">
        <v>9524</v>
      </c>
      <c r="C2572" s="1" t="s">
        <v>6326</v>
      </c>
      <c r="D2572" s="1" t="s">
        <v>6327</v>
      </c>
      <c r="E2572" s="1" t="s">
        <v>434</v>
      </c>
      <c r="F2572" s="1" t="s">
        <v>98</v>
      </c>
    </row>
    <row r="2573" spans="1:6" x14ac:dyDescent="0.25">
      <c r="A2573" s="1" t="s">
        <v>9525</v>
      </c>
      <c r="B2573" s="1" t="s">
        <v>9526</v>
      </c>
      <c r="C2573" s="1" t="s">
        <v>9527</v>
      </c>
      <c r="D2573" s="1" t="s">
        <v>9528</v>
      </c>
      <c r="E2573" s="1" t="s">
        <v>36</v>
      </c>
      <c r="F2573" s="1" t="s">
        <v>852</v>
      </c>
    </row>
    <row r="2574" spans="1:6" x14ac:dyDescent="0.25">
      <c r="A2574" s="1" t="s">
        <v>9529</v>
      </c>
      <c r="B2574" s="1" t="s">
        <v>9530</v>
      </c>
      <c r="C2574" s="1" t="s">
        <v>9450</v>
      </c>
      <c r="D2574" s="1" t="s">
        <v>9451</v>
      </c>
      <c r="E2574" s="1" t="s">
        <v>434</v>
      </c>
      <c r="F2574" s="1" t="s">
        <v>98</v>
      </c>
    </row>
    <row r="2575" spans="1:6" x14ac:dyDescent="0.25">
      <c r="A2575" s="1" t="s">
        <v>9531</v>
      </c>
      <c r="B2575" s="1" t="s">
        <v>9532</v>
      </c>
      <c r="C2575" s="1" t="s">
        <v>3970</v>
      </c>
      <c r="D2575" s="1" t="s">
        <v>3971</v>
      </c>
      <c r="E2575" s="1" t="s">
        <v>434</v>
      </c>
      <c r="F2575" s="1" t="s">
        <v>9533</v>
      </c>
    </row>
    <row r="2576" spans="1:6" x14ac:dyDescent="0.25">
      <c r="A2576" s="1" t="s">
        <v>9534</v>
      </c>
      <c r="B2576" s="1" t="s">
        <v>9535</v>
      </c>
      <c r="C2576" s="1" t="s">
        <v>9536</v>
      </c>
      <c r="D2576" s="1" t="s">
        <v>9537</v>
      </c>
      <c r="E2576" s="1" t="s">
        <v>434</v>
      </c>
      <c r="F2576" s="1" t="s">
        <v>2505</v>
      </c>
    </row>
    <row r="2577" spans="1:6" x14ac:dyDescent="0.25">
      <c r="A2577" s="1" t="s">
        <v>9538</v>
      </c>
      <c r="B2577" s="1" t="s">
        <v>9539</v>
      </c>
      <c r="C2577" s="1" t="s">
        <v>7900</v>
      </c>
      <c r="D2577" s="1" t="s">
        <v>7901</v>
      </c>
      <c r="E2577" s="1" t="s">
        <v>434</v>
      </c>
      <c r="F2577" s="1" t="s">
        <v>98</v>
      </c>
    </row>
    <row r="2578" spans="1:6" x14ac:dyDescent="0.25">
      <c r="A2578" s="1" t="s">
        <v>9540</v>
      </c>
      <c r="B2578" s="1" t="s">
        <v>9541</v>
      </c>
      <c r="C2578" s="1" t="s">
        <v>9542</v>
      </c>
      <c r="D2578" s="1" t="s">
        <v>9543</v>
      </c>
      <c r="E2578" s="1" t="s">
        <v>434</v>
      </c>
      <c r="F2578" s="1" t="s">
        <v>63</v>
      </c>
    </row>
    <row r="2579" spans="1:6" x14ac:dyDescent="0.25">
      <c r="A2579" s="1" t="s">
        <v>9544</v>
      </c>
      <c r="B2579" s="1" t="s">
        <v>9545</v>
      </c>
      <c r="C2579" s="1" t="s">
        <v>9546</v>
      </c>
      <c r="D2579" s="1" t="s">
        <v>9547</v>
      </c>
      <c r="E2579" s="1" t="s">
        <v>434</v>
      </c>
      <c r="F2579" s="1" t="s">
        <v>4704</v>
      </c>
    </row>
    <row r="2580" spans="1:6" x14ac:dyDescent="0.25">
      <c r="A2580" s="1" t="s">
        <v>9548</v>
      </c>
      <c r="B2580" s="1" t="s">
        <v>9549</v>
      </c>
      <c r="C2580" s="1" t="s">
        <v>9550</v>
      </c>
      <c r="D2580" s="1" t="s">
        <v>9551</v>
      </c>
      <c r="E2580" s="1" t="s">
        <v>434</v>
      </c>
      <c r="F2580" s="1" t="s">
        <v>1000</v>
      </c>
    </row>
    <row r="2581" spans="1:6" x14ac:dyDescent="0.25">
      <c r="A2581" s="1" t="s">
        <v>9552</v>
      </c>
      <c r="B2581" s="1" t="s">
        <v>9553</v>
      </c>
      <c r="C2581" s="1" t="s">
        <v>2193</v>
      </c>
      <c r="D2581" s="1" t="s">
        <v>2194</v>
      </c>
      <c r="E2581" s="1" t="s">
        <v>36</v>
      </c>
      <c r="F2581" s="1" t="s">
        <v>463</v>
      </c>
    </row>
    <row r="2582" spans="1:6" x14ac:dyDescent="0.25">
      <c r="A2582" s="1" t="s">
        <v>9554</v>
      </c>
      <c r="B2582" s="1" t="s">
        <v>9555</v>
      </c>
      <c r="C2582" s="1" t="s">
        <v>9556</v>
      </c>
      <c r="D2582" s="1" t="s">
        <v>9557</v>
      </c>
      <c r="E2582" s="1" t="s">
        <v>434</v>
      </c>
      <c r="F2582" s="1" t="s">
        <v>382</v>
      </c>
    </row>
    <row r="2583" spans="1:6" x14ac:dyDescent="0.25">
      <c r="A2583" s="1" t="s">
        <v>9558</v>
      </c>
      <c r="B2583" s="1" t="s">
        <v>9559</v>
      </c>
      <c r="C2583" s="1" t="s">
        <v>9560</v>
      </c>
      <c r="D2583" s="1" t="s">
        <v>9561</v>
      </c>
      <c r="E2583" s="1" t="s">
        <v>434</v>
      </c>
      <c r="F2583" s="1" t="s">
        <v>63</v>
      </c>
    </row>
    <row r="2584" spans="1:6" x14ac:dyDescent="0.25">
      <c r="A2584" s="1" t="s">
        <v>9562</v>
      </c>
      <c r="B2584" s="1" t="s">
        <v>9563</v>
      </c>
      <c r="C2584" s="1" t="s">
        <v>9564</v>
      </c>
      <c r="D2584" s="1" t="s">
        <v>9565</v>
      </c>
      <c r="E2584" s="1" t="s">
        <v>36</v>
      </c>
      <c r="F2584" s="1" t="s">
        <v>1377</v>
      </c>
    </row>
    <row r="2585" spans="1:6" x14ac:dyDescent="0.25">
      <c r="A2585" s="1" t="s">
        <v>9566</v>
      </c>
      <c r="B2585" s="1" t="s">
        <v>9567</v>
      </c>
      <c r="C2585" s="1" t="s">
        <v>7722</v>
      </c>
      <c r="D2585" s="1" t="s">
        <v>7723</v>
      </c>
      <c r="E2585" s="1" t="s">
        <v>36</v>
      </c>
      <c r="F2585" s="1" t="s">
        <v>1362</v>
      </c>
    </row>
    <row r="2586" spans="1:6" x14ac:dyDescent="0.25">
      <c r="A2586" s="1" t="s">
        <v>9568</v>
      </c>
      <c r="B2586" s="1" t="s">
        <v>9569</v>
      </c>
      <c r="C2586" s="1" t="s">
        <v>9570</v>
      </c>
      <c r="D2586" s="1" t="s">
        <v>9571</v>
      </c>
      <c r="E2586" s="1" t="s">
        <v>434</v>
      </c>
      <c r="F2586" s="1" t="s">
        <v>1878</v>
      </c>
    </row>
    <row r="2587" spans="1:6" x14ac:dyDescent="0.25">
      <c r="A2587" s="1" t="s">
        <v>9572</v>
      </c>
      <c r="B2587" s="1" t="s">
        <v>9573</v>
      </c>
      <c r="C2587" s="1" t="s">
        <v>9574</v>
      </c>
      <c r="D2587" s="1" t="s">
        <v>9575</v>
      </c>
      <c r="E2587" s="1" t="s">
        <v>36</v>
      </c>
      <c r="F2587" s="1" t="s">
        <v>118</v>
      </c>
    </row>
    <row r="2588" spans="1:6" x14ac:dyDescent="0.25">
      <c r="A2588" s="1" t="s">
        <v>9576</v>
      </c>
      <c r="B2588" s="1" t="s">
        <v>9577</v>
      </c>
      <c r="C2588" s="1" t="s">
        <v>9578</v>
      </c>
      <c r="D2588" s="1" t="s">
        <v>9579</v>
      </c>
      <c r="E2588" s="1" t="s">
        <v>36</v>
      </c>
      <c r="F2588" s="1" t="s">
        <v>9580</v>
      </c>
    </row>
    <row r="2589" spans="1:6" x14ac:dyDescent="0.25">
      <c r="A2589" s="1" t="s">
        <v>9581</v>
      </c>
      <c r="B2589" s="1" t="s">
        <v>9582</v>
      </c>
      <c r="C2589" s="1" t="s">
        <v>9583</v>
      </c>
      <c r="D2589" s="1" t="s">
        <v>9584</v>
      </c>
      <c r="E2589" s="1" t="s">
        <v>434</v>
      </c>
      <c r="F2589" s="1" t="s">
        <v>463</v>
      </c>
    </row>
    <row r="2590" spans="1:6" x14ac:dyDescent="0.25">
      <c r="A2590" s="1" t="s">
        <v>9585</v>
      </c>
      <c r="B2590" s="1" t="s">
        <v>9586</v>
      </c>
      <c r="C2590" s="1" t="s">
        <v>9587</v>
      </c>
      <c r="D2590" s="1" t="s">
        <v>9588</v>
      </c>
      <c r="E2590" s="1" t="s">
        <v>434</v>
      </c>
      <c r="F2590" s="1" t="s">
        <v>139</v>
      </c>
    </row>
    <row r="2591" spans="1:6" x14ac:dyDescent="0.25">
      <c r="A2591" s="1" t="s">
        <v>9589</v>
      </c>
      <c r="B2591" s="1" t="s">
        <v>9590</v>
      </c>
      <c r="C2591" s="1" t="s">
        <v>9591</v>
      </c>
      <c r="D2591" s="1" t="s">
        <v>9592</v>
      </c>
      <c r="E2591" s="1" t="s">
        <v>434</v>
      </c>
      <c r="F2591" s="1" t="s">
        <v>63</v>
      </c>
    </row>
    <row r="2592" spans="1:6" x14ac:dyDescent="0.25">
      <c r="A2592" s="1" t="s">
        <v>9593</v>
      </c>
      <c r="B2592" s="1" t="s">
        <v>9594</v>
      </c>
      <c r="C2592" s="1" t="s">
        <v>6078</v>
      </c>
      <c r="D2592" s="1" t="s">
        <v>6079</v>
      </c>
      <c r="E2592" s="1" t="s">
        <v>434</v>
      </c>
      <c r="F2592" s="1" t="s">
        <v>14</v>
      </c>
    </row>
    <row r="2593" spans="1:6" x14ac:dyDescent="0.25">
      <c r="A2593" s="1" t="s">
        <v>9595</v>
      </c>
      <c r="B2593" s="1" t="s">
        <v>9596</v>
      </c>
      <c r="C2593" s="1" t="s">
        <v>1352</v>
      </c>
      <c r="D2593" s="1" t="s">
        <v>1353</v>
      </c>
      <c r="E2593" s="1" t="s">
        <v>434</v>
      </c>
      <c r="F2593" s="1" t="s">
        <v>2661</v>
      </c>
    </row>
    <row r="2594" spans="1:6" x14ac:dyDescent="0.25">
      <c r="A2594" s="1" t="s">
        <v>9597</v>
      </c>
      <c r="B2594" s="1" t="s">
        <v>9598</v>
      </c>
      <c r="C2594" s="1" t="s">
        <v>9493</v>
      </c>
      <c r="D2594" s="1" t="s">
        <v>9494</v>
      </c>
      <c r="E2594" s="1" t="s">
        <v>434</v>
      </c>
      <c r="F2594" s="1" t="s">
        <v>139</v>
      </c>
    </row>
    <row r="2595" spans="1:6" x14ac:dyDescent="0.25">
      <c r="A2595" s="1" t="s">
        <v>9599</v>
      </c>
      <c r="B2595" s="1" t="s">
        <v>9600</v>
      </c>
      <c r="C2595" s="1" t="s">
        <v>5622</v>
      </c>
      <c r="D2595" s="1" t="s">
        <v>5623</v>
      </c>
      <c r="E2595" s="1" t="s">
        <v>434</v>
      </c>
      <c r="F2595" s="1" t="s">
        <v>14</v>
      </c>
    </row>
    <row r="2596" spans="1:6" x14ac:dyDescent="0.25">
      <c r="A2596" s="1" t="s">
        <v>9601</v>
      </c>
      <c r="B2596" s="1" t="s">
        <v>9602</v>
      </c>
      <c r="C2596" s="1" t="s">
        <v>6326</v>
      </c>
      <c r="D2596" s="1" t="s">
        <v>6327</v>
      </c>
      <c r="E2596" s="1" t="s">
        <v>434</v>
      </c>
      <c r="F2596" s="1" t="s">
        <v>14</v>
      </c>
    </row>
    <row r="2597" spans="1:6" x14ac:dyDescent="0.25">
      <c r="A2597" s="1" t="s">
        <v>9603</v>
      </c>
      <c r="B2597" s="1" t="s">
        <v>9604</v>
      </c>
      <c r="C2597" s="1" t="s">
        <v>9605</v>
      </c>
      <c r="D2597" s="1" t="s">
        <v>9606</v>
      </c>
      <c r="E2597" s="1" t="s">
        <v>434</v>
      </c>
      <c r="F2597" s="1" t="s">
        <v>68</v>
      </c>
    </row>
    <row r="2598" spans="1:6" x14ac:dyDescent="0.25">
      <c r="A2598" s="1" t="s">
        <v>9607</v>
      </c>
      <c r="B2598" s="1" t="s">
        <v>9608</v>
      </c>
      <c r="C2598" s="1" t="s">
        <v>9609</v>
      </c>
      <c r="D2598" s="1" t="s">
        <v>9610</v>
      </c>
      <c r="E2598" s="1" t="s">
        <v>434</v>
      </c>
      <c r="F2598" s="1" t="s">
        <v>9611</v>
      </c>
    </row>
    <row r="2599" spans="1:6" x14ac:dyDescent="0.25">
      <c r="A2599" s="1" t="s">
        <v>9612</v>
      </c>
      <c r="B2599" s="1" t="s">
        <v>9613</v>
      </c>
      <c r="C2599" s="1" t="s">
        <v>9614</v>
      </c>
      <c r="D2599" s="1" t="s">
        <v>9615</v>
      </c>
      <c r="E2599" s="1" t="s">
        <v>434</v>
      </c>
      <c r="F2599" s="1" t="s">
        <v>118</v>
      </c>
    </row>
    <row r="2600" spans="1:6" x14ac:dyDescent="0.25">
      <c r="A2600" s="1" t="s">
        <v>9616</v>
      </c>
      <c r="B2600" s="1" t="s">
        <v>9617</v>
      </c>
      <c r="C2600" s="1" t="s">
        <v>9618</v>
      </c>
      <c r="D2600" s="1" t="s">
        <v>9619</v>
      </c>
      <c r="E2600" s="1" t="s">
        <v>434</v>
      </c>
      <c r="F2600" s="1" t="s">
        <v>9620</v>
      </c>
    </row>
    <row r="2601" spans="1:6" x14ac:dyDescent="0.25">
      <c r="A2601" s="1" t="s">
        <v>9621</v>
      </c>
      <c r="B2601" s="1" t="s">
        <v>9622</v>
      </c>
      <c r="C2601" s="1" t="s">
        <v>3484</v>
      </c>
      <c r="D2601" s="1" t="s">
        <v>3485</v>
      </c>
      <c r="E2601" s="1" t="s">
        <v>434</v>
      </c>
      <c r="F2601" s="1" t="s">
        <v>139</v>
      </c>
    </row>
    <row r="2602" spans="1:6" x14ac:dyDescent="0.25">
      <c r="A2602" s="1" t="s">
        <v>9623</v>
      </c>
      <c r="B2602" s="1" t="s">
        <v>9624</v>
      </c>
      <c r="C2602" s="1" t="s">
        <v>7808</v>
      </c>
      <c r="D2602" s="1" t="s">
        <v>7809</v>
      </c>
      <c r="E2602" s="1" t="s">
        <v>36</v>
      </c>
      <c r="F2602" s="1" t="s">
        <v>420</v>
      </c>
    </row>
    <row r="2603" spans="1:6" x14ac:dyDescent="0.25">
      <c r="A2603" s="1" t="s">
        <v>9625</v>
      </c>
      <c r="B2603" s="1" t="s">
        <v>9626</v>
      </c>
      <c r="C2603" s="1" t="s">
        <v>3954</v>
      </c>
      <c r="D2603" s="1" t="s">
        <v>3955</v>
      </c>
      <c r="E2603" s="1" t="s">
        <v>434</v>
      </c>
      <c r="F2603" s="1" t="s">
        <v>272</v>
      </c>
    </row>
    <row r="2604" spans="1:6" x14ac:dyDescent="0.25">
      <c r="A2604" s="1" t="s">
        <v>9627</v>
      </c>
      <c r="B2604" s="1" t="s">
        <v>9628</v>
      </c>
      <c r="C2604" s="1" t="s">
        <v>9629</v>
      </c>
      <c r="D2604" s="1" t="s">
        <v>9630</v>
      </c>
      <c r="E2604" s="1" t="s">
        <v>434</v>
      </c>
      <c r="F2604" s="1" t="s">
        <v>139</v>
      </c>
    </row>
    <row r="2605" spans="1:6" x14ac:dyDescent="0.25">
      <c r="A2605" s="1" t="s">
        <v>9631</v>
      </c>
      <c r="B2605" s="1" t="s">
        <v>9632</v>
      </c>
      <c r="C2605" s="1" t="s">
        <v>9633</v>
      </c>
      <c r="D2605" s="1" t="s">
        <v>9634</v>
      </c>
      <c r="E2605" s="1" t="s">
        <v>434</v>
      </c>
      <c r="F2605" s="1" t="s">
        <v>68</v>
      </c>
    </row>
    <row r="2606" spans="1:6" x14ac:dyDescent="0.25">
      <c r="A2606" s="1" t="s">
        <v>9635</v>
      </c>
      <c r="B2606" s="1" t="s">
        <v>9636</v>
      </c>
      <c r="C2606" s="1" t="s">
        <v>9637</v>
      </c>
      <c r="D2606" s="1" t="s">
        <v>9638</v>
      </c>
      <c r="E2606" s="1" t="s">
        <v>434</v>
      </c>
      <c r="F2606" s="1" t="s">
        <v>463</v>
      </c>
    </row>
    <row r="2607" spans="1:6" x14ac:dyDescent="0.25">
      <c r="A2607" s="1" t="s">
        <v>9639</v>
      </c>
      <c r="B2607" s="1" t="s">
        <v>9640</v>
      </c>
      <c r="C2607" s="1" t="s">
        <v>9641</v>
      </c>
      <c r="D2607" s="1" t="s">
        <v>9642</v>
      </c>
      <c r="E2607" s="1" t="s">
        <v>434</v>
      </c>
      <c r="F2607" s="1" t="s">
        <v>63</v>
      </c>
    </row>
    <row r="2608" spans="1:6" x14ac:dyDescent="0.25">
      <c r="A2608" s="1" t="s">
        <v>9643</v>
      </c>
      <c r="B2608" s="1" t="s">
        <v>9644</v>
      </c>
      <c r="C2608" s="1" t="s">
        <v>9450</v>
      </c>
      <c r="D2608" s="1" t="s">
        <v>9451</v>
      </c>
      <c r="E2608" s="1" t="s">
        <v>434</v>
      </c>
      <c r="F2608" s="1" t="s">
        <v>1550</v>
      </c>
    </row>
    <row r="2609" spans="1:6" x14ac:dyDescent="0.25">
      <c r="A2609" s="1" t="s">
        <v>9645</v>
      </c>
      <c r="B2609" s="1" t="s">
        <v>9646</v>
      </c>
      <c r="C2609" s="1" t="s">
        <v>6506</v>
      </c>
      <c r="D2609" s="1" t="s">
        <v>6507</v>
      </c>
      <c r="E2609" s="1" t="s">
        <v>36</v>
      </c>
      <c r="F2609" s="1" t="s">
        <v>893</v>
      </c>
    </row>
    <row r="2610" spans="1:6" x14ac:dyDescent="0.25">
      <c r="A2610" s="1" t="s">
        <v>9647</v>
      </c>
      <c r="B2610" s="1" t="s">
        <v>9648</v>
      </c>
      <c r="C2610" s="1" t="s">
        <v>9649</v>
      </c>
      <c r="D2610" s="1" t="s">
        <v>9650</v>
      </c>
      <c r="E2610" s="1" t="s">
        <v>36</v>
      </c>
      <c r="F2610" s="1" t="s">
        <v>8405</v>
      </c>
    </row>
    <row r="2611" spans="1:6" x14ac:dyDescent="0.25">
      <c r="A2611" s="1" t="s">
        <v>9651</v>
      </c>
      <c r="B2611" s="1" t="s">
        <v>9652</v>
      </c>
      <c r="C2611" s="1" t="s">
        <v>9653</v>
      </c>
      <c r="D2611" s="1" t="s">
        <v>9654</v>
      </c>
      <c r="E2611" s="1" t="s">
        <v>36</v>
      </c>
      <c r="F2611" s="1" t="s">
        <v>9655</v>
      </c>
    </row>
    <row r="2612" spans="1:6" x14ac:dyDescent="0.25">
      <c r="A2612" s="1" t="s">
        <v>9656</v>
      </c>
      <c r="B2612" s="1" t="s">
        <v>9657</v>
      </c>
      <c r="C2612" s="1" t="s">
        <v>9658</v>
      </c>
      <c r="D2612" s="1" t="s">
        <v>9659</v>
      </c>
      <c r="E2612" s="1" t="s">
        <v>36</v>
      </c>
      <c r="F2612" s="1" t="s">
        <v>1362</v>
      </c>
    </row>
    <row r="2613" spans="1:6" x14ac:dyDescent="0.25">
      <c r="A2613" s="1" t="s">
        <v>9660</v>
      </c>
      <c r="B2613" s="1" t="s">
        <v>9661</v>
      </c>
      <c r="C2613" s="1" t="s">
        <v>9653</v>
      </c>
      <c r="D2613" s="1" t="s">
        <v>9654</v>
      </c>
      <c r="E2613" s="1" t="s">
        <v>36</v>
      </c>
      <c r="F2613" s="1" t="s">
        <v>212</v>
      </c>
    </row>
    <row r="2614" spans="1:6" x14ac:dyDescent="0.25">
      <c r="A2614" s="1" t="s">
        <v>9662</v>
      </c>
      <c r="B2614" s="1" t="s">
        <v>9663</v>
      </c>
      <c r="C2614" s="1" t="s">
        <v>9664</v>
      </c>
      <c r="D2614" s="1" t="s">
        <v>9665</v>
      </c>
      <c r="E2614" s="1" t="s">
        <v>36</v>
      </c>
      <c r="F2614" s="1" t="s">
        <v>1362</v>
      </c>
    </row>
    <row r="2615" spans="1:6" x14ac:dyDescent="0.25">
      <c r="A2615" s="1" t="s">
        <v>9666</v>
      </c>
      <c r="B2615" s="1" t="s">
        <v>9667</v>
      </c>
      <c r="C2615" s="1" t="s">
        <v>9668</v>
      </c>
      <c r="D2615" s="1" t="s">
        <v>9669</v>
      </c>
      <c r="E2615" s="1" t="s">
        <v>434</v>
      </c>
      <c r="F2615" s="1" t="s">
        <v>139</v>
      </c>
    </row>
    <row r="2616" spans="1:6" x14ac:dyDescent="0.25">
      <c r="A2616" s="1" t="s">
        <v>9670</v>
      </c>
      <c r="B2616" s="1" t="s">
        <v>9671</v>
      </c>
      <c r="C2616" s="1" t="s">
        <v>9653</v>
      </c>
      <c r="D2616" s="1" t="s">
        <v>9654</v>
      </c>
      <c r="E2616" s="1" t="s">
        <v>36</v>
      </c>
      <c r="F2616" s="1" t="s">
        <v>7552</v>
      </c>
    </row>
    <row r="2617" spans="1:6" x14ac:dyDescent="0.25">
      <c r="A2617" s="1" t="s">
        <v>9672</v>
      </c>
      <c r="B2617" s="1" t="s">
        <v>9673</v>
      </c>
      <c r="C2617" s="1" t="s">
        <v>9668</v>
      </c>
      <c r="D2617" s="1" t="s">
        <v>9669</v>
      </c>
      <c r="E2617" s="1" t="s">
        <v>434</v>
      </c>
      <c r="F2617" s="1" t="s">
        <v>139</v>
      </c>
    </row>
    <row r="2618" spans="1:6" x14ac:dyDescent="0.25">
      <c r="A2618" s="1" t="s">
        <v>9674</v>
      </c>
      <c r="B2618" s="1" t="s">
        <v>9675</v>
      </c>
      <c r="C2618" s="1" t="s">
        <v>9676</v>
      </c>
      <c r="D2618" s="1" t="s">
        <v>9677</v>
      </c>
      <c r="E2618" s="1" t="s">
        <v>434</v>
      </c>
      <c r="F2618" s="1" t="s">
        <v>63</v>
      </c>
    </row>
    <row r="2619" spans="1:6" x14ac:dyDescent="0.25">
      <c r="A2619" s="1" t="s">
        <v>9678</v>
      </c>
      <c r="B2619" s="1" t="s">
        <v>9679</v>
      </c>
      <c r="C2619" s="1" t="s">
        <v>9680</v>
      </c>
      <c r="D2619" s="1" t="s">
        <v>9681</v>
      </c>
      <c r="E2619" s="1" t="s">
        <v>36</v>
      </c>
      <c r="F2619" s="1" t="s">
        <v>4132</v>
      </c>
    </row>
    <row r="2620" spans="1:6" x14ac:dyDescent="0.25">
      <c r="A2620" s="1" t="s">
        <v>9682</v>
      </c>
      <c r="B2620" s="1" t="s">
        <v>9683</v>
      </c>
      <c r="C2620" s="1" t="s">
        <v>7421</v>
      </c>
      <c r="D2620" s="1" t="s">
        <v>7422</v>
      </c>
      <c r="E2620" s="1" t="s">
        <v>434</v>
      </c>
      <c r="F2620" s="1" t="s">
        <v>14</v>
      </c>
    </row>
    <row r="2621" spans="1:6" x14ac:dyDescent="0.25">
      <c r="A2621" s="1" t="s">
        <v>9684</v>
      </c>
      <c r="B2621" s="1" t="s">
        <v>9685</v>
      </c>
      <c r="C2621" s="1" t="s">
        <v>9686</v>
      </c>
      <c r="D2621" s="1" t="s">
        <v>9687</v>
      </c>
      <c r="E2621" s="1" t="s">
        <v>36</v>
      </c>
      <c r="F2621" s="1" t="s">
        <v>898</v>
      </c>
    </row>
    <row r="2622" spans="1:6" x14ac:dyDescent="0.25">
      <c r="A2622" s="1" t="s">
        <v>9688</v>
      </c>
      <c r="B2622" s="1" t="s">
        <v>9689</v>
      </c>
      <c r="C2622" s="1" t="s">
        <v>9690</v>
      </c>
      <c r="D2622" s="1" t="s">
        <v>9691</v>
      </c>
      <c r="E2622" s="1" t="s">
        <v>434</v>
      </c>
      <c r="F2622" s="1" t="s">
        <v>139</v>
      </c>
    </row>
    <row r="2623" spans="1:6" x14ac:dyDescent="0.25">
      <c r="A2623" s="1" t="s">
        <v>9692</v>
      </c>
      <c r="B2623" s="1" t="s">
        <v>9693</v>
      </c>
      <c r="C2623" s="1" t="s">
        <v>9694</v>
      </c>
      <c r="D2623" s="1" t="s">
        <v>9695</v>
      </c>
      <c r="E2623" s="1" t="s">
        <v>434</v>
      </c>
      <c r="F2623" s="1" t="s">
        <v>272</v>
      </c>
    </row>
    <row r="2624" spans="1:6" x14ac:dyDescent="0.25">
      <c r="A2624" s="1" t="s">
        <v>9696</v>
      </c>
      <c r="B2624" s="1" t="s">
        <v>9697</v>
      </c>
      <c r="C2624" s="1" t="s">
        <v>9698</v>
      </c>
      <c r="D2624" s="1" t="s">
        <v>9699</v>
      </c>
      <c r="E2624" s="1" t="s">
        <v>434</v>
      </c>
      <c r="F2624" s="1" t="s">
        <v>63</v>
      </c>
    </row>
    <row r="2625" spans="1:6" x14ac:dyDescent="0.25">
      <c r="A2625" s="1" t="s">
        <v>9700</v>
      </c>
      <c r="B2625" s="1" t="s">
        <v>9701</v>
      </c>
      <c r="C2625" s="1" t="s">
        <v>9702</v>
      </c>
      <c r="D2625" s="1" t="s">
        <v>9703</v>
      </c>
      <c r="E2625" s="1" t="s">
        <v>434</v>
      </c>
      <c r="F2625" s="1" t="s">
        <v>68</v>
      </c>
    </row>
    <row r="2626" spans="1:6" x14ac:dyDescent="0.25">
      <c r="A2626" s="1" t="s">
        <v>9704</v>
      </c>
      <c r="B2626" s="1" t="s">
        <v>9705</v>
      </c>
      <c r="C2626" s="1" t="s">
        <v>9706</v>
      </c>
      <c r="D2626" s="1" t="s">
        <v>9707</v>
      </c>
      <c r="E2626" s="1" t="s">
        <v>36</v>
      </c>
      <c r="F2626" s="1" t="s">
        <v>893</v>
      </c>
    </row>
    <row r="2627" spans="1:6" x14ac:dyDescent="0.25">
      <c r="A2627" s="1" t="s">
        <v>9708</v>
      </c>
      <c r="B2627" s="1" t="s">
        <v>9709</v>
      </c>
      <c r="C2627" s="1" t="s">
        <v>3246</v>
      </c>
      <c r="D2627" s="1" t="s">
        <v>3247</v>
      </c>
      <c r="E2627" s="1" t="s">
        <v>434</v>
      </c>
      <c r="F2627" s="1" t="s">
        <v>98</v>
      </c>
    </row>
    <row r="2628" spans="1:6" x14ac:dyDescent="0.25">
      <c r="A2628" s="1" t="s">
        <v>9710</v>
      </c>
      <c r="B2628" s="1" t="s">
        <v>9711</v>
      </c>
      <c r="C2628" s="1" t="s">
        <v>3954</v>
      </c>
      <c r="D2628" s="1" t="s">
        <v>3955</v>
      </c>
      <c r="E2628" s="1" t="s">
        <v>434</v>
      </c>
      <c r="F2628" s="1" t="s">
        <v>463</v>
      </c>
    </row>
    <row r="2629" spans="1:6" x14ac:dyDescent="0.25">
      <c r="A2629" s="1" t="s">
        <v>9712</v>
      </c>
      <c r="B2629" s="1" t="s">
        <v>9713</v>
      </c>
      <c r="C2629" s="1" t="s">
        <v>9714</v>
      </c>
      <c r="D2629" s="1" t="s">
        <v>9715</v>
      </c>
      <c r="E2629" s="1" t="s">
        <v>434</v>
      </c>
      <c r="F2629" s="1" t="s">
        <v>9716</v>
      </c>
    </row>
    <row r="2630" spans="1:6" x14ac:dyDescent="0.25">
      <c r="A2630" s="1" t="s">
        <v>9717</v>
      </c>
      <c r="B2630" s="1" t="s">
        <v>9718</v>
      </c>
      <c r="C2630" s="1" t="s">
        <v>5540</v>
      </c>
      <c r="D2630" s="1" t="s">
        <v>5541</v>
      </c>
      <c r="E2630" s="1" t="s">
        <v>434</v>
      </c>
      <c r="F2630" s="1" t="s">
        <v>687</v>
      </c>
    </row>
    <row r="2631" spans="1:6" x14ac:dyDescent="0.25">
      <c r="A2631" s="1" t="s">
        <v>9719</v>
      </c>
      <c r="B2631" s="1" t="s">
        <v>9720</v>
      </c>
      <c r="C2631" s="1" t="s">
        <v>9721</v>
      </c>
      <c r="D2631" s="1" t="s">
        <v>9722</v>
      </c>
      <c r="E2631" s="1" t="s">
        <v>36</v>
      </c>
      <c r="F2631" s="1" t="s">
        <v>123</v>
      </c>
    </row>
    <row r="2632" spans="1:6" x14ac:dyDescent="0.25">
      <c r="A2632" s="1" t="s">
        <v>9723</v>
      </c>
      <c r="B2632" s="1" t="s">
        <v>9724</v>
      </c>
      <c r="C2632" s="1" t="s">
        <v>9725</v>
      </c>
      <c r="D2632" s="1" t="s">
        <v>9726</v>
      </c>
      <c r="E2632" s="1" t="s">
        <v>434</v>
      </c>
      <c r="F2632" s="1" t="s">
        <v>2661</v>
      </c>
    </row>
    <row r="2633" spans="1:6" x14ac:dyDescent="0.25">
      <c r="A2633" s="1" t="s">
        <v>9727</v>
      </c>
      <c r="B2633" s="1" t="s">
        <v>9728</v>
      </c>
      <c r="C2633" s="1" t="s">
        <v>9729</v>
      </c>
      <c r="D2633" s="1" t="s">
        <v>9730</v>
      </c>
      <c r="E2633" s="1" t="s">
        <v>434</v>
      </c>
      <c r="F2633" s="1" t="s">
        <v>139</v>
      </c>
    </row>
    <row r="2634" spans="1:6" x14ac:dyDescent="0.25">
      <c r="A2634" s="1" t="s">
        <v>9731</v>
      </c>
      <c r="B2634" s="1" t="s">
        <v>9732</v>
      </c>
      <c r="C2634" s="1" t="s">
        <v>9733</v>
      </c>
      <c r="D2634" s="1" t="s">
        <v>9734</v>
      </c>
      <c r="E2634" s="1" t="s">
        <v>36</v>
      </c>
      <c r="F2634" s="1" t="s">
        <v>1362</v>
      </c>
    </row>
    <row r="2635" spans="1:6" x14ac:dyDescent="0.25">
      <c r="A2635" s="1" t="s">
        <v>9735</v>
      </c>
      <c r="B2635" s="1" t="s">
        <v>9736</v>
      </c>
      <c r="C2635" s="1" t="s">
        <v>9737</v>
      </c>
      <c r="D2635" s="1" t="s">
        <v>9738</v>
      </c>
      <c r="E2635" s="1" t="s">
        <v>36</v>
      </c>
      <c r="F2635" s="1" t="s">
        <v>9739</v>
      </c>
    </row>
    <row r="2636" spans="1:6" x14ac:dyDescent="0.25">
      <c r="A2636" s="1" t="s">
        <v>9740</v>
      </c>
      <c r="B2636" s="1" t="s">
        <v>9741</v>
      </c>
      <c r="C2636" s="1" t="s">
        <v>9742</v>
      </c>
      <c r="D2636" s="1" t="s">
        <v>9743</v>
      </c>
      <c r="E2636" s="1" t="s">
        <v>434</v>
      </c>
      <c r="F2636" s="1" t="s">
        <v>139</v>
      </c>
    </row>
    <row r="2637" spans="1:6" x14ac:dyDescent="0.25">
      <c r="A2637" s="1" t="s">
        <v>9744</v>
      </c>
      <c r="B2637" s="1" t="s">
        <v>9745</v>
      </c>
      <c r="C2637" s="1" t="s">
        <v>9746</v>
      </c>
      <c r="D2637" s="1" t="s">
        <v>9747</v>
      </c>
      <c r="E2637" s="1" t="s">
        <v>434</v>
      </c>
      <c r="F2637" s="1" t="s">
        <v>139</v>
      </c>
    </row>
    <row r="2638" spans="1:6" x14ac:dyDescent="0.25">
      <c r="A2638" s="1" t="s">
        <v>9748</v>
      </c>
      <c r="B2638" s="1" t="s">
        <v>9749</v>
      </c>
      <c r="C2638" s="1" t="s">
        <v>9750</v>
      </c>
      <c r="D2638" s="1" t="s">
        <v>9751</v>
      </c>
      <c r="E2638" s="1" t="s">
        <v>434</v>
      </c>
      <c r="F2638" s="1" t="s">
        <v>98</v>
      </c>
    </row>
    <row r="2639" spans="1:6" x14ac:dyDescent="0.25">
      <c r="A2639" s="1" t="s">
        <v>9752</v>
      </c>
      <c r="B2639" s="1" t="s">
        <v>9753</v>
      </c>
      <c r="C2639" s="1" t="s">
        <v>9754</v>
      </c>
      <c r="D2639" s="1" t="s">
        <v>9755</v>
      </c>
      <c r="E2639" s="1" t="s">
        <v>434</v>
      </c>
      <c r="F2639" s="1" t="s">
        <v>63</v>
      </c>
    </row>
    <row r="2640" spans="1:6" x14ac:dyDescent="0.25">
      <c r="A2640" s="1" t="s">
        <v>9756</v>
      </c>
      <c r="B2640" s="1" t="s">
        <v>9757</v>
      </c>
      <c r="C2640" s="1" t="s">
        <v>3792</v>
      </c>
      <c r="D2640" s="1" t="s">
        <v>3793</v>
      </c>
      <c r="E2640" s="1" t="s">
        <v>434</v>
      </c>
      <c r="F2640" s="1" t="s">
        <v>1878</v>
      </c>
    </row>
    <row r="2641" spans="1:6" x14ac:dyDescent="0.25">
      <c r="A2641" s="1" t="s">
        <v>9758</v>
      </c>
      <c r="B2641" s="1" t="s">
        <v>9759</v>
      </c>
      <c r="C2641" s="1" t="s">
        <v>9760</v>
      </c>
      <c r="D2641" s="1" t="s">
        <v>9761</v>
      </c>
      <c r="E2641" s="1" t="s">
        <v>434</v>
      </c>
      <c r="F2641" s="1" t="s">
        <v>9762</v>
      </c>
    </row>
    <row r="2642" spans="1:6" x14ac:dyDescent="0.25">
      <c r="A2642" s="1" t="s">
        <v>9763</v>
      </c>
      <c r="B2642" s="1" t="s">
        <v>9764</v>
      </c>
      <c r="C2642" s="1" t="s">
        <v>9765</v>
      </c>
      <c r="D2642" s="1" t="s">
        <v>9766</v>
      </c>
      <c r="E2642" s="1" t="s">
        <v>434</v>
      </c>
      <c r="F2642" s="1" t="s">
        <v>63</v>
      </c>
    </row>
    <row r="2643" spans="1:6" x14ac:dyDescent="0.25">
      <c r="A2643" s="1" t="s">
        <v>9767</v>
      </c>
      <c r="B2643" s="1" t="s">
        <v>9768</v>
      </c>
      <c r="C2643" s="1" t="s">
        <v>3960</v>
      </c>
      <c r="D2643" s="1" t="s">
        <v>3961</v>
      </c>
      <c r="E2643" s="1" t="s">
        <v>434</v>
      </c>
      <c r="F2643" s="1" t="s">
        <v>5800</v>
      </c>
    </row>
    <row r="2644" spans="1:6" x14ac:dyDescent="0.25">
      <c r="A2644" s="1" t="s">
        <v>9769</v>
      </c>
      <c r="B2644" s="1" t="s">
        <v>9770</v>
      </c>
      <c r="C2644" s="1" t="s">
        <v>6326</v>
      </c>
      <c r="D2644" s="1" t="s">
        <v>6327</v>
      </c>
      <c r="E2644" s="1" t="s">
        <v>434</v>
      </c>
      <c r="F2644" s="1" t="s">
        <v>98</v>
      </c>
    </row>
    <row r="2645" spans="1:6" x14ac:dyDescent="0.25">
      <c r="A2645" s="1" t="s">
        <v>9771</v>
      </c>
      <c r="B2645" s="1" t="s">
        <v>9772</v>
      </c>
      <c r="C2645" s="1" t="s">
        <v>9773</v>
      </c>
      <c r="D2645" s="1" t="s">
        <v>9774</v>
      </c>
      <c r="E2645" s="1" t="s">
        <v>434</v>
      </c>
      <c r="F2645" s="1" t="s">
        <v>139</v>
      </c>
    </row>
    <row r="2646" spans="1:6" x14ac:dyDescent="0.25">
      <c r="A2646" s="1" t="s">
        <v>9775</v>
      </c>
      <c r="B2646" s="1" t="s">
        <v>9776</v>
      </c>
      <c r="C2646" s="1" t="s">
        <v>9777</v>
      </c>
      <c r="D2646" s="1" t="s">
        <v>9778</v>
      </c>
      <c r="E2646" s="1" t="s">
        <v>434</v>
      </c>
      <c r="F2646" s="1" t="s">
        <v>139</v>
      </c>
    </row>
    <row r="2647" spans="1:6" x14ac:dyDescent="0.25">
      <c r="A2647" s="1" t="s">
        <v>9779</v>
      </c>
      <c r="B2647" s="1" t="s">
        <v>9780</v>
      </c>
      <c r="C2647" s="1" t="s">
        <v>6032</v>
      </c>
      <c r="D2647" s="1" t="s">
        <v>6033</v>
      </c>
      <c r="E2647" s="1" t="s">
        <v>434</v>
      </c>
      <c r="F2647" s="1" t="s">
        <v>382</v>
      </c>
    </row>
    <row r="2648" spans="1:6" x14ac:dyDescent="0.25">
      <c r="A2648" s="1" t="s">
        <v>9781</v>
      </c>
      <c r="B2648" s="1" t="s">
        <v>9782</v>
      </c>
      <c r="C2648" s="1" t="s">
        <v>9783</v>
      </c>
      <c r="D2648" s="1" t="s">
        <v>9784</v>
      </c>
      <c r="E2648" s="1" t="s">
        <v>434</v>
      </c>
      <c r="F2648" s="1" t="s">
        <v>272</v>
      </c>
    </row>
    <row r="2649" spans="1:6" x14ac:dyDescent="0.25">
      <c r="A2649" s="1" t="s">
        <v>9785</v>
      </c>
      <c r="B2649" s="1" t="s">
        <v>9786</v>
      </c>
      <c r="C2649" s="1" t="s">
        <v>3727</v>
      </c>
      <c r="D2649" s="1" t="s">
        <v>3728</v>
      </c>
      <c r="E2649" s="1" t="s">
        <v>434</v>
      </c>
      <c r="F2649" s="1" t="s">
        <v>98</v>
      </c>
    </row>
    <row r="2650" spans="1:6" x14ac:dyDescent="0.25">
      <c r="A2650" s="1" t="s">
        <v>9787</v>
      </c>
      <c r="B2650" s="1" t="s">
        <v>9788</v>
      </c>
      <c r="C2650" s="1" t="s">
        <v>9789</v>
      </c>
      <c r="D2650" s="1" t="s">
        <v>9790</v>
      </c>
      <c r="E2650" s="1" t="s">
        <v>434</v>
      </c>
      <c r="F2650" s="1" t="s">
        <v>139</v>
      </c>
    </row>
    <row r="2651" spans="1:6" x14ac:dyDescent="0.25">
      <c r="A2651" s="1" t="s">
        <v>9791</v>
      </c>
      <c r="B2651" s="1" t="s">
        <v>9792</v>
      </c>
      <c r="C2651" s="1" t="s">
        <v>9793</v>
      </c>
      <c r="D2651" s="1" t="s">
        <v>9794</v>
      </c>
      <c r="E2651" s="1" t="s">
        <v>434</v>
      </c>
      <c r="F2651" s="1" t="s">
        <v>98</v>
      </c>
    </row>
    <row r="2652" spans="1:6" x14ac:dyDescent="0.25">
      <c r="A2652" s="1" t="s">
        <v>9795</v>
      </c>
      <c r="B2652" s="1" t="s">
        <v>9796</v>
      </c>
      <c r="C2652" s="1" t="s">
        <v>5675</v>
      </c>
      <c r="D2652" s="1" t="s">
        <v>5676</v>
      </c>
      <c r="E2652" s="1" t="s">
        <v>36</v>
      </c>
      <c r="F2652" s="1" t="s">
        <v>79</v>
      </c>
    </row>
    <row r="2653" spans="1:6" x14ac:dyDescent="0.25">
      <c r="A2653" s="1" t="s">
        <v>9797</v>
      </c>
      <c r="B2653" s="1" t="s">
        <v>9798</v>
      </c>
      <c r="C2653" s="1" t="s">
        <v>3210</v>
      </c>
      <c r="D2653" s="1" t="s">
        <v>3211</v>
      </c>
      <c r="E2653" s="1" t="s">
        <v>434</v>
      </c>
      <c r="F2653" s="1" t="s">
        <v>9799</v>
      </c>
    </row>
    <row r="2654" spans="1:6" x14ac:dyDescent="0.25">
      <c r="A2654" s="1" t="s">
        <v>9800</v>
      </c>
      <c r="B2654" s="1" t="s">
        <v>9801</v>
      </c>
      <c r="C2654" s="1" t="s">
        <v>9802</v>
      </c>
      <c r="D2654" s="1" t="s">
        <v>9803</v>
      </c>
      <c r="E2654" s="1" t="s">
        <v>36</v>
      </c>
      <c r="F2654" s="1" t="s">
        <v>68</v>
      </c>
    </row>
    <row r="2655" spans="1:6" x14ac:dyDescent="0.25">
      <c r="A2655" s="1" t="s">
        <v>9804</v>
      </c>
      <c r="B2655" s="1" t="s">
        <v>9805</v>
      </c>
      <c r="C2655" s="1" t="s">
        <v>9806</v>
      </c>
      <c r="D2655" s="1" t="s">
        <v>9807</v>
      </c>
      <c r="E2655" s="1" t="s">
        <v>434</v>
      </c>
      <c r="F2655" s="1" t="s">
        <v>898</v>
      </c>
    </row>
    <row r="2656" spans="1:6" x14ac:dyDescent="0.25">
      <c r="A2656" s="1" t="s">
        <v>9808</v>
      </c>
      <c r="B2656" s="1" t="s">
        <v>9809</v>
      </c>
      <c r="C2656" s="1" t="s">
        <v>9810</v>
      </c>
      <c r="D2656" s="1" t="s">
        <v>9811</v>
      </c>
      <c r="E2656" s="1" t="s">
        <v>434</v>
      </c>
      <c r="F2656" s="1" t="s">
        <v>68</v>
      </c>
    </row>
    <row r="2657" spans="1:6" x14ac:dyDescent="0.25">
      <c r="A2657" s="1" t="s">
        <v>9812</v>
      </c>
      <c r="B2657" s="1" t="s">
        <v>9813</v>
      </c>
      <c r="C2657" s="1" t="s">
        <v>3378</v>
      </c>
      <c r="D2657" s="1" t="s">
        <v>3379</v>
      </c>
      <c r="E2657" s="1" t="s">
        <v>434</v>
      </c>
      <c r="F2657" s="1" t="s">
        <v>230</v>
      </c>
    </row>
    <row r="2658" spans="1:6" x14ac:dyDescent="0.25">
      <c r="A2658" s="1" t="s">
        <v>9814</v>
      </c>
      <c r="B2658" s="1" t="s">
        <v>9815</v>
      </c>
      <c r="C2658" s="1" t="s">
        <v>9816</v>
      </c>
      <c r="D2658" s="1" t="s">
        <v>9817</v>
      </c>
      <c r="E2658" s="1" t="s">
        <v>434</v>
      </c>
      <c r="F2658" s="1" t="s">
        <v>68</v>
      </c>
    </row>
    <row r="2659" spans="1:6" x14ac:dyDescent="0.25">
      <c r="A2659" s="1" t="s">
        <v>9818</v>
      </c>
      <c r="B2659" s="1" t="s">
        <v>9819</v>
      </c>
      <c r="C2659" s="1" t="s">
        <v>9820</v>
      </c>
      <c r="D2659" s="1" t="s">
        <v>9821</v>
      </c>
      <c r="E2659" s="1" t="s">
        <v>434</v>
      </c>
      <c r="F2659" s="1" t="s">
        <v>139</v>
      </c>
    </row>
    <row r="2660" spans="1:6" x14ac:dyDescent="0.25">
      <c r="A2660" s="1" t="s">
        <v>9822</v>
      </c>
      <c r="B2660" s="1" t="s">
        <v>9823</v>
      </c>
      <c r="C2660" s="1" t="s">
        <v>9824</v>
      </c>
      <c r="D2660" s="1" t="s">
        <v>9825</v>
      </c>
      <c r="E2660" s="1" t="s">
        <v>434</v>
      </c>
      <c r="F2660" s="1" t="s">
        <v>7552</v>
      </c>
    </row>
    <row r="2661" spans="1:6" x14ac:dyDescent="0.25">
      <c r="A2661" s="1" t="s">
        <v>9826</v>
      </c>
      <c r="B2661" s="1" t="s">
        <v>9827</v>
      </c>
      <c r="C2661" s="1" t="s">
        <v>9828</v>
      </c>
      <c r="D2661" s="1" t="s">
        <v>9829</v>
      </c>
      <c r="E2661" s="1" t="s">
        <v>36</v>
      </c>
      <c r="F2661" s="1" t="s">
        <v>9830</v>
      </c>
    </row>
    <row r="2662" spans="1:6" x14ac:dyDescent="0.25">
      <c r="A2662" s="1" t="s">
        <v>9831</v>
      </c>
      <c r="B2662" s="1" t="s">
        <v>9832</v>
      </c>
      <c r="C2662" s="1" t="s">
        <v>9833</v>
      </c>
      <c r="D2662" s="1" t="s">
        <v>9834</v>
      </c>
      <c r="E2662" s="1" t="s">
        <v>434</v>
      </c>
      <c r="F2662" s="1" t="s">
        <v>230</v>
      </c>
    </row>
    <row r="2663" spans="1:6" x14ac:dyDescent="0.25">
      <c r="A2663" s="1" t="s">
        <v>9835</v>
      </c>
      <c r="B2663" s="1" t="s">
        <v>9836</v>
      </c>
      <c r="C2663" s="1" t="s">
        <v>9837</v>
      </c>
      <c r="D2663" s="1" t="s">
        <v>9838</v>
      </c>
      <c r="E2663" s="1" t="s">
        <v>434</v>
      </c>
      <c r="F2663" s="1" t="s">
        <v>463</v>
      </c>
    </row>
    <row r="2664" spans="1:6" x14ac:dyDescent="0.25">
      <c r="A2664" s="1" t="s">
        <v>9839</v>
      </c>
      <c r="B2664" s="1" t="s">
        <v>9840</v>
      </c>
      <c r="C2664" s="1" t="s">
        <v>1693</v>
      </c>
      <c r="D2664" s="1" t="s">
        <v>1694</v>
      </c>
      <c r="E2664" s="1" t="s">
        <v>434</v>
      </c>
      <c r="F2664" s="1" t="s">
        <v>132</v>
      </c>
    </row>
    <row r="2665" spans="1:6" x14ac:dyDescent="0.25">
      <c r="A2665" s="1" t="s">
        <v>9841</v>
      </c>
      <c r="B2665" s="1" t="s">
        <v>9842</v>
      </c>
      <c r="C2665" s="1" t="s">
        <v>9843</v>
      </c>
      <c r="D2665" s="1" t="s">
        <v>9844</v>
      </c>
      <c r="E2665" s="1" t="s">
        <v>434</v>
      </c>
      <c r="F2665" s="1" t="s">
        <v>68</v>
      </c>
    </row>
    <row r="2666" spans="1:6" x14ac:dyDescent="0.25">
      <c r="A2666" s="1" t="s">
        <v>9845</v>
      </c>
      <c r="B2666" s="1" t="s">
        <v>9846</v>
      </c>
      <c r="C2666" s="1" t="s">
        <v>1693</v>
      </c>
      <c r="D2666" s="1" t="s">
        <v>1694</v>
      </c>
      <c r="E2666" s="1" t="s">
        <v>434</v>
      </c>
      <c r="F2666" s="1" t="s">
        <v>463</v>
      </c>
    </row>
    <row r="2667" spans="1:6" x14ac:dyDescent="0.25">
      <c r="A2667" s="1" t="s">
        <v>9847</v>
      </c>
      <c r="B2667" s="1" t="s">
        <v>9848</v>
      </c>
      <c r="C2667" s="1" t="s">
        <v>6019</v>
      </c>
      <c r="D2667" s="1" t="s">
        <v>6020</v>
      </c>
      <c r="E2667" s="1" t="s">
        <v>434</v>
      </c>
      <c r="F2667" s="1" t="s">
        <v>144</v>
      </c>
    </row>
    <row r="2668" spans="1:6" x14ac:dyDescent="0.25">
      <c r="A2668" s="1" t="s">
        <v>9849</v>
      </c>
      <c r="B2668" s="1" t="s">
        <v>9850</v>
      </c>
      <c r="C2668" s="1" t="s">
        <v>3206</v>
      </c>
      <c r="D2668" s="1" t="s">
        <v>3207</v>
      </c>
      <c r="E2668" s="1" t="s">
        <v>434</v>
      </c>
      <c r="F2668" s="1" t="s">
        <v>488</v>
      </c>
    </row>
    <row r="2669" spans="1:6" x14ac:dyDescent="0.25">
      <c r="A2669" s="1" t="s">
        <v>9851</v>
      </c>
      <c r="B2669" s="1" t="s">
        <v>9852</v>
      </c>
      <c r="C2669" s="1" t="s">
        <v>9853</v>
      </c>
      <c r="D2669" s="1" t="s">
        <v>9854</v>
      </c>
      <c r="E2669" s="1" t="s">
        <v>434</v>
      </c>
      <c r="F2669" s="1" t="s">
        <v>63</v>
      </c>
    </row>
    <row r="2670" spans="1:6" x14ac:dyDescent="0.25">
      <c r="A2670" s="1" t="s">
        <v>9855</v>
      </c>
      <c r="B2670" s="1" t="s">
        <v>9856</v>
      </c>
      <c r="C2670" s="1" t="s">
        <v>9857</v>
      </c>
      <c r="D2670" s="1" t="s">
        <v>9858</v>
      </c>
      <c r="E2670" s="1" t="s">
        <v>434</v>
      </c>
      <c r="F2670" s="1" t="s">
        <v>1293</v>
      </c>
    </row>
    <row r="2671" spans="1:6" x14ac:dyDescent="0.25">
      <c r="A2671" s="1" t="s">
        <v>9859</v>
      </c>
      <c r="B2671" s="1" t="s">
        <v>9860</v>
      </c>
      <c r="C2671" s="1" t="s">
        <v>9546</v>
      </c>
      <c r="D2671" s="1" t="s">
        <v>9547</v>
      </c>
      <c r="E2671" s="1" t="s">
        <v>434</v>
      </c>
      <c r="F2671" s="1" t="s">
        <v>9861</v>
      </c>
    </row>
    <row r="2672" spans="1:6" x14ac:dyDescent="0.25">
      <c r="A2672" s="1" t="s">
        <v>9862</v>
      </c>
      <c r="B2672" s="1" t="s">
        <v>9863</v>
      </c>
      <c r="C2672" s="1" t="s">
        <v>9864</v>
      </c>
      <c r="D2672" s="1" t="s">
        <v>9865</v>
      </c>
      <c r="E2672" s="1" t="s">
        <v>36</v>
      </c>
      <c r="F2672" s="1" t="s">
        <v>9333</v>
      </c>
    </row>
    <row r="2673" spans="1:6" x14ac:dyDescent="0.25">
      <c r="A2673" s="1" t="s">
        <v>9866</v>
      </c>
      <c r="B2673" s="1" t="s">
        <v>9867</v>
      </c>
      <c r="C2673" s="1" t="s">
        <v>9868</v>
      </c>
      <c r="D2673" s="1" t="s">
        <v>9869</v>
      </c>
      <c r="E2673" s="1" t="s">
        <v>36</v>
      </c>
      <c r="F2673" s="1" t="s">
        <v>1151</v>
      </c>
    </row>
    <row r="2674" spans="1:6" x14ac:dyDescent="0.25">
      <c r="A2674" s="1" t="s">
        <v>9870</v>
      </c>
      <c r="B2674" s="1" t="s">
        <v>9871</v>
      </c>
      <c r="C2674" s="1" t="s">
        <v>9872</v>
      </c>
      <c r="D2674" s="1" t="s">
        <v>9873</v>
      </c>
      <c r="E2674" s="1" t="s">
        <v>434</v>
      </c>
      <c r="F2674" s="1" t="s">
        <v>14</v>
      </c>
    </row>
    <row r="2675" spans="1:6" x14ac:dyDescent="0.25">
      <c r="A2675" s="1" t="s">
        <v>9874</v>
      </c>
      <c r="B2675" s="1" t="s">
        <v>9875</v>
      </c>
      <c r="C2675" s="1" t="s">
        <v>9876</v>
      </c>
      <c r="D2675" s="1" t="s">
        <v>9877</v>
      </c>
      <c r="E2675" s="1" t="s">
        <v>36</v>
      </c>
      <c r="F2675" s="1" t="s">
        <v>898</v>
      </c>
    </row>
    <row r="2676" spans="1:6" x14ac:dyDescent="0.25">
      <c r="A2676" s="1" t="s">
        <v>9878</v>
      </c>
      <c r="B2676" s="1" t="s">
        <v>9879</v>
      </c>
      <c r="C2676" s="1" t="s">
        <v>9382</v>
      </c>
      <c r="D2676" s="1" t="s">
        <v>9383</v>
      </c>
      <c r="E2676" s="1" t="s">
        <v>434</v>
      </c>
      <c r="F2676" s="1" t="s">
        <v>272</v>
      </c>
    </row>
    <row r="2677" spans="1:6" x14ac:dyDescent="0.25">
      <c r="A2677" s="1" t="s">
        <v>9880</v>
      </c>
      <c r="B2677" s="1" t="s">
        <v>9881</v>
      </c>
      <c r="C2677" s="1" t="s">
        <v>3238</v>
      </c>
      <c r="D2677" s="1" t="s">
        <v>3239</v>
      </c>
      <c r="E2677" s="1" t="s">
        <v>434</v>
      </c>
      <c r="F2677" s="1" t="s">
        <v>132</v>
      </c>
    </row>
    <row r="2678" spans="1:6" x14ac:dyDescent="0.25">
      <c r="A2678" s="1" t="s">
        <v>9882</v>
      </c>
      <c r="B2678" s="1" t="s">
        <v>9883</v>
      </c>
      <c r="C2678" s="1" t="s">
        <v>9224</v>
      </c>
      <c r="D2678" s="1" t="s">
        <v>9225</v>
      </c>
      <c r="E2678" s="1" t="s">
        <v>434</v>
      </c>
      <c r="F2678" s="1" t="s">
        <v>1745</v>
      </c>
    </row>
    <row r="2679" spans="1:6" x14ac:dyDescent="0.25">
      <c r="A2679" s="1" t="s">
        <v>9884</v>
      </c>
      <c r="B2679" s="1" t="s">
        <v>9885</v>
      </c>
      <c r="C2679" s="1" t="s">
        <v>3792</v>
      </c>
      <c r="D2679" s="1" t="s">
        <v>3793</v>
      </c>
      <c r="E2679" s="1" t="s">
        <v>434</v>
      </c>
      <c r="F2679" s="1" t="s">
        <v>38</v>
      </c>
    </row>
    <row r="2680" spans="1:6" x14ac:dyDescent="0.25">
      <c r="A2680" s="1" t="s">
        <v>9886</v>
      </c>
      <c r="B2680" s="1" t="s">
        <v>9887</v>
      </c>
      <c r="C2680" s="1" t="s">
        <v>9888</v>
      </c>
      <c r="D2680" s="1" t="s">
        <v>9889</v>
      </c>
      <c r="E2680" s="1" t="s">
        <v>36</v>
      </c>
      <c r="F2680" s="1" t="s">
        <v>1362</v>
      </c>
    </row>
    <row r="2681" spans="1:6" x14ac:dyDescent="0.25">
      <c r="A2681" s="1" t="s">
        <v>9890</v>
      </c>
      <c r="B2681" s="1" t="s">
        <v>9891</v>
      </c>
      <c r="C2681" s="1" t="s">
        <v>9892</v>
      </c>
      <c r="D2681" s="1" t="s">
        <v>9893</v>
      </c>
      <c r="E2681" s="1" t="s">
        <v>434</v>
      </c>
      <c r="F2681" s="1" t="s">
        <v>14</v>
      </c>
    </row>
    <row r="2682" spans="1:6" x14ac:dyDescent="0.25">
      <c r="A2682" s="1" t="s">
        <v>9894</v>
      </c>
      <c r="B2682" s="1" t="s">
        <v>9895</v>
      </c>
      <c r="C2682" s="1" t="s">
        <v>9896</v>
      </c>
      <c r="D2682" s="1" t="s">
        <v>9897</v>
      </c>
      <c r="E2682" s="1" t="s">
        <v>36</v>
      </c>
      <c r="F2682" s="1" t="s">
        <v>1362</v>
      </c>
    </row>
    <row r="2683" spans="1:6" x14ac:dyDescent="0.25">
      <c r="A2683" s="1" t="s">
        <v>9898</v>
      </c>
      <c r="B2683" s="1" t="s">
        <v>9899</v>
      </c>
      <c r="C2683" s="1" t="s">
        <v>9900</v>
      </c>
      <c r="D2683" s="1" t="s">
        <v>9901</v>
      </c>
      <c r="E2683" s="1" t="s">
        <v>434</v>
      </c>
      <c r="F2683" s="1" t="s">
        <v>98</v>
      </c>
    </row>
    <row r="2684" spans="1:6" x14ac:dyDescent="0.25">
      <c r="A2684" s="1" t="s">
        <v>9902</v>
      </c>
      <c r="B2684" s="1" t="s">
        <v>9903</v>
      </c>
      <c r="C2684" s="1" t="s">
        <v>9904</v>
      </c>
      <c r="D2684" s="1" t="s">
        <v>9905</v>
      </c>
      <c r="E2684" s="1" t="s">
        <v>434</v>
      </c>
      <c r="F2684" s="1" t="s">
        <v>14</v>
      </c>
    </row>
    <row r="2685" spans="1:6" x14ac:dyDescent="0.25">
      <c r="A2685" s="1" t="s">
        <v>9906</v>
      </c>
      <c r="B2685" s="1" t="s">
        <v>9907</v>
      </c>
      <c r="C2685" s="1" t="s">
        <v>3640</v>
      </c>
      <c r="D2685" s="1" t="s">
        <v>3641</v>
      </c>
      <c r="E2685" s="1" t="s">
        <v>434</v>
      </c>
      <c r="F2685" s="1" t="s">
        <v>139</v>
      </c>
    </row>
    <row r="2686" spans="1:6" x14ac:dyDescent="0.25">
      <c r="A2686" s="1" t="s">
        <v>9908</v>
      </c>
      <c r="B2686" s="1" t="s">
        <v>9909</v>
      </c>
      <c r="C2686" s="1" t="s">
        <v>9910</v>
      </c>
      <c r="D2686" s="1" t="s">
        <v>9911</v>
      </c>
      <c r="E2686" s="1" t="s">
        <v>434</v>
      </c>
      <c r="F2686" s="1" t="s">
        <v>139</v>
      </c>
    </row>
    <row r="2687" spans="1:6" x14ac:dyDescent="0.25">
      <c r="A2687" s="1" t="s">
        <v>9912</v>
      </c>
      <c r="B2687" s="1" t="s">
        <v>9913</v>
      </c>
      <c r="C2687" s="1" t="s">
        <v>1693</v>
      </c>
      <c r="D2687" s="1" t="s">
        <v>1694</v>
      </c>
      <c r="E2687" s="1" t="s">
        <v>434</v>
      </c>
      <c r="F2687" s="1" t="s">
        <v>68</v>
      </c>
    </row>
    <row r="2688" spans="1:6" x14ac:dyDescent="0.25">
      <c r="A2688" s="1" t="s">
        <v>9914</v>
      </c>
      <c r="B2688" s="1" t="s">
        <v>9915</v>
      </c>
      <c r="C2688" s="1" t="s">
        <v>9916</v>
      </c>
      <c r="D2688" s="1" t="s">
        <v>9917</v>
      </c>
      <c r="E2688" s="1" t="s">
        <v>12</v>
      </c>
      <c r="F2688" s="1" t="s">
        <v>139</v>
      </c>
    </row>
    <row r="2689" spans="1:6" x14ac:dyDescent="0.25">
      <c r="A2689" s="1" t="s">
        <v>9918</v>
      </c>
      <c r="B2689" s="1" t="s">
        <v>9919</v>
      </c>
      <c r="C2689" s="1" t="s">
        <v>2030</v>
      </c>
      <c r="D2689" s="1" t="s">
        <v>2031</v>
      </c>
      <c r="E2689" s="1" t="s">
        <v>12</v>
      </c>
      <c r="F2689" s="1" t="s">
        <v>9920</v>
      </c>
    </row>
    <row r="2690" spans="1:6" x14ac:dyDescent="0.25">
      <c r="A2690" s="1" t="s">
        <v>9921</v>
      </c>
      <c r="B2690" s="1" t="s">
        <v>9922</v>
      </c>
      <c r="C2690" s="1" t="s">
        <v>9923</v>
      </c>
      <c r="D2690" s="1" t="s">
        <v>9924</v>
      </c>
      <c r="E2690" s="1" t="s">
        <v>73</v>
      </c>
      <c r="F2690" s="1" t="s">
        <v>5610</v>
      </c>
    </row>
    <row r="2691" spans="1:6" x14ac:dyDescent="0.25">
      <c r="A2691" s="1" t="s">
        <v>9925</v>
      </c>
      <c r="B2691" s="1" t="s">
        <v>9926</v>
      </c>
      <c r="C2691" s="1" t="s">
        <v>9927</v>
      </c>
      <c r="D2691" s="1" t="s">
        <v>9928</v>
      </c>
      <c r="E2691" s="1" t="s">
        <v>73</v>
      </c>
      <c r="F2691" s="1" t="s">
        <v>139</v>
      </c>
    </row>
    <row r="2692" spans="1:6" x14ac:dyDescent="0.25">
      <c r="A2692" s="1" t="s">
        <v>9929</v>
      </c>
      <c r="B2692" s="1" t="s">
        <v>9930</v>
      </c>
      <c r="C2692" s="1" t="s">
        <v>9931</v>
      </c>
      <c r="D2692" s="1" t="s">
        <v>9932</v>
      </c>
      <c r="E2692" s="1" t="s">
        <v>73</v>
      </c>
      <c r="F2692" s="1" t="s">
        <v>63</v>
      </c>
    </row>
    <row r="2693" spans="1:6" x14ac:dyDescent="0.25">
      <c r="A2693" s="1" t="s">
        <v>9933</v>
      </c>
      <c r="B2693" s="1" t="s">
        <v>9934</v>
      </c>
      <c r="C2693" s="1" t="s">
        <v>9935</v>
      </c>
      <c r="D2693" s="1" t="s">
        <v>9936</v>
      </c>
      <c r="E2693" s="1" t="s">
        <v>48</v>
      </c>
      <c r="F2693" s="1" t="s">
        <v>139</v>
      </c>
    </row>
    <row r="2694" spans="1:6" x14ac:dyDescent="0.25">
      <c r="A2694" s="1" t="s">
        <v>9937</v>
      </c>
      <c r="B2694" s="1" t="s">
        <v>9938</v>
      </c>
      <c r="C2694" s="1" t="s">
        <v>9939</v>
      </c>
      <c r="D2694" s="1" t="s">
        <v>9940</v>
      </c>
      <c r="E2694" s="1" t="s">
        <v>73</v>
      </c>
      <c r="F2694" s="1" t="s">
        <v>68</v>
      </c>
    </row>
    <row r="2695" spans="1:6" x14ac:dyDescent="0.25">
      <c r="A2695" s="1" t="s">
        <v>9941</v>
      </c>
      <c r="B2695" s="1" t="s">
        <v>9942</v>
      </c>
      <c r="C2695" s="1" t="s">
        <v>9943</v>
      </c>
      <c r="D2695" s="1" t="s">
        <v>9944</v>
      </c>
      <c r="E2695" s="1" t="s">
        <v>12</v>
      </c>
      <c r="F2695" s="1" t="s">
        <v>98</v>
      </c>
    </row>
    <row r="2696" spans="1:6" x14ac:dyDescent="0.25">
      <c r="A2696" s="1" t="s">
        <v>9945</v>
      </c>
      <c r="B2696" s="1" t="s">
        <v>9946</v>
      </c>
      <c r="C2696" s="1" t="s">
        <v>9947</v>
      </c>
      <c r="D2696" s="1" t="s">
        <v>9948</v>
      </c>
      <c r="E2696" s="1" t="s">
        <v>12</v>
      </c>
      <c r="F2696" s="1" t="s">
        <v>118</v>
      </c>
    </row>
    <row r="2697" spans="1:6" x14ac:dyDescent="0.25">
      <c r="A2697" s="1" t="s">
        <v>9949</v>
      </c>
      <c r="B2697" s="1" t="s">
        <v>9950</v>
      </c>
      <c r="C2697" s="1" t="s">
        <v>9951</v>
      </c>
      <c r="D2697" s="1" t="s">
        <v>9952</v>
      </c>
      <c r="E2697" s="1" t="s">
        <v>19</v>
      </c>
      <c r="F2697" s="1" t="s">
        <v>54</v>
      </c>
    </row>
    <row r="2698" spans="1:6" x14ac:dyDescent="0.25">
      <c r="A2698" s="1" t="s">
        <v>9953</v>
      </c>
      <c r="B2698" s="1" t="s">
        <v>9954</v>
      </c>
      <c r="C2698" s="1" t="s">
        <v>9931</v>
      </c>
      <c r="D2698" s="1" t="s">
        <v>9932</v>
      </c>
      <c r="E2698" s="1" t="s">
        <v>73</v>
      </c>
      <c r="F2698" s="1" t="s">
        <v>63</v>
      </c>
    </row>
    <row r="2699" spans="1:6" x14ac:dyDescent="0.25">
      <c r="A2699" s="1" t="s">
        <v>9955</v>
      </c>
      <c r="B2699" s="1" t="s">
        <v>9956</v>
      </c>
      <c r="C2699" s="1" t="s">
        <v>9957</v>
      </c>
      <c r="D2699" s="1" t="s">
        <v>9958</v>
      </c>
      <c r="E2699" s="1" t="s">
        <v>48</v>
      </c>
      <c r="F2699" s="1" t="s">
        <v>68</v>
      </c>
    </row>
    <row r="2700" spans="1:6" x14ac:dyDescent="0.25">
      <c r="A2700" s="1" t="s">
        <v>9959</v>
      </c>
      <c r="B2700" s="1" t="s">
        <v>9960</v>
      </c>
      <c r="C2700" s="1" t="s">
        <v>9961</v>
      </c>
      <c r="D2700" s="1" t="s">
        <v>9962</v>
      </c>
      <c r="E2700" s="1" t="s">
        <v>73</v>
      </c>
      <c r="F2700" s="1" t="s">
        <v>68</v>
      </c>
    </row>
    <row r="2701" spans="1:6" x14ac:dyDescent="0.25">
      <c r="A2701" s="1" t="s">
        <v>9963</v>
      </c>
      <c r="B2701" s="1" t="s">
        <v>9964</v>
      </c>
      <c r="C2701" s="1" t="s">
        <v>9965</v>
      </c>
      <c r="D2701" s="1" t="s">
        <v>9966</v>
      </c>
      <c r="E2701" s="1" t="s">
        <v>12</v>
      </c>
      <c r="F2701" s="1" t="s">
        <v>68</v>
      </c>
    </row>
    <row r="2702" spans="1:6" x14ac:dyDescent="0.25">
      <c r="A2702" s="1" t="s">
        <v>9967</v>
      </c>
      <c r="B2702" s="1" t="s">
        <v>9968</v>
      </c>
      <c r="C2702" s="1" t="s">
        <v>9969</v>
      </c>
      <c r="D2702" s="1" t="s">
        <v>9970</v>
      </c>
      <c r="E2702" s="1" t="s">
        <v>19</v>
      </c>
      <c r="F2702" s="1" t="s">
        <v>54</v>
      </c>
    </row>
    <row r="2703" spans="1:6" x14ac:dyDescent="0.25">
      <c r="A2703" s="1" t="s">
        <v>9971</v>
      </c>
      <c r="B2703" s="1" t="s">
        <v>9972</v>
      </c>
      <c r="C2703" s="1" t="s">
        <v>9973</v>
      </c>
      <c r="D2703" s="1" t="s">
        <v>9974</v>
      </c>
      <c r="E2703" s="1" t="s">
        <v>19</v>
      </c>
      <c r="F2703" s="1" t="s">
        <v>359</v>
      </c>
    </row>
    <row r="2704" spans="1:6" x14ac:dyDescent="0.25">
      <c r="A2704" s="1" t="s">
        <v>9975</v>
      </c>
      <c r="B2704" s="1" t="s">
        <v>9976</v>
      </c>
      <c r="C2704" s="1" t="s">
        <v>9931</v>
      </c>
      <c r="D2704" s="1" t="s">
        <v>9932</v>
      </c>
      <c r="E2704" s="1" t="s">
        <v>73</v>
      </c>
      <c r="F2704" s="1" t="s">
        <v>63</v>
      </c>
    </row>
    <row r="2705" spans="1:6" x14ac:dyDescent="0.25">
      <c r="A2705" s="1" t="s">
        <v>9977</v>
      </c>
      <c r="B2705" s="1" t="s">
        <v>9978</v>
      </c>
      <c r="C2705" s="1" t="s">
        <v>9979</v>
      </c>
      <c r="D2705" s="1" t="s">
        <v>9980</v>
      </c>
      <c r="E2705" s="1" t="s">
        <v>19</v>
      </c>
      <c r="F2705" s="1" t="s">
        <v>43</v>
      </c>
    </row>
    <row r="2706" spans="1:6" x14ac:dyDescent="0.25">
      <c r="A2706" s="1" t="s">
        <v>9981</v>
      </c>
      <c r="B2706" s="1" t="s">
        <v>9982</v>
      </c>
      <c r="C2706" s="1" t="s">
        <v>9983</v>
      </c>
      <c r="D2706" s="1" t="s">
        <v>9984</v>
      </c>
      <c r="E2706" s="1" t="s">
        <v>12</v>
      </c>
      <c r="F2706" s="1" t="s">
        <v>1550</v>
      </c>
    </row>
    <row r="2707" spans="1:6" x14ac:dyDescent="0.25">
      <c r="A2707" s="1" t="s">
        <v>9985</v>
      </c>
      <c r="B2707" s="1" t="s">
        <v>9986</v>
      </c>
      <c r="C2707" s="1" t="s">
        <v>9987</v>
      </c>
      <c r="D2707" s="1" t="s">
        <v>9988</v>
      </c>
      <c r="E2707" s="1" t="s">
        <v>12</v>
      </c>
      <c r="F2707" s="1" t="s">
        <v>463</v>
      </c>
    </row>
    <row r="2708" spans="1:6" x14ac:dyDescent="0.25">
      <c r="A2708" s="1" t="s">
        <v>9989</v>
      </c>
      <c r="B2708" s="1" t="s">
        <v>9990</v>
      </c>
      <c r="C2708" s="1" t="s">
        <v>9991</v>
      </c>
      <c r="D2708" s="1" t="s">
        <v>9992</v>
      </c>
      <c r="E2708" s="1" t="s">
        <v>19</v>
      </c>
      <c r="F2708" s="1" t="s">
        <v>54</v>
      </c>
    </row>
    <row r="2709" spans="1:6" x14ac:dyDescent="0.25">
      <c r="A2709" s="1" t="s">
        <v>9993</v>
      </c>
      <c r="B2709" s="1" t="s">
        <v>9994</v>
      </c>
      <c r="C2709" s="1" t="s">
        <v>9995</v>
      </c>
      <c r="D2709" s="1" t="s">
        <v>9996</v>
      </c>
      <c r="E2709" s="1" t="s">
        <v>73</v>
      </c>
      <c r="F2709" s="1" t="s">
        <v>139</v>
      </c>
    </row>
    <row r="2710" spans="1:6" x14ac:dyDescent="0.25">
      <c r="A2710" s="1" t="s">
        <v>9997</v>
      </c>
      <c r="B2710" s="1" t="s">
        <v>9998</v>
      </c>
      <c r="C2710" s="1" t="s">
        <v>9999</v>
      </c>
      <c r="D2710" s="1" t="s">
        <v>10000</v>
      </c>
      <c r="E2710" s="1" t="s">
        <v>73</v>
      </c>
      <c r="F2710" s="1" t="s">
        <v>68</v>
      </c>
    </row>
    <row r="2711" spans="1:6" x14ac:dyDescent="0.25">
      <c r="A2711" s="1" t="s">
        <v>10001</v>
      </c>
      <c r="B2711" s="1" t="s">
        <v>10002</v>
      </c>
      <c r="C2711" s="1" t="s">
        <v>10003</v>
      </c>
      <c r="D2711" s="1" t="s">
        <v>10004</v>
      </c>
      <c r="E2711" s="1" t="s">
        <v>73</v>
      </c>
      <c r="F2711" s="1" t="s">
        <v>10005</v>
      </c>
    </row>
    <row r="2712" spans="1:6" x14ac:dyDescent="0.25">
      <c r="A2712" s="1" t="s">
        <v>10006</v>
      </c>
      <c r="B2712" s="1" t="s">
        <v>10007</v>
      </c>
      <c r="C2712" s="1" t="s">
        <v>10008</v>
      </c>
      <c r="D2712" s="1" t="s">
        <v>10009</v>
      </c>
      <c r="E2712" s="1" t="s">
        <v>19</v>
      </c>
      <c r="F2712" s="1" t="s">
        <v>26</v>
      </c>
    </row>
    <row r="2713" spans="1:6" x14ac:dyDescent="0.25">
      <c r="A2713" s="1" t="s">
        <v>10010</v>
      </c>
      <c r="B2713" s="1" t="s">
        <v>10011</v>
      </c>
      <c r="C2713" s="1" t="s">
        <v>10012</v>
      </c>
      <c r="D2713" s="1" t="s">
        <v>10013</v>
      </c>
      <c r="E2713" s="1" t="s">
        <v>48</v>
      </c>
      <c r="F2713" s="1" t="s">
        <v>118</v>
      </c>
    </row>
    <row r="2714" spans="1:6" x14ac:dyDescent="0.25">
      <c r="A2714" s="1" t="s">
        <v>10014</v>
      </c>
      <c r="B2714" s="1" t="s">
        <v>10015</v>
      </c>
      <c r="C2714" s="1" t="s">
        <v>10016</v>
      </c>
      <c r="D2714" s="1" t="s">
        <v>10017</v>
      </c>
      <c r="E2714" s="1" t="s">
        <v>73</v>
      </c>
      <c r="F2714" s="1" t="s">
        <v>488</v>
      </c>
    </row>
    <row r="2715" spans="1:6" x14ac:dyDescent="0.25">
      <c r="A2715" s="1" t="s">
        <v>10018</v>
      </c>
      <c r="B2715" s="1" t="s">
        <v>10019</v>
      </c>
      <c r="C2715" s="1" t="s">
        <v>10020</v>
      </c>
      <c r="D2715" s="1" t="s">
        <v>10021</v>
      </c>
      <c r="E2715" s="1" t="s">
        <v>73</v>
      </c>
      <c r="F2715" s="1" t="s">
        <v>139</v>
      </c>
    </row>
    <row r="2716" spans="1:6" x14ac:dyDescent="0.25">
      <c r="A2716" s="1" t="s">
        <v>10022</v>
      </c>
      <c r="B2716" s="1" t="s">
        <v>10023</v>
      </c>
      <c r="C2716" s="1" t="s">
        <v>10024</v>
      </c>
      <c r="D2716" s="1" t="s">
        <v>10025</v>
      </c>
      <c r="E2716" s="1" t="s">
        <v>12</v>
      </c>
      <c r="F2716" s="1" t="s">
        <v>225</v>
      </c>
    </row>
    <row r="2717" spans="1:6" x14ac:dyDescent="0.25">
      <c r="A2717" s="1" t="s">
        <v>10026</v>
      </c>
      <c r="B2717" s="1" t="s">
        <v>10027</v>
      </c>
      <c r="C2717" s="1" t="s">
        <v>10028</v>
      </c>
      <c r="D2717" s="1" t="s">
        <v>10029</v>
      </c>
      <c r="E2717" s="1" t="s">
        <v>19</v>
      </c>
      <c r="F2717" s="1" t="s">
        <v>359</v>
      </c>
    </row>
    <row r="2718" spans="1:6" x14ac:dyDescent="0.25">
      <c r="A2718" s="1" t="s">
        <v>10030</v>
      </c>
      <c r="B2718" s="1" t="s">
        <v>10031</v>
      </c>
      <c r="C2718" s="1" t="s">
        <v>10032</v>
      </c>
      <c r="D2718" s="1" t="s">
        <v>10033</v>
      </c>
      <c r="E2718" s="1" t="s">
        <v>73</v>
      </c>
      <c r="F2718" s="1" t="s">
        <v>63</v>
      </c>
    </row>
    <row r="2719" spans="1:6" x14ac:dyDescent="0.25">
      <c r="A2719" s="1" t="s">
        <v>10034</v>
      </c>
      <c r="B2719" s="1" t="s">
        <v>10035</v>
      </c>
      <c r="C2719" s="1" t="s">
        <v>10036</v>
      </c>
      <c r="D2719" s="1" t="s">
        <v>10037</v>
      </c>
      <c r="E2719" s="1" t="s">
        <v>12</v>
      </c>
      <c r="F2719" s="1" t="s">
        <v>230</v>
      </c>
    </row>
    <row r="2720" spans="1:6" x14ac:dyDescent="0.25">
      <c r="A2720" s="1" t="s">
        <v>10038</v>
      </c>
      <c r="B2720" s="1" t="s">
        <v>10039</v>
      </c>
      <c r="C2720" s="1" t="s">
        <v>9999</v>
      </c>
      <c r="D2720" s="1" t="s">
        <v>10000</v>
      </c>
      <c r="E2720" s="1" t="s">
        <v>73</v>
      </c>
      <c r="F2720" s="1" t="s">
        <v>68</v>
      </c>
    </row>
    <row r="2721" spans="1:6" x14ac:dyDescent="0.25">
      <c r="A2721" s="1" t="s">
        <v>10040</v>
      </c>
      <c r="B2721" s="1" t="s">
        <v>10041</v>
      </c>
      <c r="C2721" s="1" t="s">
        <v>10042</v>
      </c>
      <c r="D2721" s="1" t="s">
        <v>10043</v>
      </c>
      <c r="E2721" s="1" t="s">
        <v>19</v>
      </c>
      <c r="F2721" s="1" t="s">
        <v>54</v>
      </c>
    </row>
    <row r="2722" spans="1:6" x14ac:dyDescent="0.25">
      <c r="A2722" s="1" t="s">
        <v>10044</v>
      </c>
      <c r="B2722" s="1" t="s">
        <v>10045</v>
      </c>
      <c r="C2722" s="1" t="s">
        <v>10046</v>
      </c>
      <c r="D2722" s="1" t="s">
        <v>10047</v>
      </c>
      <c r="E2722" s="1" t="s">
        <v>73</v>
      </c>
      <c r="F2722" s="1" t="s">
        <v>5260</v>
      </c>
    </row>
    <row r="2723" spans="1:6" x14ac:dyDescent="0.25">
      <c r="A2723" s="1" t="s">
        <v>10048</v>
      </c>
      <c r="B2723" s="1" t="s">
        <v>10049</v>
      </c>
      <c r="C2723" s="1" t="s">
        <v>10050</v>
      </c>
      <c r="D2723" s="1" t="s">
        <v>10051</v>
      </c>
      <c r="E2723" s="1" t="s">
        <v>12</v>
      </c>
      <c r="F2723" s="1" t="s">
        <v>98</v>
      </c>
    </row>
    <row r="2724" spans="1:6" x14ac:dyDescent="0.25">
      <c r="A2724" s="1" t="s">
        <v>10052</v>
      </c>
      <c r="B2724" s="1" t="s">
        <v>10053</v>
      </c>
      <c r="C2724" s="1" t="s">
        <v>10032</v>
      </c>
      <c r="D2724" s="1" t="s">
        <v>10033</v>
      </c>
      <c r="E2724" s="1" t="s">
        <v>73</v>
      </c>
      <c r="F2724" s="1" t="s">
        <v>63</v>
      </c>
    </row>
    <row r="2725" spans="1:6" x14ac:dyDescent="0.25">
      <c r="A2725" s="1" t="s">
        <v>10054</v>
      </c>
      <c r="B2725" s="1" t="s">
        <v>10055</v>
      </c>
      <c r="C2725" s="1" t="s">
        <v>10056</v>
      </c>
      <c r="D2725" s="1" t="s">
        <v>10057</v>
      </c>
      <c r="E2725" s="1" t="s">
        <v>73</v>
      </c>
      <c r="F2725" s="1" t="s">
        <v>212</v>
      </c>
    </row>
    <row r="2726" spans="1:6" x14ac:dyDescent="0.25">
      <c r="A2726" s="1" t="s">
        <v>10058</v>
      </c>
      <c r="B2726" s="1" t="s">
        <v>10059</v>
      </c>
      <c r="C2726" s="1" t="s">
        <v>10060</v>
      </c>
      <c r="D2726" s="1" t="s">
        <v>10061</v>
      </c>
      <c r="E2726" s="1" t="s">
        <v>19</v>
      </c>
      <c r="F2726" s="1" t="s">
        <v>26</v>
      </c>
    </row>
    <row r="2727" spans="1:6" x14ac:dyDescent="0.25">
      <c r="A2727" s="1" t="s">
        <v>10062</v>
      </c>
      <c r="B2727" s="1" t="s">
        <v>10063</v>
      </c>
      <c r="C2727" s="1" t="s">
        <v>10064</v>
      </c>
      <c r="D2727" s="1" t="s">
        <v>10065</v>
      </c>
      <c r="E2727" s="1" t="s">
        <v>12</v>
      </c>
      <c r="F2727" s="1" t="s">
        <v>14</v>
      </c>
    </row>
    <row r="2728" spans="1:6" x14ac:dyDescent="0.25">
      <c r="A2728" s="1" t="s">
        <v>10066</v>
      </c>
      <c r="B2728" s="1" t="s">
        <v>10067</v>
      </c>
      <c r="C2728" s="1" t="s">
        <v>10068</v>
      </c>
      <c r="D2728" s="1" t="s">
        <v>10069</v>
      </c>
      <c r="E2728" s="1" t="s">
        <v>73</v>
      </c>
      <c r="F2728" s="1" t="s">
        <v>4428</v>
      </c>
    </row>
    <row r="2729" spans="1:6" x14ac:dyDescent="0.25">
      <c r="A2729" s="1" t="s">
        <v>10070</v>
      </c>
      <c r="B2729" s="1" t="s">
        <v>10071</v>
      </c>
      <c r="C2729" s="1" t="s">
        <v>10072</v>
      </c>
      <c r="D2729" s="1" t="s">
        <v>10073</v>
      </c>
      <c r="E2729" s="1" t="s">
        <v>19</v>
      </c>
      <c r="F2729" s="1" t="s">
        <v>79</v>
      </c>
    </row>
    <row r="2730" spans="1:6" x14ac:dyDescent="0.25">
      <c r="A2730" s="1" t="s">
        <v>10074</v>
      </c>
      <c r="B2730" s="1" t="s">
        <v>10075</v>
      </c>
      <c r="C2730" s="1" t="s">
        <v>10076</v>
      </c>
      <c r="D2730" s="1" t="s">
        <v>10077</v>
      </c>
      <c r="E2730" s="1" t="s">
        <v>73</v>
      </c>
      <c r="F2730" s="1" t="s">
        <v>68</v>
      </c>
    </row>
    <row r="2731" spans="1:6" x14ac:dyDescent="0.25">
      <c r="A2731" s="1" t="s">
        <v>10078</v>
      </c>
      <c r="B2731" s="1" t="s">
        <v>10079</v>
      </c>
      <c r="C2731" s="1" t="s">
        <v>5054</v>
      </c>
      <c r="D2731" s="1" t="s">
        <v>5055</v>
      </c>
      <c r="E2731" s="1" t="s">
        <v>73</v>
      </c>
      <c r="F2731" s="1" t="s">
        <v>212</v>
      </c>
    </row>
    <row r="2732" spans="1:6" x14ac:dyDescent="0.25">
      <c r="A2732" s="1" t="s">
        <v>10080</v>
      </c>
      <c r="B2732" s="1" t="s">
        <v>10081</v>
      </c>
      <c r="C2732" s="1" t="s">
        <v>10082</v>
      </c>
      <c r="D2732" s="1" t="s">
        <v>10083</v>
      </c>
      <c r="E2732" s="1" t="s">
        <v>12</v>
      </c>
      <c r="F2732" s="1" t="s">
        <v>488</v>
      </c>
    </row>
    <row r="2733" spans="1:6" x14ac:dyDescent="0.25">
      <c r="A2733" s="1" t="s">
        <v>10084</v>
      </c>
      <c r="B2733" s="1" t="s">
        <v>10085</v>
      </c>
      <c r="C2733" s="1" t="s">
        <v>10068</v>
      </c>
      <c r="D2733" s="1" t="s">
        <v>10069</v>
      </c>
      <c r="E2733" s="1" t="s">
        <v>73</v>
      </c>
      <c r="F2733" s="1" t="s">
        <v>4428</v>
      </c>
    </row>
    <row r="2734" spans="1:6" x14ac:dyDescent="0.25">
      <c r="A2734" s="1" t="s">
        <v>10086</v>
      </c>
      <c r="B2734" s="1" t="s">
        <v>10087</v>
      </c>
      <c r="C2734" s="1" t="s">
        <v>5054</v>
      </c>
      <c r="D2734" s="1" t="s">
        <v>5055</v>
      </c>
      <c r="E2734" s="1" t="s">
        <v>73</v>
      </c>
      <c r="F2734" s="1" t="s">
        <v>212</v>
      </c>
    </row>
    <row r="2735" spans="1:6" x14ac:dyDescent="0.25">
      <c r="A2735" s="1" t="s">
        <v>10088</v>
      </c>
      <c r="B2735" s="1" t="s">
        <v>10089</v>
      </c>
      <c r="C2735" s="1" t="s">
        <v>10090</v>
      </c>
      <c r="D2735" s="1" t="s">
        <v>10091</v>
      </c>
      <c r="E2735" s="1" t="s">
        <v>19</v>
      </c>
      <c r="F2735" s="1" t="s">
        <v>359</v>
      </c>
    </row>
    <row r="2736" spans="1:6" x14ac:dyDescent="0.25">
      <c r="A2736" s="1" t="s">
        <v>10092</v>
      </c>
      <c r="B2736" s="1" t="s">
        <v>10093</v>
      </c>
      <c r="C2736" s="1" t="s">
        <v>10094</v>
      </c>
      <c r="D2736" s="1" t="s">
        <v>10095</v>
      </c>
      <c r="E2736" s="1" t="s">
        <v>12</v>
      </c>
      <c r="F2736" s="1" t="s">
        <v>139</v>
      </c>
    </row>
    <row r="2737" spans="1:6" x14ac:dyDescent="0.25">
      <c r="A2737" s="1" t="s">
        <v>10096</v>
      </c>
      <c r="B2737" s="1" t="s">
        <v>10097</v>
      </c>
      <c r="C2737" s="1" t="s">
        <v>10068</v>
      </c>
      <c r="D2737" s="1" t="s">
        <v>10069</v>
      </c>
      <c r="E2737" s="1" t="s">
        <v>73</v>
      </c>
      <c r="F2737" s="1" t="s">
        <v>4428</v>
      </c>
    </row>
    <row r="2738" spans="1:6" x14ac:dyDescent="0.25">
      <c r="A2738" s="1" t="s">
        <v>10098</v>
      </c>
      <c r="B2738" s="1" t="s">
        <v>10099</v>
      </c>
      <c r="C2738" s="1" t="s">
        <v>8177</v>
      </c>
      <c r="D2738" s="1" t="s">
        <v>8178</v>
      </c>
      <c r="E2738" s="1" t="s">
        <v>19</v>
      </c>
      <c r="F2738" s="1" t="s">
        <v>359</v>
      </c>
    </row>
    <row r="2739" spans="1:6" x14ac:dyDescent="0.25">
      <c r="A2739" s="1" t="s">
        <v>10100</v>
      </c>
      <c r="B2739" s="1" t="s">
        <v>10101</v>
      </c>
      <c r="C2739" s="1" t="s">
        <v>10102</v>
      </c>
      <c r="D2739" s="1" t="s">
        <v>10103</v>
      </c>
      <c r="E2739" s="1" t="s">
        <v>19</v>
      </c>
      <c r="F2739" s="1" t="s">
        <v>54</v>
      </c>
    </row>
    <row r="2740" spans="1:6" x14ac:dyDescent="0.25">
      <c r="A2740" s="1" t="s">
        <v>10104</v>
      </c>
      <c r="B2740" s="1" t="s">
        <v>10105</v>
      </c>
      <c r="C2740" s="1" t="s">
        <v>10032</v>
      </c>
      <c r="D2740" s="1" t="s">
        <v>10033</v>
      </c>
      <c r="E2740" s="1" t="s">
        <v>73</v>
      </c>
      <c r="F2740" s="1" t="s">
        <v>63</v>
      </c>
    </row>
    <row r="2741" spans="1:6" x14ac:dyDescent="0.25">
      <c r="A2741" s="1" t="s">
        <v>10106</v>
      </c>
      <c r="B2741" s="1" t="s">
        <v>10107</v>
      </c>
      <c r="C2741" s="1" t="s">
        <v>10108</v>
      </c>
      <c r="D2741" s="1" t="s">
        <v>10109</v>
      </c>
      <c r="E2741" s="1" t="s">
        <v>12</v>
      </c>
      <c r="F2741" s="1" t="s">
        <v>63</v>
      </c>
    </row>
    <row r="2742" spans="1:6" x14ac:dyDescent="0.25">
      <c r="A2742" s="1" t="s">
        <v>10110</v>
      </c>
      <c r="B2742" s="1" t="s">
        <v>10111</v>
      </c>
      <c r="C2742" s="1" t="s">
        <v>10020</v>
      </c>
      <c r="D2742" s="1" t="s">
        <v>10021</v>
      </c>
      <c r="E2742" s="1" t="s">
        <v>73</v>
      </c>
      <c r="F2742" s="1" t="s">
        <v>93</v>
      </c>
    </row>
    <row r="2743" spans="1:6" x14ac:dyDescent="0.25">
      <c r="A2743" s="1" t="s">
        <v>10112</v>
      </c>
      <c r="B2743" s="1" t="s">
        <v>10113</v>
      </c>
      <c r="C2743" s="1" t="s">
        <v>10114</v>
      </c>
      <c r="D2743" s="1" t="s">
        <v>10115</v>
      </c>
      <c r="E2743" s="1" t="s">
        <v>12</v>
      </c>
      <c r="F2743" s="1" t="s">
        <v>4132</v>
      </c>
    </row>
    <row r="2744" spans="1:6" x14ac:dyDescent="0.25">
      <c r="A2744" s="1" t="s">
        <v>10116</v>
      </c>
      <c r="B2744" s="1" t="s">
        <v>10117</v>
      </c>
      <c r="C2744" s="1" t="s">
        <v>10118</v>
      </c>
      <c r="D2744" s="1" t="s">
        <v>10119</v>
      </c>
      <c r="E2744" s="1" t="s">
        <v>73</v>
      </c>
      <c r="F2744" s="1" t="s">
        <v>212</v>
      </c>
    </row>
    <row r="2745" spans="1:6" x14ac:dyDescent="0.25">
      <c r="A2745" s="1" t="s">
        <v>10120</v>
      </c>
      <c r="B2745" s="1" t="s">
        <v>10121</v>
      </c>
      <c r="C2745" s="1" t="s">
        <v>10122</v>
      </c>
      <c r="D2745" s="1" t="s">
        <v>10123</v>
      </c>
      <c r="E2745" s="1" t="s">
        <v>73</v>
      </c>
      <c r="F2745" s="1" t="s">
        <v>98</v>
      </c>
    </row>
    <row r="2746" spans="1:6" x14ac:dyDescent="0.25">
      <c r="A2746" s="1" t="s">
        <v>10124</v>
      </c>
      <c r="B2746" s="1" t="s">
        <v>10125</v>
      </c>
      <c r="C2746" s="1" t="s">
        <v>10126</v>
      </c>
      <c r="D2746" s="1" t="s">
        <v>10127</v>
      </c>
      <c r="E2746" s="1" t="s">
        <v>12</v>
      </c>
      <c r="F2746" s="1" t="s">
        <v>98</v>
      </c>
    </row>
    <row r="2747" spans="1:6" x14ac:dyDescent="0.25">
      <c r="A2747" s="1" t="s">
        <v>10128</v>
      </c>
      <c r="B2747" s="1" t="s">
        <v>10129</v>
      </c>
      <c r="C2747" s="1" t="s">
        <v>10068</v>
      </c>
      <c r="D2747" s="1" t="s">
        <v>10069</v>
      </c>
      <c r="E2747" s="1" t="s">
        <v>73</v>
      </c>
      <c r="F2747" s="1" t="s">
        <v>4428</v>
      </c>
    </row>
    <row r="2748" spans="1:6" x14ac:dyDescent="0.25">
      <c r="A2748" s="1" t="s">
        <v>10130</v>
      </c>
      <c r="B2748" s="1" t="s">
        <v>10131</v>
      </c>
      <c r="C2748" s="1" t="s">
        <v>10132</v>
      </c>
      <c r="D2748" s="1" t="s">
        <v>10133</v>
      </c>
      <c r="E2748" s="1" t="s">
        <v>48</v>
      </c>
      <c r="F2748" s="1" t="s">
        <v>4428</v>
      </c>
    </row>
    <row r="2749" spans="1:6" x14ac:dyDescent="0.25">
      <c r="A2749" s="1" t="s">
        <v>10134</v>
      </c>
      <c r="B2749" s="1" t="s">
        <v>10135</v>
      </c>
      <c r="C2749" s="1" t="s">
        <v>10136</v>
      </c>
      <c r="D2749" s="1" t="s">
        <v>10137</v>
      </c>
      <c r="E2749" s="1" t="s">
        <v>19</v>
      </c>
      <c r="F2749" s="1" t="s">
        <v>26</v>
      </c>
    </row>
    <row r="2750" spans="1:6" x14ac:dyDescent="0.25">
      <c r="A2750" s="1" t="s">
        <v>10138</v>
      </c>
      <c r="B2750" s="1" t="s">
        <v>10139</v>
      </c>
      <c r="C2750" s="1" t="s">
        <v>10140</v>
      </c>
      <c r="D2750" s="1" t="s">
        <v>10141</v>
      </c>
      <c r="E2750" s="1" t="s">
        <v>12</v>
      </c>
      <c r="F2750" s="1" t="s">
        <v>98</v>
      </c>
    </row>
    <row r="2751" spans="1:6" x14ac:dyDescent="0.25">
      <c r="A2751" s="1" t="s">
        <v>10142</v>
      </c>
      <c r="B2751" s="1" t="s">
        <v>10143</v>
      </c>
      <c r="C2751" s="1" t="s">
        <v>10144</v>
      </c>
      <c r="D2751" s="1" t="s">
        <v>10145</v>
      </c>
      <c r="E2751" s="1" t="s">
        <v>19</v>
      </c>
      <c r="F2751" s="1" t="s">
        <v>230</v>
      </c>
    </row>
    <row r="2752" spans="1:6" x14ac:dyDescent="0.25">
      <c r="A2752" s="1" t="s">
        <v>10146</v>
      </c>
      <c r="B2752" s="1" t="s">
        <v>10147</v>
      </c>
      <c r="C2752" s="1" t="s">
        <v>10148</v>
      </c>
      <c r="D2752" s="1" t="s">
        <v>10149</v>
      </c>
      <c r="E2752" s="1" t="s">
        <v>48</v>
      </c>
      <c r="F2752" s="1" t="s">
        <v>4132</v>
      </c>
    </row>
    <row r="2753" spans="1:6" x14ac:dyDescent="0.25">
      <c r="A2753" s="1" t="s">
        <v>10150</v>
      </c>
      <c r="B2753" s="1" t="s">
        <v>10151</v>
      </c>
      <c r="C2753" s="1" t="s">
        <v>10152</v>
      </c>
      <c r="D2753" s="1" t="s">
        <v>10153</v>
      </c>
      <c r="E2753" s="1" t="s">
        <v>12</v>
      </c>
      <c r="F2753" s="1" t="s">
        <v>98</v>
      </c>
    </row>
    <row r="2754" spans="1:6" x14ac:dyDescent="0.25">
      <c r="A2754" s="1" t="s">
        <v>10154</v>
      </c>
      <c r="B2754" s="1" t="s">
        <v>10155</v>
      </c>
      <c r="C2754" s="1" t="s">
        <v>10156</v>
      </c>
      <c r="D2754" s="1" t="s">
        <v>10157</v>
      </c>
      <c r="E2754" s="1" t="s">
        <v>73</v>
      </c>
      <c r="F2754" s="1" t="s">
        <v>14</v>
      </c>
    </row>
    <row r="2755" spans="1:6" x14ac:dyDescent="0.25">
      <c r="A2755" s="1" t="s">
        <v>10158</v>
      </c>
      <c r="B2755" s="1" t="s">
        <v>10159</v>
      </c>
      <c r="C2755" s="1" t="s">
        <v>10160</v>
      </c>
      <c r="D2755" s="1" t="s">
        <v>10161</v>
      </c>
      <c r="E2755" s="1" t="s">
        <v>12</v>
      </c>
      <c r="F2755" s="1" t="s">
        <v>98</v>
      </c>
    </row>
    <row r="2756" spans="1:6" x14ac:dyDescent="0.25">
      <c r="A2756" s="1" t="s">
        <v>10162</v>
      </c>
      <c r="B2756" s="1" t="s">
        <v>10163</v>
      </c>
      <c r="C2756" s="1" t="s">
        <v>10164</v>
      </c>
      <c r="D2756" s="1" t="s">
        <v>10165</v>
      </c>
      <c r="E2756" s="1" t="s">
        <v>19</v>
      </c>
      <c r="F2756" s="1" t="s">
        <v>26</v>
      </c>
    </row>
    <row r="2757" spans="1:6" x14ac:dyDescent="0.25">
      <c r="A2757" s="1" t="s">
        <v>10166</v>
      </c>
      <c r="B2757" s="1" t="s">
        <v>10167</v>
      </c>
      <c r="C2757" s="1" t="s">
        <v>10168</v>
      </c>
      <c r="D2757" s="1" t="s">
        <v>10169</v>
      </c>
      <c r="E2757" s="1" t="s">
        <v>19</v>
      </c>
      <c r="F2757" s="1" t="s">
        <v>26</v>
      </c>
    </row>
    <row r="2758" spans="1:6" x14ac:dyDescent="0.25">
      <c r="A2758" s="1" t="s">
        <v>10170</v>
      </c>
      <c r="B2758" s="1" t="s">
        <v>10171</v>
      </c>
      <c r="C2758" s="1" t="s">
        <v>10172</v>
      </c>
      <c r="D2758" s="1" t="s">
        <v>10173</v>
      </c>
      <c r="E2758" s="1" t="s">
        <v>48</v>
      </c>
      <c r="F2758" s="1" t="s">
        <v>98</v>
      </c>
    </row>
    <row r="2759" spans="1:6" x14ac:dyDescent="0.25">
      <c r="A2759" s="1" t="s">
        <v>10174</v>
      </c>
      <c r="B2759" s="1" t="s">
        <v>10175</v>
      </c>
      <c r="C2759" s="1" t="s">
        <v>10176</v>
      </c>
      <c r="D2759" s="1" t="s">
        <v>10177</v>
      </c>
      <c r="E2759" s="1" t="s">
        <v>12</v>
      </c>
      <c r="F2759" s="1" t="s">
        <v>14</v>
      </c>
    </row>
    <row r="2760" spans="1:6" x14ac:dyDescent="0.25">
      <c r="A2760" s="1" t="s">
        <v>10178</v>
      </c>
      <c r="B2760" s="1" t="s">
        <v>10179</v>
      </c>
      <c r="C2760" s="1" t="s">
        <v>10180</v>
      </c>
      <c r="D2760" s="1" t="s">
        <v>10181</v>
      </c>
      <c r="E2760" s="1" t="s">
        <v>19</v>
      </c>
      <c r="F2760" s="1" t="s">
        <v>359</v>
      </c>
    </row>
    <row r="2761" spans="1:6" x14ac:dyDescent="0.25">
      <c r="A2761" s="1" t="s">
        <v>10182</v>
      </c>
      <c r="B2761" s="1" t="s">
        <v>10183</v>
      </c>
      <c r="C2761" s="1" t="s">
        <v>10184</v>
      </c>
      <c r="D2761" s="1" t="s">
        <v>10185</v>
      </c>
      <c r="E2761" s="1" t="s">
        <v>12</v>
      </c>
      <c r="F2761" s="1" t="s">
        <v>488</v>
      </c>
    </row>
    <row r="2762" spans="1:6" x14ac:dyDescent="0.25">
      <c r="A2762" s="1" t="s">
        <v>10186</v>
      </c>
      <c r="B2762" s="1" t="s">
        <v>10187</v>
      </c>
      <c r="C2762" s="1" t="s">
        <v>10188</v>
      </c>
      <c r="D2762" s="1" t="s">
        <v>10189</v>
      </c>
      <c r="E2762" s="1" t="s">
        <v>12</v>
      </c>
      <c r="F2762" s="1" t="s">
        <v>139</v>
      </c>
    </row>
    <row r="2763" spans="1:6" x14ac:dyDescent="0.25">
      <c r="A2763" s="1" t="s">
        <v>10190</v>
      </c>
      <c r="B2763" s="1" t="s">
        <v>10191</v>
      </c>
      <c r="C2763" s="1" t="s">
        <v>10016</v>
      </c>
      <c r="D2763" s="1" t="s">
        <v>10017</v>
      </c>
      <c r="E2763" s="1" t="s">
        <v>73</v>
      </c>
      <c r="F2763" s="1" t="s">
        <v>488</v>
      </c>
    </row>
    <row r="2764" spans="1:6" x14ac:dyDescent="0.25">
      <c r="A2764" s="1" t="s">
        <v>10192</v>
      </c>
      <c r="B2764" s="1" t="s">
        <v>10193</v>
      </c>
      <c r="C2764" s="1" t="s">
        <v>10194</v>
      </c>
      <c r="D2764" s="1" t="s">
        <v>10195</v>
      </c>
      <c r="E2764" s="1" t="s">
        <v>73</v>
      </c>
      <c r="F2764" s="1" t="s">
        <v>139</v>
      </c>
    </row>
    <row r="2765" spans="1:6" x14ac:dyDescent="0.25">
      <c r="A2765" s="1" t="s">
        <v>10196</v>
      </c>
      <c r="B2765" s="1" t="s">
        <v>10197</v>
      </c>
      <c r="C2765" s="1" t="s">
        <v>10198</v>
      </c>
      <c r="D2765" s="1" t="s">
        <v>10199</v>
      </c>
      <c r="E2765" s="1" t="s">
        <v>19</v>
      </c>
      <c r="F2765" s="1" t="s">
        <v>26</v>
      </c>
    </row>
    <row r="2766" spans="1:6" x14ac:dyDescent="0.25">
      <c r="A2766" s="1" t="s">
        <v>10200</v>
      </c>
      <c r="B2766" s="1" t="s">
        <v>10201</v>
      </c>
      <c r="C2766" s="1" t="s">
        <v>10202</v>
      </c>
      <c r="D2766" s="1" t="s">
        <v>10203</v>
      </c>
      <c r="E2766" s="1" t="s">
        <v>19</v>
      </c>
      <c r="F2766" s="1" t="s">
        <v>54</v>
      </c>
    </row>
    <row r="2767" spans="1:6" x14ac:dyDescent="0.25">
      <c r="A2767" s="1" t="s">
        <v>10204</v>
      </c>
      <c r="B2767" s="1" t="s">
        <v>10205</v>
      </c>
      <c r="C2767" s="1" t="s">
        <v>10206</v>
      </c>
      <c r="D2767" s="1" t="s">
        <v>10207</v>
      </c>
      <c r="E2767" s="1" t="s">
        <v>12</v>
      </c>
      <c r="F2767" s="1" t="s">
        <v>118</v>
      </c>
    </row>
    <row r="2768" spans="1:6" x14ac:dyDescent="0.25">
      <c r="A2768" s="1" t="s">
        <v>10208</v>
      </c>
      <c r="B2768" s="1" t="s">
        <v>10209</v>
      </c>
      <c r="C2768" s="1" t="s">
        <v>10194</v>
      </c>
      <c r="D2768" s="1" t="s">
        <v>10195</v>
      </c>
      <c r="E2768" s="1" t="s">
        <v>73</v>
      </c>
      <c r="F2768" s="1" t="s">
        <v>139</v>
      </c>
    </row>
    <row r="2769" spans="1:6" x14ac:dyDescent="0.25">
      <c r="A2769" s="1" t="s">
        <v>10210</v>
      </c>
      <c r="B2769" s="1" t="s">
        <v>10211</v>
      </c>
      <c r="C2769" s="1" t="s">
        <v>10212</v>
      </c>
      <c r="D2769" s="1" t="s">
        <v>10213</v>
      </c>
      <c r="E2769" s="1" t="s">
        <v>12</v>
      </c>
      <c r="F2769" s="1" t="s">
        <v>898</v>
      </c>
    </row>
    <row r="2770" spans="1:6" x14ac:dyDescent="0.25">
      <c r="A2770" s="1" t="s">
        <v>10214</v>
      </c>
      <c r="B2770" s="1" t="s">
        <v>10215</v>
      </c>
      <c r="C2770" s="1" t="s">
        <v>10216</v>
      </c>
      <c r="D2770" s="1" t="s">
        <v>10217</v>
      </c>
      <c r="E2770" s="1" t="s">
        <v>12</v>
      </c>
      <c r="F2770" s="1" t="s">
        <v>68</v>
      </c>
    </row>
    <row r="2771" spans="1:6" x14ac:dyDescent="0.25">
      <c r="A2771" s="1" t="s">
        <v>10218</v>
      </c>
      <c r="B2771" s="1" t="s">
        <v>10219</v>
      </c>
      <c r="C2771" s="1" t="s">
        <v>10220</v>
      </c>
      <c r="D2771" s="1" t="s">
        <v>10221</v>
      </c>
      <c r="E2771" s="1" t="s">
        <v>12</v>
      </c>
      <c r="F2771" s="1" t="s">
        <v>14</v>
      </c>
    </row>
    <row r="2772" spans="1:6" x14ac:dyDescent="0.25">
      <c r="A2772" s="1" t="s">
        <v>10222</v>
      </c>
      <c r="B2772" s="1" t="s">
        <v>10223</v>
      </c>
      <c r="C2772" s="1" t="s">
        <v>10224</v>
      </c>
      <c r="D2772" s="1" t="s">
        <v>10225</v>
      </c>
      <c r="E2772" s="1" t="s">
        <v>12</v>
      </c>
      <c r="F2772" s="1" t="s">
        <v>38</v>
      </c>
    </row>
    <row r="2773" spans="1:6" x14ac:dyDescent="0.25">
      <c r="A2773" s="1" t="s">
        <v>10226</v>
      </c>
      <c r="B2773" s="1" t="s">
        <v>10227</v>
      </c>
      <c r="C2773" s="1" t="s">
        <v>10228</v>
      </c>
      <c r="D2773" s="1" t="s">
        <v>10229</v>
      </c>
      <c r="E2773" s="1" t="s">
        <v>19</v>
      </c>
      <c r="F2773" s="1" t="s">
        <v>54</v>
      </c>
    </row>
    <row r="2774" spans="1:6" x14ac:dyDescent="0.25">
      <c r="A2774" s="1" t="s">
        <v>10230</v>
      </c>
      <c r="B2774" s="1" t="s">
        <v>10231</v>
      </c>
      <c r="C2774" s="1" t="s">
        <v>10232</v>
      </c>
      <c r="D2774" s="1" t="s">
        <v>10233</v>
      </c>
      <c r="E2774" s="1" t="s">
        <v>19</v>
      </c>
      <c r="F2774" s="1" t="s">
        <v>359</v>
      </c>
    </row>
    <row r="2775" spans="1:6" x14ac:dyDescent="0.25">
      <c r="A2775" s="1" t="s">
        <v>10234</v>
      </c>
      <c r="B2775" s="1" t="s">
        <v>10235</v>
      </c>
      <c r="C2775" s="1" t="s">
        <v>10236</v>
      </c>
      <c r="D2775" s="1" t="s">
        <v>10237</v>
      </c>
      <c r="E2775" s="1" t="s">
        <v>73</v>
      </c>
      <c r="F2775" s="1" t="s">
        <v>68</v>
      </c>
    </row>
    <row r="2776" spans="1:6" x14ac:dyDescent="0.25">
      <c r="A2776" s="1" t="s">
        <v>10238</v>
      </c>
      <c r="B2776" s="1" t="s">
        <v>10239</v>
      </c>
      <c r="C2776" s="1" t="s">
        <v>10240</v>
      </c>
      <c r="D2776" s="1" t="s">
        <v>10241</v>
      </c>
      <c r="E2776" s="1" t="s">
        <v>19</v>
      </c>
      <c r="F2776" s="1" t="s">
        <v>26</v>
      </c>
    </row>
    <row r="2777" spans="1:6" x14ac:dyDescent="0.25">
      <c r="A2777" s="1" t="s">
        <v>10242</v>
      </c>
      <c r="B2777" s="1" t="s">
        <v>10243</v>
      </c>
      <c r="C2777" s="1" t="s">
        <v>10244</v>
      </c>
      <c r="D2777" s="1" t="s">
        <v>10245</v>
      </c>
      <c r="E2777" s="1" t="s">
        <v>73</v>
      </c>
      <c r="F2777" s="1" t="s">
        <v>68</v>
      </c>
    </row>
    <row r="2778" spans="1:6" x14ac:dyDescent="0.25">
      <c r="A2778" s="1" t="s">
        <v>10246</v>
      </c>
      <c r="B2778" s="1" t="s">
        <v>10247</v>
      </c>
      <c r="C2778" s="1" t="s">
        <v>10248</v>
      </c>
      <c r="D2778" s="1" t="s">
        <v>10249</v>
      </c>
      <c r="E2778" s="1" t="s">
        <v>73</v>
      </c>
      <c r="F2778" s="1" t="s">
        <v>139</v>
      </c>
    </row>
    <row r="2779" spans="1:6" x14ac:dyDescent="0.25">
      <c r="A2779" s="1" t="s">
        <v>10250</v>
      </c>
      <c r="B2779" s="1" t="s">
        <v>10251</v>
      </c>
      <c r="C2779" s="1" t="s">
        <v>10252</v>
      </c>
      <c r="D2779" s="1" t="s">
        <v>10253</v>
      </c>
      <c r="E2779" s="1" t="s">
        <v>19</v>
      </c>
      <c r="F2779" s="1" t="s">
        <v>5199</v>
      </c>
    </row>
    <row r="2780" spans="1:6" x14ac:dyDescent="0.25">
      <c r="A2780" s="1" t="s">
        <v>10254</v>
      </c>
      <c r="B2780" s="1" t="s">
        <v>10255</v>
      </c>
      <c r="C2780" s="1" t="s">
        <v>10256</v>
      </c>
      <c r="D2780" s="1" t="s">
        <v>10257</v>
      </c>
      <c r="E2780" s="1" t="s">
        <v>12</v>
      </c>
      <c r="F2780" s="1" t="s">
        <v>1550</v>
      </c>
    </row>
    <row r="2781" spans="1:6" x14ac:dyDescent="0.25">
      <c r="A2781" s="1" t="s">
        <v>10258</v>
      </c>
      <c r="B2781" s="1" t="s">
        <v>10259</v>
      </c>
      <c r="C2781" s="1" t="s">
        <v>10260</v>
      </c>
      <c r="D2781" s="1" t="s">
        <v>10261</v>
      </c>
      <c r="E2781" s="1" t="s">
        <v>19</v>
      </c>
      <c r="F2781" s="1" t="s">
        <v>54</v>
      </c>
    </row>
    <row r="2782" spans="1:6" x14ac:dyDescent="0.25">
      <c r="A2782" s="1" t="s">
        <v>10262</v>
      </c>
      <c r="B2782" s="1" t="s">
        <v>10263</v>
      </c>
      <c r="C2782" s="1" t="s">
        <v>10264</v>
      </c>
      <c r="D2782" s="1" t="s">
        <v>10265</v>
      </c>
      <c r="E2782" s="1" t="s">
        <v>155</v>
      </c>
      <c r="F2782" s="1" t="s">
        <v>139</v>
      </c>
    </row>
    <row r="2783" spans="1:6" x14ac:dyDescent="0.25">
      <c r="A2783" s="1" t="s">
        <v>10266</v>
      </c>
      <c r="B2783" s="1" t="s">
        <v>10267</v>
      </c>
      <c r="C2783" s="1" t="s">
        <v>10268</v>
      </c>
      <c r="D2783" s="1" t="s">
        <v>10269</v>
      </c>
      <c r="E2783" s="1" t="s">
        <v>19</v>
      </c>
      <c r="F2783" s="1" t="s">
        <v>26</v>
      </c>
    </row>
    <row r="2784" spans="1:6" x14ac:dyDescent="0.25">
      <c r="A2784" s="1" t="s">
        <v>10270</v>
      </c>
      <c r="B2784" s="1" t="s">
        <v>10271</v>
      </c>
      <c r="C2784" s="1" t="s">
        <v>10272</v>
      </c>
      <c r="D2784" s="1" t="s">
        <v>10273</v>
      </c>
      <c r="E2784" s="1" t="s">
        <v>19</v>
      </c>
      <c r="F2784" s="1" t="s">
        <v>26</v>
      </c>
    </row>
    <row r="2785" spans="1:6" x14ac:dyDescent="0.25">
      <c r="A2785" s="1" t="s">
        <v>10274</v>
      </c>
      <c r="B2785" s="1" t="s">
        <v>10275</v>
      </c>
      <c r="C2785" s="1" t="s">
        <v>10276</v>
      </c>
      <c r="D2785" s="1" t="s">
        <v>10277</v>
      </c>
      <c r="E2785" s="1" t="s">
        <v>19</v>
      </c>
      <c r="F2785" s="1" t="s">
        <v>43</v>
      </c>
    </row>
    <row r="2786" spans="1:6" x14ac:dyDescent="0.25">
      <c r="A2786" s="1" t="s">
        <v>10278</v>
      </c>
      <c r="B2786" s="1" t="s">
        <v>10279</v>
      </c>
      <c r="C2786" s="1" t="s">
        <v>10280</v>
      </c>
      <c r="D2786" s="1" t="s">
        <v>10281</v>
      </c>
      <c r="E2786" s="1" t="s">
        <v>155</v>
      </c>
      <c r="F2786" s="1" t="s">
        <v>38</v>
      </c>
    </row>
    <row r="2787" spans="1:6" x14ac:dyDescent="0.25">
      <c r="A2787" s="1" t="s">
        <v>10282</v>
      </c>
      <c r="B2787" s="1" t="s">
        <v>10283</v>
      </c>
      <c r="C2787" s="1" t="s">
        <v>10284</v>
      </c>
      <c r="D2787" s="1" t="s">
        <v>10285</v>
      </c>
      <c r="E2787" s="1" t="s">
        <v>48</v>
      </c>
      <c r="F2787" s="1" t="s">
        <v>139</v>
      </c>
    </row>
    <row r="2788" spans="1:6" x14ac:dyDescent="0.25">
      <c r="A2788" s="1" t="s">
        <v>10286</v>
      </c>
      <c r="B2788" s="1" t="s">
        <v>10287</v>
      </c>
      <c r="C2788" s="1" t="s">
        <v>9931</v>
      </c>
      <c r="D2788" s="1" t="s">
        <v>9932</v>
      </c>
      <c r="E2788" s="1" t="s">
        <v>73</v>
      </c>
      <c r="F2788" s="1" t="s">
        <v>63</v>
      </c>
    </row>
    <row r="2789" spans="1:6" x14ac:dyDescent="0.25">
      <c r="A2789" s="1" t="s">
        <v>10288</v>
      </c>
      <c r="B2789" s="1" t="s">
        <v>10289</v>
      </c>
      <c r="C2789" s="1" t="s">
        <v>10290</v>
      </c>
      <c r="D2789" s="1" t="s">
        <v>10291</v>
      </c>
      <c r="E2789" s="1" t="s">
        <v>73</v>
      </c>
      <c r="F2789" s="1" t="s">
        <v>98</v>
      </c>
    </row>
    <row r="2790" spans="1:6" x14ac:dyDescent="0.25">
      <c r="A2790" s="1" t="s">
        <v>10292</v>
      </c>
      <c r="B2790" s="1" t="s">
        <v>10293</v>
      </c>
      <c r="C2790" s="1" t="s">
        <v>5054</v>
      </c>
      <c r="D2790" s="1" t="s">
        <v>5055</v>
      </c>
      <c r="E2790" s="1" t="s">
        <v>73</v>
      </c>
      <c r="F2790" s="1" t="s">
        <v>212</v>
      </c>
    </row>
    <row r="2791" spans="1:6" x14ac:dyDescent="0.25">
      <c r="A2791" s="1" t="s">
        <v>10294</v>
      </c>
      <c r="B2791" s="1" t="s">
        <v>10295</v>
      </c>
      <c r="C2791" s="1" t="s">
        <v>10296</v>
      </c>
      <c r="D2791" s="1" t="s">
        <v>10297</v>
      </c>
      <c r="E2791" s="1" t="s">
        <v>73</v>
      </c>
      <c r="F2791" s="1" t="s">
        <v>488</v>
      </c>
    </row>
    <row r="2792" spans="1:6" x14ac:dyDescent="0.25">
      <c r="A2792" s="1" t="s">
        <v>10298</v>
      </c>
      <c r="B2792" s="1" t="s">
        <v>10299</v>
      </c>
      <c r="C2792" s="1" t="s">
        <v>9931</v>
      </c>
      <c r="D2792" s="1" t="s">
        <v>9932</v>
      </c>
      <c r="E2792" s="1" t="s">
        <v>73</v>
      </c>
      <c r="F2792" s="1" t="s">
        <v>63</v>
      </c>
    </row>
    <row r="2793" spans="1:6" x14ac:dyDescent="0.25">
      <c r="A2793" s="1" t="s">
        <v>10300</v>
      </c>
      <c r="B2793" s="1" t="s">
        <v>10301</v>
      </c>
      <c r="C2793" s="1" t="s">
        <v>9999</v>
      </c>
      <c r="D2793" s="1" t="s">
        <v>10000</v>
      </c>
      <c r="E2793" s="1" t="s">
        <v>73</v>
      </c>
      <c r="F2793" s="1" t="s">
        <v>68</v>
      </c>
    </row>
    <row r="2794" spans="1:6" x14ac:dyDescent="0.25">
      <c r="A2794" s="1" t="s">
        <v>10302</v>
      </c>
      <c r="B2794" s="1" t="s">
        <v>10303</v>
      </c>
      <c r="C2794" s="1" t="s">
        <v>5770</v>
      </c>
      <c r="D2794" s="1" t="s">
        <v>5771</v>
      </c>
      <c r="E2794" s="1" t="s">
        <v>434</v>
      </c>
      <c r="F2794" s="1" t="s">
        <v>631</v>
      </c>
    </row>
    <row r="2795" spans="1:6" x14ac:dyDescent="0.25">
      <c r="A2795" s="1" t="s">
        <v>10304</v>
      </c>
      <c r="B2795" s="1" t="s">
        <v>10305</v>
      </c>
      <c r="C2795" s="1" t="s">
        <v>10306</v>
      </c>
      <c r="D2795" s="1" t="s">
        <v>10307</v>
      </c>
      <c r="E2795" s="1" t="s">
        <v>19</v>
      </c>
      <c r="F2795" s="1" t="s">
        <v>54</v>
      </c>
    </row>
    <row r="2796" spans="1:6" x14ac:dyDescent="0.25">
      <c r="A2796" s="1" t="s">
        <v>10308</v>
      </c>
      <c r="B2796" s="1" t="s">
        <v>10309</v>
      </c>
      <c r="C2796" s="1" t="s">
        <v>10310</v>
      </c>
      <c r="D2796" s="1" t="s">
        <v>10311</v>
      </c>
      <c r="E2796" s="1" t="s">
        <v>19</v>
      </c>
      <c r="F2796" s="1" t="s">
        <v>54</v>
      </c>
    </row>
    <row r="2797" spans="1:6" x14ac:dyDescent="0.25">
      <c r="A2797" s="1" t="s">
        <v>10312</v>
      </c>
      <c r="B2797" s="1" t="s">
        <v>10313</v>
      </c>
      <c r="C2797" s="1" t="s">
        <v>10314</v>
      </c>
      <c r="D2797" s="1" t="s">
        <v>10315</v>
      </c>
      <c r="E2797" s="1" t="s">
        <v>1298</v>
      </c>
      <c r="F2797" s="1" t="s">
        <v>10316</v>
      </c>
    </row>
    <row r="2798" spans="1:6" x14ac:dyDescent="0.25">
      <c r="A2798" s="1" t="s">
        <v>10317</v>
      </c>
      <c r="B2798" s="1" t="s">
        <v>10318</v>
      </c>
      <c r="C2798" s="1" t="s">
        <v>10319</v>
      </c>
      <c r="D2798" s="1" t="s">
        <v>10320</v>
      </c>
      <c r="E2798" s="1" t="s">
        <v>73</v>
      </c>
      <c r="F2798" s="1" t="s">
        <v>68</v>
      </c>
    </row>
    <row r="2799" spans="1:6" x14ac:dyDescent="0.25">
      <c r="A2799" s="1" t="s">
        <v>10321</v>
      </c>
      <c r="B2799" s="1" t="s">
        <v>10322</v>
      </c>
      <c r="C2799" s="1" t="s">
        <v>10323</v>
      </c>
      <c r="D2799" s="1" t="s">
        <v>10324</v>
      </c>
      <c r="E2799" s="1" t="s">
        <v>19</v>
      </c>
      <c r="F2799" s="1" t="s">
        <v>54</v>
      </c>
    </row>
    <row r="2800" spans="1:6" x14ac:dyDescent="0.25">
      <c r="A2800" s="1" t="s">
        <v>10325</v>
      </c>
      <c r="B2800" s="1" t="s">
        <v>10326</v>
      </c>
      <c r="C2800" s="1" t="s">
        <v>10194</v>
      </c>
      <c r="D2800" s="1" t="s">
        <v>10195</v>
      </c>
      <c r="E2800" s="1" t="s">
        <v>73</v>
      </c>
      <c r="F2800" s="1" t="s">
        <v>139</v>
      </c>
    </row>
    <row r="2801" spans="1:6" x14ac:dyDescent="0.25">
      <c r="A2801" s="1" t="s">
        <v>10327</v>
      </c>
      <c r="B2801" s="1" t="s">
        <v>10328</v>
      </c>
      <c r="C2801" s="1" t="s">
        <v>10329</v>
      </c>
      <c r="D2801" s="1" t="s">
        <v>10330</v>
      </c>
      <c r="E2801" s="1" t="s">
        <v>434</v>
      </c>
      <c r="F2801" s="1" t="s">
        <v>644</v>
      </c>
    </row>
    <row r="2802" spans="1:6" x14ac:dyDescent="0.25">
      <c r="A2802" s="1" t="s">
        <v>10331</v>
      </c>
      <c r="B2802" s="1" t="s">
        <v>10332</v>
      </c>
      <c r="C2802" s="1" t="s">
        <v>9931</v>
      </c>
      <c r="D2802" s="1" t="s">
        <v>9932</v>
      </c>
      <c r="E2802" s="1" t="s">
        <v>73</v>
      </c>
      <c r="F2802" s="1" t="s">
        <v>63</v>
      </c>
    </row>
    <row r="2803" spans="1:6" x14ac:dyDescent="0.25">
      <c r="A2803" s="1" t="s">
        <v>10333</v>
      </c>
      <c r="B2803" s="1" t="s">
        <v>10334</v>
      </c>
      <c r="C2803" s="1" t="s">
        <v>10335</v>
      </c>
      <c r="D2803" s="1" t="s">
        <v>10336</v>
      </c>
      <c r="E2803" s="1" t="s">
        <v>455</v>
      </c>
      <c r="F2803" s="1" t="s">
        <v>139</v>
      </c>
    </row>
    <row r="2804" spans="1:6" x14ac:dyDescent="0.25">
      <c r="A2804" s="1" t="s">
        <v>10337</v>
      </c>
      <c r="B2804" s="1" t="s">
        <v>10338</v>
      </c>
      <c r="C2804" s="1" t="s">
        <v>10319</v>
      </c>
      <c r="D2804" s="1" t="s">
        <v>10320</v>
      </c>
      <c r="E2804" s="1" t="s">
        <v>73</v>
      </c>
      <c r="F2804" s="1" t="s">
        <v>68</v>
      </c>
    </row>
    <row r="2805" spans="1:6" x14ac:dyDescent="0.25">
      <c r="A2805" s="1" t="s">
        <v>10339</v>
      </c>
      <c r="B2805" s="1" t="s">
        <v>10340</v>
      </c>
      <c r="C2805" s="1" t="s">
        <v>10236</v>
      </c>
      <c r="D2805" s="1" t="s">
        <v>10237</v>
      </c>
      <c r="E2805" s="1" t="s">
        <v>73</v>
      </c>
      <c r="F2805" s="1" t="s">
        <v>68</v>
      </c>
    </row>
    <row r="2806" spans="1:6" x14ac:dyDescent="0.25">
      <c r="A2806" s="1" t="s">
        <v>10341</v>
      </c>
      <c r="B2806" s="1" t="s">
        <v>10342</v>
      </c>
      <c r="C2806" s="1" t="s">
        <v>10343</v>
      </c>
      <c r="D2806" s="1" t="s">
        <v>10344</v>
      </c>
      <c r="E2806" s="1" t="s">
        <v>19</v>
      </c>
      <c r="F2806" s="1" t="s">
        <v>111</v>
      </c>
    </row>
    <row r="2807" spans="1:6" x14ac:dyDescent="0.25">
      <c r="A2807" s="1" t="s">
        <v>10345</v>
      </c>
      <c r="B2807" s="1" t="s">
        <v>10346</v>
      </c>
      <c r="C2807" s="1" t="s">
        <v>10347</v>
      </c>
      <c r="D2807" s="1" t="s">
        <v>10348</v>
      </c>
      <c r="E2807" s="1" t="s">
        <v>73</v>
      </c>
      <c r="F2807" s="1" t="s">
        <v>644</v>
      </c>
    </row>
    <row r="2808" spans="1:6" x14ac:dyDescent="0.25">
      <c r="A2808" s="1" t="s">
        <v>10349</v>
      </c>
      <c r="B2808" s="1" t="s">
        <v>10350</v>
      </c>
      <c r="C2808" s="1" t="s">
        <v>10351</v>
      </c>
      <c r="D2808" s="1" t="s">
        <v>10352</v>
      </c>
      <c r="E2808" s="1" t="s">
        <v>12</v>
      </c>
      <c r="F2808" s="1" t="s">
        <v>139</v>
      </c>
    </row>
    <row r="2809" spans="1:6" x14ac:dyDescent="0.25">
      <c r="A2809" s="1" t="s">
        <v>10353</v>
      </c>
      <c r="B2809" s="1" t="s">
        <v>10354</v>
      </c>
      <c r="C2809" s="1" t="s">
        <v>10355</v>
      </c>
      <c r="D2809" s="1" t="s">
        <v>10356</v>
      </c>
      <c r="E2809" s="1" t="s">
        <v>12</v>
      </c>
      <c r="F2809" s="1" t="s">
        <v>63</v>
      </c>
    </row>
    <row r="2810" spans="1:6" x14ac:dyDescent="0.25">
      <c r="A2810" s="1" t="s">
        <v>10357</v>
      </c>
      <c r="B2810" s="1" t="s">
        <v>10358</v>
      </c>
      <c r="C2810" s="1" t="s">
        <v>9931</v>
      </c>
      <c r="D2810" s="1" t="s">
        <v>9932</v>
      </c>
      <c r="E2810" s="1" t="s">
        <v>73</v>
      </c>
      <c r="F2810" s="1" t="s">
        <v>63</v>
      </c>
    </row>
    <row r="2811" spans="1:6" x14ac:dyDescent="0.25">
      <c r="A2811" s="1" t="s">
        <v>10359</v>
      </c>
      <c r="B2811" s="1" t="s">
        <v>10360</v>
      </c>
      <c r="C2811" s="1" t="s">
        <v>10361</v>
      </c>
      <c r="D2811" s="1" t="s">
        <v>10362</v>
      </c>
      <c r="E2811" s="1" t="s">
        <v>73</v>
      </c>
      <c r="F2811" s="1" t="s">
        <v>14</v>
      </c>
    </row>
    <row r="2812" spans="1:6" x14ac:dyDescent="0.25">
      <c r="A2812" s="1" t="s">
        <v>10363</v>
      </c>
      <c r="B2812" s="1" t="s">
        <v>10364</v>
      </c>
      <c r="C2812" s="1" t="s">
        <v>10365</v>
      </c>
      <c r="D2812" s="1" t="s">
        <v>10366</v>
      </c>
      <c r="E2812" s="1" t="s">
        <v>155</v>
      </c>
      <c r="F2812" s="1" t="s">
        <v>139</v>
      </c>
    </row>
    <row r="2813" spans="1:6" x14ac:dyDescent="0.25">
      <c r="A2813" s="1" t="s">
        <v>10367</v>
      </c>
      <c r="B2813" s="1" t="s">
        <v>10368</v>
      </c>
      <c r="C2813" s="1" t="s">
        <v>10369</v>
      </c>
      <c r="D2813" s="1" t="s">
        <v>10370</v>
      </c>
      <c r="E2813" s="1" t="s">
        <v>155</v>
      </c>
      <c r="F2813" s="1" t="s">
        <v>68</v>
      </c>
    </row>
    <row r="2814" spans="1:6" x14ac:dyDescent="0.25">
      <c r="A2814" s="1" t="s">
        <v>10371</v>
      </c>
      <c r="B2814" s="1" t="s">
        <v>10372</v>
      </c>
      <c r="C2814" s="1" t="s">
        <v>10373</v>
      </c>
      <c r="D2814" s="1" t="s">
        <v>10374</v>
      </c>
      <c r="E2814" s="1" t="s">
        <v>48</v>
      </c>
      <c r="F2814" s="1" t="s">
        <v>98</v>
      </c>
    </row>
    <row r="2815" spans="1:6" x14ac:dyDescent="0.25">
      <c r="A2815" s="1" t="s">
        <v>10375</v>
      </c>
      <c r="B2815" s="1" t="s">
        <v>10376</v>
      </c>
      <c r="C2815" s="1" t="s">
        <v>10377</v>
      </c>
      <c r="D2815" s="1" t="s">
        <v>10378</v>
      </c>
      <c r="E2815" s="1" t="s">
        <v>12</v>
      </c>
      <c r="F2815" s="1" t="s">
        <v>898</v>
      </c>
    </row>
    <row r="2816" spans="1:6" x14ac:dyDescent="0.25">
      <c r="A2816" s="1" t="s">
        <v>10379</v>
      </c>
      <c r="B2816" s="1" t="s">
        <v>10380</v>
      </c>
      <c r="C2816" s="1" t="s">
        <v>10240</v>
      </c>
      <c r="D2816" s="1" t="s">
        <v>10241</v>
      </c>
      <c r="E2816" s="1" t="s">
        <v>19</v>
      </c>
      <c r="F2816" s="1" t="s">
        <v>26</v>
      </c>
    </row>
    <row r="2817" spans="1:6" x14ac:dyDescent="0.25">
      <c r="A2817" s="1" t="s">
        <v>10381</v>
      </c>
      <c r="B2817" s="1" t="s">
        <v>10382</v>
      </c>
      <c r="C2817" s="1" t="s">
        <v>10383</v>
      </c>
      <c r="D2817" s="1" t="s">
        <v>10384</v>
      </c>
      <c r="E2817" s="1" t="s">
        <v>73</v>
      </c>
      <c r="F2817" s="1" t="s">
        <v>488</v>
      </c>
    </row>
    <row r="2818" spans="1:6" x14ac:dyDescent="0.25">
      <c r="A2818" s="1" t="s">
        <v>10385</v>
      </c>
      <c r="B2818" s="1" t="s">
        <v>10386</v>
      </c>
      <c r="C2818" s="1" t="s">
        <v>10387</v>
      </c>
      <c r="D2818" s="1" t="s">
        <v>10388</v>
      </c>
      <c r="E2818" s="1" t="s">
        <v>19</v>
      </c>
      <c r="F2818" s="1" t="s">
        <v>111</v>
      </c>
    </row>
    <row r="2819" spans="1:6" x14ac:dyDescent="0.25">
      <c r="A2819" s="1" t="s">
        <v>10389</v>
      </c>
      <c r="B2819" s="1" t="s">
        <v>10390</v>
      </c>
      <c r="C2819" s="1" t="s">
        <v>10391</v>
      </c>
      <c r="D2819" s="1" t="s">
        <v>10392</v>
      </c>
      <c r="E2819" s="1" t="s">
        <v>48</v>
      </c>
      <c r="F2819" s="1" t="s">
        <v>272</v>
      </c>
    </row>
    <row r="2820" spans="1:6" x14ac:dyDescent="0.25">
      <c r="A2820" s="1" t="s">
        <v>10393</v>
      </c>
      <c r="B2820" s="1" t="s">
        <v>10394</v>
      </c>
      <c r="C2820" s="1" t="s">
        <v>10395</v>
      </c>
      <c r="D2820" s="1" t="s">
        <v>10396</v>
      </c>
      <c r="E2820" s="1" t="s">
        <v>73</v>
      </c>
      <c r="F2820" s="1" t="s">
        <v>68</v>
      </c>
    </row>
    <row r="2821" spans="1:6" x14ac:dyDescent="0.25">
      <c r="A2821" s="1" t="s">
        <v>10397</v>
      </c>
      <c r="B2821" s="1" t="s">
        <v>10398</v>
      </c>
      <c r="C2821" s="1" t="s">
        <v>10236</v>
      </c>
      <c r="D2821" s="1" t="s">
        <v>10237</v>
      </c>
      <c r="E2821" s="1" t="s">
        <v>73</v>
      </c>
      <c r="F2821" s="1" t="s">
        <v>68</v>
      </c>
    </row>
    <row r="2822" spans="1:6" x14ac:dyDescent="0.25">
      <c r="A2822" s="1" t="s">
        <v>10399</v>
      </c>
      <c r="B2822" s="1" t="s">
        <v>10400</v>
      </c>
      <c r="C2822" s="1" t="s">
        <v>10401</v>
      </c>
      <c r="D2822" s="1" t="s">
        <v>10402</v>
      </c>
      <c r="E2822" s="1" t="s">
        <v>12</v>
      </c>
      <c r="F2822" s="1" t="s">
        <v>63</v>
      </c>
    </row>
    <row r="2823" spans="1:6" x14ac:dyDescent="0.25">
      <c r="A2823" s="1" t="s">
        <v>10403</v>
      </c>
      <c r="B2823" s="1" t="s">
        <v>10404</v>
      </c>
      <c r="C2823" s="1" t="s">
        <v>10405</v>
      </c>
      <c r="D2823" s="1" t="s">
        <v>10406</v>
      </c>
      <c r="E2823" s="1" t="s">
        <v>19</v>
      </c>
      <c r="F2823" s="1" t="s">
        <v>359</v>
      </c>
    </row>
    <row r="2824" spans="1:6" x14ac:dyDescent="0.25">
      <c r="A2824" s="1" t="s">
        <v>10407</v>
      </c>
      <c r="B2824" s="1" t="s">
        <v>10408</v>
      </c>
      <c r="C2824" s="1" t="s">
        <v>10409</v>
      </c>
      <c r="D2824" s="1" t="s">
        <v>10410</v>
      </c>
      <c r="E2824" s="1" t="s">
        <v>73</v>
      </c>
      <c r="F2824" s="1" t="s">
        <v>98</v>
      </c>
    </row>
    <row r="2825" spans="1:6" x14ac:dyDescent="0.25">
      <c r="A2825" s="1" t="s">
        <v>10411</v>
      </c>
      <c r="B2825" s="1" t="s">
        <v>10412</v>
      </c>
      <c r="C2825" s="1" t="s">
        <v>10413</v>
      </c>
      <c r="D2825" s="1" t="s">
        <v>10414</v>
      </c>
      <c r="E2825" s="1" t="s">
        <v>48</v>
      </c>
      <c r="F2825" s="1" t="s">
        <v>1151</v>
      </c>
    </row>
    <row r="2826" spans="1:6" x14ac:dyDescent="0.25">
      <c r="A2826" s="1" t="s">
        <v>10415</v>
      </c>
      <c r="B2826" s="1" t="s">
        <v>10416</v>
      </c>
      <c r="C2826" s="1" t="s">
        <v>10417</v>
      </c>
      <c r="D2826" s="1" t="s">
        <v>10418</v>
      </c>
      <c r="E2826" s="1" t="s">
        <v>19</v>
      </c>
      <c r="F2826" s="1" t="s">
        <v>79</v>
      </c>
    </row>
    <row r="2827" spans="1:6" x14ac:dyDescent="0.25">
      <c r="A2827" s="1" t="s">
        <v>10419</v>
      </c>
      <c r="B2827" s="1" t="s">
        <v>10420</v>
      </c>
      <c r="C2827" s="1" t="s">
        <v>10395</v>
      </c>
      <c r="D2827" s="1" t="s">
        <v>10396</v>
      </c>
      <c r="E2827" s="1" t="s">
        <v>73</v>
      </c>
      <c r="F2827" s="1" t="s">
        <v>68</v>
      </c>
    </row>
    <row r="2828" spans="1:6" x14ac:dyDescent="0.25">
      <c r="A2828" s="1" t="s">
        <v>10421</v>
      </c>
      <c r="B2828" s="1" t="s">
        <v>10422</v>
      </c>
      <c r="C2828" s="1" t="s">
        <v>10423</v>
      </c>
      <c r="D2828" s="1" t="s">
        <v>10424</v>
      </c>
      <c r="E2828" s="1" t="s">
        <v>73</v>
      </c>
      <c r="F2828" s="1" t="s">
        <v>68</v>
      </c>
    </row>
    <row r="2829" spans="1:6" x14ac:dyDescent="0.25">
      <c r="A2829" s="1" t="s">
        <v>10425</v>
      </c>
      <c r="B2829" s="1" t="s">
        <v>10426</v>
      </c>
      <c r="C2829" s="1" t="s">
        <v>10427</v>
      </c>
      <c r="D2829" s="1" t="s">
        <v>10428</v>
      </c>
      <c r="E2829" s="1" t="s">
        <v>12</v>
      </c>
      <c r="F2829" s="1" t="s">
        <v>272</v>
      </c>
    </row>
    <row r="2830" spans="1:6" x14ac:dyDescent="0.25">
      <c r="A2830" s="1" t="s">
        <v>10429</v>
      </c>
      <c r="B2830" s="1" t="s">
        <v>10430</v>
      </c>
      <c r="C2830" s="1" t="s">
        <v>10431</v>
      </c>
      <c r="D2830" s="1" t="s">
        <v>10432</v>
      </c>
      <c r="E2830" s="1" t="s">
        <v>19</v>
      </c>
      <c r="F2830" s="1" t="s">
        <v>720</v>
      </c>
    </row>
    <row r="2831" spans="1:6" x14ac:dyDescent="0.25">
      <c r="A2831" s="1" t="s">
        <v>10433</v>
      </c>
      <c r="B2831" s="1" t="s">
        <v>10434</v>
      </c>
      <c r="C2831" s="1" t="s">
        <v>10435</v>
      </c>
      <c r="D2831" s="1" t="s">
        <v>10436</v>
      </c>
      <c r="E2831" s="1" t="s">
        <v>12</v>
      </c>
      <c r="F2831" s="1" t="s">
        <v>10437</v>
      </c>
    </row>
    <row r="2832" spans="1:6" x14ac:dyDescent="0.25">
      <c r="A2832" s="1" t="s">
        <v>10438</v>
      </c>
      <c r="B2832" s="1" t="s">
        <v>10439</v>
      </c>
      <c r="C2832" s="1" t="s">
        <v>10236</v>
      </c>
      <c r="D2832" s="1" t="s">
        <v>10237</v>
      </c>
      <c r="E2832" s="1" t="s">
        <v>73</v>
      </c>
      <c r="F2832" s="1" t="s">
        <v>68</v>
      </c>
    </row>
    <row r="2833" spans="1:6" x14ac:dyDescent="0.25">
      <c r="A2833" s="1" t="s">
        <v>10440</v>
      </c>
      <c r="B2833" s="1" t="s">
        <v>10441</v>
      </c>
      <c r="C2833" s="1" t="s">
        <v>10442</v>
      </c>
      <c r="D2833" s="1" t="s">
        <v>10443</v>
      </c>
      <c r="E2833" s="1" t="s">
        <v>155</v>
      </c>
      <c r="F2833" s="1" t="s">
        <v>38</v>
      </c>
    </row>
    <row r="2834" spans="1:6" x14ac:dyDescent="0.25">
      <c r="A2834" s="1" t="s">
        <v>10444</v>
      </c>
      <c r="B2834" s="1" t="s">
        <v>10445</v>
      </c>
      <c r="C2834" s="1" t="s">
        <v>10446</v>
      </c>
      <c r="D2834" s="1" t="s">
        <v>10447</v>
      </c>
      <c r="E2834" s="1" t="s">
        <v>12</v>
      </c>
      <c r="F2834" s="1" t="s">
        <v>139</v>
      </c>
    </row>
    <row r="2835" spans="1:6" x14ac:dyDescent="0.25">
      <c r="A2835" s="1" t="s">
        <v>10448</v>
      </c>
      <c r="B2835" s="1" t="s">
        <v>10449</v>
      </c>
      <c r="C2835" s="1" t="s">
        <v>10450</v>
      </c>
      <c r="D2835" s="1" t="s">
        <v>10451</v>
      </c>
      <c r="E2835" s="1" t="s">
        <v>12</v>
      </c>
      <c r="F2835" s="1" t="s">
        <v>14</v>
      </c>
    </row>
    <row r="2836" spans="1:6" x14ac:dyDescent="0.25">
      <c r="A2836" s="1" t="s">
        <v>10452</v>
      </c>
      <c r="B2836" s="1" t="s">
        <v>10453</v>
      </c>
      <c r="C2836" s="1" t="s">
        <v>10454</v>
      </c>
      <c r="D2836" s="1" t="s">
        <v>10455</v>
      </c>
      <c r="E2836" s="1" t="s">
        <v>73</v>
      </c>
      <c r="F2836" s="1" t="s">
        <v>14</v>
      </c>
    </row>
    <row r="2837" spans="1:6" x14ac:dyDescent="0.25">
      <c r="A2837" s="1" t="s">
        <v>10456</v>
      </c>
      <c r="B2837" s="1" t="s">
        <v>10457</v>
      </c>
      <c r="C2837" s="1" t="s">
        <v>10458</v>
      </c>
      <c r="D2837" s="1" t="s">
        <v>10459</v>
      </c>
      <c r="E2837" s="1" t="s">
        <v>19</v>
      </c>
      <c r="F2837" s="1" t="s">
        <v>26</v>
      </c>
    </row>
    <row r="2838" spans="1:6" x14ac:dyDescent="0.25">
      <c r="A2838" s="1" t="s">
        <v>10460</v>
      </c>
      <c r="B2838" s="1" t="s">
        <v>10461</v>
      </c>
      <c r="C2838" s="1" t="s">
        <v>10462</v>
      </c>
      <c r="D2838" s="1" t="s">
        <v>10463</v>
      </c>
      <c r="E2838" s="1" t="s">
        <v>12</v>
      </c>
      <c r="F2838" s="1" t="s">
        <v>272</v>
      </c>
    </row>
    <row r="2839" spans="1:6" x14ac:dyDescent="0.25">
      <c r="A2839" s="1" t="s">
        <v>10464</v>
      </c>
      <c r="B2839" s="1" t="s">
        <v>10465</v>
      </c>
      <c r="C2839" s="1" t="s">
        <v>2030</v>
      </c>
      <c r="D2839" s="1" t="s">
        <v>2031</v>
      </c>
      <c r="E2839" s="1" t="s">
        <v>12</v>
      </c>
      <c r="F2839" s="1" t="s">
        <v>139</v>
      </c>
    </row>
    <row r="2840" spans="1:6" x14ac:dyDescent="0.25">
      <c r="A2840" s="1" t="s">
        <v>10466</v>
      </c>
      <c r="B2840" s="1" t="s">
        <v>10467</v>
      </c>
      <c r="C2840" s="1" t="s">
        <v>10468</v>
      </c>
      <c r="D2840" s="1" t="s">
        <v>10469</v>
      </c>
      <c r="E2840" s="1" t="s">
        <v>19</v>
      </c>
      <c r="F2840" s="1" t="s">
        <v>31</v>
      </c>
    </row>
    <row r="2841" spans="1:6" x14ac:dyDescent="0.25">
      <c r="A2841" s="1" t="s">
        <v>10470</v>
      </c>
      <c r="B2841" s="1" t="s">
        <v>10471</v>
      </c>
      <c r="C2841" s="1" t="s">
        <v>10472</v>
      </c>
      <c r="D2841" s="1" t="s">
        <v>10473</v>
      </c>
      <c r="E2841" s="1" t="s">
        <v>19</v>
      </c>
      <c r="F2841" s="1" t="s">
        <v>26</v>
      </c>
    </row>
    <row r="2842" spans="1:6" x14ac:dyDescent="0.25">
      <c r="A2842" s="1" t="s">
        <v>10474</v>
      </c>
      <c r="B2842" s="1" t="s">
        <v>10475</v>
      </c>
      <c r="C2842" s="1" t="s">
        <v>10454</v>
      </c>
      <c r="D2842" s="1" t="s">
        <v>10455</v>
      </c>
      <c r="E2842" s="1" t="s">
        <v>73</v>
      </c>
      <c r="F2842" s="1" t="s">
        <v>14</v>
      </c>
    </row>
    <row r="2843" spans="1:6" x14ac:dyDescent="0.25">
      <c r="A2843" s="1" t="s">
        <v>10476</v>
      </c>
      <c r="B2843" s="1" t="s">
        <v>10477</v>
      </c>
      <c r="C2843" s="1" t="s">
        <v>10478</v>
      </c>
      <c r="D2843" s="1" t="s">
        <v>10479</v>
      </c>
      <c r="E2843" s="1" t="s">
        <v>12</v>
      </c>
      <c r="F2843" s="1" t="s">
        <v>98</v>
      </c>
    </row>
    <row r="2844" spans="1:6" x14ac:dyDescent="0.25">
      <c r="A2844" s="1" t="s">
        <v>10480</v>
      </c>
      <c r="B2844" s="1" t="s">
        <v>10481</v>
      </c>
      <c r="C2844" s="1" t="s">
        <v>10482</v>
      </c>
      <c r="D2844" s="1" t="s">
        <v>10483</v>
      </c>
      <c r="E2844" s="1" t="s">
        <v>12</v>
      </c>
      <c r="F2844" s="1" t="s">
        <v>272</v>
      </c>
    </row>
    <row r="2845" spans="1:6" x14ac:dyDescent="0.25">
      <c r="A2845" s="1" t="s">
        <v>10484</v>
      </c>
      <c r="B2845" s="1" t="s">
        <v>10485</v>
      </c>
      <c r="C2845" s="1" t="s">
        <v>10486</v>
      </c>
      <c r="D2845" s="1" t="s">
        <v>10487</v>
      </c>
      <c r="E2845" s="1" t="s">
        <v>19</v>
      </c>
      <c r="F2845" s="1" t="s">
        <v>26</v>
      </c>
    </row>
    <row r="2846" spans="1:6" x14ac:dyDescent="0.25">
      <c r="A2846" s="1" t="s">
        <v>10488</v>
      </c>
      <c r="B2846" s="1" t="s">
        <v>10489</v>
      </c>
      <c r="C2846" s="1" t="s">
        <v>10490</v>
      </c>
      <c r="D2846" s="1" t="s">
        <v>10491</v>
      </c>
      <c r="E2846" s="1" t="s">
        <v>19</v>
      </c>
      <c r="F2846" s="1" t="s">
        <v>54</v>
      </c>
    </row>
    <row r="2847" spans="1:6" x14ac:dyDescent="0.25">
      <c r="A2847" s="1" t="s">
        <v>10492</v>
      </c>
      <c r="B2847" s="1" t="s">
        <v>10493</v>
      </c>
      <c r="C2847" s="1" t="s">
        <v>10454</v>
      </c>
      <c r="D2847" s="1" t="s">
        <v>10455</v>
      </c>
      <c r="E2847" s="1" t="s">
        <v>73</v>
      </c>
      <c r="F2847" s="1" t="s">
        <v>14</v>
      </c>
    </row>
    <row r="2848" spans="1:6" x14ac:dyDescent="0.25">
      <c r="A2848" s="1" t="s">
        <v>10494</v>
      </c>
      <c r="B2848" s="1" t="s">
        <v>10495</v>
      </c>
      <c r="C2848" s="1" t="s">
        <v>10361</v>
      </c>
      <c r="D2848" s="1" t="s">
        <v>10362</v>
      </c>
      <c r="E2848" s="1" t="s">
        <v>73</v>
      </c>
      <c r="F2848" s="1" t="s">
        <v>14</v>
      </c>
    </row>
    <row r="2849" spans="1:6" x14ac:dyDescent="0.25">
      <c r="A2849" s="1" t="s">
        <v>10496</v>
      </c>
      <c r="B2849" s="1" t="s">
        <v>10497</v>
      </c>
      <c r="C2849" s="1" t="s">
        <v>10498</v>
      </c>
      <c r="D2849" s="1" t="s">
        <v>10499</v>
      </c>
      <c r="E2849" s="1" t="s">
        <v>48</v>
      </c>
      <c r="F2849" s="1" t="s">
        <v>139</v>
      </c>
    </row>
    <row r="2850" spans="1:6" x14ac:dyDescent="0.25">
      <c r="A2850" s="1" t="s">
        <v>10500</v>
      </c>
      <c r="B2850" s="1" t="s">
        <v>10501</v>
      </c>
      <c r="C2850" s="1" t="s">
        <v>10502</v>
      </c>
      <c r="D2850" s="1" t="s">
        <v>10503</v>
      </c>
      <c r="E2850" s="1" t="s">
        <v>19</v>
      </c>
      <c r="F2850" s="1" t="s">
        <v>359</v>
      </c>
    </row>
    <row r="2851" spans="1:6" x14ac:dyDescent="0.25">
      <c r="A2851" s="1" t="s">
        <v>10504</v>
      </c>
      <c r="B2851" s="1" t="s">
        <v>10505</v>
      </c>
      <c r="C2851" s="1" t="s">
        <v>10361</v>
      </c>
      <c r="D2851" s="1" t="s">
        <v>10362</v>
      </c>
      <c r="E2851" s="1" t="s">
        <v>73</v>
      </c>
      <c r="F2851" s="1" t="s">
        <v>14</v>
      </c>
    </row>
    <row r="2852" spans="1:6" x14ac:dyDescent="0.25">
      <c r="A2852" s="1" t="s">
        <v>10506</v>
      </c>
      <c r="B2852" s="1" t="s">
        <v>10507</v>
      </c>
      <c r="C2852" s="1" t="s">
        <v>10016</v>
      </c>
      <c r="D2852" s="1" t="s">
        <v>10017</v>
      </c>
      <c r="E2852" s="1" t="s">
        <v>73</v>
      </c>
      <c r="F2852" s="1" t="s">
        <v>488</v>
      </c>
    </row>
    <row r="2853" spans="1:6" x14ac:dyDescent="0.25">
      <c r="A2853" s="1" t="s">
        <v>10508</v>
      </c>
      <c r="B2853" s="1" t="s">
        <v>10509</v>
      </c>
      <c r="C2853" s="1" t="s">
        <v>10244</v>
      </c>
      <c r="D2853" s="1" t="s">
        <v>10245</v>
      </c>
      <c r="E2853" s="1" t="s">
        <v>73</v>
      </c>
      <c r="F2853" s="1" t="s">
        <v>68</v>
      </c>
    </row>
    <row r="2854" spans="1:6" x14ac:dyDescent="0.25">
      <c r="A2854" s="1" t="s">
        <v>10510</v>
      </c>
      <c r="B2854" s="1" t="s">
        <v>10511</v>
      </c>
      <c r="C2854" s="1" t="s">
        <v>10347</v>
      </c>
      <c r="D2854" s="1" t="s">
        <v>10348</v>
      </c>
      <c r="E2854" s="1" t="s">
        <v>73</v>
      </c>
      <c r="F2854" s="1" t="s">
        <v>644</v>
      </c>
    </row>
    <row r="2855" spans="1:6" x14ac:dyDescent="0.25">
      <c r="A2855" s="1" t="s">
        <v>10512</v>
      </c>
      <c r="B2855" s="1" t="s">
        <v>10513</v>
      </c>
      <c r="C2855" s="1" t="s">
        <v>10514</v>
      </c>
      <c r="D2855" s="1" t="s">
        <v>10515</v>
      </c>
      <c r="E2855" s="1" t="s">
        <v>19</v>
      </c>
      <c r="F2855" s="1" t="s">
        <v>31</v>
      </c>
    </row>
    <row r="2856" spans="1:6" x14ac:dyDescent="0.25">
      <c r="A2856" s="1" t="s">
        <v>10516</v>
      </c>
      <c r="B2856" s="1" t="s">
        <v>10517</v>
      </c>
      <c r="C2856" s="1" t="s">
        <v>10518</v>
      </c>
      <c r="D2856" s="1" t="s">
        <v>10519</v>
      </c>
      <c r="E2856" s="1" t="s">
        <v>12</v>
      </c>
      <c r="F2856" s="1" t="s">
        <v>38</v>
      </c>
    </row>
    <row r="2857" spans="1:6" x14ac:dyDescent="0.25">
      <c r="A2857" s="1" t="s">
        <v>10520</v>
      </c>
      <c r="B2857" s="1" t="s">
        <v>10521</v>
      </c>
      <c r="C2857" s="1" t="s">
        <v>10522</v>
      </c>
      <c r="D2857" s="1" t="s">
        <v>10523</v>
      </c>
      <c r="E2857" s="1" t="s">
        <v>19</v>
      </c>
      <c r="F2857" s="1" t="s">
        <v>26</v>
      </c>
    </row>
    <row r="2858" spans="1:6" x14ac:dyDescent="0.25">
      <c r="A2858" s="1" t="s">
        <v>10524</v>
      </c>
      <c r="B2858" s="1" t="s">
        <v>10525</v>
      </c>
      <c r="C2858" s="1" t="s">
        <v>10526</v>
      </c>
      <c r="D2858" s="1" t="s">
        <v>10527</v>
      </c>
      <c r="E2858" s="1" t="s">
        <v>73</v>
      </c>
      <c r="F2858" s="1" t="s">
        <v>1514</v>
      </c>
    </row>
    <row r="2859" spans="1:6" x14ac:dyDescent="0.25">
      <c r="A2859" s="1" t="s">
        <v>10528</v>
      </c>
      <c r="B2859" s="1" t="s">
        <v>10529</v>
      </c>
      <c r="C2859" s="1" t="s">
        <v>10530</v>
      </c>
      <c r="D2859" s="1" t="s">
        <v>10531</v>
      </c>
      <c r="E2859" s="1" t="s">
        <v>48</v>
      </c>
      <c r="F2859" s="1" t="s">
        <v>139</v>
      </c>
    </row>
    <row r="2860" spans="1:6" x14ac:dyDescent="0.25">
      <c r="A2860" s="1" t="s">
        <v>10532</v>
      </c>
      <c r="B2860" s="1" t="s">
        <v>10533</v>
      </c>
      <c r="C2860" s="1" t="s">
        <v>10361</v>
      </c>
      <c r="D2860" s="1" t="s">
        <v>10362</v>
      </c>
      <c r="E2860" s="1" t="s">
        <v>73</v>
      </c>
      <c r="F2860" s="1" t="s">
        <v>14</v>
      </c>
    </row>
    <row r="2861" spans="1:6" x14ac:dyDescent="0.25">
      <c r="A2861" s="1" t="s">
        <v>10534</v>
      </c>
      <c r="B2861" s="1" t="s">
        <v>10535</v>
      </c>
      <c r="C2861" s="1" t="s">
        <v>10417</v>
      </c>
      <c r="D2861" s="1" t="s">
        <v>10418</v>
      </c>
      <c r="E2861" s="1" t="s">
        <v>19</v>
      </c>
      <c r="F2861" s="1" t="s">
        <v>98</v>
      </c>
    </row>
    <row r="2862" spans="1:6" x14ac:dyDescent="0.25">
      <c r="A2862" s="1" t="s">
        <v>10536</v>
      </c>
      <c r="B2862" s="1" t="s">
        <v>10537</v>
      </c>
      <c r="C2862" s="1" t="s">
        <v>10538</v>
      </c>
      <c r="D2862" s="1" t="s">
        <v>10539</v>
      </c>
      <c r="E2862" s="1" t="s">
        <v>19</v>
      </c>
      <c r="F2862" s="1" t="s">
        <v>26</v>
      </c>
    </row>
    <row r="2863" spans="1:6" x14ac:dyDescent="0.25">
      <c r="A2863" s="1" t="s">
        <v>10540</v>
      </c>
      <c r="B2863" s="1" t="s">
        <v>10541</v>
      </c>
      <c r="C2863" s="1" t="s">
        <v>10542</v>
      </c>
      <c r="D2863" s="1" t="s">
        <v>10543</v>
      </c>
      <c r="E2863" s="1" t="s">
        <v>155</v>
      </c>
      <c r="F2863" s="1" t="s">
        <v>139</v>
      </c>
    </row>
    <row r="2864" spans="1:6" x14ac:dyDescent="0.25">
      <c r="A2864" s="1" t="s">
        <v>10544</v>
      </c>
      <c r="B2864" s="1" t="s">
        <v>10545</v>
      </c>
      <c r="C2864" s="1" t="s">
        <v>10546</v>
      </c>
      <c r="D2864" s="1" t="s">
        <v>10547</v>
      </c>
      <c r="E2864" s="1" t="s">
        <v>12</v>
      </c>
      <c r="F2864" s="1" t="s">
        <v>225</v>
      </c>
    </row>
    <row r="2865" spans="1:6" x14ac:dyDescent="0.25">
      <c r="A2865" s="1" t="s">
        <v>10548</v>
      </c>
      <c r="B2865" s="1" t="s">
        <v>10549</v>
      </c>
      <c r="C2865" s="1" t="s">
        <v>10550</v>
      </c>
      <c r="D2865" s="1" t="s">
        <v>10551</v>
      </c>
      <c r="E2865" s="1" t="s">
        <v>19</v>
      </c>
      <c r="F2865" s="1" t="s">
        <v>230</v>
      </c>
    </row>
    <row r="2866" spans="1:6" x14ac:dyDescent="0.25">
      <c r="A2866" s="1" t="s">
        <v>10552</v>
      </c>
      <c r="B2866" s="1" t="s">
        <v>10553</v>
      </c>
      <c r="C2866" s="1" t="s">
        <v>10554</v>
      </c>
      <c r="D2866" s="1" t="s">
        <v>10555</v>
      </c>
      <c r="E2866" s="1" t="s">
        <v>455</v>
      </c>
      <c r="F2866" s="1" t="s">
        <v>139</v>
      </c>
    </row>
    <row r="2867" spans="1:6" x14ac:dyDescent="0.25">
      <c r="A2867" s="1" t="s">
        <v>10556</v>
      </c>
      <c r="B2867" s="1" t="s">
        <v>10557</v>
      </c>
      <c r="C2867" s="1" t="s">
        <v>10558</v>
      </c>
      <c r="D2867" s="1" t="s">
        <v>10559</v>
      </c>
      <c r="E2867" s="1" t="s">
        <v>19</v>
      </c>
      <c r="F2867" s="1" t="s">
        <v>26</v>
      </c>
    </row>
    <row r="2868" spans="1:6" x14ac:dyDescent="0.25">
      <c r="A2868" s="1" t="s">
        <v>10560</v>
      </c>
      <c r="B2868" s="1" t="s">
        <v>10561</v>
      </c>
      <c r="C2868" s="1" t="s">
        <v>10194</v>
      </c>
      <c r="D2868" s="1" t="s">
        <v>10195</v>
      </c>
      <c r="E2868" s="1" t="s">
        <v>73</v>
      </c>
      <c r="F2868" s="1" t="s">
        <v>139</v>
      </c>
    </row>
    <row r="2869" spans="1:6" x14ac:dyDescent="0.25">
      <c r="A2869" s="1" t="s">
        <v>10562</v>
      </c>
      <c r="B2869" s="1" t="s">
        <v>10563</v>
      </c>
      <c r="C2869" s="1" t="s">
        <v>10564</v>
      </c>
      <c r="D2869" s="1" t="s">
        <v>10565</v>
      </c>
      <c r="E2869" s="1" t="s">
        <v>155</v>
      </c>
      <c r="F2869" s="1" t="s">
        <v>38</v>
      </c>
    </row>
    <row r="2870" spans="1:6" x14ac:dyDescent="0.25">
      <c r="A2870" s="1" t="s">
        <v>10566</v>
      </c>
      <c r="B2870" s="1" t="s">
        <v>10567</v>
      </c>
      <c r="C2870" s="1" t="s">
        <v>10498</v>
      </c>
      <c r="D2870" s="1" t="s">
        <v>10499</v>
      </c>
      <c r="E2870" s="1" t="s">
        <v>48</v>
      </c>
      <c r="F2870" s="1" t="s">
        <v>38</v>
      </c>
    </row>
    <row r="2871" spans="1:6" x14ac:dyDescent="0.25">
      <c r="A2871" s="1" t="s">
        <v>10568</v>
      </c>
      <c r="B2871" s="1" t="s">
        <v>10569</v>
      </c>
      <c r="C2871" s="1" t="s">
        <v>10570</v>
      </c>
      <c r="D2871" s="1" t="s">
        <v>10571</v>
      </c>
      <c r="E2871" s="1" t="s">
        <v>12</v>
      </c>
      <c r="F2871" s="1" t="s">
        <v>63</v>
      </c>
    </row>
    <row r="2872" spans="1:6" x14ac:dyDescent="0.25">
      <c r="A2872" s="1" t="s">
        <v>10572</v>
      </c>
      <c r="B2872" s="1" t="s">
        <v>10573</v>
      </c>
      <c r="C2872" s="1" t="s">
        <v>10574</v>
      </c>
      <c r="D2872" s="1" t="s">
        <v>10575</v>
      </c>
      <c r="E2872" s="1" t="s">
        <v>12</v>
      </c>
      <c r="F2872" s="1" t="s">
        <v>14</v>
      </c>
    </row>
    <row r="2873" spans="1:6" x14ac:dyDescent="0.25">
      <c r="A2873" s="1" t="s">
        <v>10576</v>
      </c>
      <c r="B2873" s="1" t="s">
        <v>10577</v>
      </c>
      <c r="C2873" s="1" t="s">
        <v>10236</v>
      </c>
      <c r="D2873" s="1" t="s">
        <v>10237</v>
      </c>
      <c r="E2873" s="1" t="s">
        <v>73</v>
      </c>
      <c r="F2873" s="1" t="s">
        <v>68</v>
      </c>
    </row>
    <row r="2874" spans="1:6" x14ac:dyDescent="0.25">
      <c r="A2874" s="1" t="s">
        <v>10578</v>
      </c>
      <c r="B2874" s="1" t="s">
        <v>10579</v>
      </c>
      <c r="C2874" s="1" t="s">
        <v>10580</v>
      </c>
      <c r="D2874" s="1" t="s">
        <v>10581</v>
      </c>
      <c r="E2874" s="1" t="s">
        <v>48</v>
      </c>
      <c r="F2874" s="1" t="s">
        <v>139</v>
      </c>
    </row>
    <row r="2875" spans="1:6" x14ac:dyDescent="0.25">
      <c r="A2875" s="1" t="s">
        <v>10582</v>
      </c>
      <c r="B2875" s="1" t="s">
        <v>10583</v>
      </c>
      <c r="C2875" s="1" t="s">
        <v>10584</v>
      </c>
      <c r="D2875" s="1" t="s">
        <v>10585</v>
      </c>
      <c r="E2875" s="1" t="s">
        <v>12</v>
      </c>
      <c r="F2875" s="1" t="s">
        <v>68</v>
      </c>
    </row>
    <row r="2876" spans="1:6" x14ac:dyDescent="0.25">
      <c r="A2876" s="1" t="s">
        <v>10586</v>
      </c>
      <c r="B2876" s="1" t="s">
        <v>10587</v>
      </c>
      <c r="C2876" s="1" t="s">
        <v>10319</v>
      </c>
      <c r="D2876" s="1" t="s">
        <v>10320</v>
      </c>
      <c r="E2876" s="1" t="s">
        <v>73</v>
      </c>
      <c r="F2876" s="1" t="s">
        <v>68</v>
      </c>
    </row>
    <row r="2877" spans="1:6" x14ac:dyDescent="0.25">
      <c r="A2877" s="1" t="s">
        <v>10588</v>
      </c>
      <c r="B2877" s="1" t="s">
        <v>10589</v>
      </c>
      <c r="C2877" s="1" t="s">
        <v>10526</v>
      </c>
      <c r="D2877" s="1" t="s">
        <v>10527</v>
      </c>
      <c r="E2877" s="1" t="s">
        <v>73</v>
      </c>
      <c r="F2877" s="1" t="s">
        <v>1514</v>
      </c>
    </row>
    <row r="2878" spans="1:6" x14ac:dyDescent="0.25">
      <c r="A2878" s="1" t="s">
        <v>10590</v>
      </c>
      <c r="B2878" s="1" t="s">
        <v>10591</v>
      </c>
      <c r="C2878" s="1" t="s">
        <v>10570</v>
      </c>
      <c r="D2878" s="1" t="s">
        <v>10571</v>
      </c>
      <c r="E2878" s="1" t="s">
        <v>12</v>
      </c>
      <c r="F2878" s="1" t="s">
        <v>63</v>
      </c>
    </row>
    <row r="2879" spans="1:6" x14ac:dyDescent="0.25">
      <c r="A2879" s="1" t="s">
        <v>10592</v>
      </c>
      <c r="B2879" s="1" t="s">
        <v>10593</v>
      </c>
      <c r="C2879" s="1" t="s">
        <v>10594</v>
      </c>
      <c r="D2879" s="1" t="s">
        <v>10595</v>
      </c>
      <c r="E2879" s="1" t="s">
        <v>48</v>
      </c>
      <c r="F2879" s="1" t="s">
        <v>38</v>
      </c>
    </row>
    <row r="2880" spans="1:6" x14ac:dyDescent="0.25">
      <c r="A2880" s="1" t="s">
        <v>10596</v>
      </c>
      <c r="B2880" s="1" t="s">
        <v>10597</v>
      </c>
      <c r="C2880" s="1" t="s">
        <v>10598</v>
      </c>
      <c r="D2880" s="1" t="s">
        <v>10599</v>
      </c>
      <c r="E2880" s="1" t="s">
        <v>48</v>
      </c>
      <c r="F2880" s="1" t="s">
        <v>38</v>
      </c>
    </row>
    <row r="2881" spans="1:6" x14ac:dyDescent="0.25">
      <c r="A2881" s="1" t="s">
        <v>10600</v>
      </c>
      <c r="B2881" s="1" t="s">
        <v>10601</v>
      </c>
      <c r="C2881" s="1" t="s">
        <v>10602</v>
      </c>
      <c r="D2881" s="1" t="s">
        <v>10603</v>
      </c>
      <c r="E2881" s="1" t="s">
        <v>19</v>
      </c>
      <c r="F2881" s="1" t="s">
        <v>31</v>
      </c>
    </row>
    <row r="2882" spans="1:6" x14ac:dyDescent="0.25">
      <c r="A2882" s="1" t="s">
        <v>10604</v>
      </c>
      <c r="B2882" s="1" t="s">
        <v>10605</v>
      </c>
      <c r="C2882" s="1" t="s">
        <v>10606</v>
      </c>
      <c r="D2882" s="1" t="s">
        <v>10607</v>
      </c>
      <c r="E2882" s="1" t="s">
        <v>48</v>
      </c>
      <c r="F2882" s="1" t="s">
        <v>68</v>
      </c>
    </row>
    <row r="2883" spans="1:6" x14ac:dyDescent="0.25">
      <c r="A2883" s="1" t="s">
        <v>10608</v>
      </c>
      <c r="B2883" s="1" t="s">
        <v>10609</v>
      </c>
      <c r="C2883" s="1" t="s">
        <v>10610</v>
      </c>
      <c r="D2883" s="1" t="s">
        <v>10611</v>
      </c>
      <c r="E2883" s="1" t="s">
        <v>73</v>
      </c>
      <c r="F2883" s="1" t="s">
        <v>98</v>
      </c>
    </row>
    <row r="2884" spans="1:6" x14ac:dyDescent="0.25">
      <c r="A2884" s="1" t="s">
        <v>10612</v>
      </c>
      <c r="B2884" s="1" t="s">
        <v>10613</v>
      </c>
      <c r="C2884" s="1" t="s">
        <v>10614</v>
      </c>
      <c r="D2884" s="1" t="s">
        <v>10615</v>
      </c>
      <c r="E2884" s="1" t="s">
        <v>19</v>
      </c>
      <c r="F2884" s="1" t="s">
        <v>26</v>
      </c>
    </row>
    <row r="2885" spans="1:6" x14ac:dyDescent="0.25">
      <c r="A2885" s="1" t="s">
        <v>10616</v>
      </c>
      <c r="B2885" s="1" t="s">
        <v>10617</v>
      </c>
      <c r="C2885" s="1" t="s">
        <v>10369</v>
      </c>
      <c r="D2885" s="1" t="s">
        <v>10370</v>
      </c>
      <c r="E2885" s="1" t="s">
        <v>155</v>
      </c>
      <c r="F2885" s="1" t="s">
        <v>98</v>
      </c>
    </row>
    <row r="2886" spans="1:6" x14ac:dyDescent="0.25">
      <c r="A2886" s="1" t="s">
        <v>10618</v>
      </c>
      <c r="B2886" s="1" t="s">
        <v>10619</v>
      </c>
      <c r="C2886" s="1" t="s">
        <v>10620</v>
      </c>
      <c r="D2886" s="1" t="s">
        <v>10621</v>
      </c>
      <c r="E2886" s="1" t="s">
        <v>12</v>
      </c>
      <c r="F2886" s="1" t="s">
        <v>14</v>
      </c>
    </row>
    <row r="2887" spans="1:6" x14ac:dyDescent="0.25">
      <c r="A2887" s="1" t="s">
        <v>10622</v>
      </c>
      <c r="B2887" s="1" t="s">
        <v>10623</v>
      </c>
      <c r="C2887" s="1" t="s">
        <v>10624</v>
      </c>
      <c r="D2887" s="1" t="s">
        <v>10625</v>
      </c>
      <c r="E2887" s="1" t="s">
        <v>12</v>
      </c>
      <c r="F2887" s="1" t="s">
        <v>139</v>
      </c>
    </row>
    <row r="2888" spans="1:6" x14ac:dyDescent="0.25">
      <c r="A2888" s="1" t="s">
        <v>10626</v>
      </c>
      <c r="B2888" s="1" t="s">
        <v>10627</v>
      </c>
      <c r="C2888" s="1" t="s">
        <v>10628</v>
      </c>
      <c r="D2888" s="1" t="s">
        <v>10629</v>
      </c>
      <c r="E2888" s="1" t="s">
        <v>12</v>
      </c>
      <c r="F2888" s="1" t="s">
        <v>14</v>
      </c>
    </row>
    <row r="2889" spans="1:6" x14ac:dyDescent="0.25">
      <c r="A2889" s="1" t="s">
        <v>10630</v>
      </c>
      <c r="B2889" s="1" t="s">
        <v>10631</v>
      </c>
      <c r="C2889" s="1" t="s">
        <v>10632</v>
      </c>
      <c r="D2889" s="1" t="s">
        <v>10633</v>
      </c>
      <c r="E2889" s="1" t="s">
        <v>19</v>
      </c>
      <c r="F2889" s="1" t="s">
        <v>79</v>
      </c>
    </row>
    <row r="2890" spans="1:6" x14ac:dyDescent="0.25">
      <c r="A2890" s="1" t="s">
        <v>10634</v>
      </c>
      <c r="B2890" s="1" t="s">
        <v>10635</v>
      </c>
      <c r="C2890" s="1" t="s">
        <v>10636</v>
      </c>
      <c r="D2890" s="1" t="s">
        <v>10637</v>
      </c>
      <c r="E2890" s="1" t="s">
        <v>19</v>
      </c>
      <c r="F2890" s="1" t="s">
        <v>359</v>
      </c>
    </row>
    <row r="2891" spans="1:6" x14ac:dyDescent="0.25">
      <c r="A2891" s="1" t="s">
        <v>10638</v>
      </c>
      <c r="B2891" s="1" t="s">
        <v>10639</v>
      </c>
      <c r="C2891" s="1" t="s">
        <v>10640</v>
      </c>
      <c r="D2891" s="1" t="s">
        <v>10641</v>
      </c>
      <c r="E2891" s="1" t="s">
        <v>19</v>
      </c>
      <c r="F2891" s="1" t="s">
        <v>31</v>
      </c>
    </row>
    <row r="2892" spans="1:6" x14ac:dyDescent="0.25">
      <c r="A2892" s="1" t="s">
        <v>10642</v>
      </c>
      <c r="B2892" s="1" t="s">
        <v>10643</v>
      </c>
      <c r="C2892" s="1" t="s">
        <v>10644</v>
      </c>
      <c r="D2892" s="1" t="s">
        <v>10645</v>
      </c>
      <c r="E2892" s="1" t="s">
        <v>19</v>
      </c>
      <c r="F2892" s="1" t="s">
        <v>10646</v>
      </c>
    </row>
    <row r="2893" spans="1:6" x14ac:dyDescent="0.25">
      <c r="A2893" s="1" t="s">
        <v>10647</v>
      </c>
      <c r="B2893" s="1" t="s">
        <v>10648</v>
      </c>
      <c r="C2893" s="1" t="s">
        <v>10649</v>
      </c>
      <c r="D2893" s="1" t="s">
        <v>10650</v>
      </c>
      <c r="E2893" s="1" t="s">
        <v>19</v>
      </c>
      <c r="F2893" s="1" t="s">
        <v>43</v>
      </c>
    </row>
    <row r="2894" spans="1:6" x14ac:dyDescent="0.25">
      <c r="A2894" s="1" t="s">
        <v>10651</v>
      </c>
      <c r="B2894" s="1" t="s">
        <v>10652</v>
      </c>
      <c r="C2894" s="1" t="s">
        <v>10653</v>
      </c>
      <c r="D2894" s="1" t="s">
        <v>10654</v>
      </c>
      <c r="E2894" s="1" t="s">
        <v>19</v>
      </c>
      <c r="F2894" s="1" t="s">
        <v>111</v>
      </c>
    </row>
    <row r="2895" spans="1:6" x14ac:dyDescent="0.25">
      <c r="A2895" s="1" t="s">
        <v>10655</v>
      </c>
      <c r="B2895" s="1" t="s">
        <v>10656</v>
      </c>
      <c r="C2895" s="1" t="s">
        <v>10657</v>
      </c>
      <c r="D2895" s="1" t="s">
        <v>10658</v>
      </c>
      <c r="E2895" s="1" t="s">
        <v>19</v>
      </c>
      <c r="F2895" s="1" t="s">
        <v>111</v>
      </c>
    </row>
    <row r="2896" spans="1:6" x14ac:dyDescent="0.25">
      <c r="A2896" s="1" t="s">
        <v>10659</v>
      </c>
      <c r="B2896" s="1" t="s">
        <v>10660</v>
      </c>
      <c r="C2896" s="1" t="s">
        <v>10661</v>
      </c>
      <c r="D2896" s="1" t="s">
        <v>10662</v>
      </c>
      <c r="E2896" s="1" t="s">
        <v>19</v>
      </c>
      <c r="F2896" s="1" t="s">
        <v>54</v>
      </c>
    </row>
    <row r="2897" spans="1:6" x14ac:dyDescent="0.25">
      <c r="A2897" s="1" t="s">
        <v>10663</v>
      </c>
      <c r="B2897" s="1" t="s">
        <v>10664</v>
      </c>
      <c r="C2897" s="1" t="s">
        <v>10665</v>
      </c>
      <c r="D2897" s="1" t="s">
        <v>10666</v>
      </c>
      <c r="E2897" s="1" t="s">
        <v>19</v>
      </c>
      <c r="F2897" s="1" t="s">
        <v>230</v>
      </c>
    </row>
    <row r="2898" spans="1:6" x14ac:dyDescent="0.25">
      <c r="A2898" s="1" t="s">
        <v>10667</v>
      </c>
      <c r="B2898" s="1" t="s">
        <v>10668</v>
      </c>
      <c r="C2898" s="1" t="s">
        <v>10526</v>
      </c>
      <c r="D2898" s="1" t="s">
        <v>10527</v>
      </c>
      <c r="E2898" s="1" t="s">
        <v>73</v>
      </c>
      <c r="F2898" s="1" t="s">
        <v>1514</v>
      </c>
    </row>
    <row r="2899" spans="1:6" x14ac:dyDescent="0.25">
      <c r="A2899" s="1" t="s">
        <v>10669</v>
      </c>
      <c r="B2899" s="1" t="s">
        <v>10670</v>
      </c>
      <c r="C2899" s="1" t="s">
        <v>10671</v>
      </c>
      <c r="D2899" s="1" t="s">
        <v>10672</v>
      </c>
      <c r="E2899" s="1" t="s">
        <v>12</v>
      </c>
      <c r="F2899" s="1" t="s">
        <v>488</v>
      </c>
    </row>
    <row r="2900" spans="1:6" x14ac:dyDescent="0.25">
      <c r="A2900" s="1" t="s">
        <v>10673</v>
      </c>
      <c r="B2900" s="1" t="s">
        <v>10674</v>
      </c>
      <c r="C2900" s="1" t="s">
        <v>10628</v>
      </c>
      <c r="D2900" s="1" t="s">
        <v>10629</v>
      </c>
      <c r="E2900" s="1" t="s">
        <v>12</v>
      </c>
      <c r="F2900" s="1" t="s">
        <v>1151</v>
      </c>
    </row>
    <row r="2901" spans="1:6" x14ac:dyDescent="0.25">
      <c r="A2901" s="1" t="s">
        <v>10675</v>
      </c>
      <c r="B2901" s="1" t="s">
        <v>10676</v>
      </c>
      <c r="C2901" s="1" t="s">
        <v>10677</v>
      </c>
      <c r="D2901" s="1" t="s">
        <v>10678</v>
      </c>
      <c r="E2901" s="1" t="s">
        <v>19</v>
      </c>
      <c r="F2901" s="1" t="s">
        <v>54</v>
      </c>
    </row>
    <row r="2902" spans="1:6" x14ac:dyDescent="0.25">
      <c r="A2902" s="1" t="s">
        <v>10679</v>
      </c>
      <c r="B2902" s="1" t="s">
        <v>10680</v>
      </c>
      <c r="C2902" s="1" t="s">
        <v>9931</v>
      </c>
      <c r="D2902" s="1" t="s">
        <v>9932</v>
      </c>
      <c r="E2902" s="1" t="s">
        <v>73</v>
      </c>
      <c r="F2902" s="1" t="s">
        <v>63</v>
      </c>
    </row>
    <row r="2903" spans="1:6" x14ac:dyDescent="0.25">
      <c r="A2903" s="1" t="s">
        <v>10681</v>
      </c>
      <c r="B2903" s="1" t="s">
        <v>10682</v>
      </c>
      <c r="C2903" s="1" t="s">
        <v>2030</v>
      </c>
      <c r="D2903" s="1" t="s">
        <v>2031</v>
      </c>
      <c r="E2903" s="1" t="s">
        <v>455</v>
      </c>
      <c r="F2903" s="1" t="s">
        <v>68</v>
      </c>
    </row>
    <row r="2904" spans="1:6" x14ac:dyDescent="0.25">
      <c r="A2904" s="1" t="s">
        <v>10683</v>
      </c>
      <c r="B2904" s="1" t="s">
        <v>10684</v>
      </c>
      <c r="C2904" s="1" t="s">
        <v>10685</v>
      </c>
      <c r="D2904" s="1" t="s">
        <v>10686</v>
      </c>
      <c r="E2904" s="1" t="s">
        <v>19</v>
      </c>
      <c r="F2904" s="1" t="s">
        <v>31</v>
      </c>
    </row>
    <row r="2905" spans="1:6" x14ac:dyDescent="0.25">
      <c r="A2905" s="1" t="s">
        <v>10687</v>
      </c>
      <c r="B2905" s="1" t="s">
        <v>10688</v>
      </c>
      <c r="C2905" s="1" t="s">
        <v>10689</v>
      </c>
      <c r="D2905" s="1" t="s">
        <v>10690</v>
      </c>
      <c r="E2905" s="1" t="s">
        <v>19</v>
      </c>
      <c r="F2905" s="1" t="s">
        <v>54</v>
      </c>
    </row>
    <row r="2906" spans="1:6" x14ac:dyDescent="0.25">
      <c r="A2906" s="1" t="s">
        <v>10691</v>
      </c>
      <c r="B2906" s="1" t="s">
        <v>10692</v>
      </c>
      <c r="C2906" s="1" t="s">
        <v>10526</v>
      </c>
      <c r="D2906" s="1" t="s">
        <v>10527</v>
      </c>
      <c r="E2906" s="1" t="s">
        <v>73</v>
      </c>
      <c r="F2906" s="1" t="s">
        <v>1514</v>
      </c>
    </row>
    <row r="2907" spans="1:6" x14ac:dyDescent="0.25">
      <c r="A2907" s="1" t="s">
        <v>10693</v>
      </c>
      <c r="B2907" s="1" t="s">
        <v>10694</v>
      </c>
      <c r="C2907" s="1" t="s">
        <v>10695</v>
      </c>
      <c r="D2907" s="1" t="s">
        <v>10696</v>
      </c>
      <c r="E2907" s="1" t="s">
        <v>19</v>
      </c>
      <c r="F2907" s="1" t="s">
        <v>68</v>
      </c>
    </row>
    <row r="2908" spans="1:6" x14ac:dyDescent="0.25">
      <c r="A2908" s="1" t="s">
        <v>10697</v>
      </c>
      <c r="B2908" s="1" t="s">
        <v>10698</v>
      </c>
      <c r="C2908" s="1" t="s">
        <v>10699</v>
      </c>
      <c r="D2908" s="1" t="s">
        <v>10700</v>
      </c>
      <c r="E2908" s="1" t="s">
        <v>19</v>
      </c>
      <c r="F2908" s="1" t="s">
        <v>1268</v>
      </c>
    </row>
    <row r="2909" spans="1:6" x14ac:dyDescent="0.25">
      <c r="A2909" s="1" t="s">
        <v>10701</v>
      </c>
      <c r="B2909" s="1" t="s">
        <v>10702</v>
      </c>
      <c r="C2909" s="1" t="s">
        <v>10703</v>
      </c>
      <c r="D2909" s="1" t="s">
        <v>10704</v>
      </c>
      <c r="E2909" s="1" t="s">
        <v>19</v>
      </c>
      <c r="F2909" s="1" t="s">
        <v>359</v>
      </c>
    </row>
    <row r="2910" spans="1:6" x14ac:dyDescent="0.25">
      <c r="A2910" s="1" t="s">
        <v>10705</v>
      </c>
      <c r="B2910" s="1" t="s">
        <v>10706</v>
      </c>
      <c r="C2910" s="1" t="s">
        <v>10707</v>
      </c>
      <c r="D2910" s="1" t="s">
        <v>10708</v>
      </c>
      <c r="E2910" s="1" t="s">
        <v>48</v>
      </c>
      <c r="F2910" s="1" t="s">
        <v>118</v>
      </c>
    </row>
    <row r="2911" spans="1:6" x14ac:dyDescent="0.25">
      <c r="A2911" s="1" t="s">
        <v>10709</v>
      </c>
      <c r="B2911" s="1" t="s">
        <v>10710</v>
      </c>
      <c r="C2911" s="1" t="s">
        <v>10347</v>
      </c>
      <c r="D2911" s="1" t="s">
        <v>10348</v>
      </c>
      <c r="E2911" s="1" t="s">
        <v>73</v>
      </c>
      <c r="F2911" s="1" t="s">
        <v>644</v>
      </c>
    </row>
    <row r="2912" spans="1:6" x14ac:dyDescent="0.25">
      <c r="A2912" s="1" t="s">
        <v>10711</v>
      </c>
      <c r="B2912" s="1" t="s">
        <v>10712</v>
      </c>
      <c r="C2912" s="1" t="s">
        <v>10713</v>
      </c>
      <c r="D2912" s="1" t="s">
        <v>10714</v>
      </c>
      <c r="E2912" s="1" t="s">
        <v>19</v>
      </c>
      <c r="F2912" s="1" t="s">
        <v>230</v>
      </c>
    </row>
    <row r="2913" spans="1:6" x14ac:dyDescent="0.25">
      <c r="A2913" s="1" t="s">
        <v>10715</v>
      </c>
      <c r="B2913" s="1" t="s">
        <v>10716</v>
      </c>
      <c r="C2913" s="1" t="s">
        <v>10717</v>
      </c>
      <c r="D2913" s="1" t="s">
        <v>10718</v>
      </c>
      <c r="E2913" s="1" t="s">
        <v>19</v>
      </c>
      <c r="F2913" s="1" t="s">
        <v>359</v>
      </c>
    </row>
    <row r="2914" spans="1:6" x14ac:dyDescent="0.25">
      <c r="A2914" s="1" t="s">
        <v>10719</v>
      </c>
      <c r="B2914" s="1" t="s">
        <v>10720</v>
      </c>
      <c r="C2914" s="1" t="s">
        <v>10721</v>
      </c>
      <c r="D2914" s="1" t="s">
        <v>10722</v>
      </c>
      <c r="E2914" s="1" t="s">
        <v>455</v>
      </c>
      <c r="F2914" s="1" t="s">
        <v>139</v>
      </c>
    </row>
    <row r="2915" spans="1:6" x14ac:dyDescent="0.25">
      <c r="A2915" s="1" t="s">
        <v>10723</v>
      </c>
      <c r="B2915" s="1" t="s">
        <v>10724</v>
      </c>
      <c r="C2915" s="1" t="s">
        <v>10526</v>
      </c>
      <c r="D2915" s="1" t="s">
        <v>10527</v>
      </c>
      <c r="E2915" s="1" t="s">
        <v>73</v>
      </c>
      <c r="F2915" s="1" t="s">
        <v>1514</v>
      </c>
    </row>
    <row r="2916" spans="1:6" x14ac:dyDescent="0.25">
      <c r="A2916" s="1" t="s">
        <v>10725</v>
      </c>
      <c r="B2916" s="1" t="s">
        <v>10726</v>
      </c>
      <c r="C2916" s="1" t="s">
        <v>9931</v>
      </c>
      <c r="D2916" s="1" t="s">
        <v>9932</v>
      </c>
      <c r="E2916" s="1" t="s">
        <v>73</v>
      </c>
      <c r="F2916" s="1" t="s">
        <v>63</v>
      </c>
    </row>
    <row r="2917" spans="1:6" x14ac:dyDescent="0.25">
      <c r="A2917" s="1" t="s">
        <v>10727</v>
      </c>
      <c r="B2917" s="1" t="s">
        <v>10728</v>
      </c>
      <c r="C2917" s="1" t="s">
        <v>10729</v>
      </c>
      <c r="D2917" s="1" t="s">
        <v>10730</v>
      </c>
      <c r="E2917" s="1" t="s">
        <v>48</v>
      </c>
      <c r="F2917" s="1" t="s">
        <v>1514</v>
      </c>
    </row>
    <row r="2918" spans="1:6" x14ac:dyDescent="0.25">
      <c r="A2918" s="1" t="s">
        <v>10731</v>
      </c>
      <c r="B2918" s="1" t="s">
        <v>10732</v>
      </c>
      <c r="C2918" s="1" t="s">
        <v>10733</v>
      </c>
      <c r="D2918" s="1" t="s">
        <v>10734</v>
      </c>
      <c r="E2918" s="1" t="s">
        <v>12</v>
      </c>
      <c r="F2918" s="1" t="s">
        <v>1550</v>
      </c>
    </row>
    <row r="2919" spans="1:6" x14ac:dyDescent="0.25">
      <c r="A2919" s="1" t="s">
        <v>10735</v>
      </c>
      <c r="B2919" s="1" t="s">
        <v>10736</v>
      </c>
      <c r="C2919" s="1" t="s">
        <v>10737</v>
      </c>
      <c r="D2919" s="1" t="s">
        <v>10738</v>
      </c>
      <c r="E2919" s="1" t="s">
        <v>19</v>
      </c>
      <c r="F2919" s="1" t="s">
        <v>26</v>
      </c>
    </row>
    <row r="2920" spans="1:6" x14ac:dyDescent="0.25">
      <c r="A2920" s="1" t="s">
        <v>10739</v>
      </c>
      <c r="B2920" s="1" t="s">
        <v>10740</v>
      </c>
      <c r="C2920" s="1" t="s">
        <v>10741</v>
      </c>
      <c r="D2920" s="1" t="s">
        <v>10742</v>
      </c>
      <c r="E2920" s="1" t="s">
        <v>12</v>
      </c>
      <c r="F2920" s="1" t="s">
        <v>98</v>
      </c>
    </row>
    <row r="2921" spans="1:6" x14ac:dyDescent="0.25">
      <c r="A2921" s="1" t="s">
        <v>10743</v>
      </c>
      <c r="B2921" s="1" t="s">
        <v>10744</v>
      </c>
      <c r="C2921" s="1" t="s">
        <v>10745</v>
      </c>
      <c r="D2921" s="1" t="s">
        <v>10746</v>
      </c>
      <c r="E2921" s="1" t="s">
        <v>19</v>
      </c>
      <c r="F2921" s="1" t="s">
        <v>54</v>
      </c>
    </row>
    <row r="2922" spans="1:6" x14ac:dyDescent="0.25">
      <c r="A2922" s="1" t="s">
        <v>10747</v>
      </c>
      <c r="B2922" s="1" t="s">
        <v>10748</v>
      </c>
      <c r="C2922" s="1" t="s">
        <v>10118</v>
      </c>
      <c r="D2922" s="1" t="s">
        <v>10119</v>
      </c>
      <c r="E2922" s="1" t="s">
        <v>73</v>
      </c>
      <c r="F2922" s="1" t="s">
        <v>212</v>
      </c>
    </row>
    <row r="2923" spans="1:6" x14ac:dyDescent="0.25">
      <c r="A2923" s="1" t="s">
        <v>10749</v>
      </c>
      <c r="B2923" s="1" t="s">
        <v>10750</v>
      </c>
      <c r="C2923" s="1" t="s">
        <v>10526</v>
      </c>
      <c r="D2923" s="1" t="s">
        <v>10527</v>
      </c>
      <c r="E2923" s="1" t="s">
        <v>73</v>
      </c>
      <c r="F2923" s="1" t="s">
        <v>1514</v>
      </c>
    </row>
    <row r="2924" spans="1:6" x14ac:dyDescent="0.25">
      <c r="A2924" s="1" t="s">
        <v>10751</v>
      </c>
      <c r="B2924" s="1" t="s">
        <v>10752</v>
      </c>
      <c r="C2924" s="1" t="s">
        <v>10753</v>
      </c>
      <c r="D2924" s="1" t="s">
        <v>10754</v>
      </c>
      <c r="E2924" s="1" t="s">
        <v>19</v>
      </c>
      <c r="F2924" s="1" t="s">
        <v>31</v>
      </c>
    </row>
    <row r="2925" spans="1:6" x14ac:dyDescent="0.25">
      <c r="A2925" s="1" t="s">
        <v>10755</v>
      </c>
      <c r="B2925" s="1" t="s">
        <v>10756</v>
      </c>
      <c r="C2925" s="1" t="s">
        <v>10757</v>
      </c>
      <c r="D2925" s="1" t="s">
        <v>10758</v>
      </c>
      <c r="E2925" s="1" t="s">
        <v>12</v>
      </c>
      <c r="F2925" s="1" t="s">
        <v>1318</v>
      </c>
    </row>
    <row r="2926" spans="1:6" x14ac:dyDescent="0.25">
      <c r="A2926" s="1" t="s">
        <v>10759</v>
      </c>
      <c r="B2926" s="1" t="s">
        <v>10760</v>
      </c>
      <c r="C2926" s="1" t="s">
        <v>10761</v>
      </c>
      <c r="D2926" s="1" t="s">
        <v>10762</v>
      </c>
      <c r="E2926" s="1" t="s">
        <v>12</v>
      </c>
      <c r="F2926" s="1" t="s">
        <v>68</v>
      </c>
    </row>
    <row r="2927" spans="1:6" x14ac:dyDescent="0.25">
      <c r="A2927" s="1" t="s">
        <v>10763</v>
      </c>
      <c r="B2927" s="1" t="s">
        <v>10764</v>
      </c>
      <c r="C2927" s="1" t="s">
        <v>10741</v>
      </c>
      <c r="D2927" s="1" t="s">
        <v>10742</v>
      </c>
      <c r="E2927" s="1" t="s">
        <v>12</v>
      </c>
      <c r="F2927" s="1" t="s">
        <v>98</v>
      </c>
    </row>
    <row r="2928" spans="1:6" x14ac:dyDescent="0.25">
      <c r="A2928" s="1" t="s">
        <v>10765</v>
      </c>
      <c r="B2928" s="1" t="s">
        <v>10766</v>
      </c>
      <c r="C2928" s="1" t="s">
        <v>10319</v>
      </c>
      <c r="D2928" s="1" t="s">
        <v>10320</v>
      </c>
      <c r="E2928" s="1" t="s">
        <v>73</v>
      </c>
      <c r="F2928" s="1" t="s">
        <v>68</v>
      </c>
    </row>
    <row r="2929" spans="1:6" x14ac:dyDescent="0.25">
      <c r="A2929" s="1" t="s">
        <v>10767</v>
      </c>
      <c r="B2929" s="1" t="s">
        <v>10768</v>
      </c>
      <c r="C2929" s="1" t="s">
        <v>10769</v>
      </c>
      <c r="D2929" s="1" t="s">
        <v>10770</v>
      </c>
      <c r="E2929" s="1" t="s">
        <v>73</v>
      </c>
      <c r="F2929" s="1" t="s">
        <v>68</v>
      </c>
    </row>
    <row r="2930" spans="1:6" x14ac:dyDescent="0.25">
      <c r="A2930" s="1" t="s">
        <v>10771</v>
      </c>
      <c r="B2930" s="1" t="s">
        <v>10772</v>
      </c>
      <c r="C2930" s="1" t="s">
        <v>5054</v>
      </c>
      <c r="D2930" s="1" t="s">
        <v>5055</v>
      </c>
      <c r="E2930" s="1" t="s">
        <v>73</v>
      </c>
      <c r="F2930" s="1" t="s">
        <v>212</v>
      </c>
    </row>
    <row r="2931" spans="1:6" x14ac:dyDescent="0.25">
      <c r="A2931" s="1" t="s">
        <v>10773</v>
      </c>
      <c r="B2931" s="1" t="s">
        <v>10774</v>
      </c>
      <c r="C2931" s="1" t="s">
        <v>10769</v>
      </c>
      <c r="D2931" s="1" t="s">
        <v>10770</v>
      </c>
      <c r="E2931" s="1" t="s">
        <v>73</v>
      </c>
      <c r="F2931" s="1" t="s">
        <v>68</v>
      </c>
    </row>
    <row r="2932" spans="1:6" x14ac:dyDescent="0.25">
      <c r="A2932" s="1" t="s">
        <v>10775</v>
      </c>
      <c r="B2932" s="1" t="s">
        <v>10776</v>
      </c>
      <c r="C2932" s="1" t="s">
        <v>10526</v>
      </c>
      <c r="D2932" s="1" t="s">
        <v>10527</v>
      </c>
      <c r="E2932" s="1" t="s">
        <v>73</v>
      </c>
      <c r="F2932" s="1" t="s">
        <v>1514</v>
      </c>
    </row>
    <row r="2933" spans="1:6" x14ac:dyDescent="0.25">
      <c r="A2933" s="1" t="s">
        <v>10777</v>
      </c>
      <c r="B2933" s="1" t="s">
        <v>10778</v>
      </c>
      <c r="C2933" s="1" t="s">
        <v>10319</v>
      </c>
      <c r="D2933" s="1" t="s">
        <v>10320</v>
      </c>
      <c r="E2933" s="1" t="s">
        <v>73</v>
      </c>
      <c r="F2933" s="1" t="s">
        <v>68</v>
      </c>
    </row>
    <row r="2934" spans="1:6" x14ac:dyDescent="0.25">
      <c r="A2934" s="1" t="s">
        <v>10779</v>
      </c>
      <c r="B2934" s="1" t="s">
        <v>10780</v>
      </c>
      <c r="C2934" s="1" t="s">
        <v>10781</v>
      </c>
      <c r="D2934" s="1" t="s">
        <v>10782</v>
      </c>
      <c r="E2934" s="1" t="s">
        <v>19</v>
      </c>
      <c r="F2934" s="1" t="s">
        <v>54</v>
      </c>
    </row>
    <row r="2935" spans="1:6" x14ac:dyDescent="0.25">
      <c r="A2935" s="1" t="s">
        <v>10783</v>
      </c>
      <c r="B2935" s="1" t="s">
        <v>10784</v>
      </c>
      <c r="C2935" s="1" t="s">
        <v>9999</v>
      </c>
      <c r="D2935" s="1" t="s">
        <v>10000</v>
      </c>
      <c r="E2935" s="1" t="s">
        <v>73</v>
      </c>
      <c r="F2935" s="1" t="s">
        <v>68</v>
      </c>
    </row>
    <row r="2936" spans="1:6" x14ac:dyDescent="0.25">
      <c r="A2936" s="1" t="s">
        <v>10785</v>
      </c>
      <c r="B2936" s="1" t="s">
        <v>10786</v>
      </c>
      <c r="C2936" s="1" t="s">
        <v>10787</v>
      </c>
      <c r="D2936" s="1" t="s">
        <v>10788</v>
      </c>
      <c r="E2936" s="1" t="s">
        <v>19</v>
      </c>
      <c r="F2936" s="1" t="s">
        <v>54</v>
      </c>
    </row>
    <row r="2937" spans="1:6" x14ac:dyDescent="0.25">
      <c r="A2937" s="1" t="s">
        <v>10789</v>
      </c>
      <c r="B2937" s="1" t="s">
        <v>10790</v>
      </c>
      <c r="C2937" s="1" t="s">
        <v>10791</v>
      </c>
      <c r="D2937" s="1" t="s">
        <v>10792</v>
      </c>
      <c r="E2937" s="1" t="s">
        <v>73</v>
      </c>
      <c r="F2937" s="1" t="s">
        <v>93</v>
      </c>
    </row>
    <row r="2938" spans="1:6" x14ac:dyDescent="0.25">
      <c r="A2938" s="1" t="s">
        <v>10793</v>
      </c>
      <c r="B2938" s="1" t="s">
        <v>10794</v>
      </c>
      <c r="C2938" s="1" t="s">
        <v>10795</v>
      </c>
      <c r="D2938" s="1" t="s">
        <v>10796</v>
      </c>
      <c r="E2938" s="1" t="s">
        <v>12</v>
      </c>
      <c r="F2938" s="1" t="s">
        <v>14</v>
      </c>
    </row>
    <row r="2939" spans="1:6" x14ac:dyDescent="0.25">
      <c r="A2939" s="1" t="s">
        <v>10797</v>
      </c>
      <c r="B2939" s="1" t="s">
        <v>10798</v>
      </c>
      <c r="C2939" s="1" t="s">
        <v>2030</v>
      </c>
      <c r="D2939" s="1" t="s">
        <v>2031</v>
      </c>
      <c r="E2939" s="1" t="s">
        <v>455</v>
      </c>
      <c r="F2939" s="1" t="s">
        <v>139</v>
      </c>
    </row>
    <row r="2940" spans="1:6" x14ac:dyDescent="0.25">
      <c r="A2940" s="1" t="s">
        <v>10799</v>
      </c>
      <c r="B2940" s="1" t="s">
        <v>10800</v>
      </c>
      <c r="C2940" s="1" t="s">
        <v>10801</v>
      </c>
      <c r="D2940" s="1" t="s">
        <v>10802</v>
      </c>
      <c r="E2940" s="1" t="s">
        <v>48</v>
      </c>
      <c r="F2940" s="1" t="s">
        <v>38</v>
      </c>
    </row>
    <row r="2941" spans="1:6" x14ac:dyDescent="0.25">
      <c r="A2941" s="1" t="s">
        <v>10803</v>
      </c>
      <c r="B2941" s="1" t="s">
        <v>10804</v>
      </c>
      <c r="C2941" s="1" t="s">
        <v>10805</v>
      </c>
      <c r="D2941" s="1" t="s">
        <v>10806</v>
      </c>
      <c r="E2941" s="1" t="s">
        <v>12</v>
      </c>
      <c r="F2941" s="1" t="s">
        <v>139</v>
      </c>
    </row>
    <row r="2942" spans="1:6" x14ac:dyDescent="0.25">
      <c r="A2942" s="1" t="s">
        <v>10807</v>
      </c>
      <c r="B2942" s="1" t="s">
        <v>10808</v>
      </c>
      <c r="C2942" s="1" t="s">
        <v>10526</v>
      </c>
      <c r="D2942" s="1" t="s">
        <v>10527</v>
      </c>
      <c r="E2942" s="1" t="s">
        <v>73</v>
      </c>
      <c r="F2942" s="1" t="s">
        <v>1514</v>
      </c>
    </row>
    <row r="2943" spans="1:6" x14ac:dyDescent="0.25">
      <c r="A2943" s="1" t="s">
        <v>10809</v>
      </c>
      <c r="B2943" s="1" t="s">
        <v>10810</v>
      </c>
      <c r="C2943" s="1" t="s">
        <v>10811</v>
      </c>
      <c r="D2943" s="1" t="s">
        <v>10812</v>
      </c>
      <c r="E2943" s="1" t="s">
        <v>19</v>
      </c>
      <c r="F2943" s="1" t="s">
        <v>111</v>
      </c>
    </row>
    <row r="2944" spans="1:6" x14ac:dyDescent="0.25">
      <c r="A2944" s="1" t="s">
        <v>10813</v>
      </c>
      <c r="B2944" s="1" t="s">
        <v>10814</v>
      </c>
      <c r="C2944" s="1" t="s">
        <v>10815</v>
      </c>
      <c r="D2944" s="1" t="s">
        <v>10816</v>
      </c>
      <c r="E2944" s="1" t="s">
        <v>12</v>
      </c>
      <c r="F2944" s="1" t="s">
        <v>7246</v>
      </c>
    </row>
    <row r="2945" spans="1:6" x14ac:dyDescent="0.25">
      <c r="A2945" s="1" t="s">
        <v>10817</v>
      </c>
      <c r="B2945" s="1" t="s">
        <v>10818</v>
      </c>
      <c r="C2945" s="1" t="s">
        <v>10819</v>
      </c>
      <c r="D2945" s="1" t="s">
        <v>10820</v>
      </c>
      <c r="E2945" s="1" t="s">
        <v>48</v>
      </c>
      <c r="F2945" s="1" t="s">
        <v>98</v>
      </c>
    </row>
    <row r="2946" spans="1:6" x14ac:dyDescent="0.25">
      <c r="A2946" s="1" t="s">
        <v>10821</v>
      </c>
      <c r="B2946" s="1" t="s">
        <v>10822</v>
      </c>
      <c r="C2946" s="1" t="s">
        <v>10008</v>
      </c>
      <c r="D2946" s="1" t="s">
        <v>10009</v>
      </c>
      <c r="E2946" s="1" t="s">
        <v>12</v>
      </c>
      <c r="F2946" s="1" t="s">
        <v>98</v>
      </c>
    </row>
    <row r="2947" spans="1:6" x14ac:dyDescent="0.25">
      <c r="A2947" s="1" t="s">
        <v>10823</v>
      </c>
      <c r="B2947" s="1" t="s">
        <v>10824</v>
      </c>
      <c r="C2947" s="1" t="s">
        <v>10825</v>
      </c>
      <c r="D2947" s="1" t="s">
        <v>10826</v>
      </c>
      <c r="E2947" s="1" t="s">
        <v>48</v>
      </c>
      <c r="F2947" s="1" t="s">
        <v>272</v>
      </c>
    </row>
    <row r="2948" spans="1:6" x14ac:dyDescent="0.25">
      <c r="A2948" s="1" t="s">
        <v>10827</v>
      </c>
      <c r="B2948" s="1" t="s">
        <v>10828</v>
      </c>
      <c r="C2948" s="1" t="s">
        <v>10829</v>
      </c>
      <c r="D2948" s="1" t="s">
        <v>10830</v>
      </c>
      <c r="E2948" s="1" t="s">
        <v>19</v>
      </c>
      <c r="F2948" s="1" t="s">
        <v>111</v>
      </c>
    </row>
    <row r="2949" spans="1:6" x14ac:dyDescent="0.25">
      <c r="A2949" s="1" t="s">
        <v>10831</v>
      </c>
      <c r="B2949" s="1" t="s">
        <v>10832</v>
      </c>
      <c r="C2949" s="1" t="s">
        <v>10833</v>
      </c>
      <c r="D2949" s="1" t="s">
        <v>10834</v>
      </c>
      <c r="E2949" s="1" t="s">
        <v>12</v>
      </c>
      <c r="F2949" s="1" t="s">
        <v>68</v>
      </c>
    </row>
    <row r="2950" spans="1:6" x14ac:dyDescent="0.25">
      <c r="A2950" s="1" t="s">
        <v>10835</v>
      </c>
      <c r="B2950" s="1" t="s">
        <v>10836</v>
      </c>
      <c r="C2950" s="1" t="s">
        <v>10791</v>
      </c>
      <c r="D2950" s="1" t="s">
        <v>10792</v>
      </c>
      <c r="E2950" s="1" t="s">
        <v>73</v>
      </c>
      <c r="F2950" s="1" t="s">
        <v>93</v>
      </c>
    </row>
    <row r="2951" spans="1:6" x14ac:dyDescent="0.25">
      <c r="A2951" s="1" t="s">
        <v>10837</v>
      </c>
      <c r="B2951" s="1" t="s">
        <v>10838</v>
      </c>
      <c r="C2951" s="1" t="s">
        <v>10526</v>
      </c>
      <c r="D2951" s="1" t="s">
        <v>10527</v>
      </c>
      <c r="E2951" s="1" t="s">
        <v>73</v>
      </c>
      <c r="F2951" s="1" t="s">
        <v>1514</v>
      </c>
    </row>
    <row r="2952" spans="1:6" x14ac:dyDescent="0.25">
      <c r="A2952" s="1" t="s">
        <v>10839</v>
      </c>
      <c r="B2952" s="1" t="s">
        <v>10840</v>
      </c>
      <c r="C2952" s="1" t="s">
        <v>10841</v>
      </c>
      <c r="D2952" s="1" t="s">
        <v>10842</v>
      </c>
      <c r="E2952" s="1" t="s">
        <v>12</v>
      </c>
      <c r="F2952" s="1" t="s">
        <v>324</v>
      </c>
    </row>
    <row r="2953" spans="1:6" x14ac:dyDescent="0.25">
      <c r="A2953" s="1" t="s">
        <v>10843</v>
      </c>
      <c r="B2953" s="1" t="s">
        <v>10844</v>
      </c>
      <c r="C2953" s="1" t="s">
        <v>10845</v>
      </c>
      <c r="D2953" s="1" t="s">
        <v>10846</v>
      </c>
      <c r="E2953" s="1" t="s">
        <v>12</v>
      </c>
      <c r="F2953" s="1" t="s">
        <v>68</v>
      </c>
    </row>
    <row r="2954" spans="1:6" x14ac:dyDescent="0.25">
      <c r="A2954" s="1" t="s">
        <v>10847</v>
      </c>
      <c r="B2954" s="1" t="s">
        <v>10848</v>
      </c>
      <c r="C2954" s="1" t="s">
        <v>10849</v>
      </c>
      <c r="D2954" s="1" t="s">
        <v>10850</v>
      </c>
      <c r="E2954" s="1" t="s">
        <v>73</v>
      </c>
      <c r="F2954" s="1" t="s">
        <v>687</v>
      </c>
    </row>
    <row r="2955" spans="1:6" x14ac:dyDescent="0.25">
      <c r="A2955" s="1" t="s">
        <v>10851</v>
      </c>
      <c r="B2955" s="1" t="s">
        <v>10852</v>
      </c>
      <c r="C2955" s="1" t="s">
        <v>10853</v>
      </c>
      <c r="D2955" s="1" t="s">
        <v>10854</v>
      </c>
      <c r="E2955" s="1" t="s">
        <v>12</v>
      </c>
      <c r="F2955" s="1" t="s">
        <v>63</v>
      </c>
    </row>
    <row r="2956" spans="1:6" x14ac:dyDescent="0.25">
      <c r="A2956" s="1" t="s">
        <v>10855</v>
      </c>
      <c r="B2956" s="1" t="s">
        <v>10856</v>
      </c>
      <c r="C2956" s="1" t="s">
        <v>10857</v>
      </c>
      <c r="D2956" s="1" t="s">
        <v>10858</v>
      </c>
      <c r="E2956" s="1" t="s">
        <v>19</v>
      </c>
      <c r="F2956" s="1" t="s">
        <v>111</v>
      </c>
    </row>
    <row r="2957" spans="1:6" x14ac:dyDescent="0.25">
      <c r="A2957" s="1" t="s">
        <v>10859</v>
      </c>
      <c r="B2957" s="1" t="s">
        <v>10860</v>
      </c>
      <c r="C2957" s="1" t="s">
        <v>10861</v>
      </c>
      <c r="D2957" s="1" t="s">
        <v>10862</v>
      </c>
      <c r="E2957" s="1" t="s">
        <v>455</v>
      </c>
      <c r="F2957" s="1" t="s">
        <v>38</v>
      </c>
    </row>
    <row r="2958" spans="1:6" x14ac:dyDescent="0.25">
      <c r="A2958" s="1" t="s">
        <v>10863</v>
      </c>
      <c r="B2958" s="1" t="s">
        <v>10864</v>
      </c>
      <c r="C2958" s="1" t="s">
        <v>10526</v>
      </c>
      <c r="D2958" s="1" t="s">
        <v>10527</v>
      </c>
      <c r="E2958" s="1" t="s">
        <v>73</v>
      </c>
      <c r="F2958" s="1" t="s">
        <v>1514</v>
      </c>
    </row>
    <row r="2959" spans="1:6" x14ac:dyDescent="0.25">
      <c r="A2959" s="1" t="s">
        <v>10865</v>
      </c>
      <c r="B2959" s="1" t="s">
        <v>10866</v>
      </c>
      <c r="C2959" s="1" t="s">
        <v>10867</v>
      </c>
      <c r="D2959" s="1" t="s">
        <v>10868</v>
      </c>
      <c r="E2959" s="1" t="s">
        <v>73</v>
      </c>
      <c r="F2959" s="1" t="s">
        <v>14</v>
      </c>
    </row>
    <row r="2960" spans="1:6" x14ac:dyDescent="0.25">
      <c r="A2960" s="1" t="s">
        <v>10869</v>
      </c>
      <c r="B2960" s="1" t="s">
        <v>10870</v>
      </c>
      <c r="C2960" s="1" t="s">
        <v>10801</v>
      </c>
      <c r="D2960" s="1" t="s">
        <v>10802</v>
      </c>
      <c r="E2960" s="1" t="s">
        <v>48</v>
      </c>
      <c r="F2960" s="1" t="s">
        <v>144</v>
      </c>
    </row>
    <row r="2961" spans="1:6" x14ac:dyDescent="0.25">
      <c r="A2961" s="1" t="s">
        <v>10871</v>
      </c>
      <c r="B2961" s="1" t="s">
        <v>10872</v>
      </c>
      <c r="C2961" s="1" t="s">
        <v>10873</v>
      </c>
      <c r="D2961" s="1" t="s">
        <v>10874</v>
      </c>
      <c r="E2961" s="1" t="s">
        <v>12</v>
      </c>
      <c r="F2961" s="1" t="s">
        <v>139</v>
      </c>
    </row>
    <row r="2962" spans="1:6" x14ac:dyDescent="0.25">
      <c r="A2962" s="1" t="s">
        <v>10875</v>
      </c>
      <c r="B2962" s="1" t="s">
        <v>10876</v>
      </c>
      <c r="C2962" s="1" t="s">
        <v>10791</v>
      </c>
      <c r="D2962" s="1" t="s">
        <v>10792</v>
      </c>
      <c r="E2962" s="1" t="s">
        <v>73</v>
      </c>
      <c r="F2962" s="1" t="s">
        <v>93</v>
      </c>
    </row>
    <row r="2963" spans="1:6" x14ac:dyDescent="0.25">
      <c r="A2963" s="1" t="s">
        <v>10877</v>
      </c>
      <c r="B2963" s="1" t="s">
        <v>10878</v>
      </c>
      <c r="C2963" s="1" t="s">
        <v>10879</v>
      </c>
      <c r="D2963" s="1" t="s">
        <v>10880</v>
      </c>
      <c r="E2963" s="1" t="s">
        <v>12</v>
      </c>
      <c r="F2963" s="1" t="s">
        <v>38</v>
      </c>
    </row>
    <row r="2964" spans="1:6" x14ac:dyDescent="0.25">
      <c r="A2964" s="1" t="s">
        <v>10881</v>
      </c>
      <c r="B2964" s="1" t="s">
        <v>10882</v>
      </c>
      <c r="C2964" s="1" t="s">
        <v>10883</v>
      </c>
      <c r="D2964" s="1" t="s">
        <v>10884</v>
      </c>
      <c r="E2964" s="1" t="s">
        <v>12</v>
      </c>
      <c r="F2964" s="1" t="s">
        <v>272</v>
      </c>
    </row>
    <row r="2965" spans="1:6" x14ac:dyDescent="0.25">
      <c r="A2965" s="1" t="s">
        <v>10885</v>
      </c>
      <c r="B2965" s="1" t="s">
        <v>10886</v>
      </c>
      <c r="C2965" s="1" t="s">
        <v>10887</v>
      </c>
      <c r="D2965" s="1" t="s">
        <v>10888</v>
      </c>
      <c r="E2965" s="1" t="s">
        <v>19</v>
      </c>
      <c r="F2965" s="1" t="s">
        <v>31</v>
      </c>
    </row>
    <row r="2966" spans="1:6" x14ac:dyDescent="0.25">
      <c r="A2966" s="1" t="s">
        <v>10889</v>
      </c>
      <c r="B2966" s="1" t="s">
        <v>10890</v>
      </c>
      <c r="C2966" s="1" t="s">
        <v>10867</v>
      </c>
      <c r="D2966" s="1" t="s">
        <v>10868</v>
      </c>
      <c r="E2966" s="1" t="s">
        <v>73</v>
      </c>
      <c r="F2966" s="1" t="s">
        <v>14</v>
      </c>
    </row>
    <row r="2967" spans="1:6" x14ac:dyDescent="0.25">
      <c r="A2967" s="1" t="s">
        <v>10891</v>
      </c>
      <c r="B2967" s="1" t="s">
        <v>10892</v>
      </c>
      <c r="C2967" s="1" t="s">
        <v>10893</v>
      </c>
      <c r="D2967" s="1" t="s">
        <v>10894</v>
      </c>
      <c r="E2967" s="1" t="s">
        <v>19</v>
      </c>
      <c r="F2967" s="1" t="s">
        <v>43</v>
      </c>
    </row>
    <row r="2968" spans="1:6" x14ac:dyDescent="0.25">
      <c r="A2968" s="1" t="s">
        <v>10895</v>
      </c>
      <c r="B2968" s="1" t="s">
        <v>10896</v>
      </c>
      <c r="C2968" s="1" t="s">
        <v>10897</v>
      </c>
      <c r="D2968" s="1" t="s">
        <v>10898</v>
      </c>
      <c r="E2968" s="1" t="s">
        <v>19</v>
      </c>
      <c r="F2968" s="1" t="s">
        <v>79</v>
      </c>
    </row>
    <row r="2969" spans="1:6" x14ac:dyDescent="0.25">
      <c r="A2969" s="1" t="s">
        <v>10899</v>
      </c>
      <c r="B2969" s="1" t="s">
        <v>10900</v>
      </c>
      <c r="C2969" s="1" t="s">
        <v>10526</v>
      </c>
      <c r="D2969" s="1" t="s">
        <v>10527</v>
      </c>
      <c r="E2969" s="1" t="s">
        <v>73</v>
      </c>
      <c r="F2969" s="1" t="s">
        <v>1514</v>
      </c>
    </row>
    <row r="2970" spans="1:6" x14ac:dyDescent="0.25">
      <c r="A2970" s="1" t="s">
        <v>10901</v>
      </c>
      <c r="B2970" s="1" t="s">
        <v>10902</v>
      </c>
      <c r="C2970" s="1" t="s">
        <v>10903</v>
      </c>
      <c r="D2970" s="1" t="s">
        <v>10904</v>
      </c>
      <c r="E2970" s="1" t="s">
        <v>12</v>
      </c>
      <c r="F2970" s="1" t="s">
        <v>382</v>
      </c>
    </row>
    <row r="2971" spans="1:6" x14ac:dyDescent="0.25">
      <c r="A2971" s="1" t="s">
        <v>10905</v>
      </c>
      <c r="B2971" s="1" t="s">
        <v>10906</v>
      </c>
      <c r="C2971" s="1" t="s">
        <v>10907</v>
      </c>
      <c r="D2971" s="1" t="s">
        <v>10908</v>
      </c>
      <c r="E2971" s="1" t="s">
        <v>48</v>
      </c>
      <c r="F2971" s="1" t="s">
        <v>118</v>
      </c>
    </row>
    <row r="2972" spans="1:6" x14ac:dyDescent="0.25">
      <c r="A2972" s="1" t="s">
        <v>10909</v>
      </c>
      <c r="B2972" s="1" t="s">
        <v>10910</v>
      </c>
      <c r="C2972" s="1" t="s">
        <v>10911</v>
      </c>
      <c r="D2972" s="1" t="s">
        <v>10912</v>
      </c>
      <c r="E2972" s="1" t="s">
        <v>12</v>
      </c>
      <c r="F2972" s="1" t="s">
        <v>68</v>
      </c>
    </row>
    <row r="2973" spans="1:6" x14ac:dyDescent="0.25">
      <c r="A2973" s="1" t="s">
        <v>10913</v>
      </c>
      <c r="B2973" s="1" t="s">
        <v>10914</v>
      </c>
      <c r="C2973" s="1" t="s">
        <v>10915</v>
      </c>
      <c r="D2973" s="1" t="s">
        <v>10916</v>
      </c>
      <c r="E2973" s="1" t="s">
        <v>19</v>
      </c>
      <c r="F2973" s="1" t="s">
        <v>31</v>
      </c>
    </row>
    <row r="2974" spans="1:6" x14ac:dyDescent="0.25">
      <c r="A2974" s="1" t="s">
        <v>10917</v>
      </c>
      <c r="B2974" s="1" t="s">
        <v>10918</v>
      </c>
      <c r="C2974" s="1" t="s">
        <v>10919</v>
      </c>
      <c r="D2974" s="1" t="s">
        <v>10920</v>
      </c>
      <c r="E2974" s="1" t="s">
        <v>19</v>
      </c>
      <c r="F2974" s="1" t="s">
        <v>54</v>
      </c>
    </row>
    <row r="2975" spans="1:6" x14ac:dyDescent="0.25">
      <c r="A2975" s="1" t="s">
        <v>10921</v>
      </c>
      <c r="B2975" s="1" t="s">
        <v>10922</v>
      </c>
      <c r="C2975" s="1" t="s">
        <v>10923</v>
      </c>
      <c r="D2975" s="1" t="s">
        <v>10924</v>
      </c>
      <c r="E2975" s="1" t="s">
        <v>12</v>
      </c>
      <c r="F2975" s="1" t="s">
        <v>139</v>
      </c>
    </row>
    <row r="2976" spans="1:6" x14ac:dyDescent="0.25">
      <c r="A2976" s="1" t="s">
        <v>10925</v>
      </c>
      <c r="B2976" s="1" t="s">
        <v>10926</v>
      </c>
      <c r="C2976" s="1" t="s">
        <v>10757</v>
      </c>
      <c r="D2976" s="1" t="s">
        <v>10758</v>
      </c>
      <c r="E2976" s="1" t="s">
        <v>12</v>
      </c>
      <c r="F2976" s="1" t="s">
        <v>1318</v>
      </c>
    </row>
    <row r="2977" spans="1:6" x14ac:dyDescent="0.25">
      <c r="A2977" s="1" t="s">
        <v>10927</v>
      </c>
      <c r="B2977" s="1" t="s">
        <v>10928</v>
      </c>
      <c r="C2977" s="1" t="s">
        <v>10929</v>
      </c>
      <c r="D2977" s="1" t="s">
        <v>10930</v>
      </c>
      <c r="E2977" s="1" t="s">
        <v>19</v>
      </c>
      <c r="F2977" s="1" t="s">
        <v>1268</v>
      </c>
    </row>
    <row r="2978" spans="1:6" x14ac:dyDescent="0.25">
      <c r="A2978" s="1" t="s">
        <v>10931</v>
      </c>
      <c r="B2978" s="1" t="s">
        <v>10932</v>
      </c>
      <c r="C2978" s="1" t="s">
        <v>10933</v>
      </c>
      <c r="D2978" s="1" t="s">
        <v>10934</v>
      </c>
      <c r="E2978" s="1" t="s">
        <v>19</v>
      </c>
      <c r="F2978" s="1" t="s">
        <v>1268</v>
      </c>
    </row>
    <row r="2979" spans="1:6" x14ac:dyDescent="0.25">
      <c r="A2979" s="1" t="s">
        <v>10935</v>
      </c>
      <c r="B2979" s="1" t="s">
        <v>10936</v>
      </c>
      <c r="C2979" s="1" t="s">
        <v>10937</v>
      </c>
      <c r="D2979" s="1" t="s">
        <v>10938</v>
      </c>
      <c r="E2979" s="1" t="s">
        <v>19</v>
      </c>
      <c r="F2979" s="1" t="s">
        <v>10939</v>
      </c>
    </row>
    <row r="2980" spans="1:6" x14ac:dyDescent="0.25">
      <c r="A2980" s="1" t="s">
        <v>10940</v>
      </c>
      <c r="B2980" s="1" t="s">
        <v>10941</v>
      </c>
      <c r="C2980" s="1" t="s">
        <v>10942</v>
      </c>
      <c r="D2980" s="1" t="s">
        <v>10943</v>
      </c>
      <c r="E2980" s="1" t="s">
        <v>19</v>
      </c>
      <c r="F2980" s="1" t="s">
        <v>43</v>
      </c>
    </row>
    <row r="2981" spans="1:6" x14ac:dyDescent="0.25">
      <c r="A2981" s="1" t="s">
        <v>10944</v>
      </c>
      <c r="B2981" s="1" t="s">
        <v>10945</v>
      </c>
      <c r="C2981" s="1" t="s">
        <v>10946</v>
      </c>
      <c r="D2981" s="1" t="s">
        <v>10947</v>
      </c>
      <c r="E2981" s="1" t="s">
        <v>19</v>
      </c>
      <c r="F2981" s="1" t="s">
        <v>54</v>
      </c>
    </row>
    <row r="2982" spans="1:6" x14ac:dyDescent="0.25">
      <c r="A2982" s="1" t="s">
        <v>10948</v>
      </c>
      <c r="B2982" s="1" t="s">
        <v>10949</v>
      </c>
      <c r="C2982" s="1" t="s">
        <v>10314</v>
      </c>
      <c r="D2982" s="1" t="s">
        <v>10315</v>
      </c>
      <c r="E2982" s="1" t="s">
        <v>1298</v>
      </c>
      <c r="F2982" s="1" t="s">
        <v>10950</v>
      </c>
    </row>
    <row r="2983" spans="1:6" x14ac:dyDescent="0.25">
      <c r="A2983" s="1" t="s">
        <v>10951</v>
      </c>
      <c r="B2983" s="1" t="s">
        <v>10952</v>
      </c>
      <c r="C2983" s="1" t="s">
        <v>8185</v>
      </c>
      <c r="D2983" s="1" t="s">
        <v>8186</v>
      </c>
      <c r="E2983" s="1" t="s">
        <v>19</v>
      </c>
      <c r="F2983" s="1" t="s">
        <v>1268</v>
      </c>
    </row>
    <row r="2984" spans="1:6" x14ac:dyDescent="0.25">
      <c r="A2984" s="1" t="s">
        <v>10953</v>
      </c>
      <c r="B2984" s="1" t="s">
        <v>10954</v>
      </c>
      <c r="C2984" s="1" t="s">
        <v>10955</v>
      </c>
      <c r="D2984" s="1" t="s">
        <v>10956</v>
      </c>
      <c r="E2984" s="1" t="s">
        <v>19</v>
      </c>
      <c r="F2984" s="1" t="s">
        <v>31</v>
      </c>
    </row>
    <row r="2985" spans="1:6" x14ac:dyDescent="0.25">
      <c r="A2985" s="1" t="s">
        <v>10957</v>
      </c>
      <c r="B2985" s="1" t="s">
        <v>10958</v>
      </c>
      <c r="C2985" s="1" t="s">
        <v>10959</v>
      </c>
      <c r="D2985" s="1" t="s">
        <v>10960</v>
      </c>
      <c r="E2985" s="1" t="s">
        <v>19</v>
      </c>
      <c r="F2985" s="1" t="s">
        <v>1268</v>
      </c>
    </row>
    <row r="2986" spans="1:6" x14ac:dyDescent="0.25">
      <c r="A2986" s="1" t="s">
        <v>10961</v>
      </c>
      <c r="B2986" s="1" t="s">
        <v>10962</v>
      </c>
      <c r="C2986" s="1" t="s">
        <v>10963</v>
      </c>
      <c r="D2986" s="1" t="s">
        <v>10964</v>
      </c>
      <c r="E2986" s="1" t="s">
        <v>73</v>
      </c>
      <c r="F2986" s="1" t="s">
        <v>139</v>
      </c>
    </row>
    <row r="2987" spans="1:6" x14ac:dyDescent="0.25">
      <c r="A2987" s="1" t="s">
        <v>10965</v>
      </c>
      <c r="B2987" s="1" t="s">
        <v>10966</v>
      </c>
      <c r="C2987" s="1" t="s">
        <v>10967</v>
      </c>
      <c r="D2987" s="1" t="s">
        <v>10968</v>
      </c>
      <c r="E2987" s="1" t="s">
        <v>12</v>
      </c>
      <c r="F2987" s="1" t="s">
        <v>68</v>
      </c>
    </row>
    <row r="2988" spans="1:6" x14ac:dyDescent="0.25">
      <c r="A2988" s="1" t="s">
        <v>10969</v>
      </c>
      <c r="B2988" s="1" t="s">
        <v>10970</v>
      </c>
      <c r="C2988" s="1" t="s">
        <v>10526</v>
      </c>
      <c r="D2988" s="1" t="s">
        <v>10527</v>
      </c>
      <c r="E2988" s="1" t="s">
        <v>73</v>
      </c>
      <c r="F2988" s="1" t="s">
        <v>1514</v>
      </c>
    </row>
    <row r="2989" spans="1:6" x14ac:dyDescent="0.25">
      <c r="A2989" s="1" t="s">
        <v>10971</v>
      </c>
      <c r="B2989" s="1" t="s">
        <v>10972</v>
      </c>
      <c r="C2989" s="1" t="s">
        <v>10973</v>
      </c>
      <c r="D2989" s="1" t="s">
        <v>10974</v>
      </c>
      <c r="E2989" s="1" t="s">
        <v>12</v>
      </c>
      <c r="F2989" s="1" t="s">
        <v>63</v>
      </c>
    </row>
    <row r="2990" spans="1:6" x14ac:dyDescent="0.25">
      <c r="A2990" s="1" t="s">
        <v>10975</v>
      </c>
      <c r="B2990" s="1" t="s">
        <v>10976</v>
      </c>
      <c r="C2990" s="1" t="s">
        <v>1008</v>
      </c>
      <c r="D2990" s="1" t="s">
        <v>1009</v>
      </c>
      <c r="E2990" s="1" t="s">
        <v>48</v>
      </c>
      <c r="F2990" s="1" t="s">
        <v>98</v>
      </c>
    </row>
    <row r="2991" spans="1:6" x14ac:dyDescent="0.25">
      <c r="A2991" s="1" t="s">
        <v>10977</v>
      </c>
      <c r="B2991" s="1" t="s">
        <v>10978</v>
      </c>
      <c r="C2991" s="1" t="s">
        <v>10959</v>
      </c>
      <c r="D2991" s="1" t="s">
        <v>10960</v>
      </c>
      <c r="E2991" s="1" t="s">
        <v>19</v>
      </c>
      <c r="F2991" s="1" t="s">
        <v>1268</v>
      </c>
    </row>
    <row r="2992" spans="1:6" x14ac:dyDescent="0.25">
      <c r="A2992" s="1" t="s">
        <v>10979</v>
      </c>
      <c r="B2992" s="1" t="s">
        <v>10980</v>
      </c>
      <c r="C2992" s="1" t="s">
        <v>10981</v>
      </c>
      <c r="D2992" s="1" t="s">
        <v>10982</v>
      </c>
      <c r="E2992" s="1" t="s">
        <v>12</v>
      </c>
      <c r="F2992" s="1" t="s">
        <v>68</v>
      </c>
    </row>
    <row r="2993" spans="1:6" x14ac:dyDescent="0.25">
      <c r="A2993" s="1" t="s">
        <v>10983</v>
      </c>
      <c r="B2993" s="1" t="s">
        <v>10984</v>
      </c>
      <c r="C2993" s="1" t="s">
        <v>10985</v>
      </c>
      <c r="D2993" s="1" t="s">
        <v>10986</v>
      </c>
      <c r="E2993" s="1" t="s">
        <v>12</v>
      </c>
      <c r="F2993" s="1" t="s">
        <v>63</v>
      </c>
    </row>
    <row r="2994" spans="1:6" x14ac:dyDescent="0.25">
      <c r="A2994" s="1" t="s">
        <v>10987</v>
      </c>
      <c r="B2994" s="1" t="s">
        <v>10988</v>
      </c>
      <c r="C2994" s="1" t="s">
        <v>10989</v>
      </c>
      <c r="D2994" s="1" t="s">
        <v>10990</v>
      </c>
      <c r="E2994" s="1" t="s">
        <v>12</v>
      </c>
      <c r="F2994" s="1" t="s">
        <v>524</v>
      </c>
    </row>
    <row r="2995" spans="1:6" x14ac:dyDescent="0.25">
      <c r="A2995" s="1" t="s">
        <v>10991</v>
      </c>
      <c r="B2995" s="1" t="s">
        <v>10992</v>
      </c>
      <c r="C2995" s="1" t="s">
        <v>10993</v>
      </c>
      <c r="D2995" s="1" t="s">
        <v>10994</v>
      </c>
      <c r="E2995" s="1" t="s">
        <v>73</v>
      </c>
      <c r="F2995" s="1" t="s">
        <v>139</v>
      </c>
    </row>
    <row r="2996" spans="1:6" x14ac:dyDescent="0.25">
      <c r="A2996" s="1" t="s">
        <v>10995</v>
      </c>
      <c r="B2996" s="1" t="s">
        <v>10996</v>
      </c>
      <c r="C2996" s="1" t="s">
        <v>10997</v>
      </c>
      <c r="D2996" s="1" t="s">
        <v>10998</v>
      </c>
      <c r="E2996" s="1" t="s">
        <v>36</v>
      </c>
      <c r="F2996" s="1" t="s">
        <v>1362</v>
      </c>
    </row>
    <row r="2997" spans="1:6" x14ac:dyDescent="0.25">
      <c r="A2997" s="1" t="s">
        <v>10999</v>
      </c>
      <c r="B2997" s="1" t="s">
        <v>11000</v>
      </c>
      <c r="C2997" s="1" t="s">
        <v>9999</v>
      </c>
      <c r="D2997" s="1" t="s">
        <v>10000</v>
      </c>
      <c r="E2997" s="1" t="s">
        <v>73</v>
      </c>
      <c r="F2997" s="1" t="s">
        <v>68</v>
      </c>
    </row>
    <row r="2998" spans="1:6" x14ac:dyDescent="0.25">
      <c r="A2998" s="1" t="s">
        <v>11001</v>
      </c>
      <c r="B2998" s="1" t="s">
        <v>11002</v>
      </c>
      <c r="C2998" s="1" t="s">
        <v>11003</v>
      </c>
      <c r="D2998" s="1" t="s">
        <v>11004</v>
      </c>
      <c r="E2998" s="1" t="s">
        <v>73</v>
      </c>
      <c r="F2998" s="1" t="s">
        <v>63</v>
      </c>
    </row>
    <row r="2999" spans="1:6" x14ac:dyDescent="0.25">
      <c r="A2999" s="1" t="s">
        <v>11005</v>
      </c>
      <c r="B2999" s="1" t="s">
        <v>11006</v>
      </c>
      <c r="C2999" s="1" t="s">
        <v>11007</v>
      </c>
      <c r="D2999" s="1" t="s">
        <v>11008</v>
      </c>
      <c r="E2999" s="1" t="s">
        <v>12</v>
      </c>
      <c r="F2999" s="1" t="s">
        <v>139</v>
      </c>
    </row>
    <row r="3000" spans="1:6" x14ac:dyDescent="0.25">
      <c r="A3000" s="1" t="s">
        <v>11009</v>
      </c>
      <c r="B3000" s="1" t="s">
        <v>11010</v>
      </c>
      <c r="C3000" s="1" t="s">
        <v>11011</v>
      </c>
      <c r="D3000" s="1" t="s">
        <v>11012</v>
      </c>
      <c r="E3000" s="1" t="s">
        <v>73</v>
      </c>
      <c r="F3000" s="1" t="s">
        <v>68</v>
      </c>
    </row>
    <row r="3001" spans="1:6" x14ac:dyDescent="0.25">
      <c r="A3001" s="1" t="s">
        <v>11013</v>
      </c>
      <c r="B3001" s="1" t="s">
        <v>11014</v>
      </c>
      <c r="C3001" s="1" t="s">
        <v>266</v>
      </c>
      <c r="D3001" s="1" t="s">
        <v>267</v>
      </c>
      <c r="E3001" s="1" t="s">
        <v>12</v>
      </c>
      <c r="F3001" s="1" t="s">
        <v>1000</v>
      </c>
    </row>
    <row r="3002" spans="1:6" x14ac:dyDescent="0.25">
      <c r="A3002" s="1" t="s">
        <v>11015</v>
      </c>
      <c r="B3002" s="1" t="s">
        <v>11016</v>
      </c>
      <c r="C3002" s="1" t="s">
        <v>11017</v>
      </c>
      <c r="D3002" s="1" t="s">
        <v>11018</v>
      </c>
      <c r="E3002" s="1" t="s">
        <v>12</v>
      </c>
      <c r="F3002" s="1" t="s">
        <v>225</v>
      </c>
    </row>
    <row r="3003" spans="1:6" x14ac:dyDescent="0.25">
      <c r="A3003" s="1" t="s">
        <v>11019</v>
      </c>
      <c r="B3003" s="1" t="s">
        <v>11020</v>
      </c>
      <c r="C3003" s="1" t="s">
        <v>11021</v>
      </c>
      <c r="D3003" s="1" t="s">
        <v>11022</v>
      </c>
      <c r="E3003" s="1" t="s">
        <v>19</v>
      </c>
      <c r="F3003" s="1" t="s">
        <v>26</v>
      </c>
    </row>
    <row r="3004" spans="1:6" x14ac:dyDescent="0.25">
      <c r="A3004" s="1" t="s">
        <v>11023</v>
      </c>
      <c r="B3004" s="1" t="s">
        <v>11024</v>
      </c>
      <c r="C3004" s="1" t="s">
        <v>11025</v>
      </c>
      <c r="D3004" s="1" t="s">
        <v>11026</v>
      </c>
      <c r="E3004" s="1" t="s">
        <v>12</v>
      </c>
      <c r="F3004" s="1" t="s">
        <v>272</v>
      </c>
    </row>
    <row r="3005" spans="1:6" x14ac:dyDescent="0.25">
      <c r="A3005" s="1" t="s">
        <v>11027</v>
      </c>
      <c r="B3005" s="1" t="s">
        <v>11028</v>
      </c>
      <c r="C3005" s="1" t="s">
        <v>11029</v>
      </c>
      <c r="D3005" s="1" t="s">
        <v>11030</v>
      </c>
      <c r="E3005" s="1" t="s">
        <v>48</v>
      </c>
      <c r="F3005" s="1" t="s">
        <v>98</v>
      </c>
    </row>
    <row r="3006" spans="1:6" x14ac:dyDescent="0.25">
      <c r="A3006" s="1" t="s">
        <v>11031</v>
      </c>
      <c r="B3006" s="1" t="s">
        <v>11032</v>
      </c>
      <c r="C3006" s="1" t="s">
        <v>11033</v>
      </c>
      <c r="D3006" s="1" t="s">
        <v>11034</v>
      </c>
      <c r="E3006" s="1" t="s">
        <v>48</v>
      </c>
      <c r="F3006" s="1" t="s">
        <v>98</v>
      </c>
    </row>
    <row r="3007" spans="1:6" x14ac:dyDescent="0.25">
      <c r="A3007" s="1" t="s">
        <v>11035</v>
      </c>
      <c r="B3007" s="1" t="s">
        <v>11036</v>
      </c>
      <c r="C3007" s="1" t="s">
        <v>11037</v>
      </c>
      <c r="D3007" s="1" t="s">
        <v>11038</v>
      </c>
      <c r="E3007" s="1" t="s">
        <v>48</v>
      </c>
      <c r="F3007" s="1" t="s">
        <v>118</v>
      </c>
    </row>
    <row r="3008" spans="1:6" x14ac:dyDescent="0.25">
      <c r="A3008" s="1" t="s">
        <v>11039</v>
      </c>
      <c r="B3008" s="1" t="s">
        <v>11040</v>
      </c>
      <c r="C3008" s="1" t="s">
        <v>9999</v>
      </c>
      <c r="D3008" s="1" t="s">
        <v>10000</v>
      </c>
      <c r="E3008" s="1" t="s">
        <v>73</v>
      </c>
      <c r="F3008" s="1" t="s">
        <v>68</v>
      </c>
    </row>
    <row r="3009" spans="1:6" x14ac:dyDescent="0.25">
      <c r="A3009" s="1" t="s">
        <v>11041</v>
      </c>
      <c r="B3009" s="1" t="s">
        <v>11042</v>
      </c>
      <c r="C3009" s="1" t="s">
        <v>11043</v>
      </c>
      <c r="D3009" s="1" t="s">
        <v>11044</v>
      </c>
      <c r="E3009" s="1" t="s">
        <v>12</v>
      </c>
      <c r="F3009" s="1" t="s">
        <v>631</v>
      </c>
    </row>
    <row r="3010" spans="1:6" x14ac:dyDescent="0.25">
      <c r="A3010" s="1" t="s">
        <v>11045</v>
      </c>
      <c r="B3010" s="1" t="s">
        <v>11046</v>
      </c>
      <c r="C3010" s="1" t="s">
        <v>11047</v>
      </c>
      <c r="D3010" s="1" t="s">
        <v>11048</v>
      </c>
      <c r="E3010" s="1" t="s">
        <v>48</v>
      </c>
      <c r="F3010" s="1" t="s">
        <v>68</v>
      </c>
    </row>
    <row r="3011" spans="1:6" x14ac:dyDescent="0.25">
      <c r="A3011" s="1" t="s">
        <v>11049</v>
      </c>
      <c r="B3011" s="1" t="s">
        <v>11050</v>
      </c>
      <c r="C3011" s="1" t="s">
        <v>11051</v>
      </c>
      <c r="D3011" s="1" t="s">
        <v>11052</v>
      </c>
      <c r="E3011" s="1" t="s">
        <v>19</v>
      </c>
      <c r="F3011" s="1" t="s">
        <v>359</v>
      </c>
    </row>
    <row r="3012" spans="1:6" x14ac:dyDescent="0.25">
      <c r="A3012" s="1" t="s">
        <v>11053</v>
      </c>
      <c r="B3012" s="1" t="s">
        <v>11054</v>
      </c>
      <c r="C3012" s="1" t="s">
        <v>11055</v>
      </c>
      <c r="D3012" s="1" t="s">
        <v>11056</v>
      </c>
      <c r="E3012" s="1" t="s">
        <v>12</v>
      </c>
      <c r="F3012" s="1" t="s">
        <v>139</v>
      </c>
    </row>
    <row r="3013" spans="1:6" x14ac:dyDescent="0.25">
      <c r="A3013" s="1" t="s">
        <v>11057</v>
      </c>
      <c r="B3013" s="1" t="s">
        <v>11058</v>
      </c>
      <c r="C3013" s="1" t="s">
        <v>11011</v>
      </c>
      <c r="D3013" s="1" t="s">
        <v>11012</v>
      </c>
      <c r="E3013" s="1" t="s">
        <v>73</v>
      </c>
      <c r="F3013" s="1" t="s">
        <v>68</v>
      </c>
    </row>
    <row r="3014" spans="1:6" x14ac:dyDescent="0.25">
      <c r="A3014" s="1" t="s">
        <v>11059</v>
      </c>
      <c r="B3014" s="1" t="s">
        <v>11060</v>
      </c>
      <c r="C3014" s="1" t="s">
        <v>11061</v>
      </c>
      <c r="D3014" s="1" t="s">
        <v>11062</v>
      </c>
      <c r="E3014" s="1" t="s">
        <v>73</v>
      </c>
      <c r="F3014" s="1" t="s">
        <v>644</v>
      </c>
    </row>
    <row r="3015" spans="1:6" x14ac:dyDescent="0.25">
      <c r="A3015" s="1" t="s">
        <v>11063</v>
      </c>
      <c r="B3015" s="1" t="s">
        <v>11064</v>
      </c>
      <c r="C3015" s="1" t="s">
        <v>11065</v>
      </c>
      <c r="D3015" s="1" t="s">
        <v>11066</v>
      </c>
      <c r="E3015" s="1" t="s">
        <v>12</v>
      </c>
      <c r="F3015" s="1" t="s">
        <v>63</v>
      </c>
    </row>
    <row r="3016" spans="1:6" x14ac:dyDescent="0.25">
      <c r="A3016" s="1" t="s">
        <v>11067</v>
      </c>
      <c r="B3016" s="1" t="s">
        <v>11068</v>
      </c>
      <c r="C3016" s="1" t="s">
        <v>11069</v>
      </c>
      <c r="D3016" s="1" t="s">
        <v>11070</v>
      </c>
      <c r="E3016" s="1" t="s">
        <v>48</v>
      </c>
      <c r="F3016" s="1" t="s">
        <v>272</v>
      </c>
    </row>
    <row r="3017" spans="1:6" x14ac:dyDescent="0.25">
      <c r="A3017" s="1" t="s">
        <v>11063</v>
      </c>
      <c r="B3017" s="1" t="s">
        <v>11064</v>
      </c>
      <c r="C3017" s="1" t="s">
        <v>11065</v>
      </c>
      <c r="D3017" s="1" t="s">
        <v>11066</v>
      </c>
      <c r="E3017" s="1" t="s">
        <v>12</v>
      </c>
      <c r="F3017" s="1" t="s">
        <v>63</v>
      </c>
    </row>
    <row r="3018" spans="1:6" x14ac:dyDescent="0.25">
      <c r="A3018" s="1" t="s">
        <v>11067</v>
      </c>
      <c r="B3018" s="1" t="s">
        <v>11068</v>
      </c>
      <c r="C3018" s="1" t="s">
        <v>11069</v>
      </c>
      <c r="D3018" s="1" t="s">
        <v>11070</v>
      </c>
      <c r="E3018" s="1" t="s">
        <v>48</v>
      </c>
      <c r="F3018" s="1" t="s">
        <v>272</v>
      </c>
    </row>
    <row r="3019" spans="1:6" x14ac:dyDescent="0.25">
      <c r="A3019" s="1" t="s">
        <v>11063</v>
      </c>
      <c r="B3019" s="1" t="s">
        <v>11064</v>
      </c>
      <c r="C3019" s="1" t="s">
        <v>11065</v>
      </c>
      <c r="D3019" s="1" t="s">
        <v>11066</v>
      </c>
      <c r="E3019" s="1" t="s">
        <v>12</v>
      </c>
      <c r="F3019" s="1" t="s">
        <v>63</v>
      </c>
    </row>
    <row r="3020" spans="1:6" x14ac:dyDescent="0.25">
      <c r="A3020" s="1" t="s">
        <v>11067</v>
      </c>
      <c r="B3020" s="1" t="s">
        <v>11068</v>
      </c>
      <c r="C3020" s="1" t="s">
        <v>11069</v>
      </c>
      <c r="D3020" s="1" t="s">
        <v>11070</v>
      </c>
      <c r="E3020" s="1" t="s">
        <v>48</v>
      </c>
      <c r="F3020" s="1" t="s">
        <v>272</v>
      </c>
    </row>
    <row r="3021" spans="1:6" x14ac:dyDescent="0.25">
      <c r="A3021" s="1" t="s">
        <v>11063</v>
      </c>
      <c r="B3021" s="1" t="s">
        <v>11064</v>
      </c>
      <c r="C3021" s="1" t="s">
        <v>11065</v>
      </c>
      <c r="D3021" s="1" t="s">
        <v>11066</v>
      </c>
      <c r="E3021" s="1" t="s">
        <v>12</v>
      </c>
      <c r="F3021" s="1" t="s">
        <v>63</v>
      </c>
    </row>
    <row r="3022" spans="1:6" x14ac:dyDescent="0.25">
      <c r="A3022" s="1" t="s">
        <v>11067</v>
      </c>
      <c r="B3022" s="1" t="s">
        <v>11068</v>
      </c>
      <c r="C3022" s="1" t="s">
        <v>11069</v>
      </c>
      <c r="D3022" s="1" t="s">
        <v>11070</v>
      </c>
      <c r="E3022" s="1" t="s">
        <v>48</v>
      </c>
      <c r="F3022" s="1" t="s">
        <v>272</v>
      </c>
    </row>
    <row r="3023" spans="1:6" x14ac:dyDescent="0.25">
      <c r="A3023" s="1" t="s">
        <v>11063</v>
      </c>
      <c r="B3023" s="1" t="s">
        <v>11064</v>
      </c>
      <c r="C3023" s="1" t="s">
        <v>11065</v>
      </c>
      <c r="D3023" s="1" t="s">
        <v>11066</v>
      </c>
      <c r="E3023" s="1" t="s">
        <v>12</v>
      </c>
      <c r="F3023" s="1" t="s">
        <v>63</v>
      </c>
    </row>
    <row r="3024" spans="1:6" x14ac:dyDescent="0.25">
      <c r="A3024" s="1" t="s">
        <v>11067</v>
      </c>
      <c r="B3024" s="1" t="s">
        <v>11068</v>
      </c>
      <c r="C3024" s="1" t="s">
        <v>11069</v>
      </c>
      <c r="D3024" s="1" t="s">
        <v>11070</v>
      </c>
      <c r="E3024" s="1" t="s">
        <v>48</v>
      </c>
      <c r="F3024" s="1" t="s">
        <v>272</v>
      </c>
    </row>
    <row r="3025" spans="1:6" x14ac:dyDescent="0.25">
      <c r="A3025" s="1" t="s">
        <v>11063</v>
      </c>
      <c r="B3025" s="1" t="s">
        <v>11064</v>
      </c>
      <c r="C3025" s="1" t="s">
        <v>11065</v>
      </c>
      <c r="D3025" s="1" t="s">
        <v>11066</v>
      </c>
      <c r="E3025" s="1" t="s">
        <v>12</v>
      </c>
      <c r="F3025" s="1" t="s">
        <v>63</v>
      </c>
    </row>
    <row r="3026" spans="1:6" x14ac:dyDescent="0.25">
      <c r="A3026" s="1" t="s">
        <v>11067</v>
      </c>
      <c r="B3026" s="1" t="s">
        <v>11068</v>
      </c>
      <c r="C3026" s="1" t="s">
        <v>11069</v>
      </c>
      <c r="D3026" s="1" t="s">
        <v>11070</v>
      </c>
      <c r="E3026" s="1" t="s">
        <v>48</v>
      </c>
      <c r="F3026" s="1" t="s">
        <v>272</v>
      </c>
    </row>
    <row r="3027" spans="1:6" x14ac:dyDescent="0.25">
      <c r="A3027" s="1" t="s">
        <v>11071</v>
      </c>
      <c r="B3027" s="1" t="s">
        <v>11072</v>
      </c>
      <c r="C3027" s="1" t="s">
        <v>10361</v>
      </c>
      <c r="D3027" s="1" t="s">
        <v>10362</v>
      </c>
      <c r="E3027" s="1" t="s">
        <v>73</v>
      </c>
      <c r="F3027" s="1" t="s">
        <v>14</v>
      </c>
    </row>
    <row r="3028" spans="1:6" x14ac:dyDescent="0.25">
      <c r="A3028" s="1" t="s">
        <v>11073</v>
      </c>
      <c r="B3028" s="1" t="s">
        <v>11074</v>
      </c>
      <c r="C3028" s="1" t="s">
        <v>11075</v>
      </c>
      <c r="D3028" s="1" t="s">
        <v>11076</v>
      </c>
      <c r="E3028" s="1" t="s">
        <v>1298</v>
      </c>
      <c r="F3028" s="1" t="s">
        <v>11077</v>
      </c>
    </row>
    <row r="3029" spans="1:6" x14ac:dyDescent="0.25">
      <c r="A3029" s="1" t="s">
        <v>11078</v>
      </c>
      <c r="B3029" s="1" t="s">
        <v>11079</v>
      </c>
      <c r="C3029" s="1" t="s">
        <v>11080</v>
      </c>
      <c r="D3029" s="1" t="s">
        <v>11081</v>
      </c>
      <c r="E3029" s="1" t="s">
        <v>73</v>
      </c>
      <c r="F3029" s="1" t="s">
        <v>68</v>
      </c>
    </row>
    <row r="3030" spans="1:6" x14ac:dyDescent="0.25">
      <c r="A3030" s="1" t="s">
        <v>11082</v>
      </c>
      <c r="B3030" s="1" t="s">
        <v>11083</v>
      </c>
      <c r="C3030" s="1" t="s">
        <v>11084</v>
      </c>
      <c r="D3030" s="1" t="s">
        <v>11085</v>
      </c>
      <c r="E3030" s="1" t="s">
        <v>12</v>
      </c>
      <c r="F3030" s="1" t="s">
        <v>139</v>
      </c>
    </row>
    <row r="3031" spans="1:6" x14ac:dyDescent="0.25">
      <c r="A3031" s="1" t="s">
        <v>11086</v>
      </c>
      <c r="B3031" s="1" t="s">
        <v>11087</v>
      </c>
      <c r="C3031" s="1" t="s">
        <v>10993</v>
      </c>
      <c r="D3031" s="1" t="s">
        <v>10994</v>
      </c>
      <c r="E3031" s="1" t="s">
        <v>73</v>
      </c>
      <c r="F3031" s="1" t="s">
        <v>139</v>
      </c>
    </row>
    <row r="3032" spans="1:6" x14ac:dyDescent="0.25">
      <c r="A3032" s="1" t="s">
        <v>11088</v>
      </c>
      <c r="B3032" s="1" t="s">
        <v>11089</v>
      </c>
      <c r="C3032" s="1" t="s">
        <v>11090</v>
      </c>
      <c r="D3032" s="1" t="s">
        <v>11091</v>
      </c>
      <c r="E3032" s="1" t="s">
        <v>48</v>
      </c>
      <c r="F3032" s="1" t="s">
        <v>98</v>
      </c>
    </row>
    <row r="3033" spans="1:6" x14ac:dyDescent="0.25">
      <c r="A3033" s="1" t="s">
        <v>11092</v>
      </c>
      <c r="B3033" s="1" t="s">
        <v>11093</v>
      </c>
      <c r="C3033" s="1" t="s">
        <v>11094</v>
      </c>
      <c r="D3033" s="1" t="s">
        <v>11095</v>
      </c>
      <c r="E3033" s="1" t="s">
        <v>73</v>
      </c>
      <c r="F3033" s="1" t="s">
        <v>139</v>
      </c>
    </row>
    <row r="3034" spans="1:6" x14ac:dyDescent="0.25">
      <c r="A3034" s="1" t="s">
        <v>11096</v>
      </c>
      <c r="B3034" s="1" t="s">
        <v>11097</v>
      </c>
      <c r="C3034" s="1" t="s">
        <v>6506</v>
      </c>
      <c r="D3034" s="1" t="s">
        <v>6507</v>
      </c>
      <c r="E3034" s="1" t="s">
        <v>12</v>
      </c>
      <c r="F3034" s="1" t="s">
        <v>118</v>
      </c>
    </row>
    <row r="3035" spans="1:6" x14ac:dyDescent="0.25">
      <c r="A3035" s="1" t="s">
        <v>11098</v>
      </c>
      <c r="B3035" s="1" t="s">
        <v>11099</v>
      </c>
      <c r="C3035" s="1" t="s">
        <v>11061</v>
      </c>
      <c r="D3035" s="1" t="s">
        <v>11062</v>
      </c>
      <c r="E3035" s="1" t="s">
        <v>73</v>
      </c>
      <c r="F3035" s="1" t="s">
        <v>139</v>
      </c>
    </row>
    <row r="3036" spans="1:6" x14ac:dyDescent="0.25">
      <c r="A3036" s="1" t="s">
        <v>11100</v>
      </c>
      <c r="B3036" s="1" t="s">
        <v>11101</v>
      </c>
      <c r="C3036" s="1" t="s">
        <v>11102</v>
      </c>
      <c r="D3036" s="1" t="s">
        <v>11103</v>
      </c>
      <c r="E3036" s="1" t="s">
        <v>12</v>
      </c>
      <c r="F3036" s="1" t="s">
        <v>139</v>
      </c>
    </row>
    <row r="3037" spans="1:6" x14ac:dyDescent="0.25">
      <c r="A3037" s="1" t="s">
        <v>11104</v>
      </c>
      <c r="B3037" s="1" t="s">
        <v>11105</v>
      </c>
      <c r="C3037" s="1" t="s">
        <v>11084</v>
      </c>
      <c r="D3037" s="1" t="s">
        <v>11085</v>
      </c>
      <c r="E3037" s="1" t="s">
        <v>12</v>
      </c>
      <c r="F3037" s="1" t="s">
        <v>139</v>
      </c>
    </row>
    <row r="3038" spans="1:6" x14ac:dyDescent="0.25">
      <c r="A3038" s="1" t="s">
        <v>11106</v>
      </c>
      <c r="B3038" s="1" t="s">
        <v>11107</v>
      </c>
      <c r="C3038" s="1" t="s">
        <v>11003</v>
      </c>
      <c r="D3038" s="1" t="s">
        <v>11004</v>
      </c>
      <c r="E3038" s="1" t="s">
        <v>73</v>
      </c>
      <c r="F3038" s="1" t="s">
        <v>63</v>
      </c>
    </row>
    <row r="3039" spans="1:6" x14ac:dyDescent="0.25">
      <c r="A3039" s="1" t="s">
        <v>11108</v>
      </c>
      <c r="B3039" s="1" t="s">
        <v>11109</v>
      </c>
      <c r="C3039" s="1" t="s">
        <v>11110</v>
      </c>
      <c r="D3039" s="1" t="s">
        <v>11111</v>
      </c>
      <c r="E3039" s="1" t="s">
        <v>73</v>
      </c>
      <c r="F3039" s="1" t="s">
        <v>230</v>
      </c>
    </row>
    <row r="3040" spans="1:6" x14ac:dyDescent="0.25">
      <c r="A3040" s="1" t="s">
        <v>11112</v>
      </c>
      <c r="B3040" s="1" t="s">
        <v>11113</v>
      </c>
      <c r="C3040" s="1" t="s">
        <v>11114</v>
      </c>
      <c r="D3040" s="1" t="s">
        <v>11115</v>
      </c>
      <c r="E3040" s="1" t="s">
        <v>155</v>
      </c>
      <c r="F3040" s="1" t="s">
        <v>63</v>
      </c>
    </row>
    <row r="3041" spans="1:6" x14ac:dyDescent="0.25">
      <c r="A3041" s="1" t="s">
        <v>11116</v>
      </c>
      <c r="B3041" s="1" t="s">
        <v>11117</v>
      </c>
      <c r="C3041" s="1" t="s">
        <v>11118</v>
      </c>
      <c r="D3041" s="1" t="s">
        <v>11119</v>
      </c>
      <c r="E3041" s="1" t="s">
        <v>12</v>
      </c>
      <c r="F3041" s="1" t="s">
        <v>93</v>
      </c>
    </row>
    <row r="3042" spans="1:6" x14ac:dyDescent="0.25">
      <c r="A3042" s="1" t="s">
        <v>11120</v>
      </c>
      <c r="B3042" s="1" t="s">
        <v>11121</v>
      </c>
      <c r="C3042" s="1" t="s">
        <v>11122</v>
      </c>
      <c r="D3042" s="1" t="s">
        <v>11123</v>
      </c>
      <c r="E3042" s="1" t="s">
        <v>48</v>
      </c>
      <c r="F3042" s="1" t="s">
        <v>139</v>
      </c>
    </row>
    <row r="3043" spans="1:6" x14ac:dyDescent="0.25">
      <c r="A3043" s="1" t="s">
        <v>11124</v>
      </c>
      <c r="B3043" s="1" t="s">
        <v>11125</v>
      </c>
      <c r="C3043" s="1" t="s">
        <v>11084</v>
      </c>
      <c r="D3043" s="1" t="s">
        <v>11085</v>
      </c>
      <c r="E3043" s="1" t="s">
        <v>12</v>
      </c>
      <c r="F3043" s="1" t="s">
        <v>139</v>
      </c>
    </row>
    <row r="3044" spans="1:6" x14ac:dyDescent="0.25">
      <c r="A3044" s="1" t="s">
        <v>11126</v>
      </c>
      <c r="B3044" s="1" t="s">
        <v>11127</v>
      </c>
      <c r="C3044" s="1" t="s">
        <v>11029</v>
      </c>
      <c r="D3044" s="1" t="s">
        <v>11030</v>
      </c>
      <c r="E3044" s="1" t="s">
        <v>48</v>
      </c>
      <c r="F3044" s="1" t="s">
        <v>98</v>
      </c>
    </row>
    <row r="3045" spans="1:6" x14ac:dyDescent="0.25">
      <c r="A3045" s="1" t="s">
        <v>11128</v>
      </c>
      <c r="B3045" s="1" t="s">
        <v>11129</v>
      </c>
      <c r="C3045" s="1" t="s">
        <v>11130</v>
      </c>
      <c r="D3045" s="1" t="s">
        <v>11131</v>
      </c>
      <c r="E3045" s="1" t="s">
        <v>12</v>
      </c>
      <c r="F3045" s="1" t="s">
        <v>139</v>
      </c>
    </row>
    <row r="3046" spans="1:6" x14ac:dyDescent="0.25">
      <c r="A3046" s="1" t="s">
        <v>11132</v>
      </c>
      <c r="B3046" s="1" t="s">
        <v>11133</v>
      </c>
      <c r="C3046" s="1" t="s">
        <v>11011</v>
      </c>
      <c r="D3046" s="1" t="s">
        <v>11012</v>
      </c>
      <c r="E3046" s="1" t="s">
        <v>73</v>
      </c>
      <c r="F3046" s="1" t="s">
        <v>68</v>
      </c>
    </row>
    <row r="3047" spans="1:6" x14ac:dyDescent="0.25">
      <c r="A3047" s="1" t="s">
        <v>11134</v>
      </c>
      <c r="B3047" s="1" t="s">
        <v>11135</v>
      </c>
      <c r="C3047" s="1" t="s">
        <v>11136</v>
      </c>
      <c r="D3047" s="1" t="s">
        <v>11137</v>
      </c>
      <c r="E3047" s="1" t="s">
        <v>73</v>
      </c>
      <c r="F3047" s="1" t="s">
        <v>68</v>
      </c>
    </row>
    <row r="3048" spans="1:6" x14ac:dyDescent="0.25">
      <c r="A3048" s="1" t="s">
        <v>11138</v>
      </c>
      <c r="B3048" s="1" t="s">
        <v>11139</v>
      </c>
      <c r="C3048" s="1" t="s">
        <v>11075</v>
      </c>
      <c r="D3048" s="1" t="s">
        <v>11076</v>
      </c>
      <c r="E3048" s="1" t="s">
        <v>1298</v>
      </c>
      <c r="F3048" s="1" t="s">
        <v>11077</v>
      </c>
    </row>
    <row r="3049" spans="1:6" x14ac:dyDescent="0.25">
      <c r="A3049" s="1" t="s">
        <v>11140</v>
      </c>
      <c r="B3049" s="1" t="s">
        <v>11141</v>
      </c>
      <c r="C3049" s="1" t="s">
        <v>11136</v>
      </c>
      <c r="D3049" s="1" t="s">
        <v>11137</v>
      </c>
      <c r="E3049" s="1" t="s">
        <v>73</v>
      </c>
      <c r="F3049" s="1" t="s">
        <v>68</v>
      </c>
    </row>
    <row r="3050" spans="1:6" x14ac:dyDescent="0.25">
      <c r="A3050" s="1" t="s">
        <v>11142</v>
      </c>
      <c r="B3050" s="1" t="s">
        <v>11143</v>
      </c>
      <c r="C3050" s="1" t="s">
        <v>11144</v>
      </c>
      <c r="D3050" s="1" t="s">
        <v>11145</v>
      </c>
      <c r="E3050" s="1" t="s">
        <v>12</v>
      </c>
      <c r="F3050" s="1" t="s">
        <v>139</v>
      </c>
    </row>
    <row r="3051" spans="1:6" x14ac:dyDescent="0.25">
      <c r="A3051" s="1" t="s">
        <v>11146</v>
      </c>
      <c r="B3051" s="1" t="s">
        <v>11147</v>
      </c>
      <c r="C3051" s="1" t="s">
        <v>11080</v>
      </c>
      <c r="D3051" s="1" t="s">
        <v>11081</v>
      </c>
      <c r="E3051" s="1" t="s">
        <v>73</v>
      </c>
      <c r="F3051" s="1" t="s">
        <v>68</v>
      </c>
    </row>
    <row r="3052" spans="1:6" x14ac:dyDescent="0.25">
      <c r="A3052" s="1" t="s">
        <v>11148</v>
      </c>
      <c r="B3052" s="1" t="s">
        <v>11149</v>
      </c>
      <c r="C3052" s="1" t="s">
        <v>9999</v>
      </c>
      <c r="D3052" s="1" t="s">
        <v>10000</v>
      </c>
      <c r="E3052" s="1" t="s">
        <v>73</v>
      </c>
      <c r="F3052" s="1" t="s">
        <v>68</v>
      </c>
    </row>
    <row r="3053" spans="1:6" x14ac:dyDescent="0.25">
      <c r="A3053" s="1" t="s">
        <v>11150</v>
      </c>
      <c r="B3053" s="1" t="s">
        <v>11151</v>
      </c>
      <c r="C3053" s="1" t="s">
        <v>11152</v>
      </c>
      <c r="D3053" s="1" t="s">
        <v>11153</v>
      </c>
      <c r="E3053" s="1" t="s">
        <v>48</v>
      </c>
      <c r="F3053" s="1" t="s">
        <v>14</v>
      </c>
    </row>
    <row r="3054" spans="1:6" x14ac:dyDescent="0.25">
      <c r="A3054" s="1" t="s">
        <v>11154</v>
      </c>
      <c r="B3054" s="1" t="s">
        <v>11155</v>
      </c>
      <c r="C3054" s="1" t="s">
        <v>11084</v>
      </c>
      <c r="D3054" s="1" t="s">
        <v>11085</v>
      </c>
      <c r="E3054" s="1" t="s">
        <v>12</v>
      </c>
      <c r="F3054" s="1" t="s">
        <v>139</v>
      </c>
    </row>
    <row r="3055" spans="1:6" x14ac:dyDescent="0.25">
      <c r="A3055" s="1" t="s">
        <v>11156</v>
      </c>
      <c r="B3055" s="1" t="s">
        <v>11157</v>
      </c>
      <c r="C3055" s="1" t="s">
        <v>9999</v>
      </c>
      <c r="D3055" s="1" t="s">
        <v>10000</v>
      </c>
      <c r="E3055" s="1" t="s">
        <v>73</v>
      </c>
      <c r="F3055" s="1" t="s">
        <v>68</v>
      </c>
    </row>
    <row r="3056" spans="1:6" x14ac:dyDescent="0.25">
      <c r="A3056" s="1" t="s">
        <v>11158</v>
      </c>
      <c r="B3056" s="1" t="s">
        <v>11159</v>
      </c>
      <c r="C3056" s="1" t="s">
        <v>11084</v>
      </c>
      <c r="D3056" s="1" t="s">
        <v>11085</v>
      </c>
      <c r="E3056" s="1" t="s">
        <v>12</v>
      </c>
      <c r="F3056" s="1" t="s">
        <v>139</v>
      </c>
    </row>
    <row r="3057" spans="1:6" x14ac:dyDescent="0.25">
      <c r="A3057" s="1" t="s">
        <v>11160</v>
      </c>
      <c r="B3057" s="1" t="s">
        <v>11161</v>
      </c>
      <c r="C3057" s="1" t="s">
        <v>11162</v>
      </c>
      <c r="D3057" s="1" t="s">
        <v>11163</v>
      </c>
      <c r="E3057" s="1" t="s">
        <v>155</v>
      </c>
      <c r="F3057" s="1" t="s">
        <v>98</v>
      </c>
    </row>
    <row r="3058" spans="1:6" x14ac:dyDescent="0.25">
      <c r="A3058" s="1" t="s">
        <v>11164</v>
      </c>
      <c r="B3058" s="1" t="s">
        <v>11165</v>
      </c>
      <c r="C3058" s="1" t="s">
        <v>11166</v>
      </c>
      <c r="D3058" s="1" t="s">
        <v>11167</v>
      </c>
      <c r="E3058" s="1" t="s">
        <v>73</v>
      </c>
      <c r="F3058" s="1" t="s">
        <v>139</v>
      </c>
    </row>
    <row r="3059" spans="1:6" x14ac:dyDescent="0.25">
      <c r="A3059" s="1" t="s">
        <v>11168</v>
      </c>
      <c r="B3059" s="1" t="s">
        <v>11169</v>
      </c>
      <c r="C3059" s="1" t="s">
        <v>11170</v>
      </c>
      <c r="D3059" s="1" t="s">
        <v>11171</v>
      </c>
      <c r="E3059" s="1" t="s">
        <v>48</v>
      </c>
      <c r="F3059" s="1" t="s">
        <v>38</v>
      </c>
    </row>
    <row r="3060" spans="1:6" x14ac:dyDescent="0.25">
      <c r="A3060" s="1" t="s">
        <v>11172</v>
      </c>
      <c r="B3060" s="1" t="s">
        <v>11173</v>
      </c>
      <c r="C3060" s="1" t="s">
        <v>11174</v>
      </c>
      <c r="D3060" s="1" t="s">
        <v>11175</v>
      </c>
      <c r="E3060" s="1" t="s">
        <v>73</v>
      </c>
      <c r="F3060" s="1" t="s">
        <v>68</v>
      </c>
    </row>
    <row r="3061" spans="1:6" x14ac:dyDescent="0.25">
      <c r="A3061" s="1" t="s">
        <v>11176</v>
      </c>
      <c r="B3061" s="1" t="s">
        <v>11177</v>
      </c>
      <c r="C3061" s="1" t="s">
        <v>10319</v>
      </c>
      <c r="D3061" s="1" t="s">
        <v>10320</v>
      </c>
      <c r="E3061" s="1" t="s">
        <v>73</v>
      </c>
      <c r="F3061" s="1" t="s">
        <v>139</v>
      </c>
    </row>
    <row r="3062" spans="1:6" x14ac:dyDescent="0.25">
      <c r="A3062" s="1" t="s">
        <v>11178</v>
      </c>
      <c r="B3062" s="1" t="s">
        <v>11179</v>
      </c>
      <c r="C3062" s="1" t="s">
        <v>10290</v>
      </c>
      <c r="D3062" s="1" t="s">
        <v>10291</v>
      </c>
      <c r="E3062" s="1" t="s">
        <v>73</v>
      </c>
      <c r="F3062" s="1" t="s">
        <v>98</v>
      </c>
    </row>
    <row r="3063" spans="1:6" x14ac:dyDescent="0.25">
      <c r="A3063" s="1" t="s">
        <v>11180</v>
      </c>
      <c r="B3063" s="1" t="s">
        <v>11181</v>
      </c>
      <c r="C3063" s="1" t="s">
        <v>11029</v>
      </c>
      <c r="D3063" s="1" t="s">
        <v>11030</v>
      </c>
      <c r="E3063" s="1" t="s">
        <v>48</v>
      </c>
      <c r="F3063" s="1" t="s">
        <v>98</v>
      </c>
    </row>
    <row r="3064" spans="1:6" x14ac:dyDescent="0.25">
      <c r="A3064" s="1" t="s">
        <v>11182</v>
      </c>
      <c r="B3064" s="1" t="s">
        <v>11183</v>
      </c>
      <c r="C3064" s="1" t="s">
        <v>11011</v>
      </c>
      <c r="D3064" s="1" t="s">
        <v>11012</v>
      </c>
      <c r="E3064" s="1" t="s">
        <v>73</v>
      </c>
      <c r="F3064" s="1" t="s">
        <v>68</v>
      </c>
    </row>
    <row r="3065" spans="1:6" x14ac:dyDescent="0.25">
      <c r="A3065" s="1" t="s">
        <v>11184</v>
      </c>
      <c r="B3065" s="1" t="s">
        <v>11185</v>
      </c>
      <c r="C3065" s="1" t="s">
        <v>1409</v>
      </c>
      <c r="D3065" s="1" t="s">
        <v>1410</v>
      </c>
      <c r="E3065" s="1" t="s">
        <v>36</v>
      </c>
      <c r="F3065" s="1" t="s">
        <v>5691</v>
      </c>
    </row>
    <row r="3066" spans="1:6" x14ac:dyDescent="0.25">
      <c r="A3066" s="1" t="s">
        <v>11186</v>
      </c>
      <c r="B3066" s="1" t="s">
        <v>11187</v>
      </c>
      <c r="C3066" s="1" t="s">
        <v>10290</v>
      </c>
      <c r="D3066" s="1" t="s">
        <v>10291</v>
      </c>
      <c r="E3066" s="1" t="s">
        <v>73</v>
      </c>
      <c r="F3066" s="1" t="s">
        <v>98</v>
      </c>
    </row>
    <row r="3067" spans="1:6" x14ac:dyDescent="0.25">
      <c r="A3067" s="1" t="s">
        <v>11188</v>
      </c>
      <c r="B3067" s="1" t="s">
        <v>11189</v>
      </c>
      <c r="C3067" s="1" t="s">
        <v>11080</v>
      </c>
      <c r="D3067" s="1" t="s">
        <v>11081</v>
      </c>
      <c r="E3067" s="1" t="s">
        <v>73</v>
      </c>
      <c r="F3067" s="1" t="s">
        <v>68</v>
      </c>
    </row>
    <row r="3068" spans="1:6" x14ac:dyDescent="0.25">
      <c r="A3068" s="1" t="s">
        <v>11190</v>
      </c>
      <c r="B3068" s="1" t="s">
        <v>11191</v>
      </c>
      <c r="C3068" s="1" t="s">
        <v>11192</v>
      </c>
      <c r="D3068" s="1" t="s">
        <v>11193</v>
      </c>
      <c r="E3068" s="1" t="s">
        <v>12</v>
      </c>
      <c r="F3068" s="1" t="s">
        <v>212</v>
      </c>
    </row>
    <row r="3069" spans="1:6" x14ac:dyDescent="0.25">
      <c r="A3069" s="1" t="s">
        <v>11194</v>
      </c>
      <c r="B3069" s="1" t="s">
        <v>11195</v>
      </c>
      <c r="C3069" s="1" t="s">
        <v>10319</v>
      </c>
      <c r="D3069" s="1" t="s">
        <v>10320</v>
      </c>
      <c r="E3069" s="1" t="s">
        <v>73</v>
      </c>
      <c r="F3069" s="1" t="s">
        <v>139</v>
      </c>
    </row>
    <row r="3070" spans="1:6" x14ac:dyDescent="0.25">
      <c r="A3070" s="1" t="s">
        <v>11196</v>
      </c>
      <c r="B3070" s="1" t="s">
        <v>11197</v>
      </c>
      <c r="C3070" s="1" t="s">
        <v>11198</v>
      </c>
      <c r="D3070" s="1" t="s">
        <v>11199</v>
      </c>
      <c r="E3070" s="1" t="s">
        <v>36</v>
      </c>
      <c r="F3070" s="1" t="s">
        <v>38</v>
      </c>
    </row>
    <row r="3071" spans="1:6" x14ac:dyDescent="0.25">
      <c r="A3071" s="1" t="s">
        <v>11200</v>
      </c>
      <c r="B3071" s="1" t="s">
        <v>11201</v>
      </c>
      <c r="C3071" s="1" t="s">
        <v>11198</v>
      </c>
      <c r="D3071" s="1" t="s">
        <v>11199</v>
      </c>
      <c r="E3071" s="1" t="s">
        <v>36</v>
      </c>
      <c r="F3071" s="1" t="s">
        <v>38</v>
      </c>
    </row>
    <row r="3072" spans="1:6" x14ac:dyDescent="0.25">
      <c r="A3072" s="1" t="s">
        <v>11202</v>
      </c>
      <c r="B3072" s="1" t="s">
        <v>11203</v>
      </c>
      <c r="C3072" s="1" t="s">
        <v>11204</v>
      </c>
      <c r="D3072" s="1" t="s">
        <v>11205</v>
      </c>
      <c r="E3072" s="1" t="s">
        <v>36</v>
      </c>
      <c r="F3072" s="1" t="s">
        <v>1362</v>
      </c>
    </row>
    <row r="3073" spans="1:6" x14ac:dyDescent="0.25">
      <c r="A3073" s="1" t="s">
        <v>11206</v>
      </c>
      <c r="B3073" s="1" t="s">
        <v>11207</v>
      </c>
      <c r="C3073" s="1" t="s">
        <v>8952</v>
      </c>
      <c r="D3073" s="1" t="s">
        <v>8953</v>
      </c>
      <c r="E3073" s="1" t="s">
        <v>434</v>
      </c>
      <c r="F3073" s="1" t="s">
        <v>7246</v>
      </c>
    </row>
    <row r="3074" spans="1:6" x14ac:dyDescent="0.25">
      <c r="A3074" s="1" t="s">
        <v>11208</v>
      </c>
      <c r="B3074" s="1" t="s">
        <v>11209</v>
      </c>
      <c r="C3074" s="1" t="s">
        <v>11210</v>
      </c>
      <c r="D3074" s="1" t="s">
        <v>11211</v>
      </c>
      <c r="E3074" s="1" t="s">
        <v>19</v>
      </c>
      <c r="F3074" s="1" t="s">
        <v>31</v>
      </c>
    </row>
    <row r="3075" spans="1:6" x14ac:dyDescent="0.25">
      <c r="A3075" s="1" t="s">
        <v>11212</v>
      </c>
      <c r="B3075" s="1" t="s">
        <v>11213</v>
      </c>
      <c r="C3075" s="1" t="s">
        <v>11214</v>
      </c>
      <c r="D3075" s="1" t="s">
        <v>11215</v>
      </c>
      <c r="E3075" s="1" t="s">
        <v>19</v>
      </c>
      <c r="F3075" s="1" t="s">
        <v>111</v>
      </c>
    </row>
    <row r="3076" spans="1:6" x14ac:dyDescent="0.25">
      <c r="A3076" s="1" t="s">
        <v>11216</v>
      </c>
      <c r="B3076" s="1" t="s">
        <v>11217</v>
      </c>
      <c r="C3076" s="1" t="s">
        <v>11218</v>
      </c>
      <c r="D3076" s="1" t="s">
        <v>11219</v>
      </c>
      <c r="E3076" s="1" t="s">
        <v>12</v>
      </c>
      <c r="F3076" s="1" t="s">
        <v>1761</v>
      </c>
    </row>
    <row r="3077" spans="1:6" x14ac:dyDescent="0.25">
      <c r="A3077" s="1" t="s">
        <v>11220</v>
      </c>
      <c r="B3077" s="1" t="s">
        <v>11221</v>
      </c>
      <c r="C3077" s="1" t="s">
        <v>11222</v>
      </c>
      <c r="D3077" s="1" t="s">
        <v>11223</v>
      </c>
      <c r="E3077" s="1" t="s">
        <v>73</v>
      </c>
      <c r="F3077" s="1" t="s">
        <v>68</v>
      </c>
    </row>
    <row r="3078" spans="1:6" x14ac:dyDescent="0.25">
      <c r="A3078" s="1" t="s">
        <v>11224</v>
      </c>
      <c r="B3078" s="1" t="s">
        <v>11225</v>
      </c>
      <c r="C3078" s="1" t="s">
        <v>11226</v>
      </c>
      <c r="D3078" s="1" t="s">
        <v>11227</v>
      </c>
      <c r="E3078" s="1" t="s">
        <v>19</v>
      </c>
      <c r="F3078" s="1" t="s">
        <v>54</v>
      </c>
    </row>
    <row r="3079" spans="1:6" x14ac:dyDescent="0.25">
      <c r="A3079" s="1" t="s">
        <v>11228</v>
      </c>
      <c r="B3079" s="1" t="s">
        <v>11229</v>
      </c>
      <c r="C3079" s="1" t="s">
        <v>11230</v>
      </c>
      <c r="D3079" s="1" t="s">
        <v>11231</v>
      </c>
      <c r="E3079" s="1" t="s">
        <v>48</v>
      </c>
      <c r="F3079" s="1" t="s">
        <v>38</v>
      </c>
    </row>
    <row r="3080" spans="1:6" x14ac:dyDescent="0.25">
      <c r="A3080" s="1" t="s">
        <v>11232</v>
      </c>
      <c r="B3080" s="1" t="s">
        <v>11233</v>
      </c>
      <c r="C3080" s="1" t="s">
        <v>9999</v>
      </c>
      <c r="D3080" s="1" t="s">
        <v>10000</v>
      </c>
      <c r="E3080" s="1" t="s">
        <v>73</v>
      </c>
      <c r="F3080" s="1" t="s">
        <v>68</v>
      </c>
    </row>
    <row r="3081" spans="1:6" x14ac:dyDescent="0.25">
      <c r="A3081" s="1" t="s">
        <v>11234</v>
      </c>
      <c r="B3081" s="1" t="s">
        <v>11235</v>
      </c>
      <c r="C3081" s="1" t="s">
        <v>11222</v>
      </c>
      <c r="D3081" s="1" t="s">
        <v>11223</v>
      </c>
      <c r="E3081" s="1" t="s">
        <v>73</v>
      </c>
      <c r="F3081" s="1" t="s">
        <v>68</v>
      </c>
    </row>
    <row r="3082" spans="1:6" x14ac:dyDescent="0.25">
      <c r="A3082" s="1" t="s">
        <v>11236</v>
      </c>
      <c r="B3082" s="1" t="s">
        <v>11237</v>
      </c>
      <c r="C3082" s="1" t="s">
        <v>11230</v>
      </c>
      <c r="D3082" s="1" t="s">
        <v>11231</v>
      </c>
      <c r="E3082" s="1" t="s">
        <v>48</v>
      </c>
      <c r="F3082" s="1" t="s">
        <v>38</v>
      </c>
    </row>
    <row r="3083" spans="1:6" x14ac:dyDescent="0.25">
      <c r="A3083" s="1" t="s">
        <v>11238</v>
      </c>
      <c r="B3083" s="1" t="s">
        <v>11239</v>
      </c>
      <c r="C3083" s="1" t="s">
        <v>11240</v>
      </c>
      <c r="D3083" s="1" t="s">
        <v>11241</v>
      </c>
      <c r="E3083" s="1" t="s">
        <v>19</v>
      </c>
      <c r="F3083" s="1" t="s">
        <v>26</v>
      </c>
    </row>
    <row r="3084" spans="1:6" x14ac:dyDescent="0.25">
      <c r="A3084" s="1" t="s">
        <v>11242</v>
      </c>
      <c r="B3084" s="1" t="s">
        <v>11243</v>
      </c>
      <c r="C3084" s="1" t="s">
        <v>11244</v>
      </c>
      <c r="D3084" s="1" t="s">
        <v>11245</v>
      </c>
      <c r="E3084" s="1" t="s">
        <v>19</v>
      </c>
      <c r="F3084" s="1" t="s">
        <v>26</v>
      </c>
    </row>
    <row r="3085" spans="1:6" x14ac:dyDescent="0.25">
      <c r="A3085" s="1" t="s">
        <v>11246</v>
      </c>
      <c r="B3085" s="1" t="s">
        <v>11247</v>
      </c>
      <c r="C3085" s="1" t="s">
        <v>9999</v>
      </c>
      <c r="D3085" s="1" t="s">
        <v>10000</v>
      </c>
      <c r="E3085" s="1" t="s">
        <v>73</v>
      </c>
      <c r="F3085" s="1" t="s">
        <v>68</v>
      </c>
    </row>
    <row r="3086" spans="1:6" x14ac:dyDescent="0.25">
      <c r="A3086" s="1" t="s">
        <v>11248</v>
      </c>
      <c r="B3086" s="1" t="s">
        <v>11249</v>
      </c>
      <c r="C3086" s="1" t="s">
        <v>11250</v>
      </c>
      <c r="D3086" s="1" t="s">
        <v>11251</v>
      </c>
      <c r="E3086" s="1" t="s">
        <v>48</v>
      </c>
      <c r="F3086" s="1" t="s">
        <v>631</v>
      </c>
    </row>
    <row r="3087" spans="1:6" x14ac:dyDescent="0.25">
      <c r="A3087" s="1" t="s">
        <v>11252</v>
      </c>
      <c r="B3087" s="1" t="s">
        <v>11253</v>
      </c>
      <c r="C3087" s="1" t="s">
        <v>11254</v>
      </c>
      <c r="D3087" s="1" t="s">
        <v>11255</v>
      </c>
      <c r="E3087" s="1" t="s">
        <v>48</v>
      </c>
      <c r="F3087" s="1" t="s">
        <v>98</v>
      </c>
    </row>
    <row r="3088" spans="1:6" x14ac:dyDescent="0.25">
      <c r="A3088" s="1" t="s">
        <v>11256</v>
      </c>
      <c r="B3088" s="1" t="s">
        <v>11257</v>
      </c>
      <c r="C3088" s="1" t="s">
        <v>11258</v>
      </c>
      <c r="D3088" s="1" t="s">
        <v>11259</v>
      </c>
      <c r="E3088" s="1" t="s">
        <v>19</v>
      </c>
      <c r="F3088" s="1" t="s">
        <v>54</v>
      </c>
    </row>
    <row r="3089" spans="1:6" x14ac:dyDescent="0.25">
      <c r="A3089" s="1" t="s">
        <v>11260</v>
      </c>
      <c r="B3089" s="1" t="s">
        <v>11261</v>
      </c>
      <c r="C3089" s="1" t="s">
        <v>10526</v>
      </c>
      <c r="D3089" s="1" t="s">
        <v>10527</v>
      </c>
      <c r="E3089" s="1" t="s">
        <v>73</v>
      </c>
      <c r="F3089" s="1" t="s">
        <v>1514</v>
      </c>
    </row>
    <row r="3090" spans="1:6" x14ac:dyDescent="0.25">
      <c r="A3090" s="1" t="s">
        <v>11262</v>
      </c>
      <c r="B3090" s="1" t="s">
        <v>11263</v>
      </c>
      <c r="C3090" s="1" t="s">
        <v>11264</v>
      </c>
      <c r="D3090" s="1" t="s">
        <v>11265</v>
      </c>
      <c r="E3090" s="1" t="s">
        <v>12</v>
      </c>
      <c r="F3090" s="1" t="s">
        <v>98</v>
      </c>
    </row>
    <row r="3091" spans="1:6" x14ac:dyDescent="0.25">
      <c r="A3091" s="1" t="s">
        <v>11266</v>
      </c>
      <c r="B3091" s="1" t="s">
        <v>11267</v>
      </c>
      <c r="C3091" s="1" t="s">
        <v>11268</v>
      </c>
      <c r="D3091" s="1" t="s">
        <v>11269</v>
      </c>
      <c r="E3091" s="1" t="s">
        <v>19</v>
      </c>
      <c r="F3091" s="1" t="s">
        <v>111</v>
      </c>
    </row>
    <row r="3092" spans="1:6" x14ac:dyDescent="0.25">
      <c r="A3092" s="1" t="s">
        <v>11270</v>
      </c>
      <c r="B3092" s="1" t="s">
        <v>11271</v>
      </c>
      <c r="C3092" s="1" t="s">
        <v>11272</v>
      </c>
      <c r="D3092" s="1" t="s">
        <v>11273</v>
      </c>
      <c r="E3092" s="1" t="s">
        <v>12</v>
      </c>
      <c r="F3092" s="1" t="s">
        <v>4428</v>
      </c>
    </row>
    <row r="3093" spans="1:6" x14ac:dyDescent="0.25">
      <c r="A3093" s="1" t="s">
        <v>11274</v>
      </c>
      <c r="B3093" s="1" t="s">
        <v>11275</v>
      </c>
      <c r="C3093" s="1" t="s">
        <v>11276</v>
      </c>
      <c r="D3093" s="1" t="s">
        <v>11277</v>
      </c>
      <c r="E3093" s="1" t="s">
        <v>12</v>
      </c>
      <c r="F3093" s="1" t="s">
        <v>1550</v>
      </c>
    </row>
    <row r="3094" spans="1:6" x14ac:dyDescent="0.25">
      <c r="A3094" s="1" t="s">
        <v>11278</v>
      </c>
      <c r="B3094" s="1" t="s">
        <v>11279</v>
      </c>
      <c r="C3094" s="1" t="s">
        <v>11280</v>
      </c>
      <c r="D3094" s="1" t="s">
        <v>11281</v>
      </c>
      <c r="E3094" s="1" t="s">
        <v>12</v>
      </c>
      <c r="F3094" s="1" t="s">
        <v>68</v>
      </c>
    </row>
    <row r="3095" spans="1:6" x14ac:dyDescent="0.25">
      <c r="A3095" s="1" t="s">
        <v>11282</v>
      </c>
      <c r="B3095" s="1" t="s">
        <v>11283</v>
      </c>
      <c r="C3095" s="1" t="s">
        <v>11284</v>
      </c>
      <c r="D3095" s="1" t="s">
        <v>11285</v>
      </c>
      <c r="E3095" s="1" t="s">
        <v>48</v>
      </c>
      <c r="F3095" s="1" t="s">
        <v>11286</v>
      </c>
    </row>
    <row r="3096" spans="1:6" x14ac:dyDescent="0.25">
      <c r="A3096" s="1" t="s">
        <v>11287</v>
      </c>
      <c r="B3096" s="1" t="s">
        <v>11288</v>
      </c>
      <c r="C3096" s="1" t="s">
        <v>11289</v>
      </c>
      <c r="D3096" s="1" t="s">
        <v>11290</v>
      </c>
      <c r="E3096" s="1" t="s">
        <v>12</v>
      </c>
      <c r="F3096" s="1" t="s">
        <v>63</v>
      </c>
    </row>
    <row r="3097" spans="1:6" x14ac:dyDescent="0.25">
      <c r="A3097" s="1" t="s">
        <v>11291</v>
      </c>
      <c r="B3097" s="1" t="s">
        <v>11292</v>
      </c>
      <c r="C3097" s="1" t="s">
        <v>11293</v>
      </c>
      <c r="D3097" s="1" t="s">
        <v>11294</v>
      </c>
      <c r="E3097" s="1" t="s">
        <v>73</v>
      </c>
      <c r="F3097" s="1" t="s">
        <v>14</v>
      </c>
    </row>
    <row r="3098" spans="1:6" x14ac:dyDescent="0.25">
      <c r="A3098" s="1" t="s">
        <v>11295</v>
      </c>
      <c r="B3098" s="1" t="s">
        <v>11296</v>
      </c>
      <c r="C3098" s="1" t="s">
        <v>11297</v>
      </c>
      <c r="D3098" s="1" t="s">
        <v>11298</v>
      </c>
      <c r="E3098" s="1" t="s">
        <v>19</v>
      </c>
      <c r="F3098" s="1" t="s">
        <v>359</v>
      </c>
    </row>
    <row r="3099" spans="1:6" x14ac:dyDescent="0.25">
      <c r="A3099" s="1" t="s">
        <v>11299</v>
      </c>
      <c r="B3099" s="1" t="s">
        <v>11300</v>
      </c>
      <c r="C3099" s="1" t="s">
        <v>11301</v>
      </c>
      <c r="D3099" s="1" t="s">
        <v>11302</v>
      </c>
      <c r="E3099" s="1" t="s">
        <v>73</v>
      </c>
      <c r="F3099" s="1" t="s">
        <v>272</v>
      </c>
    </row>
    <row r="3100" spans="1:6" x14ac:dyDescent="0.25">
      <c r="A3100" s="1" t="s">
        <v>11303</v>
      </c>
      <c r="B3100" s="1" t="s">
        <v>11304</v>
      </c>
      <c r="C3100" s="1" t="s">
        <v>1057</v>
      </c>
      <c r="D3100" s="1" t="s">
        <v>1058</v>
      </c>
      <c r="E3100" s="1" t="s">
        <v>19</v>
      </c>
      <c r="F3100" s="1" t="s">
        <v>359</v>
      </c>
    </row>
    <row r="3101" spans="1:6" x14ac:dyDescent="0.25">
      <c r="A3101" s="1" t="s">
        <v>11305</v>
      </c>
      <c r="B3101" s="1" t="s">
        <v>11306</v>
      </c>
      <c r="C3101" s="1" t="s">
        <v>11307</v>
      </c>
      <c r="D3101" s="1" t="s">
        <v>11308</v>
      </c>
      <c r="E3101" s="1" t="s">
        <v>19</v>
      </c>
      <c r="F3101" s="1" t="s">
        <v>54</v>
      </c>
    </row>
    <row r="3102" spans="1:6" x14ac:dyDescent="0.25">
      <c r="A3102" s="1" t="s">
        <v>11309</v>
      </c>
      <c r="B3102" s="1" t="s">
        <v>11310</v>
      </c>
      <c r="C3102" s="1" t="s">
        <v>11311</v>
      </c>
      <c r="D3102" s="1" t="s">
        <v>11312</v>
      </c>
      <c r="E3102" s="1" t="s">
        <v>19</v>
      </c>
      <c r="F3102" s="1" t="s">
        <v>98</v>
      </c>
    </row>
    <row r="3103" spans="1:6" x14ac:dyDescent="0.25">
      <c r="A3103" s="1" t="s">
        <v>11313</v>
      </c>
      <c r="B3103" s="1" t="s">
        <v>11314</v>
      </c>
      <c r="C3103" s="1" t="s">
        <v>11315</v>
      </c>
      <c r="D3103" s="1" t="s">
        <v>11316</v>
      </c>
      <c r="E3103" s="1" t="s">
        <v>19</v>
      </c>
      <c r="F3103" s="1" t="s">
        <v>26</v>
      </c>
    </row>
    <row r="3104" spans="1:6" x14ac:dyDescent="0.25">
      <c r="A3104" s="1" t="s">
        <v>11317</v>
      </c>
      <c r="B3104" s="1" t="s">
        <v>11318</v>
      </c>
      <c r="C3104" s="1" t="s">
        <v>11319</v>
      </c>
      <c r="D3104" s="1" t="s">
        <v>11320</v>
      </c>
      <c r="E3104" s="1" t="s">
        <v>19</v>
      </c>
      <c r="F3104" s="1" t="s">
        <v>26</v>
      </c>
    </row>
    <row r="3105" spans="1:6" x14ac:dyDescent="0.25">
      <c r="A3105" s="1" t="s">
        <v>11321</v>
      </c>
      <c r="B3105" s="1" t="s">
        <v>11322</v>
      </c>
      <c r="C3105" s="1" t="s">
        <v>11323</v>
      </c>
      <c r="D3105" s="1" t="s">
        <v>11324</v>
      </c>
      <c r="E3105" s="1" t="s">
        <v>19</v>
      </c>
      <c r="F3105" s="1" t="s">
        <v>111</v>
      </c>
    </row>
    <row r="3106" spans="1:6" x14ac:dyDescent="0.25">
      <c r="A3106" s="1" t="s">
        <v>11325</v>
      </c>
      <c r="B3106" s="1" t="s">
        <v>11326</v>
      </c>
      <c r="C3106" s="1" t="s">
        <v>11327</v>
      </c>
      <c r="D3106" s="1" t="s">
        <v>11328</v>
      </c>
      <c r="E3106" s="1" t="s">
        <v>19</v>
      </c>
      <c r="F3106" s="1" t="s">
        <v>54</v>
      </c>
    </row>
    <row r="3107" spans="1:6" x14ac:dyDescent="0.25">
      <c r="A3107" s="1" t="s">
        <v>11329</v>
      </c>
      <c r="B3107" s="1" t="s">
        <v>11330</v>
      </c>
      <c r="C3107" s="1" t="s">
        <v>11331</v>
      </c>
      <c r="D3107" s="1" t="s">
        <v>11332</v>
      </c>
      <c r="E3107" s="1" t="s">
        <v>19</v>
      </c>
      <c r="F3107" s="1" t="s">
        <v>111</v>
      </c>
    </row>
    <row r="3108" spans="1:6" x14ac:dyDescent="0.25">
      <c r="A3108" s="1" t="s">
        <v>11333</v>
      </c>
      <c r="B3108" s="1" t="s">
        <v>11334</v>
      </c>
      <c r="C3108" s="1" t="s">
        <v>11335</v>
      </c>
      <c r="D3108" s="1" t="s">
        <v>11336</v>
      </c>
      <c r="E3108" s="1" t="s">
        <v>19</v>
      </c>
      <c r="F3108" s="1" t="s">
        <v>54</v>
      </c>
    </row>
    <row r="3109" spans="1:6" x14ac:dyDescent="0.25">
      <c r="A3109" s="1" t="s">
        <v>11337</v>
      </c>
      <c r="B3109" s="1" t="s">
        <v>11338</v>
      </c>
      <c r="C3109" s="1" t="s">
        <v>11339</v>
      </c>
      <c r="D3109" s="1" t="s">
        <v>11340</v>
      </c>
      <c r="E3109" s="1" t="s">
        <v>19</v>
      </c>
      <c r="F3109" s="1" t="s">
        <v>26</v>
      </c>
    </row>
    <row r="3110" spans="1:6" x14ac:dyDescent="0.25">
      <c r="A3110" s="1" t="s">
        <v>11341</v>
      </c>
      <c r="B3110" s="1" t="s">
        <v>11342</v>
      </c>
      <c r="C3110" s="1" t="s">
        <v>11343</v>
      </c>
      <c r="D3110" s="1" t="s">
        <v>11344</v>
      </c>
      <c r="E3110" s="1" t="s">
        <v>19</v>
      </c>
      <c r="F3110" s="1" t="s">
        <v>359</v>
      </c>
    </row>
    <row r="3111" spans="1:6" x14ac:dyDescent="0.25">
      <c r="A3111" s="1" t="s">
        <v>11345</v>
      </c>
      <c r="B3111" s="1" t="s">
        <v>11346</v>
      </c>
      <c r="C3111" s="1" t="s">
        <v>10314</v>
      </c>
      <c r="D3111" s="1" t="s">
        <v>10315</v>
      </c>
      <c r="E3111" s="1" t="s">
        <v>1298</v>
      </c>
      <c r="F3111" s="1" t="s">
        <v>11347</v>
      </c>
    </row>
    <row r="3112" spans="1:6" x14ac:dyDescent="0.25">
      <c r="A3112" s="1" t="s">
        <v>11348</v>
      </c>
      <c r="B3112" s="1" t="s">
        <v>11349</v>
      </c>
      <c r="C3112" s="1" t="s">
        <v>11350</v>
      </c>
      <c r="D3112" s="1" t="s">
        <v>11351</v>
      </c>
      <c r="E3112" s="1" t="s">
        <v>19</v>
      </c>
      <c r="F3112" s="1" t="s">
        <v>79</v>
      </c>
    </row>
    <row r="3113" spans="1:6" x14ac:dyDescent="0.25">
      <c r="A3113" s="1" t="s">
        <v>11352</v>
      </c>
      <c r="B3113" s="1" t="s">
        <v>11353</v>
      </c>
      <c r="C3113" s="1" t="s">
        <v>11354</v>
      </c>
      <c r="D3113" s="1" t="s">
        <v>11355</v>
      </c>
      <c r="E3113" s="1" t="s">
        <v>19</v>
      </c>
      <c r="F3113" s="1" t="s">
        <v>111</v>
      </c>
    </row>
    <row r="3114" spans="1:6" x14ac:dyDescent="0.25">
      <c r="A3114" s="1" t="s">
        <v>11356</v>
      </c>
      <c r="B3114" s="1" t="s">
        <v>11357</v>
      </c>
      <c r="C3114" s="1" t="s">
        <v>10314</v>
      </c>
      <c r="D3114" s="1" t="s">
        <v>10315</v>
      </c>
      <c r="E3114" s="1" t="s">
        <v>1298</v>
      </c>
      <c r="F3114" s="1" t="s">
        <v>11347</v>
      </c>
    </row>
    <row r="3115" spans="1:6" x14ac:dyDescent="0.25">
      <c r="A3115" s="1" t="s">
        <v>11358</v>
      </c>
      <c r="B3115" s="1" t="s">
        <v>11359</v>
      </c>
      <c r="C3115" s="1" t="s">
        <v>11354</v>
      </c>
      <c r="D3115" s="1" t="s">
        <v>11355</v>
      </c>
      <c r="E3115" s="1" t="s">
        <v>19</v>
      </c>
      <c r="F3115" s="1" t="s">
        <v>111</v>
      </c>
    </row>
    <row r="3116" spans="1:6" x14ac:dyDescent="0.25">
      <c r="A3116" s="1" t="s">
        <v>11360</v>
      </c>
      <c r="B3116" s="1" t="s">
        <v>11361</v>
      </c>
      <c r="C3116" s="1" t="s">
        <v>11362</v>
      </c>
      <c r="D3116" s="1" t="s">
        <v>11363</v>
      </c>
      <c r="E3116" s="1" t="s">
        <v>19</v>
      </c>
      <c r="F3116" s="1" t="s">
        <v>31</v>
      </c>
    </row>
    <row r="3117" spans="1:6" x14ac:dyDescent="0.25">
      <c r="A3117" s="1" t="s">
        <v>11364</v>
      </c>
      <c r="B3117" s="1" t="s">
        <v>11365</v>
      </c>
      <c r="C3117" s="1" t="s">
        <v>10314</v>
      </c>
      <c r="D3117" s="1" t="s">
        <v>10315</v>
      </c>
      <c r="E3117" s="1" t="s">
        <v>1298</v>
      </c>
      <c r="F3117" s="1" t="s">
        <v>11347</v>
      </c>
    </row>
    <row r="3118" spans="1:6" x14ac:dyDescent="0.25">
      <c r="A3118" s="1" t="s">
        <v>11366</v>
      </c>
      <c r="B3118" s="1" t="s">
        <v>11367</v>
      </c>
      <c r="C3118" s="1" t="s">
        <v>11368</v>
      </c>
      <c r="D3118" s="1" t="s">
        <v>11369</v>
      </c>
      <c r="E3118" s="1" t="s">
        <v>19</v>
      </c>
      <c r="F3118" s="1" t="s">
        <v>11370</v>
      </c>
    </row>
    <row r="3119" spans="1:6" x14ac:dyDescent="0.25">
      <c r="A3119" s="1" t="s">
        <v>11371</v>
      </c>
      <c r="B3119" s="1" t="s">
        <v>11372</v>
      </c>
      <c r="C3119" s="1" t="s">
        <v>11373</v>
      </c>
      <c r="D3119" s="1" t="s">
        <v>11374</v>
      </c>
      <c r="E3119" s="1" t="s">
        <v>19</v>
      </c>
      <c r="F3119" s="1" t="s">
        <v>26</v>
      </c>
    </row>
    <row r="3120" spans="1:6" x14ac:dyDescent="0.25">
      <c r="A3120" s="1" t="s">
        <v>11375</v>
      </c>
      <c r="B3120" s="1" t="s">
        <v>11376</v>
      </c>
      <c r="C3120" s="1" t="s">
        <v>11377</v>
      </c>
      <c r="D3120" s="1" t="s">
        <v>11378</v>
      </c>
      <c r="E3120" s="1" t="s">
        <v>19</v>
      </c>
      <c r="F3120" s="1" t="s">
        <v>79</v>
      </c>
    </row>
    <row r="3121" spans="1:6" x14ac:dyDescent="0.25">
      <c r="A3121" s="1" t="s">
        <v>11379</v>
      </c>
      <c r="B3121" s="1" t="s">
        <v>11380</v>
      </c>
      <c r="C3121" s="1" t="s">
        <v>11381</v>
      </c>
      <c r="D3121" s="1" t="s">
        <v>11382</v>
      </c>
      <c r="E3121" s="1" t="s">
        <v>19</v>
      </c>
      <c r="F3121" s="1" t="s">
        <v>230</v>
      </c>
    </row>
    <row r="3122" spans="1:6" x14ac:dyDescent="0.25">
      <c r="A3122" s="1" t="s">
        <v>11383</v>
      </c>
      <c r="B3122" s="1" t="s">
        <v>11384</v>
      </c>
      <c r="C3122" s="1" t="s">
        <v>11385</v>
      </c>
      <c r="D3122" s="1" t="s">
        <v>11386</v>
      </c>
      <c r="E3122" s="1" t="s">
        <v>19</v>
      </c>
      <c r="F3122" s="1" t="s">
        <v>31</v>
      </c>
    </row>
    <row r="3123" spans="1:6" x14ac:dyDescent="0.25">
      <c r="A3123" s="1" t="s">
        <v>11387</v>
      </c>
      <c r="B3123" s="1" t="s">
        <v>11388</v>
      </c>
      <c r="C3123" s="1" t="s">
        <v>11389</v>
      </c>
      <c r="D3123" s="1" t="s">
        <v>11390</v>
      </c>
      <c r="E3123" s="1" t="s">
        <v>19</v>
      </c>
      <c r="F3123" s="1" t="s">
        <v>54</v>
      </c>
    </row>
    <row r="3124" spans="1:6" x14ac:dyDescent="0.25">
      <c r="A3124" s="1" t="s">
        <v>11391</v>
      </c>
      <c r="B3124" s="1" t="s">
        <v>11392</v>
      </c>
      <c r="C3124" s="1" t="s">
        <v>11393</v>
      </c>
      <c r="D3124" s="1" t="s">
        <v>11394</v>
      </c>
      <c r="E3124" s="1" t="s">
        <v>19</v>
      </c>
      <c r="F3124" s="1" t="s">
        <v>359</v>
      </c>
    </row>
    <row r="3125" spans="1:6" x14ac:dyDescent="0.25">
      <c r="A3125" s="1" t="s">
        <v>11395</v>
      </c>
      <c r="B3125" s="1" t="s">
        <v>11396</v>
      </c>
      <c r="C3125" s="1" t="s">
        <v>11397</v>
      </c>
      <c r="D3125" s="1" t="s">
        <v>11398</v>
      </c>
      <c r="E3125" s="1" t="s">
        <v>434</v>
      </c>
      <c r="F3125" s="1" t="s">
        <v>68</v>
      </c>
    </row>
    <row r="3126" spans="1:6" x14ac:dyDescent="0.25">
      <c r="A3126" s="1" t="s">
        <v>11399</v>
      </c>
      <c r="B3126" s="1" t="s">
        <v>11400</v>
      </c>
      <c r="C3126" s="1" t="s">
        <v>9806</v>
      </c>
      <c r="D3126" s="1" t="s">
        <v>9807</v>
      </c>
      <c r="E3126" s="1" t="s">
        <v>434</v>
      </c>
      <c r="F3126" s="1" t="s">
        <v>898</v>
      </c>
    </row>
    <row r="3127" spans="1:6" x14ac:dyDescent="0.25">
      <c r="A3127" s="1" t="s">
        <v>11401</v>
      </c>
      <c r="B3127" s="1" t="s">
        <v>11402</v>
      </c>
      <c r="C3127" s="1" t="s">
        <v>9806</v>
      </c>
      <c r="D3127" s="1" t="s">
        <v>9807</v>
      </c>
      <c r="E3127" s="1" t="s">
        <v>434</v>
      </c>
      <c r="F3127" s="1" t="s">
        <v>272</v>
      </c>
    </row>
    <row r="3128" spans="1:6" x14ac:dyDescent="0.25">
      <c r="A3128" s="1" t="s">
        <v>11403</v>
      </c>
      <c r="B3128" s="1" t="s">
        <v>11404</v>
      </c>
      <c r="C3128" s="1" t="s">
        <v>10329</v>
      </c>
      <c r="D3128" s="1" t="s">
        <v>10330</v>
      </c>
      <c r="E3128" s="1" t="s">
        <v>434</v>
      </c>
      <c r="F3128" s="1" t="s">
        <v>644</v>
      </c>
    </row>
    <row r="3129" spans="1:6" x14ac:dyDescent="0.25">
      <c r="A3129" s="1" t="s">
        <v>11405</v>
      </c>
      <c r="B3129" s="1" t="s">
        <v>11406</v>
      </c>
      <c r="C3129" s="1" t="s">
        <v>3174</v>
      </c>
      <c r="D3129" s="1" t="s">
        <v>3175</v>
      </c>
      <c r="E3129" s="1" t="s">
        <v>434</v>
      </c>
      <c r="F3129" s="1" t="s">
        <v>14</v>
      </c>
    </row>
    <row r="3130" spans="1:6" x14ac:dyDescent="0.25">
      <c r="A3130" s="1" t="s">
        <v>11407</v>
      </c>
      <c r="B3130" s="1" t="s">
        <v>11408</v>
      </c>
      <c r="C3130" s="1" t="s">
        <v>11409</v>
      </c>
      <c r="D3130" s="1" t="s">
        <v>11410</v>
      </c>
      <c r="E3130" s="1" t="s">
        <v>36</v>
      </c>
      <c r="F3130" s="1" t="s">
        <v>852</v>
      </c>
    </row>
    <row r="3131" spans="1:6" x14ac:dyDescent="0.25">
      <c r="A3131" s="1" t="s">
        <v>11411</v>
      </c>
      <c r="B3131" s="1" t="s">
        <v>11412</v>
      </c>
      <c r="C3131" s="1" t="s">
        <v>11413</v>
      </c>
      <c r="D3131" s="1" t="s">
        <v>11414</v>
      </c>
      <c r="E3131" s="1" t="s">
        <v>434</v>
      </c>
      <c r="F3131" s="1" t="s">
        <v>38</v>
      </c>
    </row>
    <row r="3132" spans="1:6" x14ac:dyDescent="0.25">
      <c r="A3132" s="1" t="s">
        <v>11415</v>
      </c>
      <c r="B3132" s="1" t="s">
        <v>11416</v>
      </c>
      <c r="C3132" s="1" t="s">
        <v>1660</v>
      </c>
      <c r="D3132" s="1" t="s">
        <v>1661</v>
      </c>
      <c r="E3132" s="1" t="s">
        <v>36</v>
      </c>
      <c r="F3132" s="1" t="s">
        <v>1313</v>
      </c>
    </row>
    <row r="3133" spans="1:6" x14ac:dyDescent="0.25">
      <c r="A3133" s="1" t="s">
        <v>11417</v>
      </c>
      <c r="B3133" s="1" t="s">
        <v>11418</v>
      </c>
      <c r="C3133" s="1" t="s">
        <v>11419</v>
      </c>
      <c r="D3133" s="1" t="s">
        <v>11420</v>
      </c>
      <c r="E3133" s="1" t="s">
        <v>19</v>
      </c>
      <c r="F3133" s="1" t="s">
        <v>31</v>
      </c>
    </row>
    <row r="3134" spans="1:6" x14ac:dyDescent="0.25">
      <c r="A3134" s="1" t="s">
        <v>11421</v>
      </c>
      <c r="B3134" s="1" t="s">
        <v>11422</v>
      </c>
      <c r="C3134" s="1" t="s">
        <v>11423</v>
      </c>
      <c r="D3134" s="1" t="s">
        <v>11424</v>
      </c>
      <c r="E3134" s="1" t="s">
        <v>19</v>
      </c>
      <c r="F3134" s="1" t="s">
        <v>31</v>
      </c>
    </row>
    <row r="3135" spans="1:6" x14ac:dyDescent="0.25">
      <c r="A3135" s="1" t="s">
        <v>11425</v>
      </c>
      <c r="B3135" s="1" t="s">
        <v>11426</v>
      </c>
      <c r="C3135" s="1" t="s">
        <v>11427</v>
      </c>
      <c r="D3135" s="1" t="s">
        <v>11428</v>
      </c>
      <c r="E3135" s="1" t="s">
        <v>19</v>
      </c>
      <c r="F3135" s="1" t="s">
        <v>111</v>
      </c>
    </row>
    <row r="3136" spans="1:6" x14ac:dyDescent="0.25">
      <c r="A3136" s="1" t="s">
        <v>11429</v>
      </c>
      <c r="B3136" s="1" t="s">
        <v>11430</v>
      </c>
      <c r="C3136" s="1" t="s">
        <v>11431</v>
      </c>
      <c r="D3136" s="1" t="s">
        <v>11432</v>
      </c>
      <c r="E3136" s="1" t="s">
        <v>434</v>
      </c>
      <c r="F3136" s="1" t="s">
        <v>11433</v>
      </c>
    </row>
    <row r="3137" spans="1:6" x14ac:dyDescent="0.25">
      <c r="A3137" s="1" t="s">
        <v>11434</v>
      </c>
      <c r="B3137" s="1" t="s">
        <v>11435</v>
      </c>
      <c r="C3137" s="1" t="s">
        <v>11436</v>
      </c>
      <c r="D3137" s="1" t="s">
        <v>11437</v>
      </c>
      <c r="E3137" s="1" t="s">
        <v>19</v>
      </c>
      <c r="F3137" s="1" t="s">
        <v>111</v>
      </c>
    </row>
    <row r="3138" spans="1:6" x14ac:dyDescent="0.25">
      <c r="A3138" s="1" t="s">
        <v>11438</v>
      </c>
      <c r="B3138" s="1" t="s">
        <v>11439</v>
      </c>
      <c r="C3138" s="1" t="s">
        <v>11440</v>
      </c>
      <c r="D3138" s="1" t="s">
        <v>11441</v>
      </c>
      <c r="E3138" s="1" t="s">
        <v>19</v>
      </c>
      <c r="F3138" s="1" t="s">
        <v>43</v>
      </c>
    </row>
    <row r="3139" spans="1:6" x14ac:dyDescent="0.25">
      <c r="A3139" s="1" t="s">
        <v>11442</v>
      </c>
      <c r="B3139" s="1" t="s">
        <v>11443</v>
      </c>
      <c r="C3139" s="1" t="s">
        <v>11444</v>
      </c>
      <c r="D3139" s="1" t="s">
        <v>11445</v>
      </c>
      <c r="E3139" s="1" t="s">
        <v>434</v>
      </c>
      <c r="F3139" s="1" t="s">
        <v>382</v>
      </c>
    </row>
    <row r="3140" spans="1:6" x14ac:dyDescent="0.25">
      <c r="A3140" s="1" t="s">
        <v>11446</v>
      </c>
      <c r="B3140" s="1" t="s">
        <v>11447</v>
      </c>
      <c r="C3140" s="1" t="s">
        <v>11448</v>
      </c>
      <c r="D3140" s="1" t="s">
        <v>11449</v>
      </c>
      <c r="E3140" s="1" t="s">
        <v>36</v>
      </c>
      <c r="F3140" s="1" t="s">
        <v>38</v>
      </c>
    </row>
    <row r="3141" spans="1:6" x14ac:dyDescent="0.25">
      <c r="A3141" s="1" t="s">
        <v>11450</v>
      </c>
      <c r="B3141" s="1" t="s">
        <v>11451</v>
      </c>
      <c r="C3141" s="1" t="s">
        <v>11448</v>
      </c>
      <c r="D3141" s="1" t="s">
        <v>11449</v>
      </c>
      <c r="E3141" s="1" t="s">
        <v>36</v>
      </c>
      <c r="F3141" s="1" t="s">
        <v>38</v>
      </c>
    </row>
    <row r="3142" spans="1:6" x14ac:dyDescent="0.25">
      <c r="A3142" s="1" t="s">
        <v>11452</v>
      </c>
      <c r="B3142" s="1" t="s">
        <v>11453</v>
      </c>
      <c r="C3142" s="1" t="s">
        <v>11454</v>
      </c>
      <c r="D3142" s="1" t="s">
        <v>11455</v>
      </c>
      <c r="E3142" s="1" t="s">
        <v>19</v>
      </c>
      <c r="F3142" s="1" t="s">
        <v>54</v>
      </c>
    </row>
    <row r="3143" spans="1:6" x14ac:dyDescent="0.25">
      <c r="A3143" s="1" t="s">
        <v>11456</v>
      </c>
      <c r="B3143" s="1" t="s">
        <v>11457</v>
      </c>
      <c r="C3143" s="1" t="s">
        <v>11458</v>
      </c>
      <c r="D3143" s="1" t="s">
        <v>11459</v>
      </c>
      <c r="E3143" s="1" t="s">
        <v>19</v>
      </c>
      <c r="F3143" s="1" t="s">
        <v>26</v>
      </c>
    </row>
    <row r="3144" spans="1:6" x14ac:dyDescent="0.25">
      <c r="A3144" s="1" t="s">
        <v>11460</v>
      </c>
      <c r="B3144" s="1" t="s">
        <v>11461</v>
      </c>
      <c r="C3144" s="1" t="s">
        <v>11458</v>
      </c>
      <c r="D3144" s="1" t="s">
        <v>11459</v>
      </c>
      <c r="E3144" s="1" t="s">
        <v>19</v>
      </c>
      <c r="F3144" s="1" t="s">
        <v>26</v>
      </c>
    </row>
    <row r="3145" spans="1:6" x14ac:dyDescent="0.25">
      <c r="A3145" s="1" t="s">
        <v>11462</v>
      </c>
      <c r="B3145" s="1" t="s">
        <v>11463</v>
      </c>
      <c r="C3145" s="1" t="s">
        <v>11448</v>
      </c>
      <c r="D3145" s="1" t="s">
        <v>11449</v>
      </c>
      <c r="E3145" s="1" t="s">
        <v>36</v>
      </c>
      <c r="F3145" s="1" t="s">
        <v>38</v>
      </c>
    </row>
    <row r="3146" spans="1:6" x14ac:dyDescent="0.25">
      <c r="A3146" s="1" t="s">
        <v>11464</v>
      </c>
      <c r="B3146" s="1" t="s">
        <v>11465</v>
      </c>
      <c r="C3146" s="1" t="s">
        <v>11466</v>
      </c>
      <c r="D3146" s="1" t="s">
        <v>11467</v>
      </c>
      <c r="E3146" s="1" t="s">
        <v>19</v>
      </c>
      <c r="F3146" s="1" t="s">
        <v>54</v>
      </c>
    </row>
    <row r="3147" spans="1:6" x14ac:dyDescent="0.25">
      <c r="A3147" s="1" t="s">
        <v>11468</v>
      </c>
      <c r="B3147" s="1" t="s">
        <v>11469</v>
      </c>
      <c r="C3147" s="1" t="s">
        <v>11448</v>
      </c>
      <c r="D3147" s="1" t="s">
        <v>11449</v>
      </c>
      <c r="E3147" s="1" t="s">
        <v>36</v>
      </c>
      <c r="F3147" s="1" t="s">
        <v>38</v>
      </c>
    </row>
    <row r="3148" spans="1:6" x14ac:dyDescent="0.25">
      <c r="A3148" s="1" t="s">
        <v>11470</v>
      </c>
      <c r="B3148" s="1" t="s">
        <v>11471</v>
      </c>
      <c r="C3148" s="1" t="s">
        <v>11472</v>
      </c>
      <c r="D3148" s="1" t="s">
        <v>11473</v>
      </c>
      <c r="E3148" s="1" t="s">
        <v>19</v>
      </c>
      <c r="F3148" s="1" t="s">
        <v>359</v>
      </c>
    </row>
    <row r="3149" spans="1:6" x14ac:dyDescent="0.25">
      <c r="A3149" s="1" t="s">
        <v>11474</v>
      </c>
      <c r="B3149" s="1" t="s">
        <v>11475</v>
      </c>
      <c r="C3149" s="1" t="s">
        <v>11476</v>
      </c>
      <c r="D3149" s="1" t="s">
        <v>11477</v>
      </c>
      <c r="E3149" s="1" t="s">
        <v>434</v>
      </c>
      <c r="F3149" s="1" t="s">
        <v>139</v>
      </c>
    </row>
    <row r="3150" spans="1:6" x14ac:dyDescent="0.25">
      <c r="A3150" s="1" t="s">
        <v>11478</v>
      </c>
      <c r="B3150" s="1" t="s">
        <v>11479</v>
      </c>
      <c r="C3150" s="1" t="s">
        <v>11480</v>
      </c>
      <c r="D3150" s="1" t="s">
        <v>11481</v>
      </c>
      <c r="E3150" s="1" t="s">
        <v>19</v>
      </c>
      <c r="F3150" s="1" t="s">
        <v>26</v>
      </c>
    </row>
    <row r="3151" spans="1:6" x14ac:dyDescent="0.25">
      <c r="A3151" s="1" t="s">
        <v>11482</v>
      </c>
      <c r="B3151" s="1" t="s">
        <v>11483</v>
      </c>
      <c r="C3151" s="1" t="s">
        <v>11484</v>
      </c>
      <c r="D3151" s="1" t="s">
        <v>11485</v>
      </c>
      <c r="E3151" s="1" t="s">
        <v>19</v>
      </c>
      <c r="F3151" s="1" t="s">
        <v>26</v>
      </c>
    </row>
    <row r="3152" spans="1:6" x14ac:dyDescent="0.25">
      <c r="A3152" s="1" t="s">
        <v>11486</v>
      </c>
      <c r="B3152" s="1" t="s">
        <v>11487</v>
      </c>
      <c r="C3152" s="1" t="s">
        <v>9888</v>
      </c>
      <c r="D3152" s="1" t="s">
        <v>9889</v>
      </c>
      <c r="E3152" s="1" t="s">
        <v>36</v>
      </c>
      <c r="F3152" s="1" t="s">
        <v>1362</v>
      </c>
    </row>
    <row r="3153" spans="1:6" x14ac:dyDescent="0.25">
      <c r="A3153" s="1" t="s">
        <v>11488</v>
      </c>
      <c r="B3153" s="1" t="s">
        <v>11489</v>
      </c>
      <c r="C3153" s="1" t="s">
        <v>11490</v>
      </c>
      <c r="D3153" s="1" t="s">
        <v>11491</v>
      </c>
      <c r="E3153" s="1" t="s">
        <v>36</v>
      </c>
      <c r="F3153" s="1" t="s">
        <v>139</v>
      </c>
    </row>
    <row r="3154" spans="1:6" x14ac:dyDescent="0.25">
      <c r="A3154" s="1" t="s">
        <v>11492</v>
      </c>
      <c r="B3154" s="1" t="s">
        <v>11493</v>
      </c>
      <c r="C3154" s="1" t="s">
        <v>11494</v>
      </c>
      <c r="D3154" s="1" t="s">
        <v>11495</v>
      </c>
      <c r="E3154" s="1" t="s">
        <v>434</v>
      </c>
      <c r="F3154" s="1" t="s">
        <v>212</v>
      </c>
    </row>
    <row r="3155" spans="1:6" x14ac:dyDescent="0.25">
      <c r="A3155" s="1" t="s">
        <v>11496</v>
      </c>
      <c r="B3155" s="1" t="s">
        <v>11497</v>
      </c>
      <c r="C3155" s="1" t="s">
        <v>11498</v>
      </c>
      <c r="D3155" s="1" t="s">
        <v>11499</v>
      </c>
      <c r="E3155" s="1" t="s">
        <v>434</v>
      </c>
      <c r="F3155" s="1" t="s">
        <v>139</v>
      </c>
    </row>
    <row r="3156" spans="1:6" x14ac:dyDescent="0.25">
      <c r="A3156" s="1" t="s">
        <v>11500</v>
      </c>
      <c r="B3156" s="1" t="s">
        <v>11501</v>
      </c>
      <c r="C3156" s="1" t="s">
        <v>11502</v>
      </c>
      <c r="D3156" s="1" t="s">
        <v>11503</v>
      </c>
      <c r="E3156" s="1" t="s">
        <v>19</v>
      </c>
      <c r="F3156" s="1" t="s">
        <v>111</v>
      </c>
    </row>
    <row r="3157" spans="1:6" x14ac:dyDescent="0.25">
      <c r="A3157" s="1" t="s">
        <v>11504</v>
      </c>
      <c r="B3157" s="1" t="s">
        <v>11505</v>
      </c>
      <c r="C3157" s="1" t="s">
        <v>11506</v>
      </c>
      <c r="D3157" s="1" t="s">
        <v>11507</v>
      </c>
      <c r="E3157" s="1" t="s">
        <v>19</v>
      </c>
      <c r="F3157" s="1" t="s">
        <v>26</v>
      </c>
    </row>
    <row r="3158" spans="1:6" x14ac:dyDescent="0.25">
      <c r="A3158" s="1" t="s">
        <v>11508</v>
      </c>
      <c r="B3158" s="1" t="s">
        <v>11509</v>
      </c>
      <c r="C3158" s="1" t="s">
        <v>11510</v>
      </c>
      <c r="D3158" s="1" t="s">
        <v>11511</v>
      </c>
      <c r="E3158" s="1" t="s">
        <v>19</v>
      </c>
      <c r="F3158" s="1" t="s">
        <v>359</v>
      </c>
    </row>
    <row r="3159" spans="1:6" x14ac:dyDescent="0.25">
      <c r="A3159" s="1" t="s">
        <v>11512</v>
      </c>
      <c r="B3159" s="1" t="s">
        <v>11513</v>
      </c>
      <c r="C3159" s="1" t="s">
        <v>11514</v>
      </c>
      <c r="D3159" s="1" t="s">
        <v>11515</v>
      </c>
      <c r="E3159" s="1" t="s">
        <v>19</v>
      </c>
      <c r="F3159" s="1" t="s">
        <v>429</v>
      </c>
    </row>
    <row r="3160" spans="1:6" x14ac:dyDescent="0.25">
      <c r="A3160" s="1" t="s">
        <v>11516</v>
      </c>
      <c r="B3160" s="1" t="s">
        <v>11517</v>
      </c>
      <c r="C3160" s="1" t="s">
        <v>11518</v>
      </c>
      <c r="D3160" s="1" t="s">
        <v>11519</v>
      </c>
      <c r="E3160" s="1" t="s">
        <v>19</v>
      </c>
      <c r="F3160" s="1" t="s">
        <v>26</v>
      </c>
    </row>
    <row r="3161" spans="1:6" x14ac:dyDescent="0.25">
      <c r="A3161" s="1" t="s">
        <v>11520</v>
      </c>
      <c r="B3161" s="1" t="s">
        <v>11521</v>
      </c>
      <c r="C3161" s="1" t="s">
        <v>11522</v>
      </c>
      <c r="D3161" s="1" t="s">
        <v>11523</v>
      </c>
      <c r="E3161" s="1" t="s">
        <v>19</v>
      </c>
      <c r="F3161" s="1" t="s">
        <v>43</v>
      </c>
    </row>
    <row r="3162" spans="1:6" x14ac:dyDescent="0.25">
      <c r="A3162" s="1" t="s">
        <v>11524</v>
      </c>
      <c r="B3162" s="1" t="s">
        <v>11525</v>
      </c>
      <c r="C3162" s="1" t="s">
        <v>11498</v>
      </c>
      <c r="D3162" s="1" t="s">
        <v>11499</v>
      </c>
      <c r="E3162" s="1" t="s">
        <v>434</v>
      </c>
      <c r="F3162" s="1" t="s">
        <v>139</v>
      </c>
    </row>
    <row r="3163" spans="1:6" x14ac:dyDescent="0.25">
      <c r="A3163" s="1" t="s">
        <v>11526</v>
      </c>
      <c r="B3163" s="1" t="s">
        <v>11527</v>
      </c>
      <c r="C3163" s="1" t="s">
        <v>11528</v>
      </c>
      <c r="D3163" s="1" t="s">
        <v>11529</v>
      </c>
      <c r="E3163" s="1" t="s">
        <v>434</v>
      </c>
      <c r="F3163" s="1" t="s">
        <v>272</v>
      </c>
    </row>
    <row r="3164" spans="1:6" x14ac:dyDescent="0.25">
      <c r="A3164" s="1" t="s">
        <v>11530</v>
      </c>
      <c r="B3164" s="1" t="s">
        <v>11531</v>
      </c>
      <c r="C3164" s="1" t="s">
        <v>11532</v>
      </c>
      <c r="D3164" s="1" t="s">
        <v>11533</v>
      </c>
      <c r="E3164" s="1" t="s">
        <v>434</v>
      </c>
      <c r="F3164" s="1" t="s">
        <v>11534</v>
      </c>
    </row>
    <row r="3165" spans="1:6" x14ac:dyDescent="0.25">
      <c r="A3165" s="1" t="s">
        <v>11535</v>
      </c>
      <c r="B3165" s="1" t="s">
        <v>11536</v>
      </c>
      <c r="C3165" s="1" t="s">
        <v>11537</v>
      </c>
      <c r="D3165" s="1" t="s">
        <v>11538</v>
      </c>
      <c r="E3165" s="1" t="s">
        <v>434</v>
      </c>
      <c r="F3165" s="1" t="s">
        <v>463</v>
      </c>
    </row>
    <row r="3166" spans="1:6" x14ac:dyDescent="0.25">
      <c r="A3166" s="1" t="s">
        <v>11539</v>
      </c>
      <c r="B3166" s="1" t="s">
        <v>11540</v>
      </c>
      <c r="C3166" s="1" t="s">
        <v>11541</v>
      </c>
      <c r="D3166" s="1" t="s">
        <v>11542</v>
      </c>
      <c r="E3166" s="1" t="s">
        <v>434</v>
      </c>
      <c r="F3166" s="1" t="s">
        <v>98</v>
      </c>
    </row>
    <row r="3167" spans="1:6" x14ac:dyDescent="0.25">
      <c r="A3167" s="1" t="s">
        <v>11543</v>
      </c>
      <c r="B3167" s="1" t="s">
        <v>11544</v>
      </c>
      <c r="C3167" s="1" t="s">
        <v>11545</v>
      </c>
      <c r="D3167" s="1" t="s">
        <v>11546</v>
      </c>
      <c r="E3167" s="1" t="s">
        <v>434</v>
      </c>
      <c r="F3167" s="1" t="s">
        <v>139</v>
      </c>
    </row>
    <row r="3168" spans="1:6" x14ac:dyDescent="0.25">
      <c r="A3168" s="1" t="s">
        <v>11547</v>
      </c>
      <c r="B3168" s="1" t="s">
        <v>11548</v>
      </c>
      <c r="C3168" s="1" t="s">
        <v>11549</v>
      </c>
      <c r="D3168" s="1" t="s">
        <v>11550</v>
      </c>
      <c r="E3168" s="1" t="s">
        <v>434</v>
      </c>
      <c r="F3168" s="1" t="s">
        <v>98</v>
      </c>
    </row>
    <row r="3169" spans="1:6" x14ac:dyDescent="0.25">
      <c r="A3169" s="1" t="s">
        <v>11551</v>
      </c>
      <c r="B3169" s="1" t="s">
        <v>11552</v>
      </c>
      <c r="C3169" s="1" t="s">
        <v>11553</v>
      </c>
      <c r="D3169" s="1" t="s">
        <v>11554</v>
      </c>
      <c r="E3169" s="1" t="s">
        <v>36</v>
      </c>
      <c r="F3169" s="1" t="s">
        <v>38</v>
      </c>
    </row>
    <row r="3170" spans="1:6" x14ac:dyDescent="0.25">
      <c r="A3170" s="1" t="s">
        <v>11555</v>
      </c>
      <c r="B3170" s="1" t="s">
        <v>11556</v>
      </c>
      <c r="C3170" s="1" t="s">
        <v>9574</v>
      </c>
      <c r="D3170" s="1" t="s">
        <v>9575</v>
      </c>
      <c r="E3170" s="1" t="s">
        <v>36</v>
      </c>
      <c r="F3170" s="1" t="s">
        <v>68</v>
      </c>
    </row>
    <row r="3171" spans="1:6" x14ac:dyDescent="0.25">
      <c r="A3171" s="1" t="s">
        <v>11557</v>
      </c>
      <c r="B3171" s="1" t="s">
        <v>11558</v>
      </c>
      <c r="C3171" s="1" t="s">
        <v>1693</v>
      </c>
      <c r="D3171" s="1" t="s">
        <v>1694</v>
      </c>
      <c r="E3171" s="1" t="s">
        <v>434</v>
      </c>
      <c r="F3171" s="1" t="s">
        <v>14</v>
      </c>
    </row>
    <row r="3172" spans="1:6" x14ac:dyDescent="0.25">
      <c r="A3172" s="1" t="s">
        <v>11559</v>
      </c>
      <c r="B3172" s="1" t="s">
        <v>11560</v>
      </c>
      <c r="C3172" s="1" t="s">
        <v>5770</v>
      </c>
      <c r="D3172" s="1" t="s">
        <v>5771</v>
      </c>
      <c r="E3172" s="1" t="s">
        <v>434</v>
      </c>
      <c r="F3172" s="1" t="s">
        <v>272</v>
      </c>
    </row>
    <row r="3173" spans="1:6" x14ac:dyDescent="0.25">
      <c r="A3173" s="1" t="s">
        <v>11561</v>
      </c>
      <c r="B3173" s="1" t="s">
        <v>11562</v>
      </c>
      <c r="C3173" s="1" t="s">
        <v>11563</v>
      </c>
      <c r="D3173" s="1" t="s">
        <v>11564</v>
      </c>
      <c r="E3173" s="1" t="s">
        <v>36</v>
      </c>
      <c r="F3173" s="1" t="s">
        <v>1474</v>
      </c>
    </row>
    <row r="3174" spans="1:6" x14ac:dyDescent="0.25">
      <c r="A3174" s="1" t="s">
        <v>11565</v>
      </c>
      <c r="B3174" s="1" t="s">
        <v>11566</v>
      </c>
      <c r="C3174" s="1" t="s">
        <v>5770</v>
      </c>
      <c r="D3174" s="1" t="s">
        <v>5771</v>
      </c>
      <c r="E3174" s="1" t="s">
        <v>434</v>
      </c>
      <c r="F3174" s="1" t="s">
        <v>98</v>
      </c>
    </row>
    <row r="3175" spans="1:6" x14ac:dyDescent="0.25">
      <c r="A3175" s="1" t="s">
        <v>11567</v>
      </c>
      <c r="B3175" s="1" t="s">
        <v>11568</v>
      </c>
      <c r="C3175" s="1" t="s">
        <v>11569</v>
      </c>
      <c r="D3175" s="1" t="s">
        <v>11570</v>
      </c>
      <c r="E3175" s="1" t="s">
        <v>36</v>
      </c>
      <c r="F3175" s="1" t="s">
        <v>5662</v>
      </c>
    </row>
    <row r="3176" spans="1:6" x14ac:dyDescent="0.25">
      <c r="A3176" s="1" t="s">
        <v>11571</v>
      </c>
      <c r="B3176" s="1" t="s">
        <v>11572</v>
      </c>
      <c r="C3176" s="1" t="s">
        <v>11573</v>
      </c>
      <c r="D3176" s="1" t="s">
        <v>11574</v>
      </c>
      <c r="E3176" s="1" t="s">
        <v>36</v>
      </c>
      <c r="F3176" s="1" t="s">
        <v>11575</v>
      </c>
    </row>
    <row r="3177" spans="1:6" x14ac:dyDescent="0.25">
      <c r="A3177" s="1" t="s">
        <v>11576</v>
      </c>
      <c r="B3177" s="1" t="s">
        <v>11577</v>
      </c>
      <c r="C3177" s="1" t="s">
        <v>3354</v>
      </c>
      <c r="D3177" s="1" t="s">
        <v>3355</v>
      </c>
      <c r="E3177" s="1" t="s">
        <v>434</v>
      </c>
      <c r="F3177" s="1" t="s">
        <v>63</v>
      </c>
    </row>
    <row r="3178" spans="1:6" x14ac:dyDescent="0.25">
      <c r="A3178" s="1" t="s">
        <v>11578</v>
      </c>
      <c r="B3178" s="1" t="s">
        <v>11579</v>
      </c>
      <c r="C3178" s="1" t="s">
        <v>1321</v>
      </c>
      <c r="D3178" s="1" t="s">
        <v>1322</v>
      </c>
      <c r="E3178" s="1" t="s">
        <v>434</v>
      </c>
      <c r="F3178" s="1" t="s">
        <v>272</v>
      </c>
    </row>
    <row r="3179" spans="1:6" x14ac:dyDescent="0.25">
      <c r="A3179" s="1" t="s">
        <v>11580</v>
      </c>
      <c r="B3179" s="1" t="s">
        <v>11581</v>
      </c>
      <c r="C3179" s="1" t="s">
        <v>11582</v>
      </c>
      <c r="D3179" s="1" t="s">
        <v>11583</v>
      </c>
      <c r="E3179" s="1" t="s">
        <v>434</v>
      </c>
      <c r="F3179" s="1" t="s">
        <v>1151</v>
      </c>
    </row>
    <row r="3180" spans="1:6" x14ac:dyDescent="0.25">
      <c r="A3180" s="1" t="s">
        <v>11584</v>
      </c>
      <c r="B3180" s="1" t="s">
        <v>11585</v>
      </c>
      <c r="C3180" s="1" t="s">
        <v>11586</v>
      </c>
      <c r="D3180" s="1" t="s">
        <v>11587</v>
      </c>
      <c r="E3180" s="1" t="s">
        <v>434</v>
      </c>
      <c r="F3180" s="1" t="s">
        <v>98</v>
      </c>
    </row>
    <row r="3181" spans="1:6" x14ac:dyDescent="0.25">
      <c r="A3181" s="1" t="s">
        <v>11588</v>
      </c>
      <c r="B3181" s="1" t="s">
        <v>11589</v>
      </c>
      <c r="C3181" s="1" t="s">
        <v>9436</v>
      </c>
      <c r="D3181" s="1" t="s">
        <v>9437</v>
      </c>
      <c r="E3181" s="1" t="s">
        <v>36</v>
      </c>
      <c r="F3181" s="1" t="s">
        <v>893</v>
      </c>
    </row>
    <row r="3182" spans="1:6" x14ac:dyDescent="0.25">
      <c r="A3182" s="1" t="s">
        <v>11590</v>
      </c>
      <c r="B3182" s="1" t="s">
        <v>11591</v>
      </c>
      <c r="C3182" s="1" t="s">
        <v>9765</v>
      </c>
      <c r="D3182" s="1" t="s">
        <v>9766</v>
      </c>
      <c r="E3182" s="1" t="s">
        <v>434</v>
      </c>
      <c r="F3182" s="1" t="s">
        <v>212</v>
      </c>
    </row>
    <row r="3183" spans="1:6" x14ac:dyDescent="0.25">
      <c r="A3183" s="1" t="s">
        <v>11592</v>
      </c>
      <c r="B3183" s="1" t="s">
        <v>11593</v>
      </c>
      <c r="C3183" s="1" t="s">
        <v>11594</v>
      </c>
      <c r="D3183" s="1" t="s">
        <v>11595</v>
      </c>
      <c r="E3183" s="1" t="s">
        <v>36</v>
      </c>
      <c r="F3183" s="1" t="s">
        <v>11596</v>
      </c>
    </row>
    <row r="3184" spans="1:6" x14ac:dyDescent="0.25">
      <c r="A3184" s="1" t="s">
        <v>11597</v>
      </c>
      <c r="B3184" s="1" t="s">
        <v>11598</v>
      </c>
      <c r="C3184" s="1" t="s">
        <v>11599</v>
      </c>
      <c r="D3184" s="1" t="s">
        <v>11600</v>
      </c>
      <c r="E3184" s="1" t="s">
        <v>434</v>
      </c>
      <c r="F3184" s="1" t="s">
        <v>98</v>
      </c>
    </row>
    <row r="3185" spans="1:6" x14ac:dyDescent="0.25">
      <c r="A3185" s="1" t="s">
        <v>11601</v>
      </c>
      <c r="B3185" s="1" t="s">
        <v>11602</v>
      </c>
      <c r="C3185" s="1" t="s">
        <v>11603</v>
      </c>
      <c r="D3185" s="1" t="s">
        <v>11604</v>
      </c>
      <c r="E3185" s="1" t="s">
        <v>434</v>
      </c>
      <c r="F3185" s="1" t="s">
        <v>488</v>
      </c>
    </row>
    <row r="3186" spans="1:6" x14ac:dyDescent="0.25">
      <c r="A3186" s="1" t="s">
        <v>11605</v>
      </c>
      <c r="B3186" s="1" t="s">
        <v>11606</v>
      </c>
      <c r="C3186" s="1" t="s">
        <v>11607</v>
      </c>
      <c r="D3186" s="1" t="s">
        <v>11608</v>
      </c>
      <c r="E3186" s="1" t="s">
        <v>36</v>
      </c>
      <c r="F3186" s="1" t="s">
        <v>98</v>
      </c>
    </row>
    <row r="3187" spans="1:6" x14ac:dyDescent="0.25">
      <c r="A3187" s="1" t="s">
        <v>11609</v>
      </c>
      <c r="B3187" s="1" t="s">
        <v>11610</v>
      </c>
      <c r="C3187" s="1" t="s">
        <v>7742</v>
      </c>
      <c r="D3187" s="1" t="s">
        <v>7743</v>
      </c>
      <c r="E3187" s="1" t="s">
        <v>434</v>
      </c>
      <c r="F3187" s="1" t="s">
        <v>687</v>
      </c>
    </row>
    <row r="3188" spans="1:6" x14ac:dyDescent="0.25">
      <c r="A3188" s="1" t="s">
        <v>11611</v>
      </c>
      <c r="B3188" s="1" t="s">
        <v>11612</v>
      </c>
      <c r="C3188" s="1" t="s">
        <v>11613</v>
      </c>
      <c r="D3188" s="1" t="s">
        <v>11614</v>
      </c>
      <c r="E3188" s="1" t="s">
        <v>36</v>
      </c>
      <c r="F3188" s="1" t="s">
        <v>1487</v>
      </c>
    </row>
    <row r="3189" spans="1:6" x14ac:dyDescent="0.25">
      <c r="A3189" s="1" t="s">
        <v>11615</v>
      </c>
      <c r="B3189" s="1" t="s">
        <v>11616</v>
      </c>
      <c r="C3189" s="1" t="s">
        <v>1419</v>
      </c>
      <c r="D3189" s="1" t="s">
        <v>1420</v>
      </c>
      <c r="E3189" s="1" t="s">
        <v>434</v>
      </c>
      <c r="F3189" s="1" t="s">
        <v>272</v>
      </c>
    </row>
    <row r="3190" spans="1:6" x14ac:dyDescent="0.25">
      <c r="A3190" s="1" t="s">
        <v>11617</v>
      </c>
      <c r="B3190" s="1" t="s">
        <v>11618</v>
      </c>
      <c r="C3190" s="1" t="s">
        <v>9853</v>
      </c>
      <c r="D3190" s="1" t="s">
        <v>9854</v>
      </c>
      <c r="E3190" s="1" t="s">
        <v>434</v>
      </c>
      <c r="F3190" s="1" t="s">
        <v>139</v>
      </c>
    </row>
    <row r="3191" spans="1:6" x14ac:dyDescent="0.25">
      <c r="A3191" s="1" t="s">
        <v>11619</v>
      </c>
      <c r="B3191" s="1" t="s">
        <v>11620</v>
      </c>
      <c r="C3191" s="1" t="s">
        <v>11621</v>
      </c>
      <c r="D3191" s="1" t="s">
        <v>11622</v>
      </c>
      <c r="E3191" s="1" t="s">
        <v>434</v>
      </c>
      <c r="F3191" s="1" t="s">
        <v>2558</v>
      </c>
    </row>
    <row r="3192" spans="1:6" x14ac:dyDescent="0.25">
      <c r="A3192" s="1" t="s">
        <v>11623</v>
      </c>
      <c r="B3192" s="1" t="s">
        <v>11624</v>
      </c>
      <c r="C3192" s="1" t="s">
        <v>11625</v>
      </c>
      <c r="D3192" s="1" t="s">
        <v>11626</v>
      </c>
      <c r="E3192" s="1" t="s">
        <v>36</v>
      </c>
      <c r="F3192" s="1" t="s">
        <v>1666</v>
      </c>
    </row>
    <row r="3193" spans="1:6" x14ac:dyDescent="0.25">
      <c r="A3193" s="1" t="s">
        <v>11627</v>
      </c>
      <c r="B3193" s="1" t="s">
        <v>11628</v>
      </c>
      <c r="C3193" s="1" t="s">
        <v>11629</v>
      </c>
      <c r="D3193" s="1" t="s">
        <v>11630</v>
      </c>
      <c r="E3193" s="1" t="s">
        <v>434</v>
      </c>
      <c r="F3193" s="1" t="s">
        <v>139</v>
      </c>
    </row>
    <row r="3194" spans="1:6" x14ac:dyDescent="0.25">
      <c r="A3194" s="1" t="s">
        <v>11631</v>
      </c>
      <c r="B3194" s="1" t="s">
        <v>11632</v>
      </c>
      <c r="C3194" s="1" t="s">
        <v>11633</v>
      </c>
      <c r="D3194" s="1" t="s">
        <v>11634</v>
      </c>
      <c r="E3194" s="1" t="s">
        <v>434</v>
      </c>
      <c r="F3194" s="1" t="s">
        <v>3904</v>
      </c>
    </row>
    <row r="3195" spans="1:6" x14ac:dyDescent="0.25">
      <c r="A3195" s="1" t="s">
        <v>11635</v>
      </c>
      <c r="B3195" s="1" t="s">
        <v>11636</v>
      </c>
      <c r="C3195" s="1" t="s">
        <v>11637</v>
      </c>
      <c r="D3195" s="1" t="s">
        <v>11638</v>
      </c>
      <c r="E3195" s="1" t="s">
        <v>434</v>
      </c>
      <c r="F3195" s="1" t="s">
        <v>14</v>
      </c>
    </row>
    <row r="3196" spans="1:6" x14ac:dyDescent="0.25">
      <c r="A3196" s="1" t="s">
        <v>11639</v>
      </c>
      <c r="B3196" s="1" t="s">
        <v>11640</v>
      </c>
      <c r="C3196" s="1" t="s">
        <v>11198</v>
      </c>
      <c r="D3196" s="1" t="s">
        <v>11199</v>
      </c>
      <c r="E3196" s="1" t="s">
        <v>36</v>
      </c>
      <c r="F3196" s="1" t="s">
        <v>1480</v>
      </c>
    </row>
    <row r="3197" spans="1:6" x14ac:dyDescent="0.25">
      <c r="A3197" s="1" t="s">
        <v>11641</v>
      </c>
      <c r="B3197" s="1" t="s">
        <v>11642</v>
      </c>
      <c r="C3197" s="1" t="s">
        <v>11643</v>
      </c>
      <c r="D3197" s="1" t="s">
        <v>12154</v>
      </c>
      <c r="E3197" s="1" t="s">
        <v>36</v>
      </c>
      <c r="F3197" s="1" t="s">
        <v>1480</v>
      </c>
    </row>
    <row r="3198" spans="1:6" x14ac:dyDescent="0.25">
      <c r="A3198" s="1" t="s">
        <v>11644</v>
      </c>
      <c r="B3198" s="1" t="s">
        <v>11645</v>
      </c>
      <c r="C3198" s="1" t="s">
        <v>11646</v>
      </c>
      <c r="D3198" s="1" t="s">
        <v>11647</v>
      </c>
      <c r="E3198" s="1" t="s">
        <v>36</v>
      </c>
      <c r="F3198" s="1" t="s">
        <v>1362</v>
      </c>
    </row>
    <row r="3199" spans="1:6" x14ac:dyDescent="0.25">
      <c r="A3199" s="1" t="s">
        <v>11648</v>
      </c>
      <c r="B3199" s="1" t="s">
        <v>11649</v>
      </c>
      <c r="C3199" s="1" t="s">
        <v>11650</v>
      </c>
      <c r="D3199" s="1" t="s">
        <v>11651</v>
      </c>
      <c r="E3199" s="1" t="s">
        <v>36</v>
      </c>
      <c r="F3199" s="1" t="s">
        <v>7587</v>
      </c>
    </row>
    <row r="3200" spans="1:6" x14ac:dyDescent="0.25">
      <c r="A3200" s="1" t="s">
        <v>11652</v>
      </c>
      <c r="B3200" s="1" t="s">
        <v>11653</v>
      </c>
      <c r="C3200" s="1" t="s">
        <v>11654</v>
      </c>
      <c r="D3200" s="1" t="s">
        <v>11655</v>
      </c>
      <c r="E3200" s="1" t="s">
        <v>36</v>
      </c>
      <c r="F3200" s="1" t="s">
        <v>5662</v>
      </c>
    </row>
    <row r="3201" spans="1:6" x14ac:dyDescent="0.25">
      <c r="A3201" s="1" t="s">
        <v>11656</v>
      </c>
      <c r="B3201" s="1" t="s">
        <v>11657</v>
      </c>
      <c r="C3201" s="1" t="s">
        <v>11658</v>
      </c>
      <c r="D3201" s="1" t="s">
        <v>11659</v>
      </c>
      <c r="E3201" s="1" t="s">
        <v>36</v>
      </c>
      <c r="F3201" s="1" t="s">
        <v>6990</v>
      </c>
    </row>
    <row r="3202" spans="1:6" x14ac:dyDescent="0.25">
      <c r="A3202" s="1" t="s">
        <v>11660</v>
      </c>
      <c r="B3202" s="1" t="s">
        <v>11661</v>
      </c>
      <c r="C3202" s="1" t="s">
        <v>11625</v>
      </c>
      <c r="D3202" s="1" t="s">
        <v>11626</v>
      </c>
      <c r="E3202" s="1" t="s">
        <v>36</v>
      </c>
      <c r="F3202" s="1" t="s">
        <v>225</v>
      </c>
    </row>
    <row r="3203" spans="1:6" x14ac:dyDescent="0.25">
      <c r="A3203" s="1" t="s">
        <v>11662</v>
      </c>
      <c r="B3203" s="1" t="s">
        <v>11663</v>
      </c>
      <c r="C3203" s="1" t="s">
        <v>11664</v>
      </c>
      <c r="D3203" s="1" t="s">
        <v>11665</v>
      </c>
      <c r="E3203" s="1" t="s">
        <v>434</v>
      </c>
      <c r="F3203" s="1" t="s">
        <v>139</v>
      </c>
    </row>
    <row r="3204" spans="1:6" x14ac:dyDescent="0.25">
      <c r="A3204" s="1" t="s">
        <v>11666</v>
      </c>
      <c r="B3204" s="1" t="s">
        <v>11667</v>
      </c>
      <c r="C3204" s="1" t="s">
        <v>9321</v>
      </c>
      <c r="D3204" s="1" t="s">
        <v>9322</v>
      </c>
      <c r="E3204" s="1" t="s">
        <v>434</v>
      </c>
      <c r="F3204" s="1" t="s">
        <v>139</v>
      </c>
    </row>
    <row r="3205" spans="1:6" x14ac:dyDescent="0.25">
      <c r="A3205" s="1" t="s">
        <v>11668</v>
      </c>
      <c r="B3205" s="1" t="s">
        <v>11669</v>
      </c>
      <c r="C3205" s="1" t="s">
        <v>11670</v>
      </c>
      <c r="D3205" s="1" t="s">
        <v>11671</v>
      </c>
      <c r="E3205" s="1" t="s">
        <v>434</v>
      </c>
      <c r="F3205" s="1" t="s">
        <v>68</v>
      </c>
    </row>
    <row r="3206" spans="1:6" x14ac:dyDescent="0.25">
      <c r="A3206" s="1" t="s">
        <v>11672</v>
      </c>
      <c r="B3206" s="1" t="s">
        <v>11673</v>
      </c>
      <c r="C3206" s="1" t="s">
        <v>11674</v>
      </c>
      <c r="D3206" s="1" t="s">
        <v>11675</v>
      </c>
      <c r="E3206" s="1" t="s">
        <v>36</v>
      </c>
      <c r="F3206" s="1" t="s">
        <v>38</v>
      </c>
    </row>
    <row r="3207" spans="1:6" x14ac:dyDescent="0.25">
      <c r="A3207" s="1" t="s">
        <v>11676</v>
      </c>
      <c r="B3207" s="1" t="s">
        <v>11677</v>
      </c>
      <c r="C3207" s="1" t="s">
        <v>1693</v>
      </c>
      <c r="D3207" s="1" t="s">
        <v>1694</v>
      </c>
      <c r="E3207" s="1" t="s">
        <v>434</v>
      </c>
      <c r="F3207" s="1" t="s">
        <v>207</v>
      </c>
    </row>
    <row r="3208" spans="1:6" x14ac:dyDescent="0.25">
      <c r="A3208" s="1" t="s">
        <v>11678</v>
      </c>
      <c r="B3208" s="1" t="s">
        <v>11679</v>
      </c>
      <c r="C3208" s="1" t="s">
        <v>11680</v>
      </c>
      <c r="D3208" s="1" t="s">
        <v>11681</v>
      </c>
      <c r="E3208" s="1" t="s">
        <v>434</v>
      </c>
      <c r="F3208" s="1" t="s">
        <v>118</v>
      </c>
    </row>
    <row r="3209" spans="1:6" x14ac:dyDescent="0.25">
      <c r="A3209" s="1" t="s">
        <v>11682</v>
      </c>
      <c r="B3209" s="1" t="s">
        <v>11683</v>
      </c>
      <c r="C3209" s="1" t="s">
        <v>7405</v>
      </c>
      <c r="D3209" s="1" t="s">
        <v>7406</v>
      </c>
      <c r="E3209" s="1" t="s">
        <v>36</v>
      </c>
      <c r="F3209" s="1" t="s">
        <v>2274</v>
      </c>
    </row>
    <row r="3210" spans="1:6" x14ac:dyDescent="0.25">
      <c r="A3210" s="1" t="s">
        <v>11684</v>
      </c>
      <c r="B3210" s="1" t="s">
        <v>11685</v>
      </c>
      <c r="C3210" s="1" t="s">
        <v>11686</v>
      </c>
      <c r="D3210" s="1" t="s">
        <v>11687</v>
      </c>
      <c r="E3210" s="1" t="s">
        <v>36</v>
      </c>
      <c r="F3210" s="1" t="s">
        <v>11686</v>
      </c>
    </row>
    <row r="3211" spans="1:6" x14ac:dyDescent="0.25">
      <c r="A3211" s="1" t="s">
        <v>11688</v>
      </c>
      <c r="B3211" s="1" t="s">
        <v>11689</v>
      </c>
      <c r="C3211" s="1" t="s">
        <v>4015</v>
      </c>
      <c r="D3211" s="1" t="s">
        <v>4016</v>
      </c>
      <c r="E3211" s="1" t="s">
        <v>36</v>
      </c>
      <c r="F3211" s="1" t="s">
        <v>1362</v>
      </c>
    </row>
    <row r="3212" spans="1:6" x14ac:dyDescent="0.25">
      <c r="A3212" s="1" t="s">
        <v>11690</v>
      </c>
      <c r="B3212" s="1" t="s">
        <v>11691</v>
      </c>
      <c r="C3212" s="1" t="s">
        <v>11692</v>
      </c>
      <c r="D3212" s="1" t="s">
        <v>11693</v>
      </c>
      <c r="E3212" s="1" t="s">
        <v>434</v>
      </c>
      <c r="F3212" s="1" t="s">
        <v>139</v>
      </c>
    </row>
    <row r="3213" spans="1:6" x14ac:dyDescent="0.25">
      <c r="A3213" s="1" t="s">
        <v>11694</v>
      </c>
      <c r="B3213" s="1" t="s">
        <v>11695</v>
      </c>
      <c r="C3213" s="1" t="s">
        <v>11696</v>
      </c>
      <c r="D3213" s="1" t="s">
        <v>11697</v>
      </c>
      <c r="E3213" s="1" t="s">
        <v>1298</v>
      </c>
      <c r="F3213" s="1" t="s">
        <v>11698</v>
      </c>
    </row>
    <row r="3214" spans="1:6" x14ac:dyDescent="0.25">
      <c r="A3214" s="1" t="s">
        <v>11699</v>
      </c>
      <c r="B3214" s="1" t="s">
        <v>11700</v>
      </c>
      <c r="C3214" s="1" t="s">
        <v>11701</v>
      </c>
      <c r="D3214" s="1" t="s">
        <v>11702</v>
      </c>
      <c r="E3214" s="1" t="s">
        <v>36</v>
      </c>
      <c r="F3214" s="1" t="s">
        <v>1362</v>
      </c>
    </row>
    <row r="3215" spans="1:6" x14ac:dyDescent="0.25">
      <c r="A3215" s="1" t="s">
        <v>11703</v>
      </c>
      <c r="B3215" s="1" t="s">
        <v>11704</v>
      </c>
      <c r="C3215" s="1" t="s">
        <v>11705</v>
      </c>
      <c r="D3215" s="1" t="s">
        <v>11706</v>
      </c>
      <c r="E3215" s="1" t="s">
        <v>36</v>
      </c>
      <c r="F3215" s="1" t="s">
        <v>118</v>
      </c>
    </row>
    <row r="3216" spans="1:6" x14ac:dyDescent="0.25">
      <c r="A3216" s="1" t="s">
        <v>11707</v>
      </c>
      <c r="B3216" s="1" t="s">
        <v>11708</v>
      </c>
      <c r="C3216" s="1" t="s">
        <v>11709</v>
      </c>
      <c r="D3216" s="1" t="s">
        <v>11710</v>
      </c>
      <c r="E3216" s="1" t="s">
        <v>36</v>
      </c>
      <c r="F3216" s="1" t="s">
        <v>7842</v>
      </c>
    </row>
    <row r="3217" spans="1:6" x14ac:dyDescent="0.25">
      <c r="A3217" s="1" t="s">
        <v>11711</v>
      </c>
      <c r="B3217" s="1" t="s">
        <v>11712</v>
      </c>
      <c r="C3217" s="1" t="s">
        <v>9810</v>
      </c>
      <c r="D3217" s="1" t="s">
        <v>9811</v>
      </c>
      <c r="E3217" s="1" t="s">
        <v>434</v>
      </c>
      <c r="F3217" s="1" t="s">
        <v>1000</v>
      </c>
    </row>
    <row r="3218" spans="1:6" x14ac:dyDescent="0.25">
      <c r="A3218" s="1" t="s">
        <v>11713</v>
      </c>
      <c r="B3218" s="1" t="s">
        <v>11714</v>
      </c>
      <c r="C3218" s="1" t="s">
        <v>11715</v>
      </c>
      <c r="D3218" s="1" t="s">
        <v>11716</v>
      </c>
      <c r="E3218" s="1" t="s">
        <v>36</v>
      </c>
      <c r="F3218" s="1" t="s">
        <v>1362</v>
      </c>
    </row>
    <row r="3219" spans="1:6" x14ac:dyDescent="0.25">
      <c r="A3219" s="1" t="s">
        <v>11717</v>
      </c>
      <c r="B3219" s="1" t="s">
        <v>11718</v>
      </c>
      <c r="C3219" s="1" t="s">
        <v>11719</v>
      </c>
      <c r="D3219" s="1" t="s">
        <v>11720</v>
      </c>
      <c r="E3219" s="1" t="s">
        <v>434</v>
      </c>
      <c r="F3219" s="1" t="s">
        <v>139</v>
      </c>
    </row>
    <row r="3220" spans="1:6" x14ac:dyDescent="0.25">
      <c r="A3220" s="1" t="s">
        <v>11721</v>
      </c>
      <c r="B3220" s="1" t="s">
        <v>11722</v>
      </c>
      <c r="C3220" s="1" t="s">
        <v>11723</v>
      </c>
      <c r="D3220" s="1" t="s">
        <v>11724</v>
      </c>
      <c r="E3220" s="1" t="s">
        <v>36</v>
      </c>
      <c r="F3220" s="1" t="s">
        <v>1480</v>
      </c>
    </row>
    <row r="3221" spans="1:6" x14ac:dyDescent="0.25">
      <c r="A3221" s="1" t="s">
        <v>11725</v>
      </c>
      <c r="B3221" s="1" t="s">
        <v>11726</v>
      </c>
      <c r="C3221" s="1" t="s">
        <v>1693</v>
      </c>
      <c r="D3221" s="1" t="s">
        <v>1694</v>
      </c>
      <c r="E3221" s="1" t="s">
        <v>434</v>
      </c>
      <c r="F3221" s="1" t="s">
        <v>839</v>
      </c>
    </row>
    <row r="3222" spans="1:6" x14ac:dyDescent="0.25">
      <c r="A3222" s="1" t="s">
        <v>11727</v>
      </c>
      <c r="B3222" s="1" t="s">
        <v>11728</v>
      </c>
      <c r="C3222" s="1" t="s">
        <v>11729</v>
      </c>
      <c r="D3222" s="1" t="s">
        <v>11730</v>
      </c>
      <c r="E3222" s="1" t="s">
        <v>434</v>
      </c>
      <c r="F3222" s="1" t="s">
        <v>272</v>
      </c>
    </row>
    <row r="3223" spans="1:6" x14ac:dyDescent="0.25">
      <c r="A3223" s="1" t="s">
        <v>11731</v>
      </c>
      <c r="B3223" s="1" t="s">
        <v>11732</v>
      </c>
      <c r="C3223" s="1" t="s">
        <v>11733</v>
      </c>
      <c r="D3223" s="1" t="s">
        <v>11734</v>
      </c>
      <c r="E3223" s="1" t="s">
        <v>36</v>
      </c>
      <c r="F3223" s="1" t="s">
        <v>1362</v>
      </c>
    </row>
    <row r="3224" spans="1:6" x14ac:dyDescent="0.25">
      <c r="A3224" s="1" t="s">
        <v>11735</v>
      </c>
      <c r="B3224" s="1" t="s">
        <v>11736</v>
      </c>
      <c r="C3224" s="1" t="s">
        <v>11737</v>
      </c>
      <c r="D3224" s="1" t="s">
        <v>11738</v>
      </c>
      <c r="E3224" s="1" t="s">
        <v>434</v>
      </c>
      <c r="F3224" s="1" t="s">
        <v>2058</v>
      </c>
    </row>
    <row r="3225" spans="1:6" x14ac:dyDescent="0.25">
      <c r="A3225" s="1" t="s">
        <v>11739</v>
      </c>
      <c r="B3225" s="1" t="s">
        <v>11740</v>
      </c>
      <c r="C3225" s="1" t="s">
        <v>11741</v>
      </c>
      <c r="D3225" s="1" t="s">
        <v>11742</v>
      </c>
      <c r="E3225" s="1" t="s">
        <v>36</v>
      </c>
      <c r="F3225" s="1" t="s">
        <v>11743</v>
      </c>
    </row>
    <row r="3226" spans="1:6" x14ac:dyDescent="0.25">
      <c r="A3226" s="1" t="s">
        <v>11744</v>
      </c>
      <c r="B3226" s="1" t="s">
        <v>11745</v>
      </c>
      <c r="C3226" s="1" t="s">
        <v>11746</v>
      </c>
      <c r="D3226" s="1" t="s">
        <v>11747</v>
      </c>
      <c r="E3226" s="1" t="s">
        <v>36</v>
      </c>
      <c r="F3226" s="1" t="s">
        <v>1480</v>
      </c>
    </row>
    <row r="3227" spans="1:6" x14ac:dyDescent="0.25">
      <c r="A3227" s="1" t="s">
        <v>11748</v>
      </c>
      <c r="B3227" s="1" t="s">
        <v>11749</v>
      </c>
      <c r="C3227" s="1" t="s">
        <v>11750</v>
      </c>
      <c r="D3227" s="1" t="s">
        <v>11751</v>
      </c>
      <c r="E3227" s="1" t="s">
        <v>36</v>
      </c>
      <c r="F3227" s="1" t="s">
        <v>11752</v>
      </c>
    </row>
    <row r="3228" spans="1:6" x14ac:dyDescent="0.25">
      <c r="A3228" s="1" t="s">
        <v>11753</v>
      </c>
      <c r="B3228" s="1" t="s">
        <v>11754</v>
      </c>
      <c r="C3228" s="1" t="s">
        <v>9440</v>
      </c>
      <c r="D3228" s="1" t="s">
        <v>9441</v>
      </c>
      <c r="E3228" s="1" t="s">
        <v>434</v>
      </c>
      <c r="F3228" s="1" t="s">
        <v>11755</v>
      </c>
    </row>
    <row r="3229" spans="1:6" x14ac:dyDescent="0.25">
      <c r="A3229" s="1" t="s">
        <v>11756</v>
      </c>
      <c r="B3229" s="1" t="s">
        <v>11757</v>
      </c>
      <c r="C3229" s="1" t="s">
        <v>11758</v>
      </c>
      <c r="D3229" s="1" t="s">
        <v>11759</v>
      </c>
      <c r="E3229" s="1" t="s">
        <v>434</v>
      </c>
      <c r="F3229" s="1" t="s">
        <v>68</v>
      </c>
    </row>
    <row r="3230" spans="1:6" x14ac:dyDescent="0.25">
      <c r="A3230" s="1" t="s">
        <v>11760</v>
      </c>
      <c r="B3230" s="1" t="s">
        <v>11761</v>
      </c>
      <c r="C3230" s="1" t="s">
        <v>11762</v>
      </c>
      <c r="D3230" s="1" t="s">
        <v>11763</v>
      </c>
      <c r="E3230" s="1" t="s">
        <v>36</v>
      </c>
      <c r="F3230" s="1" t="s">
        <v>893</v>
      </c>
    </row>
    <row r="3231" spans="1:6" x14ac:dyDescent="0.25">
      <c r="A3231" s="1" t="s">
        <v>11764</v>
      </c>
      <c r="B3231" s="1" t="s">
        <v>11765</v>
      </c>
      <c r="C3231" s="1" t="s">
        <v>11766</v>
      </c>
      <c r="D3231" s="1" t="s">
        <v>11767</v>
      </c>
      <c r="E3231" s="1" t="s">
        <v>434</v>
      </c>
      <c r="F3231" s="1" t="s">
        <v>6245</v>
      </c>
    </row>
    <row r="3232" spans="1:6" x14ac:dyDescent="0.25">
      <c r="A3232" s="1" t="s">
        <v>11768</v>
      </c>
      <c r="B3232" s="1" t="s">
        <v>11769</v>
      </c>
      <c r="C3232" s="1" t="s">
        <v>11770</v>
      </c>
      <c r="D3232" s="1" t="s">
        <v>11771</v>
      </c>
      <c r="E3232" s="1" t="s">
        <v>36</v>
      </c>
      <c r="F3232" s="1" t="s">
        <v>893</v>
      </c>
    </row>
    <row r="3233" spans="1:6" x14ac:dyDescent="0.25">
      <c r="A3233" s="1" t="s">
        <v>11772</v>
      </c>
      <c r="B3233" s="1" t="s">
        <v>11773</v>
      </c>
      <c r="C3233" s="1" t="s">
        <v>11774</v>
      </c>
      <c r="D3233" s="1" t="s">
        <v>11775</v>
      </c>
      <c r="E3233" s="1" t="s">
        <v>434</v>
      </c>
      <c r="F3233" s="1" t="s">
        <v>139</v>
      </c>
    </row>
    <row r="3234" spans="1:6" x14ac:dyDescent="0.25">
      <c r="A3234" s="1" t="s">
        <v>11776</v>
      </c>
      <c r="B3234" s="1" t="s">
        <v>11777</v>
      </c>
      <c r="C3234" s="1" t="s">
        <v>4037</v>
      </c>
      <c r="D3234" s="1" t="s">
        <v>4038</v>
      </c>
      <c r="E3234" s="1" t="s">
        <v>434</v>
      </c>
      <c r="F3234" s="1" t="s">
        <v>11778</v>
      </c>
    </row>
    <row r="3235" spans="1:6" x14ac:dyDescent="0.25">
      <c r="A3235" s="1" t="s">
        <v>11779</v>
      </c>
      <c r="B3235" s="1" t="s">
        <v>11780</v>
      </c>
      <c r="C3235" s="1" t="s">
        <v>11781</v>
      </c>
      <c r="D3235" s="1" t="s">
        <v>11782</v>
      </c>
      <c r="E3235" s="1" t="s">
        <v>1298</v>
      </c>
      <c r="F3235" s="1" t="s">
        <v>3709</v>
      </c>
    </row>
    <row r="3236" spans="1:6" x14ac:dyDescent="0.25">
      <c r="A3236" s="1" t="s">
        <v>11783</v>
      </c>
      <c r="B3236" s="1" t="s">
        <v>11784</v>
      </c>
      <c r="C3236" s="1" t="s">
        <v>11785</v>
      </c>
      <c r="D3236" s="1" t="s">
        <v>11786</v>
      </c>
      <c r="E3236" s="1" t="s">
        <v>36</v>
      </c>
      <c r="F3236" s="1" t="s">
        <v>524</v>
      </c>
    </row>
    <row r="3237" spans="1:6" x14ac:dyDescent="0.25">
      <c r="A3237" s="1" t="s">
        <v>11787</v>
      </c>
      <c r="B3237" s="1" t="s">
        <v>11788</v>
      </c>
      <c r="C3237" s="1" t="s">
        <v>11789</v>
      </c>
      <c r="D3237" s="1" t="s">
        <v>11790</v>
      </c>
      <c r="E3237" s="1" t="s">
        <v>434</v>
      </c>
      <c r="F3237" s="1" t="s">
        <v>139</v>
      </c>
    </row>
    <row r="3238" spans="1:6" x14ac:dyDescent="0.25">
      <c r="A3238" s="1" t="s">
        <v>11791</v>
      </c>
      <c r="B3238" s="1" t="s">
        <v>11792</v>
      </c>
      <c r="C3238" s="1" t="s">
        <v>11793</v>
      </c>
      <c r="D3238" s="1" t="s">
        <v>11794</v>
      </c>
      <c r="E3238" s="1" t="s">
        <v>36</v>
      </c>
      <c r="F3238" s="1" t="s">
        <v>1156</v>
      </c>
    </row>
    <row r="3239" spans="1:6" x14ac:dyDescent="0.25">
      <c r="A3239" s="1" t="s">
        <v>11795</v>
      </c>
      <c r="B3239" s="1" t="s">
        <v>11796</v>
      </c>
      <c r="C3239" s="1" t="s">
        <v>11797</v>
      </c>
      <c r="D3239" s="1" t="s">
        <v>11798</v>
      </c>
      <c r="E3239" s="1" t="s">
        <v>36</v>
      </c>
      <c r="F3239" s="1" t="s">
        <v>38</v>
      </c>
    </row>
    <row r="3240" spans="1:6" x14ac:dyDescent="0.25">
      <c r="A3240" s="1" t="s">
        <v>11799</v>
      </c>
      <c r="B3240" s="1" t="s">
        <v>11800</v>
      </c>
      <c r="C3240" s="1" t="s">
        <v>11801</v>
      </c>
      <c r="D3240" s="1" t="s">
        <v>11802</v>
      </c>
      <c r="E3240" s="1" t="s">
        <v>434</v>
      </c>
      <c r="F3240" s="1" t="s">
        <v>93</v>
      </c>
    </row>
    <row r="3241" spans="1:6" x14ac:dyDescent="0.25">
      <c r="A3241" s="1" t="s">
        <v>11803</v>
      </c>
      <c r="B3241" s="1" t="s">
        <v>11804</v>
      </c>
      <c r="C3241" s="1" t="s">
        <v>11805</v>
      </c>
      <c r="D3241" s="1" t="s">
        <v>11806</v>
      </c>
      <c r="E3241" s="1" t="s">
        <v>434</v>
      </c>
      <c r="F3241" s="1" t="s">
        <v>631</v>
      </c>
    </row>
    <row r="3242" spans="1:6" x14ac:dyDescent="0.25">
      <c r="A3242" s="1" t="s">
        <v>11807</v>
      </c>
      <c r="B3242" s="1" t="s">
        <v>11808</v>
      </c>
      <c r="C3242" s="1" t="s">
        <v>11797</v>
      </c>
      <c r="D3242" s="1" t="s">
        <v>11798</v>
      </c>
      <c r="E3242" s="1" t="s">
        <v>36</v>
      </c>
      <c r="F3242" s="1" t="s">
        <v>839</v>
      </c>
    </row>
    <row r="3243" spans="1:6" x14ac:dyDescent="0.25">
      <c r="A3243" s="1" t="s">
        <v>11809</v>
      </c>
      <c r="B3243" s="1" t="s">
        <v>11810</v>
      </c>
      <c r="C3243" s="1" t="s">
        <v>7808</v>
      </c>
      <c r="D3243" s="1" t="s">
        <v>7809</v>
      </c>
      <c r="E3243" s="1" t="s">
        <v>36</v>
      </c>
      <c r="F3243" s="1" t="s">
        <v>420</v>
      </c>
    </row>
    <row r="3244" spans="1:6" x14ac:dyDescent="0.25">
      <c r="A3244" s="1" t="s">
        <v>11811</v>
      </c>
      <c r="B3244" s="1" t="s">
        <v>11812</v>
      </c>
      <c r="C3244" s="1" t="s">
        <v>7703</v>
      </c>
      <c r="D3244" s="1" t="s">
        <v>7704</v>
      </c>
      <c r="E3244" s="1" t="s">
        <v>434</v>
      </c>
      <c r="F3244" s="1" t="s">
        <v>68</v>
      </c>
    </row>
    <row r="3245" spans="1:6" x14ac:dyDescent="0.25">
      <c r="A3245" s="1" t="s">
        <v>11813</v>
      </c>
      <c r="B3245" s="1" t="s">
        <v>11814</v>
      </c>
      <c r="C3245" s="1" t="s">
        <v>11815</v>
      </c>
      <c r="D3245" s="1" t="s">
        <v>11816</v>
      </c>
      <c r="E3245" s="1" t="s">
        <v>1298</v>
      </c>
      <c r="F3245" s="1" t="s">
        <v>11817</v>
      </c>
    </row>
    <row r="3246" spans="1:6" x14ac:dyDescent="0.25">
      <c r="A3246" s="1" t="s">
        <v>11818</v>
      </c>
      <c r="B3246" s="1" t="s">
        <v>11819</v>
      </c>
      <c r="C3246" s="1" t="s">
        <v>11820</v>
      </c>
      <c r="D3246" s="1" t="s">
        <v>11821</v>
      </c>
      <c r="E3246" s="1" t="s">
        <v>36</v>
      </c>
      <c r="F3246" s="1" t="s">
        <v>1480</v>
      </c>
    </row>
    <row r="3247" spans="1:6" x14ac:dyDescent="0.25">
      <c r="A3247" s="1" t="s">
        <v>11822</v>
      </c>
      <c r="B3247" s="1" t="s">
        <v>11823</v>
      </c>
      <c r="C3247" s="1" t="s">
        <v>11824</v>
      </c>
      <c r="D3247" s="1" t="s">
        <v>11825</v>
      </c>
      <c r="E3247" s="1" t="s">
        <v>1617</v>
      </c>
      <c r="F3247" s="1" t="s">
        <v>38</v>
      </c>
    </row>
    <row r="3248" spans="1:6" x14ac:dyDescent="0.25">
      <c r="A3248" s="1" t="s">
        <v>11826</v>
      </c>
      <c r="B3248" s="1" t="s">
        <v>11827</v>
      </c>
      <c r="C3248" s="1" t="s">
        <v>7703</v>
      </c>
      <c r="D3248" s="1" t="s">
        <v>7704</v>
      </c>
      <c r="E3248" s="1" t="s">
        <v>434</v>
      </c>
      <c r="F3248" s="1" t="s">
        <v>463</v>
      </c>
    </row>
    <row r="3249" spans="1:6" x14ac:dyDescent="0.25">
      <c r="A3249" s="1" t="s">
        <v>11828</v>
      </c>
      <c r="B3249" s="1" t="s">
        <v>11829</v>
      </c>
      <c r="C3249" s="1" t="s">
        <v>11824</v>
      </c>
      <c r="D3249" s="1" t="s">
        <v>11825</v>
      </c>
      <c r="E3249" s="1" t="s">
        <v>1617</v>
      </c>
      <c r="F3249" s="1" t="s">
        <v>11830</v>
      </c>
    </row>
    <row r="3250" spans="1:6" x14ac:dyDescent="0.25">
      <c r="A3250" s="1" t="s">
        <v>11831</v>
      </c>
      <c r="B3250" s="1" t="s">
        <v>11832</v>
      </c>
      <c r="C3250" s="1" t="s">
        <v>266</v>
      </c>
      <c r="D3250" s="1" t="s">
        <v>267</v>
      </c>
      <c r="E3250" s="1" t="s">
        <v>36</v>
      </c>
      <c r="F3250" s="1" t="s">
        <v>11833</v>
      </c>
    </row>
    <row r="3251" spans="1:6" x14ac:dyDescent="0.25">
      <c r="A3251" s="1" t="s">
        <v>11834</v>
      </c>
      <c r="B3251" s="1" t="s">
        <v>11835</v>
      </c>
      <c r="C3251" s="1" t="s">
        <v>11836</v>
      </c>
      <c r="D3251" s="1" t="s">
        <v>11837</v>
      </c>
      <c r="E3251" s="1" t="s">
        <v>36</v>
      </c>
      <c r="F3251" s="1" t="s">
        <v>98</v>
      </c>
    </row>
    <row r="3252" spans="1:6" x14ac:dyDescent="0.25">
      <c r="A3252" s="1" t="s">
        <v>11838</v>
      </c>
      <c r="B3252" s="1" t="s">
        <v>11839</v>
      </c>
      <c r="C3252" s="1" t="s">
        <v>9609</v>
      </c>
      <c r="D3252" s="1" t="s">
        <v>9610</v>
      </c>
      <c r="E3252" s="1" t="s">
        <v>434</v>
      </c>
      <c r="F3252" s="1" t="s">
        <v>1045</v>
      </c>
    </row>
    <row r="3253" spans="1:6" x14ac:dyDescent="0.25">
      <c r="A3253" s="1" t="s">
        <v>11840</v>
      </c>
      <c r="B3253" s="1" t="s">
        <v>11841</v>
      </c>
      <c r="C3253" s="1" t="s">
        <v>11842</v>
      </c>
      <c r="D3253" s="1" t="s">
        <v>11843</v>
      </c>
      <c r="E3253" s="1" t="s">
        <v>434</v>
      </c>
      <c r="F3253" s="1" t="s">
        <v>139</v>
      </c>
    </row>
    <row r="3254" spans="1:6" x14ac:dyDescent="0.25">
      <c r="A3254" s="1" t="s">
        <v>11844</v>
      </c>
      <c r="B3254" s="1" t="s">
        <v>11845</v>
      </c>
      <c r="C3254" s="1" t="s">
        <v>11846</v>
      </c>
      <c r="D3254" s="1" t="s">
        <v>11847</v>
      </c>
      <c r="E3254" s="1" t="s">
        <v>434</v>
      </c>
      <c r="F3254" s="1" t="s">
        <v>98</v>
      </c>
    </row>
    <row r="3255" spans="1:6" x14ac:dyDescent="0.25">
      <c r="A3255" s="1" t="s">
        <v>11848</v>
      </c>
      <c r="B3255" s="1" t="s">
        <v>11849</v>
      </c>
      <c r="C3255" s="1" t="s">
        <v>11850</v>
      </c>
      <c r="D3255" s="1" t="s">
        <v>11851</v>
      </c>
      <c r="E3255" s="1" t="s">
        <v>36</v>
      </c>
      <c r="F3255" s="1" t="s">
        <v>9830</v>
      </c>
    </row>
    <row r="3256" spans="1:6" x14ac:dyDescent="0.25">
      <c r="A3256" s="1" t="s">
        <v>11852</v>
      </c>
      <c r="B3256" s="1" t="s">
        <v>11853</v>
      </c>
      <c r="C3256" s="1" t="s">
        <v>1463</v>
      </c>
      <c r="D3256" s="1" t="s">
        <v>1464</v>
      </c>
      <c r="E3256" s="1" t="s">
        <v>36</v>
      </c>
      <c r="F3256" s="1" t="s">
        <v>839</v>
      </c>
    </row>
    <row r="3257" spans="1:6" x14ac:dyDescent="0.25">
      <c r="A3257" s="1" t="s">
        <v>11854</v>
      </c>
      <c r="B3257" s="1" t="s">
        <v>11855</v>
      </c>
      <c r="C3257" s="1" t="s">
        <v>7872</v>
      </c>
      <c r="D3257" s="1" t="s">
        <v>7873</v>
      </c>
      <c r="E3257" s="1" t="s">
        <v>434</v>
      </c>
      <c r="F3257" s="1" t="s">
        <v>463</v>
      </c>
    </row>
    <row r="3258" spans="1:6" x14ac:dyDescent="0.25">
      <c r="A3258" s="1" t="s">
        <v>11856</v>
      </c>
      <c r="B3258" s="1" t="s">
        <v>11857</v>
      </c>
      <c r="C3258" s="1" t="s">
        <v>11858</v>
      </c>
      <c r="D3258" s="1" t="s">
        <v>11859</v>
      </c>
      <c r="E3258" s="1" t="s">
        <v>1617</v>
      </c>
      <c r="F3258" s="1" t="s">
        <v>11830</v>
      </c>
    </row>
    <row r="3259" spans="1:6" x14ac:dyDescent="0.25">
      <c r="A3259" s="1" t="s">
        <v>11860</v>
      </c>
      <c r="B3259" s="1" t="s">
        <v>11861</v>
      </c>
      <c r="C3259" s="1" t="s">
        <v>3780</v>
      </c>
      <c r="D3259" s="1" t="s">
        <v>3781</v>
      </c>
      <c r="E3259" s="1" t="s">
        <v>434</v>
      </c>
      <c r="F3259" s="1" t="s">
        <v>463</v>
      </c>
    </row>
    <row r="3260" spans="1:6" x14ac:dyDescent="0.25">
      <c r="A3260" s="1" t="s">
        <v>11862</v>
      </c>
      <c r="B3260" s="1" t="s">
        <v>11863</v>
      </c>
      <c r="C3260" s="1" t="s">
        <v>11858</v>
      </c>
      <c r="D3260" s="1" t="s">
        <v>11859</v>
      </c>
      <c r="E3260" s="1" t="s">
        <v>1617</v>
      </c>
      <c r="F3260" s="1" t="s">
        <v>11830</v>
      </c>
    </row>
    <row r="3261" spans="1:6" x14ac:dyDescent="0.25">
      <c r="A3261" s="1" t="s">
        <v>11864</v>
      </c>
      <c r="B3261" s="1" t="s">
        <v>11865</v>
      </c>
      <c r="C3261" s="1" t="s">
        <v>11866</v>
      </c>
      <c r="D3261" s="1" t="s">
        <v>11867</v>
      </c>
      <c r="E3261" s="1" t="s">
        <v>36</v>
      </c>
      <c r="F3261" s="1" t="s">
        <v>38</v>
      </c>
    </row>
    <row r="3262" spans="1:6" x14ac:dyDescent="0.25">
      <c r="A3262" s="1" t="s">
        <v>11868</v>
      </c>
      <c r="B3262" s="1" t="s">
        <v>11869</v>
      </c>
      <c r="C3262" s="1" t="s">
        <v>11870</v>
      </c>
      <c r="D3262" s="1" t="s">
        <v>11871</v>
      </c>
      <c r="E3262" s="1" t="s">
        <v>36</v>
      </c>
      <c r="F3262" s="1" t="s">
        <v>11686</v>
      </c>
    </row>
    <row r="3263" spans="1:6" x14ac:dyDescent="0.25">
      <c r="A3263" s="1" t="s">
        <v>11872</v>
      </c>
      <c r="B3263" s="1" t="s">
        <v>11873</v>
      </c>
      <c r="C3263" s="1" t="s">
        <v>11874</v>
      </c>
      <c r="D3263" s="1" t="s">
        <v>11875</v>
      </c>
      <c r="E3263" s="1" t="s">
        <v>434</v>
      </c>
      <c r="F3263" s="1" t="s">
        <v>139</v>
      </c>
    </row>
    <row r="3264" spans="1:6" x14ac:dyDescent="0.25">
      <c r="A3264" s="1" t="s">
        <v>11876</v>
      </c>
      <c r="B3264" s="1" t="s">
        <v>11877</v>
      </c>
      <c r="C3264" s="1" t="s">
        <v>3966</v>
      </c>
      <c r="D3264" s="1" t="s">
        <v>3967</v>
      </c>
      <c r="E3264" s="1" t="s">
        <v>434</v>
      </c>
      <c r="F3264" s="1" t="s">
        <v>139</v>
      </c>
    </row>
    <row r="3265" spans="1:6" x14ac:dyDescent="0.25">
      <c r="A3265" s="1" t="s">
        <v>11878</v>
      </c>
      <c r="B3265" s="1" t="s">
        <v>11879</v>
      </c>
      <c r="C3265" s="1" t="s">
        <v>11880</v>
      </c>
      <c r="D3265" s="1" t="s">
        <v>11881</v>
      </c>
      <c r="E3265" s="1" t="s">
        <v>434</v>
      </c>
      <c r="F3265" s="1" t="s">
        <v>272</v>
      </c>
    </row>
    <row r="3266" spans="1:6" x14ac:dyDescent="0.25">
      <c r="A3266" s="1" t="s">
        <v>11882</v>
      </c>
      <c r="B3266" s="1" t="s">
        <v>11883</v>
      </c>
      <c r="C3266" s="1" t="s">
        <v>11884</v>
      </c>
      <c r="D3266" s="1" t="s">
        <v>11885</v>
      </c>
      <c r="E3266" s="1" t="s">
        <v>36</v>
      </c>
      <c r="F3266" s="1" t="s">
        <v>5610</v>
      </c>
    </row>
    <row r="3267" spans="1:6" x14ac:dyDescent="0.25">
      <c r="A3267" s="1" t="s">
        <v>11886</v>
      </c>
      <c r="B3267" s="1" t="s">
        <v>11887</v>
      </c>
      <c r="C3267" s="1" t="s">
        <v>11888</v>
      </c>
      <c r="D3267" s="1" t="s">
        <v>11889</v>
      </c>
      <c r="E3267" s="1" t="s">
        <v>36</v>
      </c>
      <c r="F3267" s="1" t="s">
        <v>5662</v>
      </c>
    </row>
    <row r="3268" spans="1:6" x14ac:dyDescent="0.25">
      <c r="A3268" s="1" t="s">
        <v>11890</v>
      </c>
      <c r="B3268" s="1" t="s">
        <v>11891</v>
      </c>
      <c r="C3268" s="1" t="s">
        <v>11892</v>
      </c>
      <c r="D3268" s="1" t="s">
        <v>11893</v>
      </c>
      <c r="E3268" s="1" t="s">
        <v>36</v>
      </c>
      <c r="F3268" s="1" t="s">
        <v>3895</v>
      </c>
    </row>
    <row r="3269" spans="1:6" x14ac:dyDescent="0.25">
      <c r="A3269" s="1" t="s">
        <v>11894</v>
      </c>
      <c r="B3269" s="1" t="s">
        <v>11895</v>
      </c>
      <c r="C3269" s="1" t="s">
        <v>3966</v>
      </c>
      <c r="D3269" s="1" t="s">
        <v>3967</v>
      </c>
      <c r="E3269" s="1" t="s">
        <v>434</v>
      </c>
      <c r="F3269" s="1" t="s">
        <v>139</v>
      </c>
    </row>
    <row r="3270" spans="1:6" x14ac:dyDescent="0.25">
      <c r="A3270" s="1" t="s">
        <v>11896</v>
      </c>
      <c r="B3270" s="1" t="s">
        <v>11897</v>
      </c>
      <c r="C3270" s="1" t="s">
        <v>11898</v>
      </c>
      <c r="D3270" s="1" t="s">
        <v>11899</v>
      </c>
      <c r="E3270" s="1" t="s">
        <v>36</v>
      </c>
      <c r="F3270" s="1" t="s">
        <v>1800</v>
      </c>
    </row>
    <row r="3271" spans="1:6" x14ac:dyDescent="0.25">
      <c r="A3271" s="1" t="s">
        <v>11900</v>
      </c>
      <c r="B3271" s="1" t="s">
        <v>11901</v>
      </c>
      <c r="C3271" s="1" t="s">
        <v>11902</v>
      </c>
      <c r="D3271" s="1" t="s">
        <v>11903</v>
      </c>
      <c r="E3271" s="1" t="s">
        <v>36</v>
      </c>
      <c r="F3271" s="1" t="s">
        <v>1766</v>
      </c>
    </row>
    <row r="3272" spans="1:6" x14ac:dyDescent="0.25">
      <c r="A3272" s="1" t="s">
        <v>11904</v>
      </c>
      <c r="B3272" s="1" t="s">
        <v>11905</v>
      </c>
      <c r="C3272" s="1" t="s">
        <v>11906</v>
      </c>
      <c r="D3272" s="1" t="s">
        <v>11907</v>
      </c>
      <c r="E3272" s="1" t="s">
        <v>434</v>
      </c>
      <c r="F3272" s="1" t="s">
        <v>382</v>
      </c>
    </row>
    <row r="3273" spans="1:6" x14ac:dyDescent="0.25">
      <c r="A3273" s="1" t="s">
        <v>11908</v>
      </c>
      <c r="B3273" s="1" t="s">
        <v>11909</v>
      </c>
      <c r="C3273" s="1" t="s">
        <v>11910</v>
      </c>
      <c r="D3273" s="1" t="s">
        <v>11911</v>
      </c>
      <c r="E3273" s="1" t="s">
        <v>434</v>
      </c>
      <c r="F3273" s="1" t="s">
        <v>139</v>
      </c>
    </row>
    <row r="3274" spans="1:6" x14ac:dyDescent="0.25">
      <c r="A3274" s="1" t="s">
        <v>11912</v>
      </c>
      <c r="B3274" s="1" t="s">
        <v>11913</v>
      </c>
      <c r="C3274" s="1" t="s">
        <v>11637</v>
      </c>
      <c r="D3274" s="1" t="s">
        <v>11638</v>
      </c>
      <c r="E3274" s="1" t="s">
        <v>434</v>
      </c>
      <c r="F3274" s="1" t="s">
        <v>63</v>
      </c>
    </row>
    <row r="3275" spans="1:6" x14ac:dyDescent="0.25">
      <c r="A3275" s="1" t="s">
        <v>11914</v>
      </c>
      <c r="B3275" s="1" t="s">
        <v>11915</v>
      </c>
      <c r="C3275" s="1" t="s">
        <v>11906</v>
      </c>
      <c r="D3275" s="1" t="s">
        <v>11907</v>
      </c>
      <c r="E3275" s="1" t="s">
        <v>434</v>
      </c>
      <c r="F3275" s="1" t="s">
        <v>11916</v>
      </c>
    </row>
    <row r="3276" spans="1:6" x14ac:dyDescent="0.25">
      <c r="A3276" s="1" t="s">
        <v>11917</v>
      </c>
      <c r="B3276" s="1" t="s">
        <v>11918</v>
      </c>
      <c r="C3276" s="1" t="s">
        <v>3966</v>
      </c>
      <c r="D3276" s="1" t="s">
        <v>3967</v>
      </c>
      <c r="E3276" s="1" t="s">
        <v>434</v>
      </c>
      <c r="F3276" s="1" t="s">
        <v>139</v>
      </c>
    </row>
    <row r="3277" spans="1:6" x14ac:dyDescent="0.25">
      <c r="A3277" s="1" t="s">
        <v>11919</v>
      </c>
      <c r="B3277" s="1" t="s">
        <v>11920</v>
      </c>
      <c r="C3277" s="1" t="s">
        <v>11921</v>
      </c>
      <c r="D3277" s="1" t="s">
        <v>11922</v>
      </c>
      <c r="E3277" s="1" t="s">
        <v>36</v>
      </c>
      <c r="F3277" s="1" t="s">
        <v>84</v>
      </c>
    </row>
    <row r="3278" spans="1:6" x14ac:dyDescent="0.25">
      <c r="A3278" s="1" t="s">
        <v>11923</v>
      </c>
      <c r="B3278" s="1" t="s">
        <v>11924</v>
      </c>
      <c r="C3278" s="1" t="s">
        <v>11925</v>
      </c>
      <c r="D3278" s="1" t="s">
        <v>11926</v>
      </c>
      <c r="E3278" s="1" t="s">
        <v>434</v>
      </c>
      <c r="F3278" s="1" t="s">
        <v>98</v>
      </c>
    </row>
    <row r="3279" spans="1:6" x14ac:dyDescent="0.25">
      <c r="A3279" s="1" t="s">
        <v>11927</v>
      </c>
      <c r="B3279" s="1" t="s">
        <v>11928</v>
      </c>
      <c r="C3279" s="1" t="s">
        <v>11929</v>
      </c>
      <c r="D3279" s="1" t="s">
        <v>11930</v>
      </c>
      <c r="E3279" s="1" t="s">
        <v>434</v>
      </c>
      <c r="F3279" s="1" t="s">
        <v>463</v>
      </c>
    </row>
    <row r="3280" spans="1:6" x14ac:dyDescent="0.25">
      <c r="A3280" s="1" t="s">
        <v>11931</v>
      </c>
      <c r="B3280" s="1" t="s">
        <v>11932</v>
      </c>
      <c r="C3280" s="1" t="s">
        <v>11933</v>
      </c>
      <c r="D3280" s="1" t="s">
        <v>11934</v>
      </c>
      <c r="E3280" s="1" t="s">
        <v>434</v>
      </c>
      <c r="F3280" s="1" t="s">
        <v>93</v>
      </c>
    </row>
    <row r="3281" spans="1:6" x14ac:dyDescent="0.25">
      <c r="A3281" s="1" t="s">
        <v>11935</v>
      </c>
      <c r="B3281" s="1" t="s">
        <v>11936</v>
      </c>
      <c r="C3281" s="1" t="s">
        <v>11937</v>
      </c>
      <c r="D3281" s="1" t="s">
        <v>11938</v>
      </c>
      <c r="E3281" s="1" t="s">
        <v>36</v>
      </c>
      <c r="F3281" s="1" t="s">
        <v>272</v>
      </c>
    </row>
    <row r="3282" spans="1:6" x14ac:dyDescent="0.25">
      <c r="A3282" s="1" t="s">
        <v>11939</v>
      </c>
      <c r="B3282" s="1" t="s">
        <v>11940</v>
      </c>
      <c r="C3282" s="1" t="s">
        <v>1490</v>
      </c>
      <c r="D3282" s="1" t="s">
        <v>1491</v>
      </c>
      <c r="E3282" s="1" t="s">
        <v>36</v>
      </c>
      <c r="F3282" s="1" t="s">
        <v>1480</v>
      </c>
    </row>
    <row r="3283" spans="1:6" x14ac:dyDescent="0.25">
      <c r="A3283" s="1" t="s">
        <v>11941</v>
      </c>
      <c r="B3283" s="1" t="s">
        <v>11942</v>
      </c>
      <c r="C3283" s="1" t="s">
        <v>11943</v>
      </c>
      <c r="D3283" s="1" t="s">
        <v>11944</v>
      </c>
      <c r="E3283" s="1" t="s">
        <v>36</v>
      </c>
      <c r="F3283" s="1" t="s">
        <v>3821</v>
      </c>
    </row>
    <row r="3284" spans="1:6" x14ac:dyDescent="0.25">
      <c r="A3284" s="1" t="s">
        <v>11945</v>
      </c>
      <c r="B3284" s="1" t="s">
        <v>11946</v>
      </c>
      <c r="C3284" s="1" t="s">
        <v>11947</v>
      </c>
      <c r="D3284" s="1" t="s">
        <v>11948</v>
      </c>
      <c r="E3284" s="1" t="s">
        <v>36</v>
      </c>
      <c r="F3284" s="1" t="s">
        <v>1480</v>
      </c>
    </row>
    <row r="3285" spans="1:6" x14ac:dyDescent="0.25">
      <c r="A3285" s="1" t="s">
        <v>11949</v>
      </c>
      <c r="B3285" s="1" t="s">
        <v>11950</v>
      </c>
      <c r="C3285" s="1" t="s">
        <v>11951</v>
      </c>
      <c r="D3285" s="1" t="s">
        <v>11952</v>
      </c>
      <c r="E3285" s="1" t="s">
        <v>434</v>
      </c>
      <c r="F3285" s="1" t="s">
        <v>11953</v>
      </c>
    </row>
    <row r="3286" spans="1:6" x14ac:dyDescent="0.25">
      <c r="A3286" s="1" t="s">
        <v>11954</v>
      </c>
      <c r="B3286" s="1" t="s">
        <v>11955</v>
      </c>
      <c r="C3286" s="1" t="s">
        <v>1693</v>
      </c>
      <c r="D3286" s="1" t="s">
        <v>1694</v>
      </c>
      <c r="E3286" s="1" t="s">
        <v>434</v>
      </c>
      <c r="F3286" s="1" t="s">
        <v>98</v>
      </c>
    </row>
    <row r="3287" spans="1:6" x14ac:dyDescent="0.25">
      <c r="A3287" s="1" t="s">
        <v>11956</v>
      </c>
      <c r="B3287" s="1" t="s">
        <v>11957</v>
      </c>
      <c r="C3287" s="1" t="s">
        <v>11898</v>
      </c>
      <c r="D3287" s="1" t="s">
        <v>11899</v>
      </c>
      <c r="E3287" s="1" t="s">
        <v>36</v>
      </c>
      <c r="F3287" s="1" t="s">
        <v>1878</v>
      </c>
    </row>
    <row r="3288" spans="1:6" x14ac:dyDescent="0.25">
      <c r="A3288" s="1" t="s">
        <v>11958</v>
      </c>
      <c r="B3288" s="1" t="s">
        <v>11959</v>
      </c>
      <c r="C3288" s="1" t="s">
        <v>11960</v>
      </c>
      <c r="D3288" s="1" t="s">
        <v>11961</v>
      </c>
      <c r="E3288" s="1" t="s">
        <v>434</v>
      </c>
      <c r="F3288" s="1" t="s">
        <v>272</v>
      </c>
    </row>
    <row r="3289" spans="1:6" x14ac:dyDescent="0.25">
      <c r="A3289" s="1" t="s">
        <v>11962</v>
      </c>
      <c r="B3289" s="1" t="s">
        <v>11963</v>
      </c>
      <c r="C3289" s="1" t="s">
        <v>11964</v>
      </c>
      <c r="D3289" s="1" t="s">
        <v>11965</v>
      </c>
      <c r="E3289" s="1" t="s">
        <v>36</v>
      </c>
      <c r="F3289" s="1" t="s">
        <v>1521</v>
      </c>
    </row>
    <row r="3290" spans="1:6" x14ac:dyDescent="0.25">
      <c r="A3290" s="1" t="s">
        <v>11966</v>
      </c>
      <c r="B3290" s="1" t="s">
        <v>11967</v>
      </c>
      <c r="C3290" s="1" t="s">
        <v>3966</v>
      </c>
      <c r="D3290" s="1" t="s">
        <v>3967</v>
      </c>
      <c r="E3290" s="1" t="s">
        <v>434</v>
      </c>
      <c r="F3290" s="1" t="s">
        <v>139</v>
      </c>
    </row>
    <row r="3291" spans="1:6" x14ac:dyDescent="0.25">
      <c r="A3291" s="1" t="s">
        <v>11968</v>
      </c>
      <c r="B3291" s="1" t="s">
        <v>11969</v>
      </c>
      <c r="C3291" s="1" t="s">
        <v>11970</v>
      </c>
      <c r="D3291" s="1" t="s">
        <v>11971</v>
      </c>
      <c r="E3291" s="1" t="s">
        <v>434</v>
      </c>
      <c r="F3291" s="1" t="s">
        <v>11972</v>
      </c>
    </row>
    <row r="3292" spans="1:6" x14ac:dyDescent="0.25">
      <c r="A3292" s="1" t="s">
        <v>11973</v>
      </c>
      <c r="B3292" s="1" t="s">
        <v>11974</v>
      </c>
      <c r="C3292" s="1" t="s">
        <v>11448</v>
      </c>
      <c r="D3292" s="1" t="s">
        <v>11449</v>
      </c>
      <c r="E3292" s="1" t="s">
        <v>36</v>
      </c>
      <c r="F3292" s="1" t="s">
        <v>1521</v>
      </c>
    </row>
    <row r="3293" spans="1:6" x14ac:dyDescent="0.25">
      <c r="A3293" s="1" t="s">
        <v>11975</v>
      </c>
      <c r="B3293" s="1" t="s">
        <v>11976</v>
      </c>
      <c r="C3293" s="1" t="s">
        <v>11977</v>
      </c>
      <c r="D3293" s="1" t="s">
        <v>11978</v>
      </c>
      <c r="E3293" s="1" t="s">
        <v>434</v>
      </c>
      <c r="F3293" s="1" t="s">
        <v>1433</v>
      </c>
    </row>
    <row r="3294" spans="1:6" x14ac:dyDescent="0.25">
      <c r="A3294" s="1" t="s">
        <v>11979</v>
      </c>
      <c r="B3294" s="1" t="s">
        <v>11980</v>
      </c>
      <c r="C3294" s="1" t="s">
        <v>7730</v>
      </c>
      <c r="D3294" s="1" t="s">
        <v>7731</v>
      </c>
      <c r="E3294" s="1" t="s">
        <v>434</v>
      </c>
      <c r="F3294" s="1" t="s">
        <v>3873</v>
      </c>
    </row>
    <row r="3295" spans="1:6" x14ac:dyDescent="0.25">
      <c r="A3295" s="1" t="s">
        <v>11981</v>
      </c>
      <c r="B3295" s="1" t="s">
        <v>11982</v>
      </c>
      <c r="C3295" s="1" t="s">
        <v>3966</v>
      </c>
      <c r="D3295" s="1" t="s">
        <v>3967</v>
      </c>
      <c r="E3295" s="1" t="s">
        <v>434</v>
      </c>
      <c r="F3295" s="1" t="s">
        <v>139</v>
      </c>
    </row>
    <row r="3296" spans="1:6" x14ac:dyDescent="0.25">
      <c r="A3296" s="1" t="s">
        <v>11983</v>
      </c>
      <c r="B3296" s="1" t="s">
        <v>11984</v>
      </c>
      <c r="C3296" s="1" t="s">
        <v>11985</v>
      </c>
      <c r="D3296" s="1" t="s">
        <v>11986</v>
      </c>
      <c r="E3296" s="1" t="s">
        <v>36</v>
      </c>
      <c r="F3296" s="1" t="s">
        <v>729</v>
      </c>
    </row>
    <row r="3297" spans="1:6" x14ac:dyDescent="0.25">
      <c r="A3297" s="1" t="s">
        <v>11987</v>
      </c>
      <c r="B3297" s="1" t="s">
        <v>11988</v>
      </c>
      <c r="C3297" s="1" t="s">
        <v>11989</v>
      </c>
      <c r="D3297" s="1" t="s">
        <v>11990</v>
      </c>
      <c r="E3297" s="1" t="s">
        <v>36</v>
      </c>
      <c r="F3297" s="1" t="s">
        <v>420</v>
      </c>
    </row>
    <row r="3298" spans="1:6" x14ac:dyDescent="0.25">
      <c r="A3298" s="1" t="s">
        <v>11991</v>
      </c>
      <c r="B3298" s="1" t="s">
        <v>11992</v>
      </c>
      <c r="C3298" s="1" t="s">
        <v>1631</v>
      </c>
      <c r="D3298" s="1" t="s">
        <v>1632</v>
      </c>
      <c r="E3298" s="1" t="s">
        <v>36</v>
      </c>
      <c r="F3298" s="1" t="s">
        <v>1362</v>
      </c>
    </row>
    <row r="3299" spans="1:6" x14ac:dyDescent="0.25">
      <c r="A3299" s="1" t="s">
        <v>11993</v>
      </c>
      <c r="B3299" s="1" t="s">
        <v>11994</v>
      </c>
      <c r="C3299" s="1" t="s">
        <v>5961</v>
      </c>
      <c r="D3299" s="1" t="s">
        <v>5962</v>
      </c>
      <c r="E3299" s="1" t="s">
        <v>434</v>
      </c>
      <c r="F3299" s="1" t="s">
        <v>98</v>
      </c>
    </row>
    <row r="3300" spans="1:6" x14ac:dyDescent="0.25">
      <c r="A3300" s="1" t="s">
        <v>11995</v>
      </c>
      <c r="B3300" s="1" t="s">
        <v>11996</v>
      </c>
      <c r="C3300" s="1" t="s">
        <v>11997</v>
      </c>
      <c r="D3300" s="1" t="s">
        <v>11998</v>
      </c>
      <c r="E3300" s="1" t="s">
        <v>434</v>
      </c>
      <c r="F3300" s="1" t="s">
        <v>7246</v>
      </c>
    </row>
    <row r="3301" spans="1:6" x14ac:dyDescent="0.25">
      <c r="A3301" s="1" t="s">
        <v>11999</v>
      </c>
      <c r="B3301" s="1" t="s">
        <v>12000</v>
      </c>
      <c r="C3301" s="1" t="s">
        <v>12001</v>
      </c>
      <c r="D3301" s="1" t="s">
        <v>12002</v>
      </c>
      <c r="E3301" s="1" t="s">
        <v>36</v>
      </c>
      <c r="F3301" s="1" t="s">
        <v>1480</v>
      </c>
    </row>
    <row r="3302" spans="1:6" x14ac:dyDescent="0.25">
      <c r="A3302" s="1" t="s">
        <v>12003</v>
      </c>
      <c r="B3302" s="1" t="s">
        <v>12004</v>
      </c>
      <c r="C3302" s="1" t="s">
        <v>9742</v>
      </c>
      <c r="D3302" s="1" t="s">
        <v>9743</v>
      </c>
      <c r="E3302" s="1" t="s">
        <v>434</v>
      </c>
      <c r="F3302" s="1" t="s">
        <v>139</v>
      </c>
    </row>
    <row r="3303" spans="1:6" x14ac:dyDescent="0.25">
      <c r="A3303" s="1" t="s">
        <v>12005</v>
      </c>
      <c r="B3303" s="1" t="s">
        <v>12006</v>
      </c>
      <c r="C3303" s="1" t="s">
        <v>12007</v>
      </c>
      <c r="D3303" s="1" t="s">
        <v>12008</v>
      </c>
      <c r="E3303" s="1" t="s">
        <v>36</v>
      </c>
      <c r="F3303" s="1" t="s">
        <v>98</v>
      </c>
    </row>
    <row r="3304" spans="1:6" x14ac:dyDescent="0.25">
      <c r="A3304" s="1" t="s">
        <v>12009</v>
      </c>
      <c r="B3304" s="1" t="s">
        <v>12010</v>
      </c>
      <c r="C3304" s="1" t="s">
        <v>12011</v>
      </c>
      <c r="D3304" s="1" t="s">
        <v>12012</v>
      </c>
      <c r="E3304" s="1" t="s">
        <v>434</v>
      </c>
      <c r="F3304" s="1" t="s">
        <v>1000</v>
      </c>
    </row>
    <row r="3305" spans="1:6" x14ac:dyDescent="0.25">
      <c r="A3305" s="1" t="s">
        <v>12013</v>
      </c>
      <c r="B3305" s="1" t="s">
        <v>12014</v>
      </c>
      <c r="C3305" s="1" t="s">
        <v>12015</v>
      </c>
      <c r="D3305" s="1" t="s">
        <v>12016</v>
      </c>
      <c r="E3305" s="1" t="s">
        <v>1617</v>
      </c>
      <c r="F3305" s="1" t="s">
        <v>38</v>
      </c>
    </row>
    <row r="3306" spans="1:6" x14ac:dyDescent="0.25">
      <c r="A3306" s="1" t="s">
        <v>12017</v>
      </c>
      <c r="B3306" s="1" t="s">
        <v>12018</v>
      </c>
      <c r="C3306" s="1" t="s">
        <v>12015</v>
      </c>
      <c r="D3306" s="1" t="s">
        <v>12016</v>
      </c>
      <c r="E3306" s="1" t="s">
        <v>1617</v>
      </c>
      <c r="F3306" s="1" t="s">
        <v>38</v>
      </c>
    </row>
    <row r="3307" spans="1:6" x14ac:dyDescent="0.25">
      <c r="A3307" s="1" t="s">
        <v>12019</v>
      </c>
      <c r="B3307" s="1" t="s">
        <v>12020</v>
      </c>
      <c r="C3307" s="1" t="s">
        <v>12021</v>
      </c>
      <c r="D3307" s="1" t="s">
        <v>12022</v>
      </c>
      <c r="E3307" s="1" t="s">
        <v>1298</v>
      </c>
      <c r="F3307" s="1" t="s">
        <v>12023</v>
      </c>
    </row>
    <row r="3308" spans="1:6" x14ac:dyDescent="0.25">
      <c r="A3308" s="1" t="s">
        <v>12024</v>
      </c>
      <c r="B3308" s="1" t="s">
        <v>12025</v>
      </c>
      <c r="C3308" s="1" t="s">
        <v>12026</v>
      </c>
      <c r="D3308" s="1" t="s">
        <v>12027</v>
      </c>
      <c r="E3308" s="1" t="s">
        <v>36</v>
      </c>
      <c r="F3308" s="1" t="s">
        <v>1151</v>
      </c>
    </row>
    <row r="3309" spans="1:6" x14ac:dyDescent="0.25">
      <c r="A3309" s="1" t="s">
        <v>12028</v>
      </c>
      <c r="B3309" s="1" t="s">
        <v>12029</v>
      </c>
      <c r="C3309" s="1" t="s">
        <v>12030</v>
      </c>
      <c r="D3309" s="1" t="s">
        <v>12031</v>
      </c>
      <c r="E3309" s="1" t="s">
        <v>434</v>
      </c>
      <c r="F3309" s="1" t="s">
        <v>139</v>
      </c>
    </row>
    <row r="3310" spans="1:6" x14ac:dyDescent="0.25">
      <c r="A3310" s="1" t="s">
        <v>12032</v>
      </c>
      <c r="B3310" s="1" t="s">
        <v>12033</v>
      </c>
      <c r="C3310" s="1" t="s">
        <v>9497</v>
      </c>
      <c r="D3310" s="1" t="s">
        <v>9498</v>
      </c>
      <c r="E3310" s="1" t="s">
        <v>434</v>
      </c>
      <c r="F3310" s="1" t="s">
        <v>463</v>
      </c>
    </row>
    <row r="3311" spans="1:6" x14ac:dyDescent="0.25">
      <c r="A3311" s="1" t="s">
        <v>12034</v>
      </c>
      <c r="B3311" s="1" t="s">
        <v>12035</v>
      </c>
      <c r="C3311" s="1" t="s">
        <v>3562</v>
      </c>
      <c r="D3311" s="1" t="s">
        <v>3563</v>
      </c>
      <c r="E3311" s="1" t="s">
        <v>434</v>
      </c>
      <c r="F3311" s="1" t="s">
        <v>1745</v>
      </c>
    </row>
    <row r="3312" spans="1:6" x14ac:dyDescent="0.25">
      <c r="A3312" s="1" t="s">
        <v>12036</v>
      </c>
      <c r="B3312" s="1" t="s">
        <v>12037</v>
      </c>
      <c r="C3312" s="1" t="s">
        <v>7859</v>
      </c>
      <c r="D3312" s="1" t="s">
        <v>7860</v>
      </c>
      <c r="E3312" s="1" t="s">
        <v>434</v>
      </c>
      <c r="F3312" s="1" t="s">
        <v>12038</v>
      </c>
    </row>
    <row r="3313" spans="1:6" x14ac:dyDescent="0.25">
      <c r="A3313" s="1" t="s">
        <v>12039</v>
      </c>
      <c r="B3313" s="1" t="s">
        <v>12040</v>
      </c>
      <c r="C3313" s="1" t="s">
        <v>12041</v>
      </c>
      <c r="D3313" s="1" t="s">
        <v>12042</v>
      </c>
      <c r="E3313" s="1" t="s">
        <v>36</v>
      </c>
      <c r="F3313" s="1" t="s">
        <v>7439</v>
      </c>
    </row>
    <row r="3314" spans="1:6" x14ac:dyDescent="0.25">
      <c r="A3314" s="1" t="s">
        <v>12043</v>
      </c>
      <c r="B3314" s="1" t="s">
        <v>12044</v>
      </c>
      <c r="C3314" s="1" t="s">
        <v>3549</v>
      </c>
      <c r="D3314" s="1" t="s">
        <v>3550</v>
      </c>
      <c r="E3314" s="1" t="s">
        <v>434</v>
      </c>
      <c r="F3314" s="1" t="s">
        <v>420</v>
      </c>
    </row>
    <row r="3315" spans="1:6" x14ac:dyDescent="0.25">
      <c r="A3315" s="1" t="s">
        <v>12045</v>
      </c>
      <c r="B3315" s="1" t="s">
        <v>12046</v>
      </c>
      <c r="C3315" s="1" t="s">
        <v>7703</v>
      </c>
      <c r="D3315" s="1" t="s">
        <v>7704</v>
      </c>
      <c r="E3315" s="1" t="s">
        <v>434</v>
      </c>
      <c r="F3315" s="1" t="s">
        <v>68</v>
      </c>
    </row>
    <row r="3316" spans="1:6" x14ac:dyDescent="0.25">
      <c r="A3316" s="1" t="s">
        <v>12047</v>
      </c>
      <c r="B3316" s="1" t="s">
        <v>12048</v>
      </c>
      <c r="C3316" s="1" t="s">
        <v>7703</v>
      </c>
      <c r="D3316" s="1" t="s">
        <v>7704</v>
      </c>
      <c r="E3316" s="1" t="s">
        <v>434</v>
      </c>
      <c r="F3316" s="1" t="s">
        <v>463</v>
      </c>
    </row>
    <row r="3317" spans="1:6" x14ac:dyDescent="0.25">
      <c r="A3317" s="1" t="s">
        <v>12049</v>
      </c>
      <c r="B3317" s="1" t="s">
        <v>12050</v>
      </c>
      <c r="C3317" s="1" t="s">
        <v>12051</v>
      </c>
      <c r="D3317" s="1" t="s">
        <v>12052</v>
      </c>
      <c r="E3317" s="1" t="s">
        <v>36</v>
      </c>
      <c r="F3317" s="1" t="s">
        <v>488</v>
      </c>
    </row>
    <row r="3318" spans="1:6" x14ac:dyDescent="0.25">
      <c r="A3318" s="1" t="s">
        <v>12053</v>
      </c>
      <c r="B3318" s="1" t="s">
        <v>12054</v>
      </c>
      <c r="C3318" s="1" t="s">
        <v>3436</v>
      </c>
      <c r="D3318" s="1" t="s">
        <v>3437</v>
      </c>
      <c r="E3318" s="1" t="s">
        <v>36</v>
      </c>
      <c r="F3318" s="1" t="s">
        <v>893</v>
      </c>
    </row>
    <row r="3319" spans="1:6" x14ac:dyDescent="0.25">
      <c r="A3319" s="1" t="s">
        <v>12055</v>
      </c>
      <c r="B3319" s="1" t="s">
        <v>12056</v>
      </c>
      <c r="C3319" s="1" t="s">
        <v>12057</v>
      </c>
      <c r="D3319" s="1" t="s">
        <v>12058</v>
      </c>
      <c r="E3319" s="1" t="s">
        <v>36</v>
      </c>
      <c r="F3319" s="1" t="s">
        <v>1521</v>
      </c>
    </row>
    <row r="3320" spans="1:6" x14ac:dyDescent="0.25">
      <c r="A3320" s="1" t="s">
        <v>12059</v>
      </c>
      <c r="B3320" s="1" t="s">
        <v>12060</v>
      </c>
      <c r="C3320" s="1" t="s">
        <v>12061</v>
      </c>
      <c r="D3320" s="1" t="s">
        <v>12062</v>
      </c>
      <c r="E3320" s="1" t="s">
        <v>434</v>
      </c>
      <c r="F3320" s="1" t="s">
        <v>63</v>
      </c>
    </row>
    <row r="3321" spans="1:6" x14ac:dyDescent="0.25">
      <c r="A3321" s="1" t="s">
        <v>12063</v>
      </c>
      <c r="B3321" s="1" t="s">
        <v>12064</v>
      </c>
      <c r="C3321" s="1" t="s">
        <v>12065</v>
      </c>
      <c r="D3321" s="1" t="s">
        <v>12066</v>
      </c>
      <c r="E3321" s="1" t="s">
        <v>36</v>
      </c>
      <c r="F3321" s="1" t="s">
        <v>2274</v>
      </c>
    </row>
    <row r="3322" spans="1:6" x14ac:dyDescent="0.25">
      <c r="A3322" s="1" t="s">
        <v>12067</v>
      </c>
      <c r="B3322" s="1" t="s">
        <v>12068</v>
      </c>
      <c r="C3322" s="1" t="s">
        <v>12069</v>
      </c>
      <c r="D3322" s="1" t="s">
        <v>12070</v>
      </c>
      <c r="E3322" s="1" t="s">
        <v>434</v>
      </c>
      <c r="F3322" s="1" t="s">
        <v>230</v>
      </c>
    </row>
    <row r="3323" spans="1:6" x14ac:dyDescent="0.25">
      <c r="A3323" s="1" t="s">
        <v>12071</v>
      </c>
      <c r="B3323" s="1" t="s">
        <v>12072</v>
      </c>
      <c r="C3323" s="1" t="s">
        <v>12073</v>
      </c>
      <c r="D3323" s="1" t="s">
        <v>12074</v>
      </c>
      <c r="E3323" s="1" t="s">
        <v>434</v>
      </c>
      <c r="F3323" s="1" t="s">
        <v>463</v>
      </c>
    </row>
    <row r="3324" spans="1:6" x14ac:dyDescent="0.25">
      <c r="A3324" s="1" t="s">
        <v>12075</v>
      </c>
      <c r="B3324" s="1" t="s">
        <v>12076</v>
      </c>
      <c r="C3324" s="1" t="s">
        <v>5770</v>
      </c>
      <c r="D3324" s="1" t="s">
        <v>5771</v>
      </c>
      <c r="E3324" s="1" t="s">
        <v>434</v>
      </c>
      <c r="F3324" s="1" t="s">
        <v>272</v>
      </c>
    </row>
    <row r="3325" spans="1:6" x14ac:dyDescent="0.25">
      <c r="A3325" s="1" t="s">
        <v>12077</v>
      </c>
      <c r="B3325" s="1" t="s">
        <v>12078</v>
      </c>
      <c r="C3325" s="1" t="s">
        <v>5622</v>
      </c>
      <c r="D3325" s="1" t="s">
        <v>5623</v>
      </c>
      <c r="E3325" s="1" t="s">
        <v>434</v>
      </c>
      <c r="F3325" s="1" t="s">
        <v>463</v>
      </c>
    </row>
    <row r="3326" spans="1:6" x14ac:dyDescent="0.25">
      <c r="A3326" s="1" t="s">
        <v>12079</v>
      </c>
      <c r="B3326" s="1" t="s">
        <v>12080</v>
      </c>
      <c r="C3326" s="1" t="s">
        <v>1685</v>
      </c>
      <c r="D3326" s="1" t="s">
        <v>1686</v>
      </c>
      <c r="E3326" s="1" t="s">
        <v>434</v>
      </c>
      <c r="F3326" s="1" t="s">
        <v>63</v>
      </c>
    </row>
    <row r="3327" spans="1:6" x14ac:dyDescent="0.25">
      <c r="A3327" s="1" t="s">
        <v>12081</v>
      </c>
      <c r="B3327" s="1" t="s">
        <v>12082</v>
      </c>
      <c r="C3327" s="1" t="s">
        <v>5622</v>
      </c>
      <c r="D3327" s="1" t="s">
        <v>5623</v>
      </c>
      <c r="E3327" s="1" t="s">
        <v>434</v>
      </c>
      <c r="F3327" s="1" t="s">
        <v>463</v>
      </c>
    </row>
    <row r="3328" spans="1:6" x14ac:dyDescent="0.25">
      <c r="A3328" s="1" t="s">
        <v>12083</v>
      </c>
      <c r="B3328" s="1" t="s">
        <v>12084</v>
      </c>
      <c r="C3328" s="1" t="s">
        <v>5622</v>
      </c>
      <c r="D3328" s="1" t="s">
        <v>5623</v>
      </c>
      <c r="E3328" s="1" t="s">
        <v>434</v>
      </c>
      <c r="F3328" s="1" t="s">
        <v>463</v>
      </c>
    </row>
    <row r="3329" spans="1:6" x14ac:dyDescent="0.25">
      <c r="A3329" s="1" t="s">
        <v>12085</v>
      </c>
      <c r="B3329" s="1" t="s">
        <v>12086</v>
      </c>
      <c r="C3329" s="1" t="s">
        <v>12087</v>
      </c>
      <c r="D3329" s="1" t="s">
        <v>12088</v>
      </c>
      <c r="E3329" s="1" t="s">
        <v>36</v>
      </c>
      <c r="F3329" s="1" t="s">
        <v>139</v>
      </c>
    </row>
    <row r="3330" spans="1:6" x14ac:dyDescent="0.25">
      <c r="A3330" s="1" t="s">
        <v>12089</v>
      </c>
      <c r="B3330" s="1" t="s">
        <v>12090</v>
      </c>
      <c r="C3330" s="1" t="s">
        <v>5622</v>
      </c>
      <c r="D3330" s="1" t="s">
        <v>5623</v>
      </c>
      <c r="E3330" s="1" t="s">
        <v>434</v>
      </c>
      <c r="F3330" s="1" t="s">
        <v>463</v>
      </c>
    </row>
    <row r="3331" spans="1:6" x14ac:dyDescent="0.25">
      <c r="A3331" s="1" t="s">
        <v>12091</v>
      </c>
      <c r="B3331" s="1" t="s">
        <v>12092</v>
      </c>
      <c r="C3331" s="1" t="s">
        <v>12093</v>
      </c>
      <c r="D3331" s="1" t="s">
        <v>12094</v>
      </c>
      <c r="E3331" s="1" t="s">
        <v>434</v>
      </c>
      <c r="F3331" s="1" t="s">
        <v>1878</v>
      </c>
    </row>
    <row r="3332" spans="1:6" x14ac:dyDescent="0.25">
      <c r="A3332" s="1" t="s">
        <v>12095</v>
      </c>
      <c r="B3332" s="1" t="s">
        <v>12096</v>
      </c>
      <c r="C3332" s="1" t="s">
        <v>12097</v>
      </c>
      <c r="D3332" s="1" t="s">
        <v>12098</v>
      </c>
      <c r="E3332" s="1" t="s">
        <v>434</v>
      </c>
      <c r="F3332" s="1" t="s">
        <v>139</v>
      </c>
    </row>
    <row r="3333" spans="1:6" x14ac:dyDescent="0.25">
      <c r="A3333" s="1" t="s">
        <v>12099</v>
      </c>
      <c r="B3333" s="1" t="s">
        <v>12100</v>
      </c>
      <c r="C3333" s="1" t="s">
        <v>12101</v>
      </c>
      <c r="D3333" s="1" t="s">
        <v>12102</v>
      </c>
      <c r="E3333" s="1" t="s">
        <v>36</v>
      </c>
      <c r="F3333" s="1" t="s">
        <v>839</v>
      </c>
    </row>
    <row r="3334" spans="1:6" x14ac:dyDescent="0.25">
      <c r="A3334" s="1" t="s">
        <v>12103</v>
      </c>
      <c r="B3334" s="1" t="s">
        <v>12104</v>
      </c>
      <c r="C3334" s="1" t="s">
        <v>5770</v>
      </c>
      <c r="D3334" s="1" t="s">
        <v>5771</v>
      </c>
      <c r="E3334" s="1" t="s">
        <v>434</v>
      </c>
      <c r="F3334" s="1" t="s">
        <v>98</v>
      </c>
    </row>
    <row r="3335" spans="1:6" x14ac:dyDescent="0.25">
      <c r="A3335" s="1" t="s">
        <v>12105</v>
      </c>
      <c r="B3335" s="1" t="s">
        <v>12106</v>
      </c>
      <c r="C3335" s="1" t="s">
        <v>12107</v>
      </c>
      <c r="D3335" s="1" t="s">
        <v>12108</v>
      </c>
      <c r="E3335" s="1" t="s">
        <v>36</v>
      </c>
      <c r="F3335" s="1" t="s">
        <v>21</v>
      </c>
    </row>
    <row r="3336" spans="1:6" x14ac:dyDescent="0.25">
      <c r="A3336" s="1" t="s">
        <v>12109</v>
      </c>
      <c r="B3336" s="1" t="s">
        <v>12110</v>
      </c>
      <c r="C3336" s="1" t="s">
        <v>12111</v>
      </c>
      <c r="D3336" s="1" t="s">
        <v>12112</v>
      </c>
      <c r="E3336" s="1" t="s">
        <v>36</v>
      </c>
      <c r="F3336" s="1" t="s">
        <v>852</v>
      </c>
    </row>
    <row r="3337" spans="1:6" x14ac:dyDescent="0.25">
      <c r="A3337" s="1" t="s">
        <v>12113</v>
      </c>
      <c r="B3337" s="1" t="s">
        <v>12114</v>
      </c>
      <c r="C3337" s="1" t="s">
        <v>12115</v>
      </c>
      <c r="D3337" s="1" t="s">
        <v>12116</v>
      </c>
      <c r="E3337" s="1" t="s">
        <v>36</v>
      </c>
      <c r="F3337" s="1" t="s">
        <v>1362</v>
      </c>
    </row>
    <row r="3338" spans="1:6" x14ac:dyDescent="0.25">
      <c r="A3338" s="1" t="s">
        <v>12117</v>
      </c>
      <c r="B3338" s="1" t="s">
        <v>12118</v>
      </c>
      <c r="C3338" s="1" t="s">
        <v>12119</v>
      </c>
      <c r="D3338" s="1" t="s">
        <v>12120</v>
      </c>
      <c r="E3338" s="1" t="s">
        <v>434</v>
      </c>
      <c r="F3338" s="1" t="s">
        <v>139</v>
      </c>
    </row>
    <row r="3339" spans="1:6" x14ac:dyDescent="0.25">
      <c r="A3339" s="1" t="s">
        <v>12121</v>
      </c>
      <c r="B3339" s="1" t="s">
        <v>12122</v>
      </c>
      <c r="C3339" s="1" t="s">
        <v>12097</v>
      </c>
      <c r="D3339" s="1" t="s">
        <v>12098</v>
      </c>
      <c r="E3339" s="1" t="s">
        <v>434</v>
      </c>
      <c r="F3339" s="1" t="s">
        <v>139</v>
      </c>
    </row>
    <row r="3340" spans="1:6" x14ac:dyDescent="0.25">
      <c r="A3340" s="1" t="s">
        <v>12123</v>
      </c>
      <c r="B3340" s="1" t="s">
        <v>12124</v>
      </c>
      <c r="C3340" s="1" t="s">
        <v>12125</v>
      </c>
      <c r="D3340" s="1" t="s">
        <v>12126</v>
      </c>
      <c r="E3340" s="1" t="s">
        <v>434</v>
      </c>
      <c r="F3340" s="1" t="s">
        <v>139</v>
      </c>
    </row>
    <row r="3341" spans="1:6" x14ac:dyDescent="0.25">
      <c r="A3341" s="1" t="s">
        <v>12127</v>
      </c>
      <c r="B3341" s="1" t="s">
        <v>12128</v>
      </c>
      <c r="C3341" s="1" t="s">
        <v>12129</v>
      </c>
      <c r="D3341" s="1" t="s">
        <v>12130</v>
      </c>
      <c r="E3341" s="1" t="s">
        <v>434</v>
      </c>
      <c r="F3341" s="1" t="s">
        <v>463</v>
      </c>
    </row>
    <row r="3342" spans="1:6" x14ac:dyDescent="0.25">
      <c r="A3342" s="1" t="s">
        <v>12131</v>
      </c>
      <c r="B3342" s="1" t="s">
        <v>12132</v>
      </c>
      <c r="C3342" s="1" t="s">
        <v>3464</v>
      </c>
      <c r="D3342" s="1" t="s">
        <v>3465</v>
      </c>
      <c r="E3342" s="1" t="s">
        <v>434</v>
      </c>
      <c r="F3342" s="1" t="s">
        <v>63</v>
      </c>
    </row>
    <row r="3343" spans="1:6" x14ac:dyDescent="0.25">
      <c r="A3343" s="1" t="s">
        <v>12133</v>
      </c>
      <c r="B3343" s="1" t="s">
        <v>12134</v>
      </c>
      <c r="C3343" s="1" t="s">
        <v>12135</v>
      </c>
      <c r="D3343" s="1" t="s">
        <v>12136</v>
      </c>
      <c r="E3343" s="1" t="s">
        <v>434</v>
      </c>
      <c r="F3343" s="1" t="s">
        <v>63</v>
      </c>
    </row>
    <row r="3344" spans="1:6" x14ac:dyDescent="0.25">
      <c r="A3344" s="1" t="s">
        <v>12137</v>
      </c>
      <c r="B3344" s="1" t="s">
        <v>12138</v>
      </c>
      <c r="C3344" s="1" t="s">
        <v>12139</v>
      </c>
      <c r="D3344" s="1" t="s">
        <v>12140</v>
      </c>
      <c r="E3344" s="1" t="s">
        <v>36</v>
      </c>
      <c r="F3344" s="1" t="s">
        <v>68</v>
      </c>
    </row>
    <row r="3345" spans="1:6" x14ac:dyDescent="0.25">
      <c r="A3345" s="1" t="s">
        <v>12141</v>
      </c>
      <c r="B3345" s="1" t="s">
        <v>12142</v>
      </c>
      <c r="C3345" s="1" t="s">
        <v>12129</v>
      </c>
      <c r="D3345" s="1" t="s">
        <v>12130</v>
      </c>
      <c r="E3345" s="1" t="s">
        <v>434</v>
      </c>
      <c r="F3345" s="1" t="s">
        <v>463</v>
      </c>
    </row>
    <row r="3346" spans="1:6" x14ac:dyDescent="0.25">
      <c r="A3346" s="1" t="s">
        <v>12143</v>
      </c>
      <c r="B3346" s="1" t="s">
        <v>12144</v>
      </c>
      <c r="C3346" s="1" t="s">
        <v>12145</v>
      </c>
      <c r="D3346" s="1" t="s">
        <v>12146</v>
      </c>
      <c r="E3346" s="1" t="s">
        <v>434</v>
      </c>
      <c r="F3346" s="1" t="s">
        <v>898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ColWidth="8.625" defaultRowHeight="15.75" x14ac:dyDescent="0.25"/>
  <cols>
    <col min="1" max="16384" width="8.625" style="47"/>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D14"/>
  <sheetViews>
    <sheetView zoomScale="112" zoomScaleNormal="112" workbookViewId="0"/>
  </sheetViews>
  <sheetFormatPr defaultColWidth="11" defaultRowHeight="15.75" x14ac:dyDescent="0.25"/>
  <cols>
    <col min="1" max="1" width="21.5" style="70" bestFit="1" customWidth="1"/>
    <col min="2" max="2" width="40.875" style="70" bestFit="1" customWidth="1"/>
    <col min="3" max="3" width="21.75" style="70" customWidth="1"/>
    <col min="4" max="4" width="15.125" style="70" customWidth="1"/>
    <col min="5" max="16384" width="11" style="70"/>
  </cols>
  <sheetData>
    <row r="4" spans="1:4" x14ac:dyDescent="0.25">
      <c r="A4" s="71" t="s">
        <v>12155</v>
      </c>
      <c r="B4" s="71" t="s">
        <v>12156</v>
      </c>
      <c r="C4" s="71" t="s">
        <v>12158</v>
      </c>
      <c r="D4" s="71" t="s">
        <v>12157</v>
      </c>
    </row>
    <row r="5" spans="1:4" x14ac:dyDescent="0.25">
      <c r="A5" s="72" t="s">
        <v>12</v>
      </c>
      <c r="B5" s="72" t="s">
        <v>13</v>
      </c>
      <c r="C5" s="72" t="s">
        <v>12159</v>
      </c>
      <c r="D5" s="73" t="s">
        <v>12147</v>
      </c>
    </row>
    <row r="6" spans="1:4" x14ac:dyDescent="0.25">
      <c r="A6" s="72" t="s">
        <v>19</v>
      </c>
      <c r="B6" s="72" t="s">
        <v>20</v>
      </c>
      <c r="C6" s="72" t="s">
        <v>12160</v>
      </c>
      <c r="D6" s="73" t="s">
        <v>12148</v>
      </c>
    </row>
    <row r="7" spans="1:4" x14ac:dyDescent="0.25">
      <c r="A7" s="72" t="s">
        <v>36</v>
      </c>
      <c r="B7" s="72" t="s">
        <v>37</v>
      </c>
      <c r="C7" s="72" t="s">
        <v>12161</v>
      </c>
      <c r="D7" s="73" t="s">
        <v>12149</v>
      </c>
    </row>
    <row r="8" spans="1:4" x14ac:dyDescent="0.25">
      <c r="A8" s="72" t="s">
        <v>48</v>
      </c>
      <c r="B8" s="72" t="s">
        <v>49</v>
      </c>
      <c r="C8" s="72" t="s">
        <v>12162</v>
      </c>
      <c r="D8" s="73" t="s">
        <v>12147</v>
      </c>
    </row>
    <row r="9" spans="1:4" x14ac:dyDescent="0.25">
      <c r="A9" s="72" t="s">
        <v>73</v>
      </c>
      <c r="B9" s="72" t="s">
        <v>74</v>
      </c>
      <c r="C9" s="72" t="s">
        <v>12163</v>
      </c>
      <c r="D9" s="73" t="s">
        <v>12147</v>
      </c>
    </row>
    <row r="10" spans="1:4" x14ac:dyDescent="0.25">
      <c r="A10" s="72" t="s">
        <v>155</v>
      </c>
      <c r="B10" s="72" t="s">
        <v>156</v>
      </c>
      <c r="C10" s="72" t="s">
        <v>12164</v>
      </c>
      <c r="D10" s="73" t="s">
        <v>12147</v>
      </c>
    </row>
    <row r="11" spans="1:4" x14ac:dyDescent="0.25">
      <c r="A11" s="72" t="s">
        <v>434</v>
      </c>
      <c r="B11" s="72" t="s">
        <v>435</v>
      </c>
      <c r="C11" s="72" t="s">
        <v>12251</v>
      </c>
      <c r="D11" s="73" t="s">
        <v>12151</v>
      </c>
    </row>
    <row r="12" spans="1:4" x14ac:dyDescent="0.25">
      <c r="A12" s="72" t="s">
        <v>455</v>
      </c>
      <c r="B12" s="72" t="s">
        <v>456</v>
      </c>
      <c r="C12" s="72" t="s">
        <v>12165</v>
      </c>
      <c r="D12" s="73" t="s">
        <v>12147</v>
      </c>
    </row>
    <row r="13" spans="1:4" x14ac:dyDescent="0.25">
      <c r="A13" s="72" t="s">
        <v>1298</v>
      </c>
      <c r="B13" s="72" t="s">
        <v>1299</v>
      </c>
      <c r="C13" s="72" t="s">
        <v>12167</v>
      </c>
      <c r="D13" s="73" t="s">
        <v>12150</v>
      </c>
    </row>
    <row r="14" spans="1:4" x14ac:dyDescent="0.25">
      <c r="A14" s="72" t="s">
        <v>1617</v>
      </c>
      <c r="B14" s="72" t="s">
        <v>1618</v>
      </c>
      <c r="C14" s="72" t="s">
        <v>12168</v>
      </c>
      <c r="D14" s="73" t="s">
        <v>12149</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I3161"/>
  <sheetViews>
    <sheetView showGridLines="0" zoomScaleNormal="100" workbookViewId="0">
      <pane ySplit="3" topLeftCell="A4" activePane="bottomLeft" state="frozen"/>
      <selection activeCell="H21" sqref="H21"/>
      <selection pane="bottomLeft"/>
    </sheetView>
  </sheetViews>
  <sheetFormatPr defaultColWidth="10.875" defaultRowHeight="15.75" x14ac:dyDescent="0.25"/>
  <cols>
    <col min="1" max="1" width="16.875" style="75" customWidth="1"/>
    <col min="2" max="2" width="16.25" style="75" bestFit="1" customWidth="1"/>
    <col min="3" max="3" width="19.375" style="75" bestFit="1" customWidth="1"/>
    <col min="4" max="4" width="34.875" style="75" bestFit="1" customWidth="1"/>
    <col min="5" max="5" width="18.375" style="75" bestFit="1" customWidth="1"/>
    <col min="6" max="6" width="20.625" style="75" customWidth="1"/>
    <col min="7" max="7" width="18.5" style="75" customWidth="1"/>
    <col min="8" max="8" width="15.875" style="75" bestFit="1" customWidth="1"/>
    <col min="9" max="9" width="10.625" style="75" customWidth="1"/>
    <col min="10" max="16384" width="10.875" style="75"/>
  </cols>
  <sheetData>
    <row r="3" spans="1:9" x14ac:dyDescent="0.25">
      <c r="A3" s="67" t="s">
        <v>12218</v>
      </c>
      <c r="B3" s="67" t="s">
        <v>12174</v>
      </c>
      <c r="C3" s="67" t="s">
        <v>12175</v>
      </c>
      <c r="D3" s="67" t="s">
        <v>12176</v>
      </c>
      <c r="E3" s="67" t="s">
        <v>12228</v>
      </c>
      <c r="F3" s="67" t="s">
        <v>12155</v>
      </c>
      <c r="G3" s="68" t="s">
        <v>12200</v>
      </c>
      <c r="H3" s="68" t="s">
        <v>12157</v>
      </c>
      <c r="I3" s="67" t="s">
        <v>12177</v>
      </c>
    </row>
    <row r="4" spans="1:9" x14ac:dyDescent="0.25">
      <c r="A4" s="61" t="s">
        <v>8</v>
      </c>
      <c r="B4" s="62">
        <v>44287</v>
      </c>
      <c r="C4" s="61" t="s">
        <v>10</v>
      </c>
      <c r="D4" s="63" t="s">
        <v>11</v>
      </c>
      <c r="E4" s="64" t="str">
        <f t="shared" ref="E4:E67" si="0">RIGHT(D4,6)</f>
        <v>FB401A</v>
      </c>
      <c r="F4" s="61" t="s">
        <v>12</v>
      </c>
      <c r="G4" s="65" t="str">
        <f>VLOOKUP(F4,service_pro_table[],3,0)</f>
        <v>IKEDC</v>
      </c>
      <c r="H4" s="65" t="str">
        <f>VLOOKUP(F4,service_pro_table[],4,0)</f>
        <v>utility bill</v>
      </c>
      <c r="I4" s="66">
        <v>3000</v>
      </c>
    </row>
    <row r="5" spans="1:9" x14ac:dyDescent="0.25">
      <c r="A5" s="61" t="s">
        <v>15</v>
      </c>
      <c r="B5" s="62">
        <v>44287</v>
      </c>
      <c r="C5" s="61" t="s">
        <v>17</v>
      </c>
      <c r="D5" s="64" t="s">
        <v>18</v>
      </c>
      <c r="E5" s="64" t="str">
        <f t="shared" si="0"/>
        <v>7C1CB8</v>
      </c>
      <c r="F5" s="61" t="s">
        <v>19</v>
      </c>
      <c r="G5" s="65" t="str">
        <f>VLOOKUP(F5,service_pro_table[],3,0)</f>
        <v>DSTV</v>
      </c>
      <c r="H5" s="65" t="str">
        <f>VLOOKUP(F5,service_pro_table[],4,0)</f>
        <v>cable tv</v>
      </c>
      <c r="I5" s="66">
        <v>2700</v>
      </c>
    </row>
    <row r="6" spans="1:9" x14ac:dyDescent="0.25">
      <c r="A6" s="61" t="s">
        <v>22</v>
      </c>
      <c r="B6" s="62">
        <v>44287</v>
      </c>
      <c r="C6" s="61" t="s">
        <v>24</v>
      </c>
      <c r="D6" s="64" t="s">
        <v>25</v>
      </c>
      <c r="E6" s="64" t="str">
        <f t="shared" si="0"/>
        <v>E8DB6E</v>
      </c>
      <c r="F6" s="61" t="s">
        <v>19</v>
      </c>
      <c r="G6" s="65" t="str">
        <f>VLOOKUP(F6,service_pro_table[],3,0)</f>
        <v>DSTV</v>
      </c>
      <c r="H6" s="65" t="str">
        <f>VLOOKUP(F6,service_pro_table[],4,0)</f>
        <v>cable tv</v>
      </c>
      <c r="I6" s="66">
        <v>7900</v>
      </c>
    </row>
    <row r="7" spans="1:9" x14ac:dyDescent="0.25">
      <c r="A7" s="61" t="s">
        <v>27</v>
      </c>
      <c r="B7" s="62">
        <v>44287</v>
      </c>
      <c r="C7" s="61" t="s">
        <v>29</v>
      </c>
      <c r="D7" s="64" t="s">
        <v>30</v>
      </c>
      <c r="E7" s="64" t="str">
        <f t="shared" si="0"/>
        <v>080D84</v>
      </c>
      <c r="F7" s="61" t="s">
        <v>19</v>
      </c>
      <c r="G7" s="65" t="str">
        <f>VLOOKUP(F7,service_pro_table[],3,0)</f>
        <v>DSTV</v>
      </c>
      <c r="H7" s="65" t="str">
        <f>VLOOKUP(F7,service_pro_table[],4,0)</f>
        <v>cable tv</v>
      </c>
      <c r="I7" s="66">
        <v>12400</v>
      </c>
    </row>
    <row r="8" spans="1:9" x14ac:dyDescent="0.25">
      <c r="A8" s="61" t="s">
        <v>39</v>
      </c>
      <c r="B8" s="62">
        <v>44287</v>
      </c>
      <c r="C8" s="61" t="s">
        <v>41</v>
      </c>
      <c r="D8" s="64" t="s">
        <v>42</v>
      </c>
      <c r="E8" s="64" t="str">
        <f t="shared" si="0"/>
        <v>38058B</v>
      </c>
      <c r="F8" s="61" t="s">
        <v>19</v>
      </c>
      <c r="G8" s="65" t="str">
        <f>VLOOKUP(F8,service_pro_table[],3,0)</f>
        <v>DSTV</v>
      </c>
      <c r="H8" s="65" t="str">
        <f>VLOOKUP(F8,service_pro_table[],4,0)</f>
        <v>cable tv</v>
      </c>
      <c r="I8" s="66">
        <v>14900</v>
      </c>
    </row>
    <row r="9" spans="1:9" x14ac:dyDescent="0.25">
      <c r="A9" s="61" t="s">
        <v>44</v>
      </c>
      <c r="B9" s="62">
        <v>44287</v>
      </c>
      <c r="C9" s="61" t="s">
        <v>46</v>
      </c>
      <c r="D9" s="64" t="s">
        <v>47</v>
      </c>
      <c r="E9" s="64" t="str">
        <f t="shared" si="0"/>
        <v>755942</v>
      </c>
      <c r="F9" s="61" t="s">
        <v>48</v>
      </c>
      <c r="G9" s="65" t="str">
        <f>VLOOKUP(F9,service_pro_table[],3,0)</f>
        <v>EKEDC</v>
      </c>
      <c r="H9" s="65" t="str">
        <f>VLOOKUP(F9,service_pro_table[],4,0)</f>
        <v>utility bill</v>
      </c>
      <c r="I9" s="66">
        <v>3000</v>
      </c>
    </row>
    <row r="10" spans="1:9" x14ac:dyDescent="0.25">
      <c r="A10" s="61" t="s">
        <v>50</v>
      </c>
      <c r="B10" s="62">
        <v>44287</v>
      </c>
      <c r="C10" s="61" t="s">
        <v>52</v>
      </c>
      <c r="D10" s="64" t="s">
        <v>53</v>
      </c>
      <c r="E10" s="64" t="str">
        <f t="shared" si="0"/>
        <v>BFC4EE</v>
      </c>
      <c r="F10" s="61" t="s">
        <v>19</v>
      </c>
      <c r="G10" s="65" t="str">
        <f>VLOOKUP(F10,service_pro_table[],3,0)</f>
        <v>DSTV</v>
      </c>
      <c r="H10" s="65" t="str">
        <f>VLOOKUP(F10,service_pro_table[],4,0)</f>
        <v>cable tv</v>
      </c>
      <c r="I10" s="66">
        <v>2565</v>
      </c>
    </row>
    <row r="11" spans="1:9" x14ac:dyDescent="0.25">
      <c r="A11" s="61" t="s">
        <v>55</v>
      </c>
      <c r="B11" s="62">
        <v>44287</v>
      </c>
      <c r="C11" s="61" t="s">
        <v>57</v>
      </c>
      <c r="D11" s="64" t="s">
        <v>58</v>
      </c>
      <c r="E11" s="64" t="str">
        <f t="shared" si="0"/>
        <v>57ABD4</v>
      </c>
      <c r="F11" s="61" t="s">
        <v>19</v>
      </c>
      <c r="G11" s="65" t="str">
        <f>VLOOKUP(F11,service_pro_table[],3,0)</f>
        <v>DSTV</v>
      </c>
      <c r="H11" s="65" t="str">
        <f>VLOOKUP(F11,service_pro_table[],4,0)</f>
        <v>cable tv</v>
      </c>
      <c r="I11" s="66">
        <v>7900</v>
      </c>
    </row>
    <row r="12" spans="1:9" x14ac:dyDescent="0.25">
      <c r="A12" s="61" t="s">
        <v>59</v>
      </c>
      <c r="B12" s="62">
        <v>44287</v>
      </c>
      <c r="C12" s="61" t="s">
        <v>61</v>
      </c>
      <c r="D12" s="64" t="s">
        <v>62</v>
      </c>
      <c r="E12" s="64" t="str">
        <f t="shared" si="0"/>
        <v>65AB2B</v>
      </c>
      <c r="F12" s="61" t="s">
        <v>12</v>
      </c>
      <c r="G12" s="65" t="str">
        <f>VLOOKUP(F12,service_pro_table[],3,0)</f>
        <v>IKEDC</v>
      </c>
      <c r="H12" s="65" t="str">
        <f>VLOOKUP(F12,service_pro_table[],4,0)</f>
        <v>utility bill</v>
      </c>
      <c r="I12" s="66">
        <v>500</v>
      </c>
    </row>
    <row r="13" spans="1:9" x14ac:dyDescent="0.25">
      <c r="A13" s="61" t="s">
        <v>64</v>
      </c>
      <c r="B13" s="62">
        <v>44287</v>
      </c>
      <c r="C13" s="61" t="s">
        <v>66</v>
      </c>
      <c r="D13" s="64" t="s">
        <v>67</v>
      </c>
      <c r="E13" s="64" t="str">
        <f t="shared" si="0"/>
        <v>559DF2</v>
      </c>
      <c r="F13" s="61" t="s">
        <v>48</v>
      </c>
      <c r="G13" s="65" t="str">
        <f>VLOOKUP(F13,service_pro_table[],3,0)</f>
        <v>EKEDC</v>
      </c>
      <c r="H13" s="65" t="str">
        <f>VLOOKUP(F13,service_pro_table[],4,0)</f>
        <v>utility bill</v>
      </c>
      <c r="I13" s="66">
        <v>2000</v>
      </c>
    </row>
    <row r="14" spans="1:9" x14ac:dyDescent="0.25">
      <c r="A14" s="61" t="s">
        <v>69</v>
      </c>
      <c r="B14" s="62">
        <v>44287</v>
      </c>
      <c r="C14" s="61" t="s">
        <v>71</v>
      </c>
      <c r="D14" s="64" t="s">
        <v>72</v>
      </c>
      <c r="E14" s="64" t="str">
        <f t="shared" si="0"/>
        <v>4D08C1</v>
      </c>
      <c r="F14" s="61" t="s">
        <v>73</v>
      </c>
      <c r="G14" s="65" t="str">
        <f>VLOOKUP(F14,service_pro_table[],3,0)</f>
        <v>EEDC</v>
      </c>
      <c r="H14" s="65" t="str">
        <f>VLOOKUP(F14,service_pro_table[],4,0)</f>
        <v>utility bill</v>
      </c>
      <c r="I14" s="66">
        <v>3000</v>
      </c>
    </row>
    <row r="15" spans="1:9" x14ac:dyDescent="0.25">
      <c r="A15" s="61" t="s">
        <v>75</v>
      </c>
      <c r="B15" s="62">
        <v>44287</v>
      </c>
      <c r="C15" s="61" t="s">
        <v>77</v>
      </c>
      <c r="D15" s="64" t="s">
        <v>78</v>
      </c>
      <c r="E15" s="64" t="str">
        <f t="shared" si="0"/>
        <v>F58836</v>
      </c>
      <c r="F15" s="61" t="s">
        <v>19</v>
      </c>
      <c r="G15" s="65" t="str">
        <f>VLOOKUP(F15,service_pro_table[],3,0)</f>
        <v>DSTV</v>
      </c>
      <c r="H15" s="65" t="str">
        <f>VLOOKUP(F15,service_pro_table[],4,0)</f>
        <v>cable tv</v>
      </c>
      <c r="I15" s="66">
        <v>10400</v>
      </c>
    </row>
    <row r="16" spans="1:9" x14ac:dyDescent="0.25">
      <c r="A16" s="61" t="s">
        <v>80</v>
      </c>
      <c r="B16" s="62">
        <v>44287</v>
      </c>
      <c r="C16" s="61" t="s">
        <v>82</v>
      </c>
      <c r="D16" s="64" t="s">
        <v>83</v>
      </c>
      <c r="E16" s="64" t="str">
        <f t="shared" si="0"/>
        <v>E1F59E</v>
      </c>
      <c r="F16" s="61" t="s">
        <v>19</v>
      </c>
      <c r="G16" s="65" t="str">
        <f>VLOOKUP(F16,service_pro_table[],3,0)</f>
        <v>DSTV</v>
      </c>
      <c r="H16" s="65" t="str">
        <f>VLOOKUP(F16,service_pro_table[],4,0)</f>
        <v>cable tv</v>
      </c>
      <c r="I16" s="66">
        <v>6200</v>
      </c>
    </row>
    <row r="17" spans="1:9" x14ac:dyDescent="0.25">
      <c r="A17" s="61" t="s">
        <v>85</v>
      </c>
      <c r="B17" s="62">
        <v>44287</v>
      </c>
      <c r="C17" s="61" t="s">
        <v>87</v>
      </c>
      <c r="D17" s="64" t="s">
        <v>88</v>
      </c>
      <c r="E17" s="64" t="str">
        <f t="shared" si="0"/>
        <v>B05C32</v>
      </c>
      <c r="F17" s="61" t="s">
        <v>19</v>
      </c>
      <c r="G17" s="65" t="str">
        <f>VLOOKUP(F17,service_pro_table[],3,0)</f>
        <v>DSTV</v>
      </c>
      <c r="H17" s="65" t="str">
        <f>VLOOKUP(F17,service_pro_table[],4,0)</f>
        <v>cable tv</v>
      </c>
      <c r="I17" s="66">
        <v>10400</v>
      </c>
    </row>
    <row r="18" spans="1:9" x14ac:dyDescent="0.25">
      <c r="A18" s="61" t="s">
        <v>89</v>
      </c>
      <c r="B18" s="62">
        <v>44287</v>
      </c>
      <c r="C18" s="61" t="s">
        <v>91</v>
      </c>
      <c r="D18" s="64" t="s">
        <v>92</v>
      </c>
      <c r="E18" s="64" t="str">
        <f t="shared" si="0"/>
        <v>FC8842</v>
      </c>
      <c r="F18" s="61" t="s">
        <v>48</v>
      </c>
      <c r="G18" s="65" t="str">
        <f>VLOOKUP(F18,service_pro_table[],3,0)</f>
        <v>EKEDC</v>
      </c>
      <c r="H18" s="65" t="str">
        <f>VLOOKUP(F18,service_pro_table[],4,0)</f>
        <v>utility bill</v>
      </c>
      <c r="I18" s="66">
        <v>900</v>
      </c>
    </row>
    <row r="19" spans="1:9" x14ac:dyDescent="0.25">
      <c r="A19" s="61" t="s">
        <v>94</v>
      </c>
      <c r="B19" s="62">
        <v>44287</v>
      </c>
      <c r="C19" s="61" t="s">
        <v>96</v>
      </c>
      <c r="D19" s="64" t="s">
        <v>97</v>
      </c>
      <c r="E19" s="64" t="str">
        <f t="shared" si="0"/>
        <v>DD5351</v>
      </c>
      <c r="F19" s="61" t="s">
        <v>48</v>
      </c>
      <c r="G19" s="65" t="str">
        <f>VLOOKUP(F19,service_pro_table[],3,0)</f>
        <v>EKEDC</v>
      </c>
      <c r="H19" s="65" t="str">
        <f>VLOOKUP(F19,service_pro_table[],4,0)</f>
        <v>utility bill</v>
      </c>
      <c r="I19" s="66">
        <v>5000</v>
      </c>
    </row>
    <row r="20" spans="1:9" x14ac:dyDescent="0.25">
      <c r="A20" s="61" t="s">
        <v>99</v>
      </c>
      <c r="B20" s="62">
        <v>44287</v>
      </c>
      <c r="C20" s="61" t="s">
        <v>101</v>
      </c>
      <c r="D20" s="64" t="s">
        <v>102</v>
      </c>
      <c r="E20" s="64" t="str">
        <f t="shared" si="0"/>
        <v>001D7D</v>
      </c>
      <c r="F20" s="61" t="s">
        <v>12</v>
      </c>
      <c r="G20" s="65" t="str">
        <f>VLOOKUP(F20,service_pro_table[],3,0)</f>
        <v>IKEDC</v>
      </c>
      <c r="H20" s="65" t="str">
        <f>VLOOKUP(F20,service_pro_table[],4,0)</f>
        <v>utility bill</v>
      </c>
      <c r="I20" s="66">
        <v>500</v>
      </c>
    </row>
    <row r="21" spans="1:9" x14ac:dyDescent="0.25">
      <c r="A21" s="61" t="s">
        <v>103</v>
      </c>
      <c r="B21" s="62">
        <v>44287</v>
      </c>
      <c r="C21" s="61" t="s">
        <v>105</v>
      </c>
      <c r="D21" s="64" t="s">
        <v>106</v>
      </c>
      <c r="E21" s="64" t="str">
        <f t="shared" si="0"/>
        <v>40F0DF</v>
      </c>
      <c r="F21" s="61" t="s">
        <v>19</v>
      </c>
      <c r="G21" s="65" t="str">
        <f>VLOOKUP(F21,service_pro_table[],3,0)</f>
        <v>DSTV</v>
      </c>
      <c r="H21" s="65" t="str">
        <f>VLOOKUP(F21,service_pro_table[],4,0)</f>
        <v>cable tv</v>
      </c>
      <c r="I21" s="66">
        <v>14900</v>
      </c>
    </row>
    <row r="22" spans="1:9" x14ac:dyDescent="0.25">
      <c r="A22" s="61" t="s">
        <v>107</v>
      </c>
      <c r="B22" s="62">
        <v>44287</v>
      </c>
      <c r="C22" s="61" t="s">
        <v>109</v>
      </c>
      <c r="D22" s="64" t="s">
        <v>110</v>
      </c>
      <c r="E22" s="64" t="str">
        <f t="shared" si="0"/>
        <v>5097A9</v>
      </c>
      <c r="F22" s="61" t="s">
        <v>19</v>
      </c>
      <c r="G22" s="65" t="str">
        <f>VLOOKUP(F22,service_pro_table[],3,0)</f>
        <v>DSTV</v>
      </c>
      <c r="H22" s="65" t="str">
        <f>VLOOKUP(F22,service_pro_table[],4,0)</f>
        <v>cable tv</v>
      </c>
      <c r="I22" s="66">
        <v>20900</v>
      </c>
    </row>
    <row r="23" spans="1:9" x14ac:dyDescent="0.25">
      <c r="A23" s="61" t="s">
        <v>112</v>
      </c>
      <c r="B23" s="62">
        <v>44287</v>
      </c>
      <c r="C23" s="61" t="s">
        <v>71</v>
      </c>
      <c r="D23" s="64" t="s">
        <v>72</v>
      </c>
      <c r="E23" s="64" t="str">
        <f t="shared" si="0"/>
        <v>4D08C1</v>
      </c>
      <c r="F23" s="61" t="s">
        <v>73</v>
      </c>
      <c r="G23" s="65" t="str">
        <f>VLOOKUP(F23,service_pro_table[],3,0)</f>
        <v>EEDC</v>
      </c>
      <c r="H23" s="65" t="str">
        <f>VLOOKUP(F23,service_pro_table[],4,0)</f>
        <v>utility bill</v>
      </c>
      <c r="I23" s="66">
        <v>3000</v>
      </c>
    </row>
    <row r="24" spans="1:9" x14ac:dyDescent="0.25">
      <c r="A24" s="61" t="s">
        <v>114</v>
      </c>
      <c r="B24" s="62">
        <v>44287</v>
      </c>
      <c r="C24" s="61" t="s">
        <v>116</v>
      </c>
      <c r="D24" s="64" t="s">
        <v>117</v>
      </c>
      <c r="E24" s="64" t="str">
        <f t="shared" si="0"/>
        <v>B85EDB</v>
      </c>
      <c r="F24" s="61" t="s">
        <v>12</v>
      </c>
      <c r="G24" s="65" t="str">
        <f>VLOOKUP(F24,service_pro_table[],3,0)</f>
        <v>IKEDC</v>
      </c>
      <c r="H24" s="65" t="str">
        <f>VLOOKUP(F24,service_pro_table[],4,0)</f>
        <v>utility bill</v>
      </c>
      <c r="I24" s="66">
        <v>1500</v>
      </c>
    </row>
    <row r="25" spans="1:9" x14ac:dyDescent="0.25">
      <c r="A25" s="61" t="s">
        <v>119</v>
      </c>
      <c r="B25" s="62">
        <v>44287</v>
      </c>
      <c r="C25" s="61" t="s">
        <v>121</v>
      </c>
      <c r="D25" s="64" t="s">
        <v>122</v>
      </c>
      <c r="E25" s="64" t="str">
        <f t="shared" si="0"/>
        <v>DB619D</v>
      </c>
      <c r="F25" s="61" t="s">
        <v>19</v>
      </c>
      <c r="G25" s="65" t="str">
        <f>VLOOKUP(F25,service_pro_table[],3,0)</f>
        <v>DSTV</v>
      </c>
      <c r="H25" s="65" t="str">
        <f>VLOOKUP(F25,service_pro_table[],4,0)</f>
        <v>cable tv</v>
      </c>
      <c r="I25" s="66">
        <v>1850</v>
      </c>
    </row>
    <row r="26" spans="1:9" x14ac:dyDescent="0.25">
      <c r="A26" s="61" t="s">
        <v>124</v>
      </c>
      <c r="B26" s="62">
        <v>44287</v>
      </c>
      <c r="C26" s="61" t="s">
        <v>126</v>
      </c>
      <c r="D26" s="64" t="s">
        <v>127</v>
      </c>
      <c r="E26" s="64" t="str">
        <f t="shared" si="0"/>
        <v>3CF531</v>
      </c>
      <c r="F26" s="61" t="s">
        <v>12</v>
      </c>
      <c r="G26" s="65" t="str">
        <f>VLOOKUP(F26,service_pro_table[],3,0)</f>
        <v>IKEDC</v>
      </c>
      <c r="H26" s="65" t="str">
        <f>VLOOKUP(F26,service_pro_table[],4,0)</f>
        <v>utility bill</v>
      </c>
      <c r="I26" s="66">
        <v>2000</v>
      </c>
    </row>
    <row r="27" spans="1:9" x14ac:dyDescent="0.25">
      <c r="A27" s="61" t="s">
        <v>128</v>
      </c>
      <c r="B27" s="62">
        <v>44287</v>
      </c>
      <c r="C27" s="61" t="s">
        <v>130</v>
      </c>
      <c r="D27" s="64" t="s">
        <v>131</v>
      </c>
      <c r="E27" s="64" t="str">
        <f t="shared" si="0"/>
        <v>7A7455</v>
      </c>
      <c r="F27" s="61" t="s">
        <v>48</v>
      </c>
      <c r="G27" s="65" t="str">
        <f>VLOOKUP(F27,service_pro_table[],3,0)</f>
        <v>EKEDC</v>
      </c>
      <c r="H27" s="65" t="str">
        <f>VLOOKUP(F27,service_pro_table[],4,0)</f>
        <v>utility bill</v>
      </c>
      <c r="I27" s="66">
        <v>40000</v>
      </c>
    </row>
    <row r="28" spans="1:9" x14ac:dyDescent="0.25">
      <c r="A28" s="61" t="s">
        <v>133</v>
      </c>
      <c r="B28" s="62">
        <v>44287</v>
      </c>
      <c r="C28" s="61" t="s">
        <v>105</v>
      </c>
      <c r="D28" s="64" t="s">
        <v>106</v>
      </c>
      <c r="E28" s="64" t="str">
        <f t="shared" si="0"/>
        <v>40F0DF</v>
      </c>
      <c r="F28" s="61" t="s">
        <v>19</v>
      </c>
      <c r="G28" s="65" t="str">
        <f>VLOOKUP(F28,service_pro_table[],3,0)</f>
        <v>DSTV</v>
      </c>
      <c r="H28" s="65" t="str">
        <f>VLOOKUP(F28,service_pro_table[],4,0)</f>
        <v>cable tv</v>
      </c>
      <c r="I28" s="66">
        <v>14900</v>
      </c>
    </row>
    <row r="29" spans="1:9" x14ac:dyDescent="0.25">
      <c r="A29" s="61" t="s">
        <v>135</v>
      </c>
      <c r="B29" s="62">
        <v>44287</v>
      </c>
      <c r="C29" s="61" t="s">
        <v>137</v>
      </c>
      <c r="D29" s="64" t="s">
        <v>138</v>
      </c>
      <c r="E29" s="64" t="str">
        <f t="shared" si="0"/>
        <v>1E23A4</v>
      </c>
      <c r="F29" s="61" t="s">
        <v>12</v>
      </c>
      <c r="G29" s="65" t="str">
        <f>VLOOKUP(F29,service_pro_table[],3,0)</f>
        <v>IKEDC</v>
      </c>
      <c r="H29" s="65" t="str">
        <f>VLOOKUP(F29,service_pro_table[],4,0)</f>
        <v>utility bill</v>
      </c>
      <c r="I29" s="66">
        <v>1000</v>
      </c>
    </row>
    <row r="30" spans="1:9" x14ac:dyDescent="0.25">
      <c r="A30" s="61" t="s">
        <v>140</v>
      </c>
      <c r="B30" s="62">
        <v>44287</v>
      </c>
      <c r="C30" s="61" t="s">
        <v>142</v>
      </c>
      <c r="D30" s="64" t="s">
        <v>143</v>
      </c>
      <c r="E30" s="64" t="str">
        <f t="shared" si="0"/>
        <v>1BD169</v>
      </c>
      <c r="F30" s="61" t="s">
        <v>12</v>
      </c>
      <c r="G30" s="65" t="str">
        <f>VLOOKUP(F30,service_pro_table[],3,0)</f>
        <v>IKEDC</v>
      </c>
      <c r="H30" s="65" t="str">
        <f>VLOOKUP(F30,service_pro_table[],4,0)</f>
        <v>utility bill</v>
      </c>
      <c r="I30" s="66">
        <v>1200</v>
      </c>
    </row>
    <row r="31" spans="1:9" x14ac:dyDescent="0.25">
      <c r="A31" s="61" t="s">
        <v>145</v>
      </c>
      <c r="B31" s="62">
        <v>44287</v>
      </c>
      <c r="C31" s="61" t="s">
        <v>147</v>
      </c>
      <c r="D31" s="64" t="s">
        <v>148</v>
      </c>
      <c r="E31" s="64" t="str">
        <f t="shared" si="0"/>
        <v>A78641</v>
      </c>
      <c r="F31" s="61" t="s">
        <v>19</v>
      </c>
      <c r="G31" s="65" t="str">
        <f>VLOOKUP(F31,service_pro_table[],3,0)</f>
        <v>DSTV</v>
      </c>
      <c r="H31" s="65" t="str">
        <f>VLOOKUP(F31,service_pro_table[],4,0)</f>
        <v>cable tv</v>
      </c>
      <c r="I31" s="66">
        <v>7900</v>
      </c>
    </row>
    <row r="32" spans="1:9" x14ac:dyDescent="0.25">
      <c r="A32" s="61" t="s">
        <v>149</v>
      </c>
      <c r="B32" s="62">
        <v>44287</v>
      </c>
      <c r="C32" s="61" t="s">
        <v>66</v>
      </c>
      <c r="D32" s="64" t="s">
        <v>67</v>
      </c>
      <c r="E32" s="64" t="str">
        <f t="shared" si="0"/>
        <v>559DF2</v>
      </c>
      <c r="F32" s="61" t="s">
        <v>48</v>
      </c>
      <c r="G32" s="65" t="str">
        <f>VLOOKUP(F32,service_pro_table[],3,0)</f>
        <v>EKEDC</v>
      </c>
      <c r="H32" s="65" t="str">
        <f>VLOOKUP(F32,service_pro_table[],4,0)</f>
        <v>utility bill</v>
      </c>
      <c r="I32" s="66">
        <v>3000</v>
      </c>
    </row>
    <row r="33" spans="1:9" x14ac:dyDescent="0.25">
      <c r="A33" s="61" t="s">
        <v>151</v>
      </c>
      <c r="B33" s="62">
        <v>44287</v>
      </c>
      <c r="C33" s="61" t="s">
        <v>153</v>
      </c>
      <c r="D33" s="64" t="s">
        <v>154</v>
      </c>
      <c r="E33" s="64" t="str">
        <f t="shared" si="0"/>
        <v>83B76D</v>
      </c>
      <c r="F33" s="61" t="s">
        <v>155</v>
      </c>
      <c r="G33" s="65" t="str">
        <f>VLOOKUP(F33,service_pro_table[],3,0)</f>
        <v>IBEDC</v>
      </c>
      <c r="H33" s="65" t="str">
        <f>VLOOKUP(F33,service_pro_table[],4,0)</f>
        <v>utility bill</v>
      </c>
      <c r="I33" s="66">
        <v>1000</v>
      </c>
    </row>
    <row r="34" spans="1:9" x14ac:dyDescent="0.25">
      <c r="A34" s="61" t="s">
        <v>157</v>
      </c>
      <c r="B34" s="62">
        <v>44287</v>
      </c>
      <c r="C34" s="61" t="s">
        <v>116</v>
      </c>
      <c r="D34" s="64" t="s">
        <v>117</v>
      </c>
      <c r="E34" s="64" t="str">
        <f t="shared" si="0"/>
        <v>B85EDB</v>
      </c>
      <c r="F34" s="61" t="s">
        <v>12</v>
      </c>
      <c r="G34" s="65" t="str">
        <f>VLOOKUP(F34,service_pro_table[],3,0)</f>
        <v>IKEDC</v>
      </c>
      <c r="H34" s="65" t="str">
        <f>VLOOKUP(F34,service_pro_table[],4,0)</f>
        <v>utility bill</v>
      </c>
      <c r="I34" s="66">
        <v>1500</v>
      </c>
    </row>
    <row r="35" spans="1:9" x14ac:dyDescent="0.25">
      <c r="A35" s="61" t="s">
        <v>159</v>
      </c>
      <c r="B35" s="62">
        <v>44287</v>
      </c>
      <c r="C35" s="61" t="s">
        <v>161</v>
      </c>
      <c r="D35" s="64" t="s">
        <v>162</v>
      </c>
      <c r="E35" s="64" t="str">
        <f t="shared" si="0"/>
        <v>14D94E</v>
      </c>
      <c r="F35" s="61" t="s">
        <v>19</v>
      </c>
      <c r="G35" s="65" t="str">
        <f>VLOOKUP(F35,service_pro_table[],3,0)</f>
        <v>DSTV</v>
      </c>
      <c r="H35" s="65" t="str">
        <f>VLOOKUP(F35,service_pro_table[],4,0)</f>
        <v>cable tv</v>
      </c>
      <c r="I35" s="66">
        <v>2565</v>
      </c>
    </row>
    <row r="36" spans="1:9" x14ac:dyDescent="0.25">
      <c r="A36" s="61" t="s">
        <v>163</v>
      </c>
      <c r="B36" s="62">
        <v>44287</v>
      </c>
      <c r="C36" s="61" t="s">
        <v>165</v>
      </c>
      <c r="D36" s="64" t="s">
        <v>166</v>
      </c>
      <c r="E36" s="64" t="str">
        <f t="shared" si="0"/>
        <v>9F661E</v>
      </c>
      <c r="F36" s="61" t="s">
        <v>12</v>
      </c>
      <c r="G36" s="65" t="str">
        <f>VLOOKUP(F36,service_pro_table[],3,0)</f>
        <v>IKEDC</v>
      </c>
      <c r="H36" s="65" t="str">
        <f>VLOOKUP(F36,service_pro_table[],4,0)</f>
        <v>utility bill</v>
      </c>
      <c r="I36" s="66">
        <v>5000</v>
      </c>
    </row>
    <row r="37" spans="1:9" x14ac:dyDescent="0.25">
      <c r="A37" s="61" t="s">
        <v>167</v>
      </c>
      <c r="B37" s="62">
        <v>44287</v>
      </c>
      <c r="C37" s="61" t="s">
        <v>169</v>
      </c>
      <c r="D37" s="64" t="s">
        <v>170</v>
      </c>
      <c r="E37" s="64" t="str">
        <f t="shared" si="0"/>
        <v>8EF1E3</v>
      </c>
      <c r="F37" s="61" t="s">
        <v>12</v>
      </c>
      <c r="G37" s="65" t="str">
        <f>VLOOKUP(F37,service_pro_table[],3,0)</f>
        <v>IKEDC</v>
      </c>
      <c r="H37" s="65" t="str">
        <f>VLOOKUP(F37,service_pro_table[],4,0)</f>
        <v>utility bill</v>
      </c>
      <c r="I37" s="66">
        <v>1000</v>
      </c>
    </row>
    <row r="38" spans="1:9" x14ac:dyDescent="0.25">
      <c r="A38" s="61" t="s">
        <v>171</v>
      </c>
      <c r="B38" s="62">
        <v>44287</v>
      </c>
      <c r="C38" s="61" t="s">
        <v>173</v>
      </c>
      <c r="D38" s="64" t="s">
        <v>174</v>
      </c>
      <c r="E38" s="64" t="str">
        <f t="shared" si="0"/>
        <v>338003</v>
      </c>
      <c r="F38" s="61" t="s">
        <v>12</v>
      </c>
      <c r="G38" s="65" t="str">
        <f>VLOOKUP(F38,service_pro_table[],3,0)</f>
        <v>IKEDC</v>
      </c>
      <c r="H38" s="65" t="str">
        <f>VLOOKUP(F38,service_pro_table[],4,0)</f>
        <v>utility bill</v>
      </c>
      <c r="I38" s="66">
        <v>7900</v>
      </c>
    </row>
    <row r="39" spans="1:9" x14ac:dyDescent="0.25">
      <c r="A39" s="61" t="s">
        <v>175</v>
      </c>
      <c r="B39" s="62">
        <v>44287</v>
      </c>
      <c r="C39" s="61" t="s">
        <v>177</v>
      </c>
      <c r="D39" s="64" t="s">
        <v>178</v>
      </c>
      <c r="E39" s="64" t="str">
        <f t="shared" si="0"/>
        <v>AFCCAE</v>
      </c>
      <c r="F39" s="61" t="s">
        <v>12</v>
      </c>
      <c r="G39" s="65" t="str">
        <f>VLOOKUP(F39,service_pro_table[],3,0)</f>
        <v>IKEDC</v>
      </c>
      <c r="H39" s="65" t="str">
        <f>VLOOKUP(F39,service_pro_table[],4,0)</f>
        <v>utility bill</v>
      </c>
      <c r="I39" s="66">
        <v>5000</v>
      </c>
    </row>
    <row r="40" spans="1:9" x14ac:dyDescent="0.25">
      <c r="A40" s="61" t="s">
        <v>179</v>
      </c>
      <c r="B40" s="62">
        <v>44287</v>
      </c>
      <c r="C40" s="61" t="s">
        <v>181</v>
      </c>
      <c r="D40" s="64" t="s">
        <v>182</v>
      </c>
      <c r="E40" s="64" t="str">
        <f t="shared" si="0"/>
        <v>BE8483</v>
      </c>
      <c r="F40" s="61" t="s">
        <v>12</v>
      </c>
      <c r="G40" s="65" t="str">
        <f>VLOOKUP(F40,service_pro_table[],3,0)</f>
        <v>IKEDC</v>
      </c>
      <c r="H40" s="65" t="str">
        <f>VLOOKUP(F40,service_pro_table[],4,0)</f>
        <v>utility bill</v>
      </c>
      <c r="I40" s="66">
        <v>500</v>
      </c>
    </row>
    <row r="41" spans="1:9" x14ac:dyDescent="0.25">
      <c r="A41" s="61" t="s">
        <v>187</v>
      </c>
      <c r="B41" s="62">
        <v>44287</v>
      </c>
      <c r="C41" s="61" t="s">
        <v>189</v>
      </c>
      <c r="D41" s="64" t="s">
        <v>190</v>
      </c>
      <c r="E41" s="64" t="str">
        <f t="shared" si="0"/>
        <v>BCC212</v>
      </c>
      <c r="F41" s="61" t="s">
        <v>12</v>
      </c>
      <c r="G41" s="65" t="str">
        <f>VLOOKUP(F41,service_pro_table[],3,0)</f>
        <v>IKEDC</v>
      </c>
      <c r="H41" s="65" t="str">
        <f>VLOOKUP(F41,service_pro_table[],4,0)</f>
        <v>utility bill</v>
      </c>
      <c r="I41" s="66">
        <v>3000</v>
      </c>
    </row>
    <row r="42" spans="1:9" x14ac:dyDescent="0.25">
      <c r="A42" s="61" t="s">
        <v>191</v>
      </c>
      <c r="B42" s="62">
        <v>44287</v>
      </c>
      <c r="C42" s="61" t="s">
        <v>193</v>
      </c>
      <c r="D42" s="64" t="s">
        <v>194</v>
      </c>
      <c r="E42" s="64" t="str">
        <f t="shared" si="0"/>
        <v>B7C5FD</v>
      </c>
      <c r="F42" s="61" t="s">
        <v>12</v>
      </c>
      <c r="G42" s="65" t="str">
        <f>VLOOKUP(F42,service_pro_table[],3,0)</f>
        <v>IKEDC</v>
      </c>
      <c r="H42" s="65" t="str">
        <f>VLOOKUP(F42,service_pro_table[],4,0)</f>
        <v>utility bill</v>
      </c>
      <c r="I42" s="66">
        <v>1000</v>
      </c>
    </row>
    <row r="43" spans="1:9" x14ac:dyDescent="0.25">
      <c r="A43" s="61" t="s">
        <v>195</v>
      </c>
      <c r="B43" s="62">
        <v>44287</v>
      </c>
      <c r="C43" s="61" t="s">
        <v>197</v>
      </c>
      <c r="D43" s="64" t="s">
        <v>198</v>
      </c>
      <c r="E43" s="64" t="str">
        <f t="shared" si="0"/>
        <v>B7099C</v>
      </c>
      <c r="F43" s="61" t="s">
        <v>48</v>
      </c>
      <c r="G43" s="65" t="str">
        <f>VLOOKUP(F43,service_pro_table[],3,0)</f>
        <v>EKEDC</v>
      </c>
      <c r="H43" s="65" t="str">
        <f>VLOOKUP(F43,service_pro_table[],4,0)</f>
        <v>utility bill</v>
      </c>
      <c r="I43" s="66">
        <v>3000</v>
      </c>
    </row>
    <row r="44" spans="1:9" x14ac:dyDescent="0.25">
      <c r="A44" s="61" t="s">
        <v>199</v>
      </c>
      <c r="B44" s="62">
        <v>44287</v>
      </c>
      <c r="C44" s="61" t="s">
        <v>201</v>
      </c>
      <c r="D44" s="64" t="s">
        <v>202</v>
      </c>
      <c r="E44" s="64" t="str">
        <f t="shared" si="0"/>
        <v>37594B</v>
      </c>
      <c r="F44" s="61" t="s">
        <v>48</v>
      </c>
      <c r="G44" s="65" t="str">
        <f>VLOOKUP(F44,service_pro_table[],3,0)</f>
        <v>EKEDC</v>
      </c>
      <c r="H44" s="65" t="str">
        <f>VLOOKUP(F44,service_pro_table[],4,0)</f>
        <v>utility bill</v>
      </c>
      <c r="I44" s="66">
        <v>1000</v>
      </c>
    </row>
    <row r="45" spans="1:9" x14ac:dyDescent="0.25">
      <c r="A45" s="61" t="s">
        <v>203</v>
      </c>
      <c r="B45" s="62">
        <v>44287</v>
      </c>
      <c r="C45" s="61" t="s">
        <v>205</v>
      </c>
      <c r="D45" s="64" t="s">
        <v>206</v>
      </c>
      <c r="E45" s="64" t="str">
        <f t="shared" si="0"/>
        <v>CF06A1</v>
      </c>
      <c r="F45" s="61" t="s">
        <v>73</v>
      </c>
      <c r="G45" s="65" t="str">
        <f>VLOOKUP(F45,service_pro_table[],3,0)</f>
        <v>EEDC</v>
      </c>
      <c r="H45" s="65" t="str">
        <f>VLOOKUP(F45,service_pro_table[],4,0)</f>
        <v>utility bill</v>
      </c>
      <c r="I45" s="66">
        <v>11000</v>
      </c>
    </row>
    <row r="46" spans="1:9" x14ac:dyDescent="0.25">
      <c r="A46" s="61" t="s">
        <v>208</v>
      </c>
      <c r="B46" s="62">
        <v>44287</v>
      </c>
      <c r="C46" s="61" t="s">
        <v>210</v>
      </c>
      <c r="D46" s="64" t="s">
        <v>211</v>
      </c>
      <c r="E46" s="64" t="str">
        <f t="shared" si="0"/>
        <v>33760A</v>
      </c>
      <c r="F46" s="61" t="s">
        <v>12</v>
      </c>
      <c r="G46" s="65" t="str">
        <f>VLOOKUP(F46,service_pro_table[],3,0)</f>
        <v>IKEDC</v>
      </c>
      <c r="H46" s="65" t="str">
        <f>VLOOKUP(F46,service_pro_table[],4,0)</f>
        <v>utility bill</v>
      </c>
      <c r="I46" s="66">
        <v>200</v>
      </c>
    </row>
    <row r="47" spans="1:9" x14ac:dyDescent="0.25">
      <c r="A47" s="61" t="s">
        <v>213</v>
      </c>
      <c r="B47" s="62">
        <v>44287</v>
      </c>
      <c r="C47" s="61" t="s">
        <v>215</v>
      </c>
      <c r="D47" s="64" t="s">
        <v>216</v>
      </c>
      <c r="E47" s="64" t="str">
        <f t="shared" si="0"/>
        <v>062A6F</v>
      </c>
      <c r="F47" s="61" t="s">
        <v>12</v>
      </c>
      <c r="G47" s="65" t="str">
        <f>VLOOKUP(F47,service_pro_table[],3,0)</f>
        <v>IKEDC</v>
      </c>
      <c r="H47" s="65" t="str">
        <f>VLOOKUP(F47,service_pro_table[],4,0)</f>
        <v>utility bill</v>
      </c>
      <c r="I47" s="66">
        <v>5000</v>
      </c>
    </row>
    <row r="48" spans="1:9" x14ac:dyDescent="0.25">
      <c r="A48" s="61" t="s">
        <v>217</v>
      </c>
      <c r="B48" s="62">
        <v>44287</v>
      </c>
      <c r="C48" s="61" t="s">
        <v>219</v>
      </c>
      <c r="D48" s="64" t="s">
        <v>220</v>
      </c>
      <c r="E48" s="64" t="str">
        <f t="shared" si="0"/>
        <v>274486</v>
      </c>
      <c r="F48" s="61" t="s">
        <v>12</v>
      </c>
      <c r="G48" s="65" t="str">
        <f>VLOOKUP(F48,service_pro_table[],3,0)</f>
        <v>IKEDC</v>
      </c>
      <c r="H48" s="65" t="str">
        <f>VLOOKUP(F48,service_pro_table[],4,0)</f>
        <v>utility bill</v>
      </c>
      <c r="I48" s="66">
        <v>2000</v>
      </c>
    </row>
    <row r="49" spans="1:9" x14ac:dyDescent="0.25">
      <c r="A49" s="61" t="s">
        <v>221</v>
      </c>
      <c r="B49" s="62">
        <v>44287</v>
      </c>
      <c r="C49" s="61" t="s">
        <v>223</v>
      </c>
      <c r="D49" s="64" t="s">
        <v>224</v>
      </c>
      <c r="E49" s="64" t="str">
        <f t="shared" si="0"/>
        <v>71D5C6</v>
      </c>
      <c r="F49" s="61" t="s">
        <v>73</v>
      </c>
      <c r="G49" s="65" t="str">
        <f>VLOOKUP(F49,service_pro_table[],3,0)</f>
        <v>EEDC</v>
      </c>
      <c r="H49" s="65" t="str">
        <f>VLOOKUP(F49,service_pro_table[],4,0)</f>
        <v>utility bill</v>
      </c>
      <c r="I49" s="66">
        <v>400</v>
      </c>
    </row>
    <row r="50" spans="1:9" x14ac:dyDescent="0.25">
      <c r="A50" s="61" t="s">
        <v>226</v>
      </c>
      <c r="B50" s="62">
        <v>44287</v>
      </c>
      <c r="C50" s="61" t="s">
        <v>228</v>
      </c>
      <c r="D50" s="64" t="s">
        <v>229</v>
      </c>
      <c r="E50" s="64" t="str">
        <f t="shared" si="0"/>
        <v>1A8FFA</v>
      </c>
      <c r="F50" s="61" t="s">
        <v>73</v>
      </c>
      <c r="G50" s="65" t="str">
        <f>VLOOKUP(F50,service_pro_table[],3,0)</f>
        <v>EEDC</v>
      </c>
      <c r="H50" s="65" t="str">
        <f>VLOOKUP(F50,service_pro_table[],4,0)</f>
        <v>utility bill</v>
      </c>
      <c r="I50" s="66">
        <v>2500</v>
      </c>
    </row>
    <row r="51" spans="1:9" x14ac:dyDescent="0.25">
      <c r="A51" s="61" t="s">
        <v>231</v>
      </c>
      <c r="B51" s="62">
        <v>44287</v>
      </c>
      <c r="C51" s="61" t="s">
        <v>233</v>
      </c>
      <c r="D51" s="64" t="s">
        <v>234</v>
      </c>
      <c r="E51" s="64" t="str">
        <f t="shared" si="0"/>
        <v>4278A3</v>
      </c>
      <c r="F51" s="61" t="s">
        <v>12</v>
      </c>
      <c r="G51" s="65" t="str">
        <f>VLOOKUP(F51,service_pro_table[],3,0)</f>
        <v>IKEDC</v>
      </c>
      <c r="H51" s="65" t="str">
        <f>VLOOKUP(F51,service_pro_table[],4,0)</f>
        <v>utility bill</v>
      </c>
      <c r="I51" s="66">
        <v>3000</v>
      </c>
    </row>
    <row r="52" spans="1:9" x14ac:dyDescent="0.25">
      <c r="A52" s="61" t="s">
        <v>235</v>
      </c>
      <c r="B52" s="62">
        <v>44287</v>
      </c>
      <c r="C52" s="61" t="s">
        <v>237</v>
      </c>
      <c r="D52" s="64" t="s">
        <v>238</v>
      </c>
      <c r="E52" s="64" t="str">
        <f t="shared" si="0"/>
        <v>ABBF2D</v>
      </c>
      <c r="F52" s="61" t="s">
        <v>12</v>
      </c>
      <c r="G52" s="65" t="str">
        <f>VLOOKUP(F52,service_pro_table[],3,0)</f>
        <v>IKEDC</v>
      </c>
      <c r="H52" s="65" t="str">
        <f>VLOOKUP(F52,service_pro_table[],4,0)</f>
        <v>utility bill</v>
      </c>
      <c r="I52" s="66">
        <v>3000</v>
      </c>
    </row>
    <row r="53" spans="1:9" x14ac:dyDescent="0.25">
      <c r="A53" s="61" t="s">
        <v>239</v>
      </c>
      <c r="B53" s="62">
        <v>44287</v>
      </c>
      <c r="C53" s="61" t="s">
        <v>241</v>
      </c>
      <c r="D53" s="64" t="s">
        <v>242</v>
      </c>
      <c r="E53" s="64" t="str">
        <f t="shared" si="0"/>
        <v>639061</v>
      </c>
      <c r="F53" s="61" t="s">
        <v>48</v>
      </c>
      <c r="G53" s="65" t="str">
        <f>VLOOKUP(F53,service_pro_table[],3,0)</f>
        <v>EKEDC</v>
      </c>
      <c r="H53" s="65" t="str">
        <f>VLOOKUP(F53,service_pro_table[],4,0)</f>
        <v>utility bill</v>
      </c>
      <c r="I53" s="66">
        <v>2400</v>
      </c>
    </row>
    <row r="54" spans="1:9" x14ac:dyDescent="0.25">
      <c r="A54" s="61" t="s">
        <v>244</v>
      </c>
      <c r="B54" s="62">
        <v>44287</v>
      </c>
      <c r="C54" s="61" t="s">
        <v>246</v>
      </c>
      <c r="D54" s="64" t="s">
        <v>247</v>
      </c>
      <c r="E54" s="64" t="str">
        <f t="shared" si="0"/>
        <v>F68DA8</v>
      </c>
      <c r="F54" s="61" t="s">
        <v>73</v>
      </c>
      <c r="G54" s="65" t="str">
        <f>VLOOKUP(F54,service_pro_table[],3,0)</f>
        <v>EEDC</v>
      </c>
      <c r="H54" s="65" t="str">
        <f>VLOOKUP(F54,service_pro_table[],4,0)</f>
        <v>utility bill</v>
      </c>
      <c r="I54" s="66">
        <v>2000</v>
      </c>
    </row>
    <row r="55" spans="1:9" x14ac:dyDescent="0.25">
      <c r="A55" s="61" t="s">
        <v>248</v>
      </c>
      <c r="B55" s="62">
        <v>44287</v>
      </c>
      <c r="C55" s="61" t="s">
        <v>250</v>
      </c>
      <c r="D55" s="64" t="s">
        <v>251</v>
      </c>
      <c r="E55" s="64" t="str">
        <f t="shared" si="0"/>
        <v>D47D89</v>
      </c>
      <c r="F55" s="61" t="s">
        <v>73</v>
      </c>
      <c r="G55" s="65" t="str">
        <f>VLOOKUP(F55,service_pro_table[],3,0)</f>
        <v>EEDC</v>
      </c>
      <c r="H55" s="65" t="str">
        <f>VLOOKUP(F55,service_pro_table[],4,0)</f>
        <v>utility bill</v>
      </c>
      <c r="I55" s="66">
        <v>1000</v>
      </c>
    </row>
    <row r="56" spans="1:9" x14ac:dyDescent="0.25">
      <c r="A56" s="61" t="s">
        <v>252</v>
      </c>
      <c r="B56" s="62">
        <v>44287</v>
      </c>
      <c r="C56" s="61" t="s">
        <v>254</v>
      </c>
      <c r="D56" s="64" t="s">
        <v>255</v>
      </c>
      <c r="E56" s="64" t="str">
        <f t="shared" si="0"/>
        <v>79F91C</v>
      </c>
      <c r="F56" s="61" t="s">
        <v>73</v>
      </c>
      <c r="G56" s="65" t="str">
        <f>VLOOKUP(F56,service_pro_table[],3,0)</f>
        <v>EEDC</v>
      </c>
      <c r="H56" s="65" t="str">
        <f>VLOOKUP(F56,service_pro_table[],4,0)</f>
        <v>utility bill</v>
      </c>
      <c r="I56" s="66">
        <v>2000</v>
      </c>
    </row>
    <row r="57" spans="1:9" x14ac:dyDescent="0.25">
      <c r="A57" s="61" t="s">
        <v>256</v>
      </c>
      <c r="B57" s="62">
        <v>44287</v>
      </c>
      <c r="C57" s="61" t="s">
        <v>258</v>
      </c>
      <c r="D57" s="64" t="s">
        <v>259</v>
      </c>
      <c r="E57" s="64" t="str">
        <f t="shared" si="0"/>
        <v>85D7F1</v>
      </c>
      <c r="F57" s="61" t="s">
        <v>73</v>
      </c>
      <c r="G57" s="65" t="str">
        <f>VLOOKUP(F57,service_pro_table[],3,0)</f>
        <v>EEDC</v>
      </c>
      <c r="H57" s="65" t="str">
        <f>VLOOKUP(F57,service_pro_table[],4,0)</f>
        <v>utility bill</v>
      </c>
      <c r="I57" s="66">
        <v>2000</v>
      </c>
    </row>
    <row r="58" spans="1:9" x14ac:dyDescent="0.25">
      <c r="A58" s="61" t="s">
        <v>260</v>
      </c>
      <c r="B58" s="62">
        <v>44287</v>
      </c>
      <c r="C58" s="61" t="s">
        <v>262</v>
      </c>
      <c r="D58" s="64" t="s">
        <v>263</v>
      </c>
      <c r="E58" s="64" t="str">
        <f t="shared" si="0"/>
        <v>F4C6E8</v>
      </c>
      <c r="F58" s="61" t="s">
        <v>12</v>
      </c>
      <c r="G58" s="65" t="str">
        <f>VLOOKUP(F58,service_pro_table[],3,0)</f>
        <v>IKEDC</v>
      </c>
      <c r="H58" s="65" t="str">
        <f>VLOOKUP(F58,service_pro_table[],4,0)</f>
        <v>utility bill</v>
      </c>
      <c r="I58" s="66">
        <v>1500</v>
      </c>
    </row>
    <row r="59" spans="1:9" x14ac:dyDescent="0.25">
      <c r="A59" s="61" t="s">
        <v>264</v>
      </c>
      <c r="B59" s="62">
        <v>44287</v>
      </c>
      <c r="C59" s="61" t="s">
        <v>266</v>
      </c>
      <c r="D59" s="64" t="s">
        <v>267</v>
      </c>
      <c r="E59" s="64" t="str">
        <f t="shared" si="0"/>
        <v>16A7E0</v>
      </c>
      <c r="F59" s="61" t="s">
        <v>12</v>
      </c>
      <c r="G59" s="65" t="str">
        <f>VLOOKUP(F59,service_pro_table[],3,0)</f>
        <v>IKEDC</v>
      </c>
      <c r="H59" s="65" t="str">
        <f>VLOOKUP(F59,service_pro_table[],4,0)</f>
        <v>utility bill</v>
      </c>
      <c r="I59" s="66">
        <v>5000</v>
      </c>
    </row>
    <row r="60" spans="1:9" x14ac:dyDescent="0.25">
      <c r="A60" s="61" t="s">
        <v>268</v>
      </c>
      <c r="B60" s="62">
        <v>44287</v>
      </c>
      <c r="C60" s="61" t="s">
        <v>270</v>
      </c>
      <c r="D60" s="64" t="s">
        <v>271</v>
      </c>
      <c r="E60" s="64" t="str">
        <f t="shared" si="0"/>
        <v>65B81F</v>
      </c>
      <c r="F60" s="61" t="s">
        <v>48</v>
      </c>
      <c r="G60" s="65" t="str">
        <f>VLOOKUP(F60,service_pro_table[],3,0)</f>
        <v>EKEDC</v>
      </c>
      <c r="H60" s="65" t="str">
        <f>VLOOKUP(F60,service_pro_table[],4,0)</f>
        <v>utility bill</v>
      </c>
      <c r="I60" s="66">
        <v>10000</v>
      </c>
    </row>
    <row r="61" spans="1:9" x14ac:dyDescent="0.25">
      <c r="A61" s="61" t="s">
        <v>273</v>
      </c>
      <c r="B61" s="62">
        <v>44287</v>
      </c>
      <c r="C61" s="61" t="s">
        <v>275</v>
      </c>
      <c r="D61" s="64" t="s">
        <v>276</v>
      </c>
      <c r="E61" s="64" t="str">
        <f t="shared" si="0"/>
        <v>4EB897</v>
      </c>
      <c r="F61" s="61" t="s">
        <v>12</v>
      </c>
      <c r="G61" s="65" t="str">
        <f>VLOOKUP(F61,service_pro_table[],3,0)</f>
        <v>IKEDC</v>
      </c>
      <c r="H61" s="65" t="str">
        <f>VLOOKUP(F61,service_pro_table[],4,0)</f>
        <v>utility bill</v>
      </c>
      <c r="I61" s="66">
        <v>1000</v>
      </c>
    </row>
    <row r="62" spans="1:9" x14ac:dyDescent="0.25">
      <c r="A62" s="61" t="s">
        <v>281</v>
      </c>
      <c r="B62" s="62">
        <v>44287</v>
      </c>
      <c r="C62" s="61" t="s">
        <v>283</v>
      </c>
      <c r="D62" s="64" t="s">
        <v>284</v>
      </c>
      <c r="E62" s="64" t="str">
        <f t="shared" si="0"/>
        <v>7978AD</v>
      </c>
      <c r="F62" s="61" t="s">
        <v>12</v>
      </c>
      <c r="G62" s="65" t="str">
        <f>VLOOKUP(F62,service_pro_table[],3,0)</f>
        <v>IKEDC</v>
      </c>
      <c r="H62" s="65" t="str">
        <f>VLOOKUP(F62,service_pro_table[],4,0)</f>
        <v>utility bill</v>
      </c>
      <c r="I62" s="66">
        <v>2000</v>
      </c>
    </row>
    <row r="63" spans="1:9" x14ac:dyDescent="0.25">
      <c r="A63" s="61" t="s">
        <v>285</v>
      </c>
      <c r="B63" s="62">
        <v>44287</v>
      </c>
      <c r="C63" s="61" t="s">
        <v>287</v>
      </c>
      <c r="D63" s="64" t="s">
        <v>288</v>
      </c>
      <c r="E63" s="64" t="str">
        <f t="shared" si="0"/>
        <v>5E2157</v>
      </c>
      <c r="F63" s="61" t="s">
        <v>73</v>
      </c>
      <c r="G63" s="65" t="str">
        <f>VLOOKUP(F63,service_pro_table[],3,0)</f>
        <v>EEDC</v>
      </c>
      <c r="H63" s="65" t="str">
        <f>VLOOKUP(F63,service_pro_table[],4,0)</f>
        <v>utility bill</v>
      </c>
      <c r="I63" s="66">
        <v>5000</v>
      </c>
    </row>
    <row r="64" spans="1:9" x14ac:dyDescent="0.25">
      <c r="A64" s="61" t="s">
        <v>289</v>
      </c>
      <c r="B64" s="62">
        <v>44287</v>
      </c>
      <c r="C64" s="61" t="s">
        <v>215</v>
      </c>
      <c r="D64" s="64" t="s">
        <v>216</v>
      </c>
      <c r="E64" s="64" t="str">
        <f t="shared" si="0"/>
        <v>062A6F</v>
      </c>
      <c r="F64" s="61" t="s">
        <v>12</v>
      </c>
      <c r="G64" s="65" t="str">
        <f>VLOOKUP(F64,service_pro_table[],3,0)</f>
        <v>IKEDC</v>
      </c>
      <c r="H64" s="65" t="str">
        <f>VLOOKUP(F64,service_pro_table[],4,0)</f>
        <v>utility bill</v>
      </c>
      <c r="I64" s="66">
        <v>5500</v>
      </c>
    </row>
    <row r="65" spans="1:9" x14ac:dyDescent="0.25">
      <c r="A65" s="61" t="s">
        <v>292</v>
      </c>
      <c r="B65" s="62">
        <v>44287</v>
      </c>
      <c r="C65" s="61" t="s">
        <v>294</v>
      </c>
      <c r="D65" s="64" t="s">
        <v>295</v>
      </c>
      <c r="E65" s="64" t="str">
        <f t="shared" si="0"/>
        <v>B8975D</v>
      </c>
      <c r="F65" s="61" t="s">
        <v>73</v>
      </c>
      <c r="G65" s="65" t="str">
        <f>VLOOKUP(F65,service_pro_table[],3,0)</f>
        <v>EEDC</v>
      </c>
      <c r="H65" s="65" t="str">
        <f>VLOOKUP(F65,service_pro_table[],4,0)</f>
        <v>utility bill</v>
      </c>
      <c r="I65" s="66">
        <v>1000</v>
      </c>
    </row>
    <row r="66" spans="1:9" x14ac:dyDescent="0.25">
      <c r="A66" s="61" t="s">
        <v>296</v>
      </c>
      <c r="B66" s="62">
        <v>44287</v>
      </c>
      <c r="C66" s="61" t="s">
        <v>298</v>
      </c>
      <c r="D66" s="64" t="s">
        <v>299</v>
      </c>
      <c r="E66" s="64" t="str">
        <f t="shared" si="0"/>
        <v>FC48E8</v>
      </c>
      <c r="F66" s="61" t="s">
        <v>48</v>
      </c>
      <c r="G66" s="65" t="str">
        <f>VLOOKUP(F66,service_pro_table[],3,0)</f>
        <v>EKEDC</v>
      </c>
      <c r="H66" s="65" t="str">
        <f>VLOOKUP(F66,service_pro_table[],4,0)</f>
        <v>utility bill</v>
      </c>
      <c r="I66" s="66">
        <v>1000</v>
      </c>
    </row>
    <row r="67" spans="1:9" x14ac:dyDescent="0.25">
      <c r="A67" s="61" t="s">
        <v>300</v>
      </c>
      <c r="B67" s="62">
        <v>44287</v>
      </c>
      <c r="C67" s="61" t="s">
        <v>302</v>
      </c>
      <c r="D67" s="64" t="s">
        <v>303</v>
      </c>
      <c r="E67" s="64" t="str">
        <f t="shared" si="0"/>
        <v>655DAC</v>
      </c>
      <c r="F67" s="61" t="s">
        <v>12</v>
      </c>
      <c r="G67" s="65" t="str">
        <f>VLOOKUP(F67,service_pro_table[],3,0)</f>
        <v>IKEDC</v>
      </c>
      <c r="H67" s="65" t="str">
        <f>VLOOKUP(F67,service_pro_table[],4,0)</f>
        <v>utility bill</v>
      </c>
      <c r="I67" s="66">
        <v>900</v>
      </c>
    </row>
    <row r="68" spans="1:9" x14ac:dyDescent="0.25">
      <c r="A68" s="61" t="s">
        <v>304</v>
      </c>
      <c r="B68" s="62">
        <v>44287</v>
      </c>
      <c r="C68" s="61" t="s">
        <v>306</v>
      </c>
      <c r="D68" s="64" t="s">
        <v>307</v>
      </c>
      <c r="E68" s="64" t="str">
        <f t="shared" ref="E68:E131" si="1">RIGHT(D68,6)</f>
        <v>A99EF4</v>
      </c>
      <c r="F68" s="61" t="s">
        <v>73</v>
      </c>
      <c r="G68" s="65" t="str">
        <f>VLOOKUP(F68,service_pro_table[],3,0)</f>
        <v>EEDC</v>
      </c>
      <c r="H68" s="65" t="str">
        <f>VLOOKUP(F68,service_pro_table[],4,0)</f>
        <v>utility bill</v>
      </c>
      <c r="I68" s="66">
        <v>3000</v>
      </c>
    </row>
    <row r="69" spans="1:9" x14ac:dyDescent="0.25">
      <c r="A69" s="61" t="s">
        <v>308</v>
      </c>
      <c r="B69" s="62">
        <v>44287</v>
      </c>
      <c r="C69" s="61" t="s">
        <v>310</v>
      </c>
      <c r="D69" s="64" t="s">
        <v>311</v>
      </c>
      <c r="E69" s="64" t="str">
        <f t="shared" si="1"/>
        <v>42386B</v>
      </c>
      <c r="F69" s="61" t="s">
        <v>12</v>
      </c>
      <c r="G69" s="65" t="str">
        <f>VLOOKUP(F69,service_pro_table[],3,0)</f>
        <v>IKEDC</v>
      </c>
      <c r="H69" s="65" t="str">
        <f>VLOOKUP(F69,service_pro_table[],4,0)</f>
        <v>utility bill</v>
      </c>
      <c r="I69" s="66">
        <v>1500</v>
      </c>
    </row>
    <row r="70" spans="1:9" x14ac:dyDescent="0.25">
      <c r="A70" s="61" t="s">
        <v>312</v>
      </c>
      <c r="B70" s="62">
        <v>44287</v>
      </c>
      <c r="C70" s="61" t="s">
        <v>314</v>
      </c>
      <c r="D70" s="64" t="s">
        <v>315</v>
      </c>
      <c r="E70" s="64" t="str">
        <f t="shared" si="1"/>
        <v>F8B669</v>
      </c>
      <c r="F70" s="61" t="s">
        <v>73</v>
      </c>
      <c r="G70" s="65" t="str">
        <f>VLOOKUP(F70,service_pro_table[],3,0)</f>
        <v>EEDC</v>
      </c>
      <c r="H70" s="65" t="str">
        <f>VLOOKUP(F70,service_pro_table[],4,0)</f>
        <v>utility bill</v>
      </c>
      <c r="I70" s="66">
        <v>1000</v>
      </c>
    </row>
    <row r="71" spans="1:9" x14ac:dyDescent="0.25">
      <c r="A71" s="61" t="s">
        <v>316</v>
      </c>
      <c r="B71" s="62">
        <v>44287</v>
      </c>
      <c r="C71" s="61" t="s">
        <v>318</v>
      </c>
      <c r="D71" s="64" t="s">
        <v>319</v>
      </c>
      <c r="E71" s="64" t="str">
        <f t="shared" si="1"/>
        <v>F9F823</v>
      </c>
      <c r="F71" s="61" t="s">
        <v>19</v>
      </c>
      <c r="G71" s="65" t="str">
        <f>VLOOKUP(F71,service_pro_table[],3,0)</f>
        <v>DSTV</v>
      </c>
      <c r="H71" s="65" t="str">
        <f>VLOOKUP(F71,service_pro_table[],4,0)</f>
        <v>cable tv</v>
      </c>
      <c r="I71" s="66">
        <v>10400</v>
      </c>
    </row>
    <row r="72" spans="1:9" x14ac:dyDescent="0.25">
      <c r="A72" s="61" t="s">
        <v>320</v>
      </c>
      <c r="B72" s="62">
        <v>44287</v>
      </c>
      <c r="C72" s="61" t="s">
        <v>322</v>
      </c>
      <c r="D72" s="64" t="s">
        <v>323</v>
      </c>
      <c r="E72" s="64" t="str">
        <f t="shared" si="1"/>
        <v>D0323A</v>
      </c>
      <c r="F72" s="61" t="s">
        <v>48</v>
      </c>
      <c r="G72" s="65" t="str">
        <f>VLOOKUP(F72,service_pro_table[],3,0)</f>
        <v>EKEDC</v>
      </c>
      <c r="H72" s="65" t="str">
        <f>VLOOKUP(F72,service_pro_table[],4,0)</f>
        <v>utility bill</v>
      </c>
      <c r="I72" s="66">
        <v>3900</v>
      </c>
    </row>
    <row r="73" spans="1:9" x14ac:dyDescent="0.25">
      <c r="A73" s="61" t="s">
        <v>325</v>
      </c>
      <c r="B73" s="62">
        <v>44287</v>
      </c>
      <c r="C73" s="61" t="s">
        <v>327</v>
      </c>
      <c r="D73" s="64" t="s">
        <v>328</v>
      </c>
      <c r="E73" s="64" t="str">
        <f t="shared" si="1"/>
        <v>53A577</v>
      </c>
      <c r="F73" s="61" t="s">
        <v>12</v>
      </c>
      <c r="G73" s="65" t="str">
        <f>VLOOKUP(F73,service_pro_table[],3,0)</f>
        <v>IKEDC</v>
      </c>
      <c r="H73" s="65" t="str">
        <f>VLOOKUP(F73,service_pro_table[],4,0)</f>
        <v>utility bill</v>
      </c>
      <c r="I73" s="66">
        <v>1000</v>
      </c>
    </row>
    <row r="74" spans="1:9" x14ac:dyDescent="0.25">
      <c r="A74" s="61" t="s">
        <v>329</v>
      </c>
      <c r="B74" s="62">
        <v>44287</v>
      </c>
      <c r="C74" s="61" t="s">
        <v>331</v>
      </c>
      <c r="D74" s="64" t="s">
        <v>332</v>
      </c>
      <c r="E74" s="64" t="str">
        <f t="shared" si="1"/>
        <v>E661B2</v>
      </c>
      <c r="F74" s="61" t="s">
        <v>48</v>
      </c>
      <c r="G74" s="65" t="str">
        <f>VLOOKUP(F74,service_pro_table[],3,0)</f>
        <v>EKEDC</v>
      </c>
      <c r="H74" s="65" t="str">
        <f>VLOOKUP(F74,service_pro_table[],4,0)</f>
        <v>utility bill</v>
      </c>
      <c r="I74" s="66">
        <v>2000</v>
      </c>
    </row>
    <row r="75" spans="1:9" x14ac:dyDescent="0.25">
      <c r="A75" s="61" t="s">
        <v>333</v>
      </c>
      <c r="B75" s="62">
        <v>44287</v>
      </c>
      <c r="C75" s="61" t="s">
        <v>275</v>
      </c>
      <c r="D75" s="64" t="s">
        <v>276</v>
      </c>
      <c r="E75" s="64" t="str">
        <f t="shared" si="1"/>
        <v>4EB897</v>
      </c>
      <c r="F75" s="61" t="s">
        <v>12</v>
      </c>
      <c r="G75" s="65" t="str">
        <f>VLOOKUP(F75,service_pro_table[],3,0)</f>
        <v>IKEDC</v>
      </c>
      <c r="H75" s="65" t="str">
        <f>VLOOKUP(F75,service_pro_table[],4,0)</f>
        <v>utility bill</v>
      </c>
      <c r="I75" s="66">
        <v>1200</v>
      </c>
    </row>
    <row r="76" spans="1:9" x14ac:dyDescent="0.25">
      <c r="A76" s="61" t="s">
        <v>339</v>
      </c>
      <c r="B76" s="62">
        <v>44287</v>
      </c>
      <c r="C76" s="61" t="s">
        <v>341</v>
      </c>
      <c r="D76" s="64" t="s">
        <v>342</v>
      </c>
      <c r="E76" s="64" t="str">
        <f t="shared" si="1"/>
        <v>FE7F00</v>
      </c>
      <c r="F76" s="61" t="s">
        <v>12</v>
      </c>
      <c r="G76" s="65" t="str">
        <f>VLOOKUP(F76,service_pro_table[],3,0)</f>
        <v>IKEDC</v>
      </c>
      <c r="H76" s="65" t="str">
        <f>VLOOKUP(F76,service_pro_table[],4,0)</f>
        <v>utility bill</v>
      </c>
      <c r="I76" s="66">
        <v>1000</v>
      </c>
    </row>
    <row r="77" spans="1:9" x14ac:dyDescent="0.25">
      <c r="A77" s="61" t="s">
        <v>343</v>
      </c>
      <c r="B77" s="62">
        <v>44287</v>
      </c>
      <c r="C77" s="61" t="s">
        <v>345</v>
      </c>
      <c r="D77" s="64" t="s">
        <v>346</v>
      </c>
      <c r="E77" s="64" t="str">
        <f t="shared" si="1"/>
        <v>AC702F</v>
      </c>
      <c r="F77" s="61" t="s">
        <v>19</v>
      </c>
      <c r="G77" s="65" t="str">
        <f>VLOOKUP(F77,service_pro_table[],3,0)</f>
        <v>DSTV</v>
      </c>
      <c r="H77" s="65" t="str">
        <f>VLOOKUP(F77,service_pro_table[],4,0)</f>
        <v>cable tv</v>
      </c>
      <c r="I77" s="66">
        <v>12400</v>
      </c>
    </row>
    <row r="78" spans="1:9" x14ac:dyDescent="0.25">
      <c r="A78" s="61" t="s">
        <v>351</v>
      </c>
      <c r="B78" s="62">
        <v>44287</v>
      </c>
      <c r="C78" s="61" t="s">
        <v>353</v>
      </c>
      <c r="D78" s="64" t="s">
        <v>354</v>
      </c>
      <c r="E78" s="64" t="str">
        <f t="shared" si="1"/>
        <v>1A8A61</v>
      </c>
      <c r="F78" s="61" t="s">
        <v>12</v>
      </c>
      <c r="G78" s="65" t="str">
        <f>VLOOKUP(F78,service_pro_table[],3,0)</f>
        <v>IKEDC</v>
      </c>
      <c r="H78" s="65" t="str">
        <f>VLOOKUP(F78,service_pro_table[],4,0)</f>
        <v>utility bill</v>
      </c>
      <c r="I78" s="66">
        <v>2000</v>
      </c>
    </row>
    <row r="79" spans="1:9" x14ac:dyDescent="0.25">
      <c r="A79" s="61" t="s">
        <v>355</v>
      </c>
      <c r="B79" s="62">
        <v>44287</v>
      </c>
      <c r="C79" s="61" t="s">
        <v>357</v>
      </c>
      <c r="D79" s="64" t="s">
        <v>358</v>
      </c>
      <c r="E79" s="64" t="str">
        <f t="shared" si="1"/>
        <v>F71939</v>
      </c>
      <c r="F79" s="61" t="s">
        <v>19</v>
      </c>
      <c r="G79" s="65" t="str">
        <f>VLOOKUP(F79,service_pro_table[],3,0)</f>
        <v>DSTV</v>
      </c>
      <c r="H79" s="65" t="str">
        <f>VLOOKUP(F79,service_pro_table[],4,0)</f>
        <v>cable tv</v>
      </c>
      <c r="I79" s="66">
        <v>4615</v>
      </c>
    </row>
    <row r="80" spans="1:9" x14ac:dyDescent="0.25">
      <c r="A80" s="61" t="s">
        <v>360</v>
      </c>
      <c r="B80" s="62">
        <v>44287</v>
      </c>
      <c r="C80" s="61" t="s">
        <v>362</v>
      </c>
      <c r="D80" s="64" t="s">
        <v>363</v>
      </c>
      <c r="E80" s="64" t="str">
        <f t="shared" si="1"/>
        <v>F40D20</v>
      </c>
      <c r="F80" s="61" t="s">
        <v>12</v>
      </c>
      <c r="G80" s="65" t="str">
        <f>VLOOKUP(F80,service_pro_table[],3,0)</f>
        <v>IKEDC</v>
      </c>
      <c r="H80" s="65" t="str">
        <f>VLOOKUP(F80,service_pro_table[],4,0)</f>
        <v>utility bill</v>
      </c>
      <c r="I80" s="66">
        <v>1000</v>
      </c>
    </row>
    <row r="81" spans="1:9" x14ac:dyDescent="0.25">
      <c r="A81" s="61" t="s">
        <v>364</v>
      </c>
      <c r="B81" s="62">
        <v>44287</v>
      </c>
      <c r="C81" s="61" t="s">
        <v>254</v>
      </c>
      <c r="D81" s="64" t="s">
        <v>255</v>
      </c>
      <c r="E81" s="64" t="str">
        <f t="shared" si="1"/>
        <v>79F91C</v>
      </c>
      <c r="F81" s="61" t="s">
        <v>73</v>
      </c>
      <c r="G81" s="65" t="str">
        <f>VLOOKUP(F81,service_pro_table[],3,0)</f>
        <v>EEDC</v>
      </c>
      <c r="H81" s="65" t="str">
        <f>VLOOKUP(F81,service_pro_table[],4,0)</f>
        <v>utility bill</v>
      </c>
      <c r="I81" s="66">
        <v>2000</v>
      </c>
    </row>
    <row r="82" spans="1:9" x14ac:dyDescent="0.25">
      <c r="A82" s="61" t="s">
        <v>366</v>
      </c>
      <c r="B82" s="62">
        <v>44287</v>
      </c>
      <c r="C82" s="61" t="s">
        <v>368</v>
      </c>
      <c r="D82" s="64" t="s">
        <v>369</v>
      </c>
      <c r="E82" s="64" t="str">
        <f t="shared" si="1"/>
        <v>BE4700</v>
      </c>
      <c r="F82" s="61" t="s">
        <v>12</v>
      </c>
      <c r="G82" s="65" t="str">
        <f>VLOOKUP(F82,service_pro_table[],3,0)</f>
        <v>IKEDC</v>
      </c>
      <c r="H82" s="65" t="str">
        <f>VLOOKUP(F82,service_pro_table[],4,0)</f>
        <v>utility bill</v>
      </c>
      <c r="I82" s="66">
        <v>1000</v>
      </c>
    </row>
    <row r="83" spans="1:9" x14ac:dyDescent="0.25">
      <c r="A83" s="61" t="s">
        <v>370</v>
      </c>
      <c r="B83" s="62">
        <v>44287</v>
      </c>
      <c r="C83" s="61" t="s">
        <v>142</v>
      </c>
      <c r="D83" s="64" t="s">
        <v>143</v>
      </c>
      <c r="E83" s="64" t="str">
        <f t="shared" si="1"/>
        <v>1BD169</v>
      </c>
      <c r="F83" s="61" t="s">
        <v>12</v>
      </c>
      <c r="G83" s="65" t="str">
        <f>VLOOKUP(F83,service_pro_table[],3,0)</f>
        <v>IKEDC</v>
      </c>
      <c r="H83" s="65" t="str">
        <f>VLOOKUP(F83,service_pro_table[],4,0)</f>
        <v>utility bill</v>
      </c>
      <c r="I83" s="66">
        <v>500</v>
      </c>
    </row>
    <row r="84" spans="1:9" x14ac:dyDescent="0.25">
      <c r="A84" s="61" t="s">
        <v>372</v>
      </c>
      <c r="B84" s="62">
        <v>44287</v>
      </c>
      <c r="C84" s="61" t="s">
        <v>374</v>
      </c>
      <c r="D84" s="64" t="s">
        <v>375</v>
      </c>
      <c r="E84" s="64" t="str">
        <f t="shared" si="1"/>
        <v>AE5EF4</v>
      </c>
      <c r="F84" s="61" t="s">
        <v>73</v>
      </c>
      <c r="G84" s="65" t="str">
        <f>VLOOKUP(F84,service_pro_table[],3,0)</f>
        <v>EEDC</v>
      </c>
      <c r="H84" s="65" t="str">
        <f>VLOOKUP(F84,service_pro_table[],4,0)</f>
        <v>utility bill</v>
      </c>
      <c r="I84" s="66">
        <v>1000</v>
      </c>
    </row>
    <row r="85" spans="1:9" x14ac:dyDescent="0.25">
      <c r="A85" s="61" t="s">
        <v>376</v>
      </c>
      <c r="B85" s="62">
        <v>44287</v>
      </c>
      <c r="C85" s="61" t="s">
        <v>378</v>
      </c>
      <c r="D85" s="64" t="s">
        <v>379</v>
      </c>
      <c r="E85" s="64" t="str">
        <f t="shared" si="1"/>
        <v>E97A6C</v>
      </c>
      <c r="F85" s="61" t="s">
        <v>12</v>
      </c>
      <c r="G85" s="65" t="str">
        <f>VLOOKUP(F85,service_pro_table[],3,0)</f>
        <v>IKEDC</v>
      </c>
      <c r="H85" s="65" t="str">
        <f>VLOOKUP(F85,service_pro_table[],4,0)</f>
        <v>utility bill</v>
      </c>
      <c r="I85" s="66">
        <v>5000</v>
      </c>
    </row>
    <row r="86" spans="1:9" x14ac:dyDescent="0.25">
      <c r="A86" s="61" t="s">
        <v>380</v>
      </c>
      <c r="B86" s="62">
        <v>44287</v>
      </c>
      <c r="C86" s="61" t="s">
        <v>270</v>
      </c>
      <c r="D86" s="64" t="s">
        <v>271</v>
      </c>
      <c r="E86" s="64" t="str">
        <f t="shared" si="1"/>
        <v>65B81F</v>
      </c>
      <c r="F86" s="61" t="s">
        <v>48</v>
      </c>
      <c r="G86" s="65" t="str">
        <f>VLOOKUP(F86,service_pro_table[],3,0)</f>
        <v>EKEDC</v>
      </c>
      <c r="H86" s="65" t="str">
        <f>VLOOKUP(F86,service_pro_table[],4,0)</f>
        <v>utility bill</v>
      </c>
      <c r="I86" s="66">
        <v>50000</v>
      </c>
    </row>
    <row r="87" spans="1:9" x14ac:dyDescent="0.25">
      <c r="A87" s="61" t="s">
        <v>383</v>
      </c>
      <c r="B87" s="62">
        <v>44287</v>
      </c>
      <c r="C87" s="61" t="s">
        <v>385</v>
      </c>
      <c r="D87" s="64" t="s">
        <v>386</v>
      </c>
      <c r="E87" s="64" t="str">
        <f t="shared" si="1"/>
        <v>5B68DD</v>
      </c>
      <c r="F87" s="61" t="s">
        <v>12</v>
      </c>
      <c r="G87" s="65" t="str">
        <f>VLOOKUP(F87,service_pro_table[],3,0)</f>
        <v>IKEDC</v>
      </c>
      <c r="H87" s="65" t="str">
        <f>VLOOKUP(F87,service_pro_table[],4,0)</f>
        <v>utility bill</v>
      </c>
      <c r="I87" s="66">
        <v>1000</v>
      </c>
    </row>
    <row r="88" spans="1:9" x14ac:dyDescent="0.25">
      <c r="A88" s="61" t="s">
        <v>387</v>
      </c>
      <c r="B88" s="62">
        <v>44287</v>
      </c>
      <c r="C88" s="61" t="s">
        <v>389</v>
      </c>
      <c r="D88" s="64" t="s">
        <v>390</v>
      </c>
      <c r="E88" s="64" t="str">
        <f t="shared" si="1"/>
        <v>2F3AAE</v>
      </c>
      <c r="F88" s="61" t="s">
        <v>12</v>
      </c>
      <c r="G88" s="65" t="str">
        <f>VLOOKUP(F88,service_pro_table[],3,0)</f>
        <v>IKEDC</v>
      </c>
      <c r="H88" s="65" t="str">
        <f>VLOOKUP(F88,service_pro_table[],4,0)</f>
        <v>utility bill</v>
      </c>
      <c r="I88" s="66">
        <v>5000</v>
      </c>
    </row>
    <row r="89" spans="1:9" x14ac:dyDescent="0.25">
      <c r="A89" s="61" t="s">
        <v>391</v>
      </c>
      <c r="B89" s="62">
        <v>44287</v>
      </c>
      <c r="C89" s="61" t="s">
        <v>393</v>
      </c>
      <c r="D89" s="64" t="s">
        <v>394</v>
      </c>
      <c r="E89" s="64" t="str">
        <f t="shared" si="1"/>
        <v>92B477</v>
      </c>
      <c r="F89" s="61" t="s">
        <v>12</v>
      </c>
      <c r="G89" s="65" t="str">
        <f>VLOOKUP(F89,service_pro_table[],3,0)</f>
        <v>IKEDC</v>
      </c>
      <c r="H89" s="65" t="str">
        <f>VLOOKUP(F89,service_pro_table[],4,0)</f>
        <v>utility bill</v>
      </c>
      <c r="I89" s="66">
        <v>1000</v>
      </c>
    </row>
    <row r="90" spans="1:9" x14ac:dyDescent="0.25">
      <c r="A90" s="61" t="s">
        <v>395</v>
      </c>
      <c r="B90" s="62">
        <v>44287</v>
      </c>
      <c r="C90" s="61" t="s">
        <v>397</v>
      </c>
      <c r="D90" s="64" t="s">
        <v>398</v>
      </c>
      <c r="E90" s="64" t="str">
        <f t="shared" si="1"/>
        <v>7F4A2C</v>
      </c>
      <c r="F90" s="61" t="s">
        <v>48</v>
      </c>
      <c r="G90" s="65" t="str">
        <f>VLOOKUP(F90,service_pro_table[],3,0)</f>
        <v>EKEDC</v>
      </c>
      <c r="H90" s="65" t="str">
        <f>VLOOKUP(F90,service_pro_table[],4,0)</f>
        <v>utility bill</v>
      </c>
      <c r="I90" s="66">
        <v>3000</v>
      </c>
    </row>
    <row r="91" spans="1:9" x14ac:dyDescent="0.25">
      <c r="A91" s="61" t="s">
        <v>399</v>
      </c>
      <c r="B91" s="62">
        <v>44287</v>
      </c>
      <c r="C91" s="61" t="s">
        <v>401</v>
      </c>
      <c r="D91" s="64" t="s">
        <v>402</v>
      </c>
      <c r="E91" s="64" t="str">
        <f t="shared" si="1"/>
        <v>D15120</v>
      </c>
      <c r="F91" s="61" t="s">
        <v>12</v>
      </c>
      <c r="G91" s="65" t="str">
        <f>VLOOKUP(F91,service_pro_table[],3,0)</f>
        <v>IKEDC</v>
      </c>
      <c r="H91" s="65" t="str">
        <f>VLOOKUP(F91,service_pro_table[],4,0)</f>
        <v>utility bill</v>
      </c>
      <c r="I91" s="66">
        <v>5000</v>
      </c>
    </row>
    <row r="92" spans="1:9" x14ac:dyDescent="0.25">
      <c r="A92" s="61" t="s">
        <v>403</v>
      </c>
      <c r="B92" s="62">
        <v>44287</v>
      </c>
      <c r="C92" s="61" t="s">
        <v>405</v>
      </c>
      <c r="D92" s="64" t="s">
        <v>406</v>
      </c>
      <c r="E92" s="64" t="str">
        <f t="shared" si="1"/>
        <v>E68264</v>
      </c>
      <c r="F92" s="61" t="s">
        <v>19</v>
      </c>
      <c r="G92" s="65" t="str">
        <f>VLOOKUP(F92,service_pro_table[],3,0)</f>
        <v>DSTV</v>
      </c>
      <c r="H92" s="65" t="str">
        <f>VLOOKUP(F92,service_pro_table[],4,0)</f>
        <v>cable tv</v>
      </c>
      <c r="I92" s="66">
        <v>10400</v>
      </c>
    </row>
    <row r="93" spans="1:9" x14ac:dyDescent="0.25">
      <c r="A93" s="61" t="s">
        <v>407</v>
      </c>
      <c r="B93" s="62">
        <v>44287</v>
      </c>
      <c r="C93" s="61" t="s">
        <v>409</v>
      </c>
      <c r="D93" s="64" t="s">
        <v>410</v>
      </c>
      <c r="E93" s="64" t="str">
        <f t="shared" si="1"/>
        <v>AA8673</v>
      </c>
      <c r="F93" s="61" t="s">
        <v>12</v>
      </c>
      <c r="G93" s="65" t="str">
        <f>VLOOKUP(F93,service_pro_table[],3,0)</f>
        <v>IKEDC</v>
      </c>
      <c r="H93" s="65" t="str">
        <f>VLOOKUP(F93,service_pro_table[],4,0)</f>
        <v>utility bill</v>
      </c>
      <c r="I93" s="66">
        <v>2000</v>
      </c>
    </row>
    <row r="94" spans="1:9" x14ac:dyDescent="0.25">
      <c r="A94" s="61" t="s">
        <v>411</v>
      </c>
      <c r="B94" s="62">
        <v>44287</v>
      </c>
      <c r="C94" s="61" t="s">
        <v>185</v>
      </c>
      <c r="D94" s="64" t="s">
        <v>186</v>
      </c>
      <c r="E94" s="64" t="str">
        <f t="shared" si="1"/>
        <v>8C82AD</v>
      </c>
      <c r="F94" s="61" t="s">
        <v>12</v>
      </c>
      <c r="G94" s="65" t="str">
        <f>VLOOKUP(F94,service_pro_table[],3,0)</f>
        <v>IKEDC</v>
      </c>
      <c r="H94" s="65" t="str">
        <f>VLOOKUP(F94,service_pro_table[],4,0)</f>
        <v>utility bill</v>
      </c>
      <c r="I94" s="66">
        <v>550</v>
      </c>
    </row>
    <row r="95" spans="1:9" x14ac:dyDescent="0.25">
      <c r="A95" s="61" t="s">
        <v>414</v>
      </c>
      <c r="B95" s="62">
        <v>44287</v>
      </c>
      <c r="C95" s="61" t="s">
        <v>215</v>
      </c>
      <c r="D95" s="64" t="s">
        <v>216</v>
      </c>
      <c r="E95" s="64" t="str">
        <f t="shared" si="1"/>
        <v>062A6F</v>
      </c>
      <c r="F95" s="61" t="s">
        <v>12</v>
      </c>
      <c r="G95" s="65" t="str">
        <f>VLOOKUP(F95,service_pro_table[],3,0)</f>
        <v>IKEDC</v>
      </c>
      <c r="H95" s="65" t="str">
        <f>VLOOKUP(F95,service_pro_table[],4,0)</f>
        <v>utility bill</v>
      </c>
      <c r="I95" s="66">
        <v>5000</v>
      </c>
    </row>
    <row r="96" spans="1:9" x14ac:dyDescent="0.25">
      <c r="A96" s="61" t="s">
        <v>416</v>
      </c>
      <c r="B96" s="62">
        <v>44287</v>
      </c>
      <c r="C96" s="61" t="s">
        <v>418</v>
      </c>
      <c r="D96" s="64" t="s">
        <v>419</v>
      </c>
      <c r="E96" s="64" t="str">
        <f t="shared" si="1"/>
        <v>5E6368</v>
      </c>
      <c r="F96" s="61" t="s">
        <v>12</v>
      </c>
      <c r="G96" s="65" t="str">
        <f>VLOOKUP(F96,service_pro_table[],3,0)</f>
        <v>IKEDC</v>
      </c>
      <c r="H96" s="65" t="str">
        <f>VLOOKUP(F96,service_pro_table[],4,0)</f>
        <v>utility bill</v>
      </c>
      <c r="I96" s="66">
        <v>13000</v>
      </c>
    </row>
    <row r="97" spans="1:9" x14ac:dyDescent="0.25">
      <c r="A97" s="61" t="s">
        <v>425</v>
      </c>
      <c r="B97" s="62">
        <v>44287</v>
      </c>
      <c r="C97" s="61" t="s">
        <v>427</v>
      </c>
      <c r="D97" s="64" t="s">
        <v>428</v>
      </c>
      <c r="E97" s="64" t="str">
        <f t="shared" si="1"/>
        <v>A57A63</v>
      </c>
      <c r="F97" s="61" t="s">
        <v>19</v>
      </c>
      <c r="G97" s="65" t="str">
        <f>VLOOKUP(F97,service_pro_table[],3,0)</f>
        <v>DSTV</v>
      </c>
      <c r="H97" s="65" t="str">
        <f>VLOOKUP(F97,service_pro_table[],4,0)</f>
        <v>cable tv</v>
      </c>
      <c r="I97" s="66">
        <v>8100</v>
      </c>
    </row>
    <row r="98" spans="1:9" x14ac:dyDescent="0.25">
      <c r="A98" s="61" t="s">
        <v>430</v>
      </c>
      <c r="B98" s="62">
        <v>44287</v>
      </c>
      <c r="C98" s="61" t="s">
        <v>432</v>
      </c>
      <c r="D98" s="64" t="s">
        <v>433</v>
      </c>
      <c r="E98" s="64" t="str">
        <f t="shared" si="1"/>
        <v>8D4A77</v>
      </c>
      <c r="F98" s="61" t="s">
        <v>434</v>
      </c>
      <c r="G98" s="65" t="str">
        <f>VLOOKUP(F98,service_pro_table[],3,0)</f>
        <v>MERRYBET</v>
      </c>
      <c r="H98" s="65" t="str">
        <f>VLOOKUP(F98,service_pro_table[],4,0)</f>
        <v>betting</v>
      </c>
      <c r="I98" s="66">
        <v>500</v>
      </c>
    </row>
    <row r="99" spans="1:9" x14ac:dyDescent="0.25">
      <c r="A99" s="61" t="s">
        <v>440</v>
      </c>
      <c r="B99" s="62">
        <v>44287</v>
      </c>
      <c r="C99" s="61" t="s">
        <v>442</v>
      </c>
      <c r="D99" s="64" t="s">
        <v>443</v>
      </c>
      <c r="E99" s="64" t="str">
        <f t="shared" si="1"/>
        <v>C5D9A6</v>
      </c>
      <c r="F99" s="61" t="s">
        <v>12</v>
      </c>
      <c r="G99" s="65" t="str">
        <f>VLOOKUP(F99,service_pro_table[],3,0)</f>
        <v>IKEDC</v>
      </c>
      <c r="H99" s="65" t="str">
        <f>VLOOKUP(F99,service_pro_table[],4,0)</f>
        <v>utility bill</v>
      </c>
      <c r="I99" s="66">
        <v>5000</v>
      </c>
    </row>
    <row r="100" spans="1:9" x14ac:dyDescent="0.25">
      <c r="A100" s="61" t="s">
        <v>444</v>
      </c>
      <c r="B100" s="62">
        <v>44287</v>
      </c>
      <c r="C100" s="61" t="s">
        <v>446</v>
      </c>
      <c r="D100" s="64" t="s">
        <v>447</v>
      </c>
      <c r="E100" s="64" t="str">
        <f t="shared" si="1"/>
        <v>36F995</v>
      </c>
      <c r="F100" s="61" t="s">
        <v>12</v>
      </c>
      <c r="G100" s="65" t="str">
        <f>VLOOKUP(F100,service_pro_table[],3,0)</f>
        <v>IKEDC</v>
      </c>
      <c r="H100" s="65" t="str">
        <f>VLOOKUP(F100,service_pro_table[],4,0)</f>
        <v>utility bill</v>
      </c>
      <c r="I100" s="66">
        <v>10000</v>
      </c>
    </row>
    <row r="101" spans="1:9" x14ac:dyDescent="0.25">
      <c r="A101" s="61" t="s">
        <v>448</v>
      </c>
      <c r="B101" s="62">
        <v>44287</v>
      </c>
      <c r="C101" s="61" t="s">
        <v>423</v>
      </c>
      <c r="D101" s="64" t="s">
        <v>424</v>
      </c>
      <c r="E101" s="64" t="str">
        <f t="shared" si="1"/>
        <v>14DDCF</v>
      </c>
      <c r="F101" s="61" t="s">
        <v>12</v>
      </c>
      <c r="G101" s="65" t="str">
        <f>VLOOKUP(F101,service_pro_table[],3,0)</f>
        <v>IKEDC</v>
      </c>
      <c r="H101" s="65" t="str">
        <f>VLOOKUP(F101,service_pro_table[],4,0)</f>
        <v>utility bill</v>
      </c>
      <c r="I101" s="66">
        <v>790</v>
      </c>
    </row>
    <row r="102" spans="1:9" x14ac:dyDescent="0.25">
      <c r="A102" s="61" t="s">
        <v>451</v>
      </c>
      <c r="B102" s="62">
        <v>44287</v>
      </c>
      <c r="C102" s="61" t="s">
        <v>453</v>
      </c>
      <c r="D102" s="64" t="s">
        <v>454</v>
      </c>
      <c r="E102" s="64" t="str">
        <f t="shared" si="1"/>
        <v>987F49</v>
      </c>
      <c r="F102" s="61" t="s">
        <v>455</v>
      </c>
      <c r="G102" s="65" t="str">
        <f>VLOOKUP(F102,service_pro_table[],3,0)</f>
        <v>BEDC</v>
      </c>
      <c r="H102" s="65" t="str">
        <f>VLOOKUP(F102,service_pro_table[],4,0)</f>
        <v>utility bill</v>
      </c>
      <c r="I102" s="66">
        <v>400</v>
      </c>
    </row>
    <row r="103" spans="1:9" x14ac:dyDescent="0.25">
      <c r="A103" s="61" t="s">
        <v>457</v>
      </c>
      <c r="B103" s="62">
        <v>44287</v>
      </c>
      <c r="C103" s="61" t="s">
        <v>349</v>
      </c>
      <c r="D103" s="64" t="s">
        <v>350</v>
      </c>
      <c r="E103" s="64" t="str">
        <f t="shared" si="1"/>
        <v>A66899</v>
      </c>
      <c r="F103" s="61" t="s">
        <v>48</v>
      </c>
      <c r="G103" s="65" t="str">
        <f>VLOOKUP(F103,service_pro_table[],3,0)</f>
        <v>EKEDC</v>
      </c>
      <c r="H103" s="65" t="str">
        <f>VLOOKUP(F103,service_pro_table[],4,0)</f>
        <v>utility bill</v>
      </c>
      <c r="I103" s="66">
        <v>1000</v>
      </c>
    </row>
    <row r="104" spans="1:9" x14ac:dyDescent="0.25">
      <c r="A104" s="61" t="s">
        <v>459</v>
      </c>
      <c r="B104" s="62">
        <v>44287</v>
      </c>
      <c r="C104" s="61" t="s">
        <v>461</v>
      </c>
      <c r="D104" s="64" t="s">
        <v>462</v>
      </c>
      <c r="E104" s="64" t="str">
        <f t="shared" si="1"/>
        <v>811EEC</v>
      </c>
      <c r="F104" s="61" t="s">
        <v>12</v>
      </c>
      <c r="G104" s="65" t="str">
        <f>VLOOKUP(F104,service_pro_table[],3,0)</f>
        <v>IKEDC</v>
      </c>
      <c r="H104" s="65" t="str">
        <f>VLOOKUP(F104,service_pro_table[],4,0)</f>
        <v>utility bill</v>
      </c>
      <c r="I104" s="66">
        <v>20000</v>
      </c>
    </row>
    <row r="105" spans="1:9" x14ac:dyDescent="0.25">
      <c r="A105" s="61" t="s">
        <v>468</v>
      </c>
      <c r="B105" s="62">
        <v>44287</v>
      </c>
      <c r="C105" s="61" t="s">
        <v>470</v>
      </c>
      <c r="D105" s="64" t="s">
        <v>471</v>
      </c>
      <c r="E105" s="64" t="str">
        <f t="shared" si="1"/>
        <v>6E512A</v>
      </c>
      <c r="F105" s="61" t="s">
        <v>48</v>
      </c>
      <c r="G105" s="65" t="str">
        <f>VLOOKUP(F105,service_pro_table[],3,0)</f>
        <v>EKEDC</v>
      </c>
      <c r="H105" s="65" t="str">
        <f>VLOOKUP(F105,service_pro_table[],4,0)</f>
        <v>utility bill</v>
      </c>
      <c r="I105" s="66">
        <v>1500</v>
      </c>
    </row>
    <row r="106" spans="1:9" x14ac:dyDescent="0.25">
      <c r="A106" s="61" t="s">
        <v>476</v>
      </c>
      <c r="B106" s="62">
        <v>44287</v>
      </c>
      <c r="C106" s="61" t="s">
        <v>478</v>
      </c>
      <c r="D106" s="64" t="s">
        <v>479</v>
      </c>
      <c r="E106" s="64" t="str">
        <f t="shared" si="1"/>
        <v>A91B42</v>
      </c>
      <c r="F106" s="61" t="s">
        <v>12</v>
      </c>
      <c r="G106" s="65" t="str">
        <f>VLOOKUP(F106,service_pro_table[],3,0)</f>
        <v>IKEDC</v>
      </c>
      <c r="H106" s="65" t="str">
        <f>VLOOKUP(F106,service_pro_table[],4,0)</f>
        <v>utility bill</v>
      </c>
      <c r="I106" s="66">
        <v>500</v>
      </c>
    </row>
    <row r="107" spans="1:9" x14ac:dyDescent="0.25">
      <c r="A107" s="61" t="s">
        <v>480</v>
      </c>
      <c r="B107" s="62">
        <v>44287</v>
      </c>
      <c r="C107" s="61" t="s">
        <v>482</v>
      </c>
      <c r="D107" s="64" t="s">
        <v>483</v>
      </c>
      <c r="E107" s="64" t="str">
        <f t="shared" si="1"/>
        <v>43B19B</v>
      </c>
      <c r="F107" s="61" t="s">
        <v>48</v>
      </c>
      <c r="G107" s="65" t="str">
        <f>VLOOKUP(F107,service_pro_table[],3,0)</f>
        <v>EKEDC</v>
      </c>
      <c r="H107" s="65" t="str">
        <f>VLOOKUP(F107,service_pro_table[],4,0)</f>
        <v>utility bill</v>
      </c>
      <c r="I107" s="66">
        <v>5000</v>
      </c>
    </row>
    <row r="108" spans="1:9" x14ac:dyDescent="0.25">
      <c r="A108" s="61" t="s">
        <v>484</v>
      </c>
      <c r="B108" s="62">
        <v>44287</v>
      </c>
      <c r="C108" s="61" t="s">
        <v>486</v>
      </c>
      <c r="D108" s="64" t="s">
        <v>487</v>
      </c>
      <c r="E108" s="64" t="str">
        <f t="shared" si="1"/>
        <v>55FF90</v>
      </c>
      <c r="F108" s="61" t="s">
        <v>155</v>
      </c>
      <c r="G108" s="65" t="str">
        <f>VLOOKUP(F108,service_pro_table[],3,0)</f>
        <v>IBEDC</v>
      </c>
      <c r="H108" s="65" t="str">
        <f>VLOOKUP(F108,service_pro_table[],4,0)</f>
        <v>utility bill</v>
      </c>
      <c r="I108" s="66">
        <v>4000</v>
      </c>
    </row>
    <row r="109" spans="1:9" x14ac:dyDescent="0.25">
      <c r="A109" s="61" t="s">
        <v>493</v>
      </c>
      <c r="B109" s="62">
        <v>44287</v>
      </c>
      <c r="C109" s="61" t="s">
        <v>495</v>
      </c>
      <c r="D109" s="64" t="s">
        <v>496</v>
      </c>
      <c r="E109" s="64" t="str">
        <f t="shared" si="1"/>
        <v>7B28B8</v>
      </c>
      <c r="F109" s="61" t="s">
        <v>19</v>
      </c>
      <c r="G109" s="65" t="str">
        <f>VLOOKUP(F109,service_pro_table[],3,0)</f>
        <v>DSTV</v>
      </c>
      <c r="H109" s="65" t="str">
        <f>VLOOKUP(F109,service_pro_table[],4,0)</f>
        <v>cable tv</v>
      </c>
      <c r="I109" s="66">
        <v>4615</v>
      </c>
    </row>
    <row r="110" spans="1:9" x14ac:dyDescent="0.25">
      <c r="A110" s="61" t="s">
        <v>497</v>
      </c>
      <c r="B110" s="62">
        <v>44287</v>
      </c>
      <c r="C110" s="61" t="s">
        <v>362</v>
      </c>
      <c r="D110" s="64" t="s">
        <v>363</v>
      </c>
      <c r="E110" s="64" t="str">
        <f t="shared" si="1"/>
        <v>F40D20</v>
      </c>
      <c r="F110" s="61" t="s">
        <v>12</v>
      </c>
      <c r="G110" s="65" t="str">
        <f>VLOOKUP(F110,service_pro_table[],3,0)</f>
        <v>IKEDC</v>
      </c>
      <c r="H110" s="65" t="str">
        <f>VLOOKUP(F110,service_pro_table[],4,0)</f>
        <v>utility bill</v>
      </c>
      <c r="I110" s="66">
        <v>500</v>
      </c>
    </row>
    <row r="111" spans="1:9" x14ac:dyDescent="0.25">
      <c r="A111" s="61" t="s">
        <v>499</v>
      </c>
      <c r="B111" s="62">
        <v>44287</v>
      </c>
      <c r="C111" s="61" t="s">
        <v>501</v>
      </c>
      <c r="D111" s="64" t="s">
        <v>502</v>
      </c>
      <c r="E111" s="64" t="str">
        <f t="shared" si="1"/>
        <v>10A03D</v>
      </c>
      <c r="F111" s="61" t="s">
        <v>12</v>
      </c>
      <c r="G111" s="65" t="str">
        <f>VLOOKUP(F111,service_pro_table[],3,0)</f>
        <v>IKEDC</v>
      </c>
      <c r="H111" s="65" t="str">
        <f>VLOOKUP(F111,service_pro_table[],4,0)</f>
        <v>utility bill</v>
      </c>
      <c r="I111" s="66">
        <v>1000</v>
      </c>
    </row>
    <row r="112" spans="1:9" x14ac:dyDescent="0.25">
      <c r="A112" s="61" t="s">
        <v>503</v>
      </c>
      <c r="B112" s="62">
        <v>44287</v>
      </c>
      <c r="C112" s="61" t="s">
        <v>294</v>
      </c>
      <c r="D112" s="64" t="s">
        <v>295</v>
      </c>
      <c r="E112" s="64" t="str">
        <f t="shared" si="1"/>
        <v>B8975D</v>
      </c>
      <c r="F112" s="61" t="s">
        <v>73</v>
      </c>
      <c r="G112" s="65" t="str">
        <f>VLOOKUP(F112,service_pro_table[],3,0)</f>
        <v>EEDC</v>
      </c>
      <c r="H112" s="65" t="str">
        <f>VLOOKUP(F112,service_pro_table[],4,0)</f>
        <v>utility bill</v>
      </c>
      <c r="I112" s="66">
        <v>500</v>
      </c>
    </row>
    <row r="113" spans="1:9" x14ac:dyDescent="0.25">
      <c r="A113" s="61" t="s">
        <v>505</v>
      </c>
      <c r="B113" s="62">
        <v>44287</v>
      </c>
      <c r="C113" s="61" t="s">
        <v>507</v>
      </c>
      <c r="D113" s="64" t="s">
        <v>508</v>
      </c>
      <c r="E113" s="64" t="str">
        <f t="shared" si="1"/>
        <v>E30499</v>
      </c>
      <c r="F113" s="61" t="s">
        <v>12</v>
      </c>
      <c r="G113" s="65" t="str">
        <f>VLOOKUP(F113,service_pro_table[],3,0)</f>
        <v>IKEDC</v>
      </c>
      <c r="H113" s="65" t="str">
        <f>VLOOKUP(F113,service_pro_table[],4,0)</f>
        <v>utility bill</v>
      </c>
      <c r="I113" s="66">
        <v>500</v>
      </c>
    </row>
    <row r="114" spans="1:9" x14ac:dyDescent="0.25">
      <c r="A114" s="61" t="s">
        <v>509</v>
      </c>
      <c r="B114" s="62">
        <v>44287</v>
      </c>
      <c r="C114" s="61" t="s">
        <v>511</v>
      </c>
      <c r="D114" s="64" t="s">
        <v>512</v>
      </c>
      <c r="E114" s="64" t="str">
        <f t="shared" si="1"/>
        <v>813F40</v>
      </c>
      <c r="F114" s="61" t="s">
        <v>19</v>
      </c>
      <c r="G114" s="65" t="str">
        <f>VLOOKUP(F114,service_pro_table[],3,0)</f>
        <v>DSTV</v>
      </c>
      <c r="H114" s="65" t="str">
        <f>VLOOKUP(F114,service_pro_table[],4,0)</f>
        <v>cable tv</v>
      </c>
      <c r="I114" s="66">
        <v>6870</v>
      </c>
    </row>
    <row r="115" spans="1:9" x14ac:dyDescent="0.25">
      <c r="A115" s="61" t="s">
        <v>514</v>
      </c>
      <c r="B115" s="62">
        <v>44287</v>
      </c>
      <c r="C115" s="61" t="s">
        <v>516</v>
      </c>
      <c r="D115" s="64" t="s">
        <v>517</v>
      </c>
      <c r="E115" s="64" t="str">
        <f t="shared" si="1"/>
        <v>962EC0</v>
      </c>
      <c r="F115" s="61" t="s">
        <v>12</v>
      </c>
      <c r="G115" s="65" t="str">
        <f>VLOOKUP(F115,service_pro_table[],3,0)</f>
        <v>IKEDC</v>
      </c>
      <c r="H115" s="65" t="str">
        <f>VLOOKUP(F115,service_pro_table[],4,0)</f>
        <v>utility bill</v>
      </c>
      <c r="I115" s="66">
        <v>5000</v>
      </c>
    </row>
    <row r="116" spans="1:9" x14ac:dyDescent="0.25">
      <c r="A116" s="61" t="s">
        <v>518</v>
      </c>
      <c r="B116" s="62">
        <v>44287</v>
      </c>
      <c r="C116" s="61" t="s">
        <v>474</v>
      </c>
      <c r="D116" s="64" t="s">
        <v>475</v>
      </c>
      <c r="E116" s="64" t="str">
        <f t="shared" si="1"/>
        <v>8555D9</v>
      </c>
      <c r="F116" s="61" t="s">
        <v>73</v>
      </c>
      <c r="G116" s="65" t="str">
        <f>VLOOKUP(F116,service_pro_table[],3,0)</f>
        <v>EEDC</v>
      </c>
      <c r="H116" s="65" t="str">
        <f>VLOOKUP(F116,service_pro_table[],4,0)</f>
        <v>utility bill</v>
      </c>
      <c r="I116" s="66">
        <v>2000</v>
      </c>
    </row>
    <row r="117" spans="1:9" x14ac:dyDescent="0.25">
      <c r="A117" s="61" t="s">
        <v>520</v>
      </c>
      <c r="B117" s="62">
        <v>44287</v>
      </c>
      <c r="C117" s="61" t="s">
        <v>522</v>
      </c>
      <c r="D117" s="64" t="s">
        <v>523</v>
      </c>
      <c r="E117" s="64" t="str">
        <f t="shared" si="1"/>
        <v>670AE5</v>
      </c>
      <c r="F117" s="61" t="s">
        <v>12</v>
      </c>
      <c r="G117" s="65" t="str">
        <f>VLOOKUP(F117,service_pro_table[],3,0)</f>
        <v>IKEDC</v>
      </c>
      <c r="H117" s="65" t="str">
        <f>VLOOKUP(F117,service_pro_table[],4,0)</f>
        <v>utility bill</v>
      </c>
      <c r="I117" s="66">
        <v>1800</v>
      </c>
    </row>
    <row r="118" spans="1:9" x14ac:dyDescent="0.25">
      <c r="A118" s="61" t="s">
        <v>525</v>
      </c>
      <c r="B118" s="62">
        <v>44287</v>
      </c>
      <c r="C118" s="61" t="s">
        <v>527</v>
      </c>
      <c r="D118" s="64" t="s">
        <v>528</v>
      </c>
      <c r="E118" s="64" t="str">
        <f t="shared" si="1"/>
        <v>9AA465</v>
      </c>
      <c r="F118" s="61" t="s">
        <v>73</v>
      </c>
      <c r="G118" s="65" t="str">
        <f>VLOOKUP(F118,service_pro_table[],3,0)</f>
        <v>EEDC</v>
      </c>
      <c r="H118" s="65" t="str">
        <f>VLOOKUP(F118,service_pro_table[],4,0)</f>
        <v>utility bill</v>
      </c>
      <c r="I118" s="66">
        <v>1000</v>
      </c>
    </row>
    <row r="119" spans="1:9" x14ac:dyDescent="0.25">
      <c r="A119" s="61" t="s">
        <v>529</v>
      </c>
      <c r="B119" s="62">
        <v>44287</v>
      </c>
      <c r="C119" s="61" t="s">
        <v>531</v>
      </c>
      <c r="D119" s="64" t="s">
        <v>532</v>
      </c>
      <c r="E119" s="64" t="str">
        <f t="shared" si="1"/>
        <v>96AA5F</v>
      </c>
      <c r="F119" s="61" t="s">
        <v>12</v>
      </c>
      <c r="G119" s="65" t="str">
        <f>VLOOKUP(F119,service_pro_table[],3,0)</f>
        <v>IKEDC</v>
      </c>
      <c r="H119" s="65" t="str">
        <f>VLOOKUP(F119,service_pro_table[],4,0)</f>
        <v>utility bill</v>
      </c>
      <c r="I119" s="66">
        <v>900</v>
      </c>
    </row>
    <row r="120" spans="1:9" x14ac:dyDescent="0.25">
      <c r="A120" s="61" t="s">
        <v>537</v>
      </c>
      <c r="B120" s="62">
        <v>44287</v>
      </c>
      <c r="C120" s="61" t="s">
        <v>539</v>
      </c>
      <c r="D120" s="64" t="s">
        <v>540</v>
      </c>
      <c r="E120" s="64" t="str">
        <f t="shared" si="1"/>
        <v>05C3F8</v>
      </c>
      <c r="F120" s="61" t="s">
        <v>48</v>
      </c>
      <c r="G120" s="65" t="str">
        <f>VLOOKUP(F120,service_pro_table[],3,0)</f>
        <v>EKEDC</v>
      </c>
      <c r="H120" s="65" t="str">
        <f>VLOOKUP(F120,service_pro_table[],4,0)</f>
        <v>utility bill</v>
      </c>
      <c r="I120" s="66">
        <v>20000</v>
      </c>
    </row>
    <row r="121" spans="1:9" x14ac:dyDescent="0.25">
      <c r="A121" s="61" t="s">
        <v>541</v>
      </c>
      <c r="B121" s="62">
        <v>44287</v>
      </c>
      <c r="C121" s="61" t="s">
        <v>543</v>
      </c>
      <c r="D121" s="64" t="s">
        <v>544</v>
      </c>
      <c r="E121" s="64" t="str">
        <f t="shared" si="1"/>
        <v>141F7B</v>
      </c>
      <c r="F121" s="61" t="s">
        <v>12</v>
      </c>
      <c r="G121" s="65" t="str">
        <f>VLOOKUP(F121,service_pro_table[],3,0)</f>
        <v>IKEDC</v>
      </c>
      <c r="H121" s="65" t="str">
        <f>VLOOKUP(F121,service_pro_table[],4,0)</f>
        <v>utility bill</v>
      </c>
      <c r="I121" s="66">
        <v>5000</v>
      </c>
    </row>
    <row r="122" spans="1:9" x14ac:dyDescent="0.25">
      <c r="A122" s="61" t="s">
        <v>545</v>
      </c>
      <c r="B122" s="62">
        <v>44287</v>
      </c>
      <c r="C122" s="61" t="s">
        <v>547</v>
      </c>
      <c r="D122" s="64" t="s">
        <v>548</v>
      </c>
      <c r="E122" s="64" t="str">
        <f t="shared" si="1"/>
        <v>0FFB45</v>
      </c>
      <c r="F122" s="61" t="s">
        <v>12</v>
      </c>
      <c r="G122" s="65" t="str">
        <f>VLOOKUP(F122,service_pro_table[],3,0)</f>
        <v>IKEDC</v>
      </c>
      <c r="H122" s="65" t="str">
        <f>VLOOKUP(F122,service_pro_table[],4,0)</f>
        <v>utility bill</v>
      </c>
      <c r="I122" s="66">
        <v>1000</v>
      </c>
    </row>
    <row r="123" spans="1:9" x14ac:dyDescent="0.25">
      <c r="A123" s="61" t="s">
        <v>549</v>
      </c>
      <c r="B123" s="62">
        <v>44287</v>
      </c>
      <c r="C123" s="61" t="s">
        <v>246</v>
      </c>
      <c r="D123" s="64" t="s">
        <v>247</v>
      </c>
      <c r="E123" s="64" t="str">
        <f t="shared" si="1"/>
        <v>F68DA8</v>
      </c>
      <c r="F123" s="61" t="s">
        <v>73</v>
      </c>
      <c r="G123" s="65" t="str">
        <f>VLOOKUP(F123,service_pro_table[],3,0)</f>
        <v>EEDC</v>
      </c>
      <c r="H123" s="65" t="str">
        <f>VLOOKUP(F123,service_pro_table[],4,0)</f>
        <v>utility bill</v>
      </c>
      <c r="I123" s="66">
        <v>2000</v>
      </c>
    </row>
    <row r="124" spans="1:9" x14ac:dyDescent="0.25">
      <c r="A124" s="61" t="s">
        <v>551</v>
      </c>
      <c r="B124" s="62">
        <v>44287</v>
      </c>
      <c r="C124" s="61" t="s">
        <v>553</v>
      </c>
      <c r="D124" s="64" t="s">
        <v>554</v>
      </c>
      <c r="E124" s="64" t="str">
        <f t="shared" si="1"/>
        <v>6B407A</v>
      </c>
      <c r="F124" s="61" t="s">
        <v>12</v>
      </c>
      <c r="G124" s="65" t="str">
        <f>VLOOKUP(F124,service_pro_table[],3,0)</f>
        <v>IKEDC</v>
      </c>
      <c r="H124" s="65" t="str">
        <f>VLOOKUP(F124,service_pro_table[],4,0)</f>
        <v>utility bill</v>
      </c>
      <c r="I124" s="66">
        <v>4000</v>
      </c>
    </row>
    <row r="125" spans="1:9" x14ac:dyDescent="0.25">
      <c r="A125" s="61" t="s">
        <v>555</v>
      </c>
      <c r="B125" s="62">
        <v>44287</v>
      </c>
      <c r="C125" s="61" t="s">
        <v>557</v>
      </c>
      <c r="D125" s="64" t="s">
        <v>558</v>
      </c>
      <c r="E125" s="64" t="str">
        <f t="shared" si="1"/>
        <v>6346FB</v>
      </c>
      <c r="F125" s="61" t="s">
        <v>12</v>
      </c>
      <c r="G125" s="65" t="str">
        <f>VLOOKUP(F125,service_pro_table[],3,0)</f>
        <v>IKEDC</v>
      </c>
      <c r="H125" s="65" t="str">
        <f>VLOOKUP(F125,service_pro_table[],4,0)</f>
        <v>utility bill</v>
      </c>
      <c r="I125" s="66">
        <v>900</v>
      </c>
    </row>
    <row r="126" spans="1:9" x14ac:dyDescent="0.25">
      <c r="A126" s="61" t="s">
        <v>559</v>
      </c>
      <c r="B126" s="62">
        <v>44287</v>
      </c>
      <c r="C126" s="61" t="s">
        <v>561</v>
      </c>
      <c r="D126" s="64" t="s">
        <v>562</v>
      </c>
      <c r="E126" s="64" t="str">
        <f t="shared" si="1"/>
        <v>F161A9</v>
      </c>
      <c r="F126" s="61" t="s">
        <v>73</v>
      </c>
      <c r="G126" s="65" t="str">
        <f>VLOOKUP(F126,service_pro_table[],3,0)</f>
        <v>EEDC</v>
      </c>
      <c r="H126" s="65" t="str">
        <f>VLOOKUP(F126,service_pro_table[],4,0)</f>
        <v>utility bill</v>
      </c>
      <c r="I126" s="66">
        <v>1000</v>
      </c>
    </row>
    <row r="127" spans="1:9" x14ac:dyDescent="0.25">
      <c r="A127" s="61" t="s">
        <v>567</v>
      </c>
      <c r="B127" s="62">
        <v>44287</v>
      </c>
      <c r="C127" s="61" t="s">
        <v>569</v>
      </c>
      <c r="D127" s="64" t="s">
        <v>570</v>
      </c>
      <c r="E127" s="64" t="str">
        <f t="shared" si="1"/>
        <v>F358FC</v>
      </c>
      <c r="F127" s="61" t="s">
        <v>73</v>
      </c>
      <c r="G127" s="65" t="str">
        <f>VLOOKUP(F127,service_pro_table[],3,0)</f>
        <v>EEDC</v>
      </c>
      <c r="H127" s="65" t="str">
        <f>VLOOKUP(F127,service_pro_table[],4,0)</f>
        <v>utility bill</v>
      </c>
      <c r="I127" s="66">
        <v>900</v>
      </c>
    </row>
    <row r="128" spans="1:9" x14ac:dyDescent="0.25">
      <c r="A128" s="61" t="s">
        <v>571</v>
      </c>
      <c r="B128" s="62">
        <v>44287</v>
      </c>
      <c r="C128" s="61" t="s">
        <v>573</v>
      </c>
      <c r="D128" s="64" t="s">
        <v>574</v>
      </c>
      <c r="E128" s="64" t="str">
        <f t="shared" si="1"/>
        <v>BDC847</v>
      </c>
      <c r="F128" s="61" t="s">
        <v>434</v>
      </c>
      <c r="G128" s="65" t="str">
        <f>VLOOKUP(F128,service_pro_table[],3,0)</f>
        <v>MERRYBET</v>
      </c>
      <c r="H128" s="65" t="str">
        <f>VLOOKUP(F128,service_pro_table[],4,0)</f>
        <v>betting</v>
      </c>
      <c r="I128" s="66">
        <v>2000</v>
      </c>
    </row>
    <row r="129" spans="1:9" x14ac:dyDescent="0.25">
      <c r="A129" s="61" t="s">
        <v>575</v>
      </c>
      <c r="B129" s="62">
        <v>44287</v>
      </c>
      <c r="C129" s="61" t="s">
        <v>577</v>
      </c>
      <c r="D129" s="64" t="s">
        <v>578</v>
      </c>
      <c r="E129" s="64" t="str">
        <f t="shared" si="1"/>
        <v>702A4E</v>
      </c>
      <c r="F129" s="61" t="s">
        <v>12</v>
      </c>
      <c r="G129" s="65" t="str">
        <f>VLOOKUP(F129,service_pro_table[],3,0)</f>
        <v>IKEDC</v>
      </c>
      <c r="H129" s="65" t="str">
        <f>VLOOKUP(F129,service_pro_table[],4,0)</f>
        <v>utility bill</v>
      </c>
      <c r="I129" s="66">
        <v>2000</v>
      </c>
    </row>
    <row r="130" spans="1:9" x14ac:dyDescent="0.25">
      <c r="A130" s="61" t="s">
        <v>579</v>
      </c>
      <c r="B130" s="62">
        <v>44287</v>
      </c>
      <c r="C130" s="61" t="s">
        <v>246</v>
      </c>
      <c r="D130" s="64" t="s">
        <v>247</v>
      </c>
      <c r="E130" s="64" t="str">
        <f t="shared" si="1"/>
        <v>F68DA8</v>
      </c>
      <c r="F130" s="61" t="s">
        <v>73</v>
      </c>
      <c r="G130" s="65" t="str">
        <f>VLOOKUP(F130,service_pro_table[],3,0)</f>
        <v>EEDC</v>
      </c>
      <c r="H130" s="65" t="str">
        <f>VLOOKUP(F130,service_pro_table[],4,0)</f>
        <v>utility bill</v>
      </c>
      <c r="I130" s="66">
        <v>2000</v>
      </c>
    </row>
    <row r="131" spans="1:9" x14ac:dyDescent="0.25">
      <c r="A131" s="61" t="s">
        <v>583</v>
      </c>
      <c r="B131" s="62">
        <v>44287</v>
      </c>
      <c r="C131" s="61" t="s">
        <v>585</v>
      </c>
      <c r="D131" s="64" t="s">
        <v>586</v>
      </c>
      <c r="E131" s="64" t="str">
        <f t="shared" si="1"/>
        <v>3C5BD4</v>
      </c>
      <c r="F131" s="61" t="s">
        <v>12</v>
      </c>
      <c r="G131" s="65" t="str">
        <f>VLOOKUP(F131,service_pro_table[],3,0)</f>
        <v>IKEDC</v>
      </c>
      <c r="H131" s="65" t="str">
        <f>VLOOKUP(F131,service_pro_table[],4,0)</f>
        <v>utility bill</v>
      </c>
      <c r="I131" s="66">
        <v>5000</v>
      </c>
    </row>
    <row r="132" spans="1:9" x14ac:dyDescent="0.25">
      <c r="A132" s="61" t="s">
        <v>587</v>
      </c>
      <c r="B132" s="62">
        <v>44287</v>
      </c>
      <c r="C132" s="61">
        <v>234812986</v>
      </c>
      <c r="D132" s="64" t="s">
        <v>589</v>
      </c>
      <c r="E132" s="64" t="str">
        <f t="shared" ref="E132:E195" si="2">RIGHT(D132,6)</f>
        <v>2DA1A0</v>
      </c>
      <c r="F132" s="61" t="s">
        <v>12</v>
      </c>
      <c r="G132" s="65" t="str">
        <f>VLOOKUP(F132,service_pro_table[],3,0)</f>
        <v>IKEDC</v>
      </c>
      <c r="H132" s="65" t="str">
        <f>VLOOKUP(F132,service_pro_table[],4,0)</f>
        <v>utility bill</v>
      </c>
      <c r="I132" s="66">
        <v>2000</v>
      </c>
    </row>
    <row r="133" spans="1:9" x14ac:dyDescent="0.25">
      <c r="A133" s="61" t="s">
        <v>590</v>
      </c>
      <c r="B133" s="62">
        <v>44287</v>
      </c>
      <c r="C133" s="61" t="s">
        <v>592</v>
      </c>
      <c r="D133" s="64" t="s">
        <v>593</v>
      </c>
      <c r="E133" s="64" t="str">
        <f t="shared" si="2"/>
        <v>98A968</v>
      </c>
      <c r="F133" s="61" t="s">
        <v>434</v>
      </c>
      <c r="G133" s="65" t="str">
        <f>VLOOKUP(F133,service_pro_table[],3,0)</f>
        <v>MERRYBET</v>
      </c>
      <c r="H133" s="65" t="str">
        <f>VLOOKUP(F133,service_pro_table[],4,0)</f>
        <v>betting</v>
      </c>
      <c r="I133" s="66">
        <v>2000</v>
      </c>
    </row>
    <row r="134" spans="1:9" x14ac:dyDescent="0.25">
      <c r="A134" s="61" t="s">
        <v>594</v>
      </c>
      <c r="B134" s="62">
        <v>44287</v>
      </c>
      <c r="C134" s="61" t="s">
        <v>596</v>
      </c>
      <c r="D134" s="64" t="s">
        <v>597</v>
      </c>
      <c r="E134" s="64" t="str">
        <f t="shared" si="2"/>
        <v>98E01D</v>
      </c>
      <c r="F134" s="61" t="s">
        <v>12</v>
      </c>
      <c r="G134" s="65" t="str">
        <f>VLOOKUP(F134,service_pro_table[],3,0)</f>
        <v>IKEDC</v>
      </c>
      <c r="H134" s="65" t="str">
        <f>VLOOKUP(F134,service_pro_table[],4,0)</f>
        <v>utility bill</v>
      </c>
      <c r="I134" s="66">
        <v>1500</v>
      </c>
    </row>
    <row r="135" spans="1:9" x14ac:dyDescent="0.25">
      <c r="A135" s="61" t="s">
        <v>598</v>
      </c>
      <c r="B135" s="62">
        <v>44287</v>
      </c>
      <c r="C135" s="61" t="s">
        <v>600</v>
      </c>
      <c r="D135" s="64" t="s">
        <v>601</v>
      </c>
      <c r="E135" s="64" t="str">
        <f t="shared" si="2"/>
        <v>CD1B43</v>
      </c>
      <c r="F135" s="61" t="s">
        <v>73</v>
      </c>
      <c r="G135" s="65" t="str">
        <f>VLOOKUP(F135,service_pro_table[],3,0)</f>
        <v>EEDC</v>
      </c>
      <c r="H135" s="65" t="str">
        <f>VLOOKUP(F135,service_pro_table[],4,0)</f>
        <v>utility bill</v>
      </c>
      <c r="I135" s="66">
        <v>4000</v>
      </c>
    </row>
    <row r="136" spans="1:9" x14ac:dyDescent="0.25">
      <c r="A136" s="61" t="s">
        <v>606</v>
      </c>
      <c r="B136" s="62">
        <v>44287</v>
      </c>
      <c r="C136" s="61" t="s">
        <v>608</v>
      </c>
      <c r="D136" s="64" t="s">
        <v>609</v>
      </c>
      <c r="E136" s="64" t="str">
        <f t="shared" si="2"/>
        <v>0B5554</v>
      </c>
      <c r="F136" s="61" t="s">
        <v>155</v>
      </c>
      <c r="G136" s="65" t="str">
        <f>VLOOKUP(F136,service_pro_table[],3,0)</f>
        <v>IBEDC</v>
      </c>
      <c r="H136" s="65" t="str">
        <f>VLOOKUP(F136,service_pro_table[],4,0)</f>
        <v>utility bill</v>
      </c>
      <c r="I136" s="66">
        <v>7000</v>
      </c>
    </row>
    <row r="137" spans="1:9" x14ac:dyDescent="0.25">
      <c r="A137" s="61" t="s">
        <v>611</v>
      </c>
      <c r="B137" s="62">
        <v>44287</v>
      </c>
      <c r="C137" s="61" t="s">
        <v>613</v>
      </c>
      <c r="D137" s="64" t="s">
        <v>614</v>
      </c>
      <c r="E137" s="64" t="str">
        <f t="shared" si="2"/>
        <v>909C88</v>
      </c>
      <c r="F137" s="61" t="s">
        <v>73</v>
      </c>
      <c r="G137" s="65" t="str">
        <f>VLOOKUP(F137,service_pro_table[],3,0)</f>
        <v>EEDC</v>
      </c>
      <c r="H137" s="65" t="str">
        <f>VLOOKUP(F137,service_pro_table[],4,0)</f>
        <v>utility bill</v>
      </c>
      <c r="I137" s="66">
        <v>2000</v>
      </c>
    </row>
    <row r="138" spans="1:9" x14ac:dyDescent="0.25">
      <c r="A138" s="61" t="s">
        <v>615</v>
      </c>
      <c r="B138" s="62">
        <v>44287</v>
      </c>
      <c r="C138" s="61" t="s">
        <v>617</v>
      </c>
      <c r="D138" s="64" t="s">
        <v>618</v>
      </c>
      <c r="E138" s="64" t="str">
        <f t="shared" si="2"/>
        <v>036850</v>
      </c>
      <c r="F138" s="61" t="s">
        <v>12</v>
      </c>
      <c r="G138" s="65" t="str">
        <f>VLOOKUP(F138,service_pro_table[],3,0)</f>
        <v>IKEDC</v>
      </c>
      <c r="H138" s="65" t="str">
        <f>VLOOKUP(F138,service_pro_table[],4,0)</f>
        <v>utility bill</v>
      </c>
      <c r="I138" s="66">
        <v>3000</v>
      </c>
    </row>
    <row r="139" spans="1:9" x14ac:dyDescent="0.25">
      <c r="A139" s="61" t="s">
        <v>619</v>
      </c>
      <c r="B139" s="62">
        <v>44287</v>
      </c>
      <c r="C139" s="61" t="s">
        <v>621</v>
      </c>
      <c r="D139" s="64" t="s">
        <v>622</v>
      </c>
      <c r="E139" s="64" t="str">
        <f t="shared" si="2"/>
        <v>8B0709</v>
      </c>
      <c r="F139" s="61" t="s">
        <v>73</v>
      </c>
      <c r="G139" s="65" t="str">
        <f>VLOOKUP(F139,service_pro_table[],3,0)</f>
        <v>EEDC</v>
      </c>
      <c r="H139" s="65" t="str">
        <f>VLOOKUP(F139,service_pro_table[],4,0)</f>
        <v>utility bill</v>
      </c>
      <c r="I139" s="66">
        <v>1500</v>
      </c>
    </row>
    <row r="140" spans="1:9" x14ac:dyDescent="0.25">
      <c r="A140" s="61" t="s">
        <v>627</v>
      </c>
      <c r="B140" s="62">
        <v>44287</v>
      </c>
      <c r="C140" s="61" t="s">
        <v>629</v>
      </c>
      <c r="D140" s="64" t="s">
        <v>630</v>
      </c>
      <c r="E140" s="64" t="str">
        <f t="shared" si="2"/>
        <v>398368</v>
      </c>
      <c r="F140" s="61" t="s">
        <v>48</v>
      </c>
      <c r="G140" s="65" t="str">
        <f>VLOOKUP(F140,service_pro_table[],3,0)</f>
        <v>EKEDC</v>
      </c>
      <c r="H140" s="65" t="str">
        <f>VLOOKUP(F140,service_pro_table[],4,0)</f>
        <v>utility bill</v>
      </c>
      <c r="I140" s="66">
        <v>15000</v>
      </c>
    </row>
    <row r="141" spans="1:9" x14ac:dyDescent="0.25">
      <c r="A141" s="61" t="s">
        <v>632</v>
      </c>
      <c r="B141" s="62">
        <v>44287</v>
      </c>
      <c r="C141" s="61" t="s">
        <v>634</v>
      </c>
      <c r="D141" s="64" t="s">
        <v>635</v>
      </c>
      <c r="E141" s="64" t="str">
        <f t="shared" si="2"/>
        <v>F51BCE</v>
      </c>
      <c r="F141" s="61" t="s">
        <v>48</v>
      </c>
      <c r="G141" s="65" t="str">
        <f>VLOOKUP(F141,service_pro_table[],3,0)</f>
        <v>EKEDC</v>
      </c>
      <c r="H141" s="65" t="str">
        <f>VLOOKUP(F141,service_pro_table[],4,0)</f>
        <v>utility bill</v>
      </c>
      <c r="I141" s="66">
        <v>20000</v>
      </c>
    </row>
    <row r="142" spans="1:9" x14ac:dyDescent="0.25">
      <c r="A142" s="61" t="s">
        <v>636</v>
      </c>
      <c r="B142" s="62">
        <v>44287</v>
      </c>
      <c r="C142" s="61" t="s">
        <v>638</v>
      </c>
      <c r="D142" s="64" t="s">
        <v>639</v>
      </c>
      <c r="E142" s="64" t="str">
        <f t="shared" si="2"/>
        <v>3AED69</v>
      </c>
      <c r="F142" s="61" t="s">
        <v>73</v>
      </c>
      <c r="G142" s="65" t="str">
        <f>VLOOKUP(F142,service_pro_table[],3,0)</f>
        <v>EEDC</v>
      </c>
      <c r="H142" s="65" t="str">
        <f>VLOOKUP(F142,service_pro_table[],4,0)</f>
        <v>utility bill</v>
      </c>
      <c r="I142" s="66">
        <v>3000</v>
      </c>
    </row>
    <row r="143" spans="1:9" x14ac:dyDescent="0.25">
      <c r="A143" s="61" t="s">
        <v>640</v>
      </c>
      <c r="B143" s="62">
        <v>44287</v>
      </c>
      <c r="C143" s="61" t="s">
        <v>642</v>
      </c>
      <c r="D143" s="64" t="s">
        <v>643</v>
      </c>
      <c r="E143" s="64" t="str">
        <f t="shared" si="2"/>
        <v>FE6190</v>
      </c>
      <c r="F143" s="61" t="s">
        <v>12</v>
      </c>
      <c r="G143" s="65" t="str">
        <f>VLOOKUP(F143,service_pro_table[],3,0)</f>
        <v>IKEDC</v>
      </c>
      <c r="H143" s="65" t="str">
        <f>VLOOKUP(F143,service_pro_table[],4,0)</f>
        <v>utility bill</v>
      </c>
      <c r="I143" s="66">
        <v>800</v>
      </c>
    </row>
    <row r="144" spans="1:9" x14ac:dyDescent="0.25">
      <c r="A144" s="61" t="s">
        <v>647</v>
      </c>
      <c r="B144" s="62">
        <v>44287</v>
      </c>
      <c r="C144" s="61" t="s">
        <v>649</v>
      </c>
      <c r="D144" s="64" t="s">
        <v>650</v>
      </c>
      <c r="E144" s="64" t="str">
        <f t="shared" si="2"/>
        <v>982E1F</v>
      </c>
      <c r="F144" s="61" t="s">
        <v>12</v>
      </c>
      <c r="G144" s="65" t="str">
        <f>VLOOKUP(F144,service_pro_table[],3,0)</f>
        <v>IKEDC</v>
      </c>
      <c r="H144" s="65" t="str">
        <f>VLOOKUP(F144,service_pro_table[],4,0)</f>
        <v>utility bill</v>
      </c>
      <c r="I144" s="66">
        <v>500</v>
      </c>
    </row>
    <row r="145" spans="1:9" x14ac:dyDescent="0.25">
      <c r="A145" s="61" t="s">
        <v>651</v>
      </c>
      <c r="B145" s="62">
        <v>44287</v>
      </c>
      <c r="C145" s="61" t="s">
        <v>254</v>
      </c>
      <c r="D145" s="64" t="s">
        <v>255</v>
      </c>
      <c r="E145" s="64" t="str">
        <f t="shared" si="2"/>
        <v>79F91C</v>
      </c>
      <c r="F145" s="61" t="s">
        <v>73</v>
      </c>
      <c r="G145" s="65" t="str">
        <f>VLOOKUP(F145,service_pro_table[],3,0)</f>
        <v>EEDC</v>
      </c>
      <c r="H145" s="65" t="str">
        <f>VLOOKUP(F145,service_pro_table[],4,0)</f>
        <v>utility bill</v>
      </c>
      <c r="I145" s="66">
        <v>2000</v>
      </c>
    </row>
    <row r="146" spans="1:9" x14ac:dyDescent="0.25">
      <c r="A146" s="61" t="s">
        <v>653</v>
      </c>
      <c r="B146" s="62">
        <v>44287</v>
      </c>
      <c r="C146" s="61" t="s">
        <v>655</v>
      </c>
      <c r="D146" s="64" t="s">
        <v>656</v>
      </c>
      <c r="E146" s="64" t="str">
        <f t="shared" si="2"/>
        <v>9D6B42</v>
      </c>
      <c r="F146" s="61" t="s">
        <v>12</v>
      </c>
      <c r="G146" s="65" t="str">
        <f>VLOOKUP(F146,service_pro_table[],3,0)</f>
        <v>IKEDC</v>
      </c>
      <c r="H146" s="65" t="str">
        <f>VLOOKUP(F146,service_pro_table[],4,0)</f>
        <v>utility bill</v>
      </c>
      <c r="I146" s="66">
        <v>2000</v>
      </c>
    </row>
    <row r="147" spans="1:9" x14ac:dyDescent="0.25">
      <c r="A147" s="61" t="s">
        <v>657</v>
      </c>
      <c r="B147" s="62">
        <v>44287</v>
      </c>
      <c r="C147" s="61" t="s">
        <v>659</v>
      </c>
      <c r="D147" s="64" t="s">
        <v>660</v>
      </c>
      <c r="E147" s="64" t="str">
        <f t="shared" si="2"/>
        <v>F97638</v>
      </c>
      <c r="F147" s="61" t="s">
        <v>19</v>
      </c>
      <c r="G147" s="65" t="str">
        <f>VLOOKUP(F147,service_pro_table[],3,0)</f>
        <v>DSTV</v>
      </c>
      <c r="H147" s="65" t="str">
        <f>VLOOKUP(F147,service_pro_table[],4,0)</f>
        <v>cable tv</v>
      </c>
      <c r="I147" s="66">
        <v>1850</v>
      </c>
    </row>
    <row r="148" spans="1:9" x14ac:dyDescent="0.25">
      <c r="A148" s="61" t="s">
        <v>661</v>
      </c>
      <c r="B148" s="62">
        <v>44287</v>
      </c>
      <c r="C148" s="61" t="s">
        <v>663</v>
      </c>
      <c r="D148" s="64" t="s">
        <v>664</v>
      </c>
      <c r="E148" s="64" t="str">
        <f t="shared" si="2"/>
        <v>E3B5C9</v>
      </c>
      <c r="F148" s="61" t="s">
        <v>73</v>
      </c>
      <c r="G148" s="65" t="str">
        <f>VLOOKUP(F148,service_pro_table[],3,0)</f>
        <v>EEDC</v>
      </c>
      <c r="H148" s="65" t="str">
        <f>VLOOKUP(F148,service_pro_table[],4,0)</f>
        <v>utility bill</v>
      </c>
      <c r="I148" s="66">
        <v>5000</v>
      </c>
    </row>
    <row r="149" spans="1:9" x14ac:dyDescent="0.25">
      <c r="A149" s="61" t="s">
        <v>665</v>
      </c>
      <c r="B149" s="62">
        <v>44287</v>
      </c>
      <c r="C149" s="61" t="s">
        <v>667</v>
      </c>
      <c r="D149" s="64" t="s">
        <v>668</v>
      </c>
      <c r="E149" s="64" t="str">
        <f t="shared" si="2"/>
        <v>514E69</v>
      </c>
      <c r="F149" s="61" t="s">
        <v>155</v>
      </c>
      <c r="G149" s="65" t="str">
        <f>VLOOKUP(F149,service_pro_table[],3,0)</f>
        <v>IBEDC</v>
      </c>
      <c r="H149" s="65" t="str">
        <f>VLOOKUP(F149,service_pro_table[],4,0)</f>
        <v>utility bill</v>
      </c>
      <c r="I149" s="66">
        <v>5000</v>
      </c>
    </row>
    <row r="150" spans="1:9" x14ac:dyDescent="0.25">
      <c r="A150" s="61" t="s">
        <v>669</v>
      </c>
      <c r="B150" s="62">
        <v>44287</v>
      </c>
      <c r="C150" s="61" t="s">
        <v>671</v>
      </c>
      <c r="D150" s="64" t="s">
        <v>672</v>
      </c>
      <c r="E150" s="64" t="str">
        <f t="shared" si="2"/>
        <v>E801C3</v>
      </c>
      <c r="F150" s="61" t="s">
        <v>12</v>
      </c>
      <c r="G150" s="65" t="str">
        <f>VLOOKUP(F150,service_pro_table[],3,0)</f>
        <v>IKEDC</v>
      </c>
      <c r="H150" s="65" t="str">
        <f>VLOOKUP(F150,service_pro_table[],4,0)</f>
        <v>utility bill</v>
      </c>
      <c r="I150" s="66">
        <v>5000</v>
      </c>
    </row>
    <row r="151" spans="1:9" x14ac:dyDescent="0.25">
      <c r="A151" s="61" t="s">
        <v>673</v>
      </c>
      <c r="B151" s="62">
        <v>44287</v>
      </c>
      <c r="C151" s="61" t="s">
        <v>671</v>
      </c>
      <c r="D151" s="64" t="s">
        <v>672</v>
      </c>
      <c r="E151" s="64" t="str">
        <f t="shared" si="2"/>
        <v>E801C3</v>
      </c>
      <c r="F151" s="61" t="s">
        <v>12</v>
      </c>
      <c r="G151" s="65" t="str">
        <f>VLOOKUP(F151,service_pro_table[],3,0)</f>
        <v>IKEDC</v>
      </c>
      <c r="H151" s="65" t="str">
        <f>VLOOKUP(F151,service_pro_table[],4,0)</f>
        <v>utility bill</v>
      </c>
      <c r="I151" s="66">
        <v>5000</v>
      </c>
    </row>
    <row r="152" spans="1:9" x14ac:dyDescent="0.25">
      <c r="A152" s="61" t="s">
        <v>675</v>
      </c>
      <c r="B152" s="62">
        <v>44287</v>
      </c>
      <c r="C152" s="61" t="s">
        <v>677</v>
      </c>
      <c r="D152" s="64" t="s">
        <v>678</v>
      </c>
      <c r="E152" s="64" t="str">
        <f t="shared" si="2"/>
        <v>877B4F</v>
      </c>
      <c r="F152" s="61" t="s">
        <v>73</v>
      </c>
      <c r="G152" s="65" t="str">
        <f>VLOOKUP(F152,service_pro_table[],3,0)</f>
        <v>EEDC</v>
      </c>
      <c r="H152" s="65" t="str">
        <f>VLOOKUP(F152,service_pro_table[],4,0)</f>
        <v>utility bill</v>
      </c>
      <c r="I152" s="66">
        <v>15000</v>
      </c>
    </row>
    <row r="153" spans="1:9" x14ac:dyDescent="0.25">
      <c r="A153" s="61" t="s">
        <v>679</v>
      </c>
      <c r="B153" s="62">
        <v>44287</v>
      </c>
      <c r="C153" s="61" t="s">
        <v>681</v>
      </c>
      <c r="D153" s="64" t="s">
        <v>682</v>
      </c>
      <c r="E153" s="64" t="str">
        <f t="shared" si="2"/>
        <v>67818D</v>
      </c>
      <c r="F153" s="61" t="s">
        <v>12</v>
      </c>
      <c r="G153" s="65" t="str">
        <f>VLOOKUP(F153,service_pro_table[],3,0)</f>
        <v>IKEDC</v>
      </c>
      <c r="H153" s="65" t="str">
        <f>VLOOKUP(F153,service_pro_table[],4,0)</f>
        <v>utility bill</v>
      </c>
      <c r="I153" s="66">
        <v>4000</v>
      </c>
    </row>
    <row r="154" spans="1:9" x14ac:dyDescent="0.25">
      <c r="A154" s="61" t="s">
        <v>683</v>
      </c>
      <c r="B154" s="62">
        <v>44287</v>
      </c>
      <c r="C154" s="61" t="s">
        <v>685</v>
      </c>
      <c r="D154" s="64" t="s">
        <v>686</v>
      </c>
      <c r="E154" s="64" t="str">
        <f t="shared" si="2"/>
        <v>7ECE6E</v>
      </c>
      <c r="F154" s="61" t="s">
        <v>36</v>
      </c>
      <c r="G154" s="65" t="str">
        <f>VLOOKUP(F154,service_pro_table[],3,0)</f>
        <v>SWIFT</v>
      </c>
      <c r="H154" s="65" t="str">
        <f>VLOOKUP(F154,service_pro_table[],4,0)</f>
        <v>internet provider</v>
      </c>
      <c r="I154" s="66">
        <v>700</v>
      </c>
    </row>
    <row r="155" spans="1:9" x14ac:dyDescent="0.25">
      <c r="A155" s="61" t="s">
        <v>688</v>
      </c>
      <c r="B155" s="62">
        <v>44287</v>
      </c>
      <c r="C155" s="61" t="s">
        <v>690</v>
      </c>
      <c r="D155" s="64" t="s">
        <v>691</v>
      </c>
      <c r="E155" s="64" t="str">
        <f t="shared" si="2"/>
        <v>6E5CC2</v>
      </c>
      <c r="F155" s="61" t="s">
        <v>19</v>
      </c>
      <c r="G155" s="65" t="str">
        <f>VLOOKUP(F155,service_pro_table[],3,0)</f>
        <v>DSTV</v>
      </c>
      <c r="H155" s="65" t="str">
        <f>VLOOKUP(F155,service_pro_table[],4,0)</f>
        <v>cable tv</v>
      </c>
      <c r="I155" s="66">
        <v>14900</v>
      </c>
    </row>
    <row r="156" spans="1:9" x14ac:dyDescent="0.25">
      <c r="A156" s="61" t="s">
        <v>692</v>
      </c>
      <c r="B156" s="62">
        <v>44287</v>
      </c>
      <c r="C156" s="61" t="s">
        <v>694</v>
      </c>
      <c r="D156" s="64" t="s">
        <v>695</v>
      </c>
      <c r="E156" s="64" t="str">
        <f t="shared" si="2"/>
        <v>DBFD8F</v>
      </c>
      <c r="F156" s="61" t="s">
        <v>19</v>
      </c>
      <c r="G156" s="65" t="str">
        <f>VLOOKUP(F156,service_pro_table[],3,0)</f>
        <v>DSTV</v>
      </c>
      <c r="H156" s="65" t="str">
        <f>VLOOKUP(F156,service_pro_table[],4,0)</f>
        <v>cable tv</v>
      </c>
      <c r="I156" s="66">
        <v>4615</v>
      </c>
    </row>
    <row r="157" spans="1:9" x14ac:dyDescent="0.25">
      <c r="A157" s="61" t="s">
        <v>696</v>
      </c>
      <c r="B157" s="62">
        <v>44287</v>
      </c>
      <c r="C157" s="61" t="s">
        <v>698</v>
      </c>
      <c r="D157" s="64" t="s">
        <v>699</v>
      </c>
      <c r="E157" s="64" t="str">
        <f t="shared" si="2"/>
        <v>24F405</v>
      </c>
      <c r="F157" s="61" t="s">
        <v>19</v>
      </c>
      <c r="G157" s="65" t="str">
        <f>VLOOKUP(F157,service_pro_table[],3,0)</f>
        <v>DSTV</v>
      </c>
      <c r="H157" s="65" t="str">
        <f>VLOOKUP(F157,service_pro_table[],4,0)</f>
        <v>cable tv</v>
      </c>
      <c r="I157" s="66">
        <v>10400</v>
      </c>
    </row>
    <row r="158" spans="1:9" x14ac:dyDescent="0.25">
      <c r="A158" s="61" t="s">
        <v>700</v>
      </c>
      <c r="B158" s="62">
        <v>44287</v>
      </c>
      <c r="C158" s="61" t="s">
        <v>685</v>
      </c>
      <c r="D158" s="64" t="s">
        <v>686</v>
      </c>
      <c r="E158" s="64" t="str">
        <f t="shared" si="2"/>
        <v>7ECE6E</v>
      </c>
      <c r="F158" s="61" t="s">
        <v>36</v>
      </c>
      <c r="G158" s="65" t="str">
        <f>VLOOKUP(F158,service_pro_table[],3,0)</f>
        <v>SWIFT</v>
      </c>
      <c r="H158" s="65" t="str">
        <f>VLOOKUP(F158,service_pro_table[],4,0)</f>
        <v>internet provider</v>
      </c>
      <c r="I158" s="66">
        <v>900</v>
      </c>
    </row>
    <row r="159" spans="1:9" x14ac:dyDescent="0.25">
      <c r="A159" s="61" t="s">
        <v>702</v>
      </c>
      <c r="B159" s="62">
        <v>44287</v>
      </c>
      <c r="C159" s="61" t="s">
        <v>698</v>
      </c>
      <c r="D159" s="64" t="s">
        <v>699</v>
      </c>
      <c r="E159" s="64" t="str">
        <f t="shared" si="2"/>
        <v>24F405</v>
      </c>
      <c r="F159" s="61" t="s">
        <v>19</v>
      </c>
      <c r="G159" s="65" t="str">
        <f>VLOOKUP(F159,service_pro_table[],3,0)</f>
        <v>DSTV</v>
      </c>
      <c r="H159" s="65" t="str">
        <f>VLOOKUP(F159,service_pro_table[],4,0)</f>
        <v>cable tv</v>
      </c>
      <c r="I159" s="66">
        <v>10400</v>
      </c>
    </row>
    <row r="160" spans="1:9" x14ac:dyDescent="0.25">
      <c r="A160" s="61" t="s">
        <v>704</v>
      </c>
      <c r="B160" s="62">
        <v>44287</v>
      </c>
      <c r="C160" s="61" t="s">
        <v>706</v>
      </c>
      <c r="D160" s="64" t="s">
        <v>707</v>
      </c>
      <c r="E160" s="64" t="str">
        <f t="shared" si="2"/>
        <v>8F0BFE</v>
      </c>
      <c r="F160" s="61" t="s">
        <v>19</v>
      </c>
      <c r="G160" s="65" t="str">
        <f>VLOOKUP(F160,service_pro_table[],3,0)</f>
        <v>DSTV</v>
      </c>
      <c r="H160" s="65" t="str">
        <f>VLOOKUP(F160,service_pro_table[],4,0)</f>
        <v>cable tv</v>
      </c>
      <c r="I160" s="66">
        <v>20900</v>
      </c>
    </row>
    <row r="161" spans="1:9" x14ac:dyDescent="0.25">
      <c r="A161" s="61" t="s">
        <v>708</v>
      </c>
      <c r="B161" s="62">
        <v>44287</v>
      </c>
      <c r="C161" s="61" t="s">
        <v>710</v>
      </c>
      <c r="D161" s="64" t="s">
        <v>711</v>
      </c>
      <c r="E161" s="64" t="str">
        <f t="shared" si="2"/>
        <v>89A0D3</v>
      </c>
      <c r="F161" s="61" t="s">
        <v>19</v>
      </c>
      <c r="G161" s="65" t="str">
        <f>VLOOKUP(F161,service_pro_table[],3,0)</f>
        <v>DSTV</v>
      </c>
      <c r="H161" s="65" t="str">
        <f>VLOOKUP(F161,service_pro_table[],4,0)</f>
        <v>cable tv</v>
      </c>
      <c r="I161" s="66">
        <v>20900</v>
      </c>
    </row>
    <row r="162" spans="1:9" x14ac:dyDescent="0.25">
      <c r="A162" s="61" t="s">
        <v>712</v>
      </c>
      <c r="B162" s="62">
        <v>44287</v>
      </c>
      <c r="C162" s="61" t="s">
        <v>714</v>
      </c>
      <c r="D162" s="64" t="s">
        <v>715</v>
      </c>
      <c r="E162" s="64" t="str">
        <f t="shared" si="2"/>
        <v>A60DBD</v>
      </c>
      <c r="F162" s="61" t="s">
        <v>19</v>
      </c>
      <c r="G162" s="65" t="str">
        <f>VLOOKUP(F162,service_pro_table[],3,0)</f>
        <v>DSTV</v>
      </c>
      <c r="H162" s="65" t="str">
        <f>VLOOKUP(F162,service_pro_table[],4,0)</f>
        <v>cable tv</v>
      </c>
      <c r="I162" s="66">
        <v>4615</v>
      </c>
    </row>
    <row r="163" spans="1:9" x14ac:dyDescent="0.25">
      <c r="A163" s="61" t="s">
        <v>716</v>
      </c>
      <c r="B163" s="62">
        <v>44287</v>
      </c>
      <c r="C163" s="61" t="s">
        <v>718</v>
      </c>
      <c r="D163" s="64" t="s">
        <v>719</v>
      </c>
      <c r="E163" s="64" t="str">
        <f t="shared" si="2"/>
        <v>401610</v>
      </c>
      <c r="F163" s="61" t="s">
        <v>19</v>
      </c>
      <c r="G163" s="65" t="str">
        <f>VLOOKUP(F163,service_pro_table[],3,0)</f>
        <v>DSTV</v>
      </c>
      <c r="H163" s="65" t="str">
        <f>VLOOKUP(F163,service_pro_table[],4,0)</f>
        <v>cable tv</v>
      </c>
      <c r="I163" s="66">
        <v>5065</v>
      </c>
    </row>
    <row r="164" spans="1:9" x14ac:dyDescent="0.25">
      <c r="A164" s="61" t="s">
        <v>721</v>
      </c>
      <c r="B164" s="62">
        <v>44287</v>
      </c>
      <c r="C164" s="61" t="s">
        <v>723</v>
      </c>
      <c r="D164" s="64" t="s">
        <v>724</v>
      </c>
      <c r="E164" s="64" t="str">
        <f t="shared" si="2"/>
        <v>7C9866</v>
      </c>
      <c r="F164" s="61" t="s">
        <v>19</v>
      </c>
      <c r="G164" s="65" t="str">
        <f>VLOOKUP(F164,service_pro_table[],3,0)</f>
        <v>DSTV</v>
      </c>
      <c r="H164" s="65" t="str">
        <f>VLOOKUP(F164,service_pro_table[],4,0)</f>
        <v>cable tv</v>
      </c>
      <c r="I164" s="66">
        <v>7900</v>
      </c>
    </row>
    <row r="165" spans="1:9" x14ac:dyDescent="0.25">
      <c r="A165" s="61" t="s">
        <v>725</v>
      </c>
      <c r="B165" s="62">
        <v>44287</v>
      </c>
      <c r="C165" s="61" t="s">
        <v>727</v>
      </c>
      <c r="D165" s="64" t="s">
        <v>728</v>
      </c>
      <c r="E165" s="64" t="str">
        <f t="shared" si="2"/>
        <v>3B63A2</v>
      </c>
      <c r="F165" s="61" t="s">
        <v>434</v>
      </c>
      <c r="G165" s="65" t="str">
        <f>VLOOKUP(F165,service_pro_table[],3,0)</f>
        <v>MERRYBET</v>
      </c>
      <c r="H165" s="65" t="str">
        <f>VLOOKUP(F165,service_pro_table[],4,0)</f>
        <v>betting</v>
      </c>
      <c r="I165" s="66">
        <v>28000</v>
      </c>
    </row>
    <row r="166" spans="1:9" x14ac:dyDescent="0.25">
      <c r="A166" s="61" t="s">
        <v>730</v>
      </c>
      <c r="B166" s="62">
        <v>44287</v>
      </c>
      <c r="C166" s="61" t="s">
        <v>732</v>
      </c>
      <c r="D166" s="64" t="s">
        <v>733</v>
      </c>
      <c r="E166" s="64" t="str">
        <f t="shared" si="2"/>
        <v>42ABBA</v>
      </c>
      <c r="F166" s="61" t="s">
        <v>19</v>
      </c>
      <c r="G166" s="65" t="str">
        <f>VLOOKUP(F166,service_pro_table[],3,0)</f>
        <v>DSTV</v>
      </c>
      <c r="H166" s="65" t="str">
        <f>VLOOKUP(F166,service_pro_table[],4,0)</f>
        <v>cable tv</v>
      </c>
      <c r="I166" s="66">
        <v>4615</v>
      </c>
    </row>
    <row r="167" spans="1:9" x14ac:dyDescent="0.25">
      <c r="A167" s="61" t="s">
        <v>734</v>
      </c>
      <c r="B167" s="62">
        <v>44287</v>
      </c>
      <c r="C167" s="61" t="s">
        <v>736</v>
      </c>
      <c r="D167" s="64" t="s">
        <v>737</v>
      </c>
      <c r="E167" s="64" t="str">
        <f t="shared" si="2"/>
        <v>E5FC00</v>
      </c>
      <c r="F167" s="61" t="s">
        <v>12</v>
      </c>
      <c r="G167" s="65" t="str">
        <f>VLOOKUP(F167,service_pro_table[],3,0)</f>
        <v>IKEDC</v>
      </c>
      <c r="H167" s="65" t="str">
        <f>VLOOKUP(F167,service_pro_table[],4,0)</f>
        <v>utility bill</v>
      </c>
      <c r="I167" s="66">
        <v>3000</v>
      </c>
    </row>
    <row r="168" spans="1:9" x14ac:dyDescent="0.25">
      <c r="A168" s="61" t="s">
        <v>738</v>
      </c>
      <c r="B168" s="62">
        <v>44287</v>
      </c>
      <c r="C168" s="61" t="s">
        <v>262</v>
      </c>
      <c r="D168" s="64" t="s">
        <v>263</v>
      </c>
      <c r="E168" s="64" t="str">
        <f t="shared" si="2"/>
        <v>F4C6E8</v>
      </c>
      <c r="F168" s="61" t="s">
        <v>12</v>
      </c>
      <c r="G168" s="65" t="str">
        <f>VLOOKUP(F168,service_pro_table[],3,0)</f>
        <v>IKEDC</v>
      </c>
      <c r="H168" s="65" t="str">
        <f>VLOOKUP(F168,service_pro_table[],4,0)</f>
        <v>utility bill</v>
      </c>
      <c r="I168" s="66">
        <v>1000</v>
      </c>
    </row>
    <row r="169" spans="1:9" x14ac:dyDescent="0.25">
      <c r="A169" s="61" t="s">
        <v>744</v>
      </c>
      <c r="B169" s="62">
        <v>44287</v>
      </c>
      <c r="C169" s="61" t="s">
        <v>746</v>
      </c>
      <c r="D169" s="64" t="s">
        <v>747</v>
      </c>
      <c r="E169" s="64" t="str">
        <f t="shared" si="2"/>
        <v>EDD722</v>
      </c>
      <c r="F169" s="61" t="s">
        <v>12</v>
      </c>
      <c r="G169" s="65" t="str">
        <f>VLOOKUP(F169,service_pro_table[],3,0)</f>
        <v>IKEDC</v>
      </c>
      <c r="H169" s="65" t="str">
        <f>VLOOKUP(F169,service_pro_table[],4,0)</f>
        <v>utility bill</v>
      </c>
      <c r="I169" s="66">
        <v>1000</v>
      </c>
    </row>
    <row r="170" spans="1:9" x14ac:dyDescent="0.25">
      <c r="A170" s="61" t="s">
        <v>748</v>
      </c>
      <c r="B170" s="62">
        <v>44287</v>
      </c>
      <c r="C170" s="61" t="s">
        <v>750</v>
      </c>
      <c r="D170" s="64" t="s">
        <v>751</v>
      </c>
      <c r="E170" s="64" t="str">
        <f t="shared" si="2"/>
        <v>64DC00</v>
      </c>
      <c r="F170" s="61" t="s">
        <v>12</v>
      </c>
      <c r="G170" s="65" t="str">
        <f>VLOOKUP(F170,service_pro_table[],3,0)</f>
        <v>IKEDC</v>
      </c>
      <c r="H170" s="65" t="str">
        <f>VLOOKUP(F170,service_pro_table[],4,0)</f>
        <v>utility bill</v>
      </c>
      <c r="I170" s="66">
        <v>500</v>
      </c>
    </row>
    <row r="171" spans="1:9" x14ac:dyDescent="0.25">
      <c r="A171" s="61" t="s">
        <v>754</v>
      </c>
      <c r="B171" s="62">
        <v>44287</v>
      </c>
      <c r="C171" s="61" t="s">
        <v>756</v>
      </c>
      <c r="D171" s="64" t="s">
        <v>757</v>
      </c>
      <c r="E171" s="64" t="str">
        <f t="shared" si="2"/>
        <v>A86749</v>
      </c>
      <c r="F171" s="61" t="s">
        <v>12</v>
      </c>
      <c r="G171" s="65" t="str">
        <f>VLOOKUP(F171,service_pro_table[],3,0)</f>
        <v>IKEDC</v>
      </c>
      <c r="H171" s="65" t="str">
        <f>VLOOKUP(F171,service_pro_table[],4,0)</f>
        <v>utility bill</v>
      </c>
      <c r="I171" s="66">
        <v>5000</v>
      </c>
    </row>
    <row r="172" spans="1:9" x14ac:dyDescent="0.25">
      <c r="A172" s="61" t="s">
        <v>760</v>
      </c>
      <c r="B172" s="62">
        <v>44287</v>
      </c>
      <c r="C172" s="61" t="s">
        <v>762</v>
      </c>
      <c r="D172" s="64" t="s">
        <v>763</v>
      </c>
      <c r="E172" s="64" t="str">
        <f t="shared" si="2"/>
        <v>9C15FF</v>
      </c>
      <c r="F172" s="61" t="s">
        <v>12</v>
      </c>
      <c r="G172" s="65" t="str">
        <f>VLOOKUP(F172,service_pro_table[],3,0)</f>
        <v>IKEDC</v>
      </c>
      <c r="H172" s="65" t="str">
        <f>VLOOKUP(F172,service_pro_table[],4,0)</f>
        <v>utility bill</v>
      </c>
      <c r="I172" s="66">
        <v>10000</v>
      </c>
    </row>
    <row r="173" spans="1:9" x14ac:dyDescent="0.25">
      <c r="A173" s="61" t="s">
        <v>764</v>
      </c>
      <c r="B173" s="62">
        <v>44287</v>
      </c>
      <c r="C173" s="61" t="s">
        <v>766</v>
      </c>
      <c r="D173" s="64" t="s">
        <v>767</v>
      </c>
      <c r="E173" s="64" t="str">
        <f t="shared" si="2"/>
        <v>8C0759</v>
      </c>
      <c r="F173" s="61" t="s">
        <v>12</v>
      </c>
      <c r="G173" s="65" t="str">
        <f>VLOOKUP(F173,service_pro_table[],3,0)</f>
        <v>IKEDC</v>
      </c>
      <c r="H173" s="65" t="str">
        <f>VLOOKUP(F173,service_pro_table[],4,0)</f>
        <v>utility bill</v>
      </c>
      <c r="I173" s="66">
        <v>1000</v>
      </c>
    </row>
    <row r="174" spans="1:9" x14ac:dyDescent="0.25">
      <c r="A174" s="61" t="s">
        <v>768</v>
      </c>
      <c r="B174" s="62">
        <v>44287</v>
      </c>
      <c r="C174" s="61" t="s">
        <v>770</v>
      </c>
      <c r="D174" s="64" t="s">
        <v>771</v>
      </c>
      <c r="E174" s="64" t="str">
        <f t="shared" si="2"/>
        <v>EC9821</v>
      </c>
      <c r="F174" s="61" t="s">
        <v>12</v>
      </c>
      <c r="G174" s="65" t="str">
        <f>VLOOKUP(F174,service_pro_table[],3,0)</f>
        <v>IKEDC</v>
      </c>
      <c r="H174" s="65" t="str">
        <f>VLOOKUP(F174,service_pro_table[],4,0)</f>
        <v>utility bill</v>
      </c>
      <c r="I174" s="66">
        <v>5000</v>
      </c>
    </row>
    <row r="175" spans="1:9" x14ac:dyDescent="0.25">
      <c r="A175" s="61" t="s">
        <v>772</v>
      </c>
      <c r="B175" s="62">
        <v>44287</v>
      </c>
      <c r="C175" s="61" t="s">
        <v>774</v>
      </c>
      <c r="D175" s="64" t="s">
        <v>775</v>
      </c>
      <c r="E175" s="64" t="str">
        <f t="shared" si="2"/>
        <v>9A1733</v>
      </c>
      <c r="F175" s="61" t="s">
        <v>12</v>
      </c>
      <c r="G175" s="65" t="str">
        <f>VLOOKUP(F175,service_pro_table[],3,0)</f>
        <v>IKEDC</v>
      </c>
      <c r="H175" s="65" t="str">
        <f>VLOOKUP(F175,service_pro_table[],4,0)</f>
        <v>utility bill</v>
      </c>
      <c r="I175" s="66">
        <v>3000</v>
      </c>
    </row>
    <row r="176" spans="1:9" x14ac:dyDescent="0.25">
      <c r="A176" s="61" t="s">
        <v>776</v>
      </c>
      <c r="B176" s="62">
        <v>44287</v>
      </c>
      <c r="C176" s="61" t="s">
        <v>778</v>
      </c>
      <c r="D176" s="64" t="s">
        <v>779</v>
      </c>
      <c r="E176" s="64" t="str">
        <f t="shared" si="2"/>
        <v>D4EEB2</v>
      </c>
      <c r="F176" s="61" t="s">
        <v>12</v>
      </c>
      <c r="G176" s="65" t="str">
        <f>VLOOKUP(F176,service_pro_table[],3,0)</f>
        <v>IKEDC</v>
      </c>
      <c r="H176" s="65" t="str">
        <f>VLOOKUP(F176,service_pro_table[],4,0)</f>
        <v>utility bill</v>
      </c>
      <c r="I176" s="66">
        <v>5000</v>
      </c>
    </row>
    <row r="177" spans="1:9" x14ac:dyDescent="0.25">
      <c r="A177" s="61" t="s">
        <v>780</v>
      </c>
      <c r="B177" s="62">
        <v>44287</v>
      </c>
      <c r="C177" s="61" t="s">
        <v>742</v>
      </c>
      <c r="D177" s="64" t="s">
        <v>743</v>
      </c>
      <c r="E177" s="64" t="str">
        <f t="shared" si="2"/>
        <v>BDB39E</v>
      </c>
      <c r="F177" s="61" t="s">
        <v>12</v>
      </c>
      <c r="G177" s="65" t="str">
        <f>VLOOKUP(F177,service_pro_table[],3,0)</f>
        <v>IKEDC</v>
      </c>
      <c r="H177" s="65" t="str">
        <f>VLOOKUP(F177,service_pro_table[],4,0)</f>
        <v>utility bill</v>
      </c>
      <c r="I177" s="66">
        <v>5000</v>
      </c>
    </row>
    <row r="178" spans="1:9" x14ac:dyDescent="0.25">
      <c r="A178" s="61" t="s">
        <v>782</v>
      </c>
      <c r="B178" s="62">
        <v>44287</v>
      </c>
      <c r="C178" s="61" t="s">
        <v>784</v>
      </c>
      <c r="D178" s="64" t="s">
        <v>785</v>
      </c>
      <c r="E178" s="64" t="str">
        <f t="shared" si="2"/>
        <v>8ADAF0</v>
      </c>
      <c r="F178" s="61" t="s">
        <v>48</v>
      </c>
      <c r="G178" s="65" t="str">
        <f>VLOOKUP(F178,service_pro_table[],3,0)</f>
        <v>EKEDC</v>
      </c>
      <c r="H178" s="65" t="str">
        <f>VLOOKUP(F178,service_pro_table[],4,0)</f>
        <v>utility bill</v>
      </c>
      <c r="I178" s="66">
        <v>500</v>
      </c>
    </row>
    <row r="179" spans="1:9" x14ac:dyDescent="0.25">
      <c r="A179" s="61" t="s">
        <v>786</v>
      </c>
      <c r="B179" s="62">
        <v>44287</v>
      </c>
      <c r="C179" s="61" t="s">
        <v>788</v>
      </c>
      <c r="D179" s="64" t="s">
        <v>789</v>
      </c>
      <c r="E179" s="64" t="str">
        <f t="shared" si="2"/>
        <v>E343C0</v>
      </c>
      <c r="F179" s="61" t="s">
        <v>73</v>
      </c>
      <c r="G179" s="65" t="str">
        <f>VLOOKUP(F179,service_pro_table[],3,0)</f>
        <v>EEDC</v>
      </c>
      <c r="H179" s="65" t="str">
        <f>VLOOKUP(F179,service_pro_table[],4,0)</f>
        <v>utility bill</v>
      </c>
      <c r="I179" s="66">
        <v>1000</v>
      </c>
    </row>
    <row r="180" spans="1:9" x14ac:dyDescent="0.25">
      <c r="A180" s="61" t="s">
        <v>796</v>
      </c>
      <c r="B180" s="62">
        <v>44287</v>
      </c>
      <c r="C180" s="61" t="s">
        <v>798</v>
      </c>
      <c r="D180" s="64" t="s">
        <v>799</v>
      </c>
      <c r="E180" s="64" t="str">
        <f t="shared" si="2"/>
        <v>D14FC3</v>
      </c>
      <c r="F180" s="61" t="s">
        <v>455</v>
      </c>
      <c r="G180" s="65" t="str">
        <f>VLOOKUP(F180,service_pro_table[],3,0)</f>
        <v>BEDC</v>
      </c>
      <c r="H180" s="65" t="str">
        <f>VLOOKUP(F180,service_pro_table[],4,0)</f>
        <v>utility bill</v>
      </c>
      <c r="I180" s="66">
        <v>5000</v>
      </c>
    </row>
    <row r="181" spans="1:9" x14ac:dyDescent="0.25">
      <c r="A181" s="61" t="s">
        <v>804</v>
      </c>
      <c r="B181" s="62">
        <v>44287</v>
      </c>
      <c r="C181" s="61" t="s">
        <v>806</v>
      </c>
      <c r="D181" s="64" t="s">
        <v>807</v>
      </c>
      <c r="E181" s="64" t="str">
        <f t="shared" si="2"/>
        <v>0FC9B4</v>
      </c>
      <c r="F181" s="61" t="s">
        <v>73</v>
      </c>
      <c r="G181" s="65" t="str">
        <f>VLOOKUP(F181,service_pro_table[],3,0)</f>
        <v>EEDC</v>
      </c>
      <c r="H181" s="65" t="str">
        <f>VLOOKUP(F181,service_pro_table[],4,0)</f>
        <v>utility bill</v>
      </c>
      <c r="I181" s="66">
        <v>1000</v>
      </c>
    </row>
    <row r="182" spans="1:9" x14ac:dyDescent="0.25">
      <c r="A182" s="61" t="s">
        <v>810</v>
      </c>
      <c r="B182" s="62">
        <v>44287</v>
      </c>
      <c r="C182" s="61" t="s">
        <v>812</v>
      </c>
      <c r="D182" s="64" t="s">
        <v>813</v>
      </c>
      <c r="E182" s="64" t="str">
        <f t="shared" si="2"/>
        <v>E480CD</v>
      </c>
      <c r="F182" s="61" t="s">
        <v>12</v>
      </c>
      <c r="G182" s="65" t="str">
        <f>VLOOKUP(F182,service_pro_table[],3,0)</f>
        <v>IKEDC</v>
      </c>
      <c r="H182" s="65" t="str">
        <f>VLOOKUP(F182,service_pro_table[],4,0)</f>
        <v>utility bill</v>
      </c>
      <c r="I182" s="66">
        <v>900</v>
      </c>
    </row>
    <row r="183" spans="1:9" x14ac:dyDescent="0.25">
      <c r="A183" s="61" t="s">
        <v>814</v>
      </c>
      <c r="B183" s="62">
        <v>44287</v>
      </c>
      <c r="C183" s="61" t="s">
        <v>816</v>
      </c>
      <c r="D183" s="64" t="s">
        <v>817</v>
      </c>
      <c r="E183" s="64" t="str">
        <f t="shared" si="2"/>
        <v>3BE094</v>
      </c>
      <c r="F183" s="61" t="s">
        <v>73</v>
      </c>
      <c r="G183" s="65" t="str">
        <f>VLOOKUP(F183,service_pro_table[],3,0)</f>
        <v>EEDC</v>
      </c>
      <c r="H183" s="65" t="str">
        <f>VLOOKUP(F183,service_pro_table[],4,0)</f>
        <v>utility bill</v>
      </c>
      <c r="I183" s="66">
        <v>3800</v>
      </c>
    </row>
    <row r="184" spans="1:9" x14ac:dyDescent="0.25">
      <c r="A184" s="61" t="s">
        <v>819</v>
      </c>
      <c r="B184" s="62">
        <v>44287</v>
      </c>
      <c r="C184" s="61" t="s">
        <v>821</v>
      </c>
      <c r="D184" s="64" t="s">
        <v>822</v>
      </c>
      <c r="E184" s="64" t="str">
        <f t="shared" si="2"/>
        <v>DF9A53</v>
      </c>
      <c r="F184" s="61" t="s">
        <v>12</v>
      </c>
      <c r="G184" s="65" t="str">
        <f>VLOOKUP(F184,service_pro_table[],3,0)</f>
        <v>IKEDC</v>
      </c>
      <c r="H184" s="65" t="str">
        <f>VLOOKUP(F184,service_pro_table[],4,0)</f>
        <v>utility bill</v>
      </c>
      <c r="I184" s="66">
        <v>2000</v>
      </c>
    </row>
    <row r="185" spans="1:9" x14ac:dyDescent="0.25">
      <c r="A185" s="61" t="s">
        <v>825</v>
      </c>
      <c r="B185" s="62">
        <v>44287</v>
      </c>
      <c r="C185" s="61" t="s">
        <v>827</v>
      </c>
      <c r="D185" s="64" t="s">
        <v>828</v>
      </c>
      <c r="E185" s="64" t="str">
        <f t="shared" si="2"/>
        <v>6A5DEC</v>
      </c>
      <c r="F185" s="61" t="s">
        <v>73</v>
      </c>
      <c r="G185" s="65" t="str">
        <f>VLOOKUP(F185,service_pro_table[],3,0)</f>
        <v>EEDC</v>
      </c>
      <c r="H185" s="65" t="str">
        <f>VLOOKUP(F185,service_pro_table[],4,0)</f>
        <v>utility bill</v>
      </c>
      <c r="I185" s="66">
        <v>20000</v>
      </c>
    </row>
    <row r="186" spans="1:9" x14ac:dyDescent="0.25">
      <c r="A186" s="61" t="s">
        <v>829</v>
      </c>
      <c r="B186" s="62">
        <v>44287</v>
      </c>
      <c r="C186" s="61" t="s">
        <v>798</v>
      </c>
      <c r="D186" s="64" t="s">
        <v>799</v>
      </c>
      <c r="E186" s="64" t="str">
        <f t="shared" si="2"/>
        <v>D14FC3</v>
      </c>
      <c r="F186" s="61" t="s">
        <v>455</v>
      </c>
      <c r="G186" s="65" t="str">
        <f>VLOOKUP(F186,service_pro_table[],3,0)</f>
        <v>BEDC</v>
      </c>
      <c r="H186" s="65" t="str">
        <f>VLOOKUP(F186,service_pro_table[],4,0)</f>
        <v>utility bill</v>
      </c>
      <c r="I186" s="66">
        <v>1000</v>
      </c>
    </row>
    <row r="187" spans="1:9" x14ac:dyDescent="0.25">
      <c r="A187" s="61" t="s">
        <v>831</v>
      </c>
      <c r="B187" s="62">
        <v>44287</v>
      </c>
      <c r="C187" s="61" t="s">
        <v>833</v>
      </c>
      <c r="D187" s="64" t="s">
        <v>834</v>
      </c>
      <c r="E187" s="64" t="str">
        <f t="shared" si="2"/>
        <v>379242</v>
      </c>
      <c r="F187" s="61" t="s">
        <v>48</v>
      </c>
      <c r="G187" s="65" t="str">
        <f>VLOOKUP(F187,service_pro_table[],3,0)</f>
        <v>EKEDC</v>
      </c>
      <c r="H187" s="65" t="str">
        <f>VLOOKUP(F187,service_pro_table[],4,0)</f>
        <v>utility bill</v>
      </c>
      <c r="I187" s="66">
        <v>1000</v>
      </c>
    </row>
    <row r="188" spans="1:9" x14ac:dyDescent="0.25">
      <c r="A188" s="61" t="s">
        <v>835</v>
      </c>
      <c r="B188" s="62">
        <v>44287</v>
      </c>
      <c r="C188" s="61" t="s">
        <v>837</v>
      </c>
      <c r="D188" s="64" t="s">
        <v>838</v>
      </c>
      <c r="E188" s="64" t="str">
        <f t="shared" si="2"/>
        <v>FA2485</v>
      </c>
      <c r="F188" s="61" t="s">
        <v>434</v>
      </c>
      <c r="G188" s="65" t="str">
        <f>VLOOKUP(F188,service_pro_table[],3,0)</f>
        <v>MERRYBET</v>
      </c>
      <c r="H188" s="65" t="str">
        <f>VLOOKUP(F188,service_pro_table[],4,0)</f>
        <v>betting</v>
      </c>
      <c r="I188" s="66">
        <v>8800</v>
      </c>
    </row>
    <row r="189" spans="1:9" x14ac:dyDescent="0.25">
      <c r="A189" s="61" t="s">
        <v>840</v>
      </c>
      <c r="B189" s="62">
        <v>44287</v>
      </c>
      <c r="C189" s="61" t="s">
        <v>842</v>
      </c>
      <c r="D189" s="64" t="s">
        <v>843</v>
      </c>
      <c r="E189" s="64" t="str">
        <f t="shared" si="2"/>
        <v>A0E707</v>
      </c>
      <c r="F189" s="61" t="s">
        <v>12</v>
      </c>
      <c r="G189" s="65" t="str">
        <f>VLOOKUP(F189,service_pro_table[],3,0)</f>
        <v>IKEDC</v>
      </c>
      <c r="H189" s="65" t="str">
        <f>VLOOKUP(F189,service_pro_table[],4,0)</f>
        <v>utility bill</v>
      </c>
      <c r="I189" s="66">
        <v>2000</v>
      </c>
    </row>
    <row r="190" spans="1:9" x14ac:dyDescent="0.25">
      <c r="A190" s="61" t="s">
        <v>844</v>
      </c>
      <c r="B190" s="62">
        <v>44287</v>
      </c>
      <c r="C190" s="61" t="s">
        <v>846</v>
      </c>
      <c r="D190" s="64" t="s">
        <v>847</v>
      </c>
      <c r="E190" s="64" t="str">
        <f t="shared" si="2"/>
        <v>C31381</v>
      </c>
      <c r="F190" s="61" t="s">
        <v>434</v>
      </c>
      <c r="G190" s="65" t="str">
        <f>VLOOKUP(F190,service_pro_table[],3,0)</f>
        <v>MERRYBET</v>
      </c>
      <c r="H190" s="65" t="str">
        <f>VLOOKUP(F190,service_pro_table[],4,0)</f>
        <v>betting</v>
      </c>
      <c r="I190" s="66">
        <v>900</v>
      </c>
    </row>
    <row r="191" spans="1:9" x14ac:dyDescent="0.25">
      <c r="A191" s="61" t="s">
        <v>848</v>
      </c>
      <c r="B191" s="62">
        <v>44287</v>
      </c>
      <c r="C191" s="61" t="s">
        <v>850</v>
      </c>
      <c r="D191" s="64" t="s">
        <v>851</v>
      </c>
      <c r="E191" s="64" t="str">
        <f t="shared" si="2"/>
        <v>0448F8</v>
      </c>
      <c r="F191" s="61" t="s">
        <v>36</v>
      </c>
      <c r="G191" s="65" t="str">
        <f>VLOOKUP(F191,service_pro_table[],3,0)</f>
        <v>SWIFT</v>
      </c>
      <c r="H191" s="65" t="str">
        <f>VLOOKUP(F191,service_pro_table[],4,0)</f>
        <v>internet provider</v>
      </c>
      <c r="I191" s="66">
        <v>12790</v>
      </c>
    </row>
    <row r="192" spans="1:9" x14ac:dyDescent="0.25">
      <c r="A192" s="61" t="s">
        <v>853</v>
      </c>
      <c r="B192" s="62">
        <v>44287</v>
      </c>
      <c r="C192" s="61" t="s">
        <v>855</v>
      </c>
      <c r="D192" s="64" t="s">
        <v>856</v>
      </c>
      <c r="E192" s="64" t="str">
        <f t="shared" si="2"/>
        <v>7F9CEA</v>
      </c>
      <c r="F192" s="61" t="s">
        <v>455</v>
      </c>
      <c r="G192" s="65" t="str">
        <f>VLOOKUP(F192,service_pro_table[],3,0)</f>
        <v>BEDC</v>
      </c>
      <c r="H192" s="65" t="str">
        <f>VLOOKUP(F192,service_pro_table[],4,0)</f>
        <v>utility bill</v>
      </c>
      <c r="I192" s="66">
        <v>3000</v>
      </c>
    </row>
    <row r="193" spans="1:9" x14ac:dyDescent="0.25">
      <c r="A193" s="61" t="s">
        <v>861</v>
      </c>
      <c r="B193" s="62">
        <v>44287</v>
      </c>
      <c r="C193" s="61" t="s">
        <v>863</v>
      </c>
      <c r="D193" s="64" t="s">
        <v>864</v>
      </c>
      <c r="E193" s="64" t="str">
        <f t="shared" si="2"/>
        <v>2EE6ED</v>
      </c>
      <c r="F193" s="61" t="s">
        <v>73</v>
      </c>
      <c r="G193" s="65" t="str">
        <f>VLOOKUP(F193,service_pro_table[],3,0)</f>
        <v>EEDC</v>
      </c>
      <c r="H193" s="65" t="str">
        <f>VLOOKUP(F193,service_pro_table[],4,0)</f>
        <v>utility bill</v>
      </c>
      <c r="I193" s="66">
        <v>500</v>
      </c>
    </row>
    <row r="194" spans="1:9" x14ac:dyDescent="0.25">
      <c r="A194" s="61" t="s">
        <v>865</v>
      </c>
      <c r="B194" s="62">
        <v>44287</v>
      </c>
      <c r="C194" s="61" t="s">
        <v>867</v>
      </c>
      <c r="D194" s="64" t="s">
        <v>868</v>
      </c>
      <c r="E194" s="64" t="str">
        <f t="shared" si="2"/>
        <v>1BFBDC</v>
      </c>
      <c r="F194" s="61" t="s">
        <v>73</v>
      </c>
      <c r="G194" s="65" t="str">
        <f>VLOOKUP(F194,service_pro_table[],3,0)</f>
        <v>EEDC</v>
      </c>
      <c r="H194" s="65" t="str">
        <f>VLOOKUP(F194,service_pro_table[],4,0)</f>
        <v>utility bill</v>
      </c>
      <c r="I194" s="66">
        <v>4000</v>
      </c>
    </row>
    <row r="195" spans="1:9" x14ac:dyDescent="0.25">
      <c r="A195" s="61" t="s">
        <v>869</v>
      </c>
      <c r="B195" s="62">
        <v>44287</v>
      </c>
      <c r="C195" s="61" t="s">
        <v>871</v>
      </c>
      <c r="D195" s="64" t="s">
        <v>872</v>
      </c>
      <c r="E195" s="64" t="str">
        <f t="shared" si="2"/>
        <v>7E437D</v>
      </c>
      <c r="F195" s="61" t="s">
        <v>48</v>
      </c>
      <c r="G195" s="65" t="str">
        <f>VLOOKUP(F195,service_pro_table[],3,0)</f>
        <v>EKEDC</v>
      </c>
      <c r="H195" s="65" t="str">
        <f>VLOOKUP(F195,service_pro_table[],4,0)</f>
        <v>utility bill</v>
      </c>
      <c r="I195" s="66">
        <v>20000</v>
      </c>
    </row>
    <row r="196" spans="1:9" x14ac:dyDescent="0.25">
      <c r="A196" s="61" t="s">
        <v>873</v>
      </c>
      <c r="B196" s="62">
        <v>44287</v>
      </c>
      <c r="C196" s="61" t="s">
        <v>875</v>
      </c>
      <c r="D196" s="64" t="s">
        <v>876</v>
      </c>
      <c r="E196" s="64" t="str">
        <f t="shared" ref="E196:E259" si="3">RIGHT(D196,6)</f>
        <v>DDABD4</v>
      </c>
      <c r="F196" s="61" t="s">
        <v>12</v>
      </c>
      <c r="G196" s="65" t="str">
        <f>VLOOKUP(F196,service_pro_table[],3,0)</f>
        <v>IKEDC</v>
      </c>
      <c r="H196" s="65" t="str">
        <f>VLOOKUP(F196,service_pro_table[],4,0)</f>
        <v>utility bill</v>
      </c>
      <c r="I196" s="66">
        <v>1000</v>
      </c>
    </row>
    <row r="197" spans="1:9" x14ac:dyDescent="0.25">
      <c r="A197" s="61" t="s">
        <v>877</v>
      </c>
      <c r="B197" s="62">
        <v>44287</v>
      </c>
      <c r="C197" s="61" t="s">
        <v>879</v>
      </c>
      <c r="D197" s="64" t="s">
        <v>880</v>
      </c>
      <c r="E197" s="64" t="str">
        <f t="shared" si="3"/>
        <v>C886B5</v>
      </c>
      <c r="F197" s="61" t="s">
        <v>73</v>
      </c>
      <c r="G197" s="65" t="str">
        <f>VLOOKUP(F197,service_pro_table[],3,0)</f>
        <v>EEDC</v>
      </c>
      <c r="H197" s="65" t="str">
        <f>VLOOKUP(F197,service_pro_table[],4,0)</f>
        <v>utility bill</v>
      </c>
      <c r="I197" s="66">
        <v>3000</v>
      </c>
    </row>
    <row r="198" spans="1:9" x14ac:dyDescent="0.25">
      <c r="A198" s="61" t="s">
        <v>881</v>
      </c>
      <c r="B198" s="62">
        <v>44287</v>
      </c>
      <c r="C198" s="61" t="s">
        <v>883</v>
      </c>
      <c r="D198" s="64" t="s">
        <v>884</v>
      </c>
      <c r="E198" s="64" t="str">
        <f t="shared" si="3"/>
        <v>F475D3</v>
      </c>
      <c r="F198" s="61" t="s">
        <v>73</v>
      </c>
      <c r="G198" s="65" t="str">
        <f>VLOOKUP(F198,service_pro_table[],3,0)</f>
        <v>EEDC</v>
      </c>
      <c r="H198" s="65" t="str">
        <f>VLOOKUP(F198,service_pro_table[],4,0)</f>
        <v>utility bill</v>
      </c>
      <c r="I198" s="66">
        <v>3000</v>
      </c>
    </row>
    <row r="199" spans="1:9" x14ac:dyDescent="0.25">
      <c r="A199" s="61" t="s">
        <v>885</v>
      </c>
      <c r="B199" s="62">
        <v>44287</v>
      </c>
      <c r="C199" s="61" t="s">
        <v>887</v>
      </c>
      <c r="D199" s="64" t="s">
        <v>888</v>
      </c>
      <c r="E199" s="64" t="str">
        <f t="shared" si="3"/>
        <v>3EC108</v>
      </c>
      <c r="F199" s="61" t="s">
        <v>12</v>
      </c>
      <c r="G199" s="65" t="str">
        <f>VLOOKUP(F199,service_pro_table[],3,0)</f>
        <v>IKEDC</v>
      </c>
      <c r="H199" s="65" t="str">
        <f>VLOOKUP(F199,service_pro_table[],4,0)</f>
        <v>utility bill</v>
      </c>
      <c r="I199" s="66">
        <v>7000</v>
      </c>
    </row>
    <row r="200" spans="1:9" x14ac:dyDescent="0.25">
      <c r="A200" s="61" t="s">
        <v>889</v>
      </c>
      <c r="B200" s="62">
        <v>44287</v>
      </c>
      <c r="C200" s="61" t="s">
        <v>891</v>
      </c>
      <c r="D200" s="64" t="s">
        <v>892</v>
      </c>
      <c r="E200" s="64" t="str">
        <f t="shared" si="3"/>
        <v>68357D</v>
      </c>
      <c r="F200" s="61" t="s">
        <v>36</v>
      </c>
      <c r="G200" s="65" t="str">
        <f>VLOOKUP(F200,service_pro_table[],3,0)</f>
        <v>SWIFT</v>
      </c>
      <c r="H200" s="65" t="str">
        <f>VLOOKUP(F200,service_pro_table[],4,0)</f>
        <v>internet provider</v>
      </c>
      <c r="I200" s="66">
        <v>6500</v>
      </c>
    </row>
    <row r="201" spans="1:9" x14ac:dyDescent="0.25">
      <c r="A201" s="61" t="s">
        <v>894</v>
      </c>
      <c r="B201" s="62">
        <v>44287</v>
      </c>
      <c r="C201" s="61" t="s">
        <v>896</v>
      </c>
      <c r="D201" s="64" t="s">
        <v>897</v>
      </c>
      <c r="E201" s="64" t="str">
        <f t="shared" si="3"/>
        <v>AB0416</v>
      </c>
      <c r="F201" s="61" t="s">
        <v>73</v>
      </c>
      <c r="G201" s="65" t="str">
        <f>VLOOKUP(F201,service_pro_table[],3,0)</f>
        <v>EEDC</v>
      </c>
      <c r="H201" s="65" t="str">
        <f>VLOOKUP(F201,service_pro_table[],4,0)</f>
        <v>utility bill</v>
      </c>
      <c r="I201" s="66">
        <v>30000</v>
      </c>
    </row>
    <row r="202" spans="1:9" x14ac:dyDescent="0.25">
      <c r="A202" s="61" t="s">
        <v>901</v>
      </c>
      <c r="B202" s="62">
        <v>44287</v>
      </c>
      <c r="C202" s="61" t="s">
        <v>903</v>
      </c>
      <c r="D202" s="64" t="s">
        <v>904</v>
      </c>
      <c r="E202" s="64" t="str">
        <f t="shared" si="3"/>
        <v>DC27CE</v>
      </c>
      <c r="F202" s="61" t="s">
        <v>455</v>
      </c>
      <c r="G202" s="65" t="str">
        <f>VLOOKUP(F202,service_pro_table[],3,0)</f>
        <v>BEDC</v>
      </c>
      <c r="H202" s="65" t="str">
        <f>VLOOKUP(F202,service_pro_table[],4,0)</f>
        <v>utility bill</v>
      </c>
      <c r="I202" s="66">
        <v>5000</v>
      </c>
    </row>
    <row r="203" spans="1:9" x14ac:dyDescent="0.25">
      <c r="A203" s="61" t="s">
        <v>909</v>
      </c>
      <c r="B203" s="62">
        <v>44287</v>
      </c>
      <c r="C203" s="61" t="s">
        <v>911</v>
      </c>
      <c r="D203" s="64" t="s">
        <v>912</v>
      </c>
      <c r="E203" s="64" t="str">
        <f t="shared" si="3"/>
        <v>3222E2</v>
      </c>
      <c r="F203" s="61" t="s">
        <v>19</v>
      </c>
      <c r="G203" s="65" t="str">
        <f>VLOOKUP(F203,service_pro_table[],3,0)</f>
        <v>DSTV</v>
      </c>
      <c r="H203" s="65" t="str">
        <f>VLOOKUP(F203,service_pro_table[],4,0)</f>
        <v>cable tv</v>
      </c>
      <c r="I203" s="66">
        <v>20900</v>
      </c>
    </row>
    <row r="204" spans="1:9" x14ac:dyDescent="0.25">
      <c r="A204" s="61" t="s">
        <v>913</v>
      </c>
      <c r="B204" s="62">
        <v>44287</v>
      </c>
      <c r="C204" s="61" t="s">
        <v>915</v>
      </c>
      <c r="D204" s="64" t="s">
        <v>916</v>
      </c>
      <c r="E204" s="64" t="str">
        <f t="shared" si="3"/>
        <v>359577</v>
      </c>
      <c r="F204" s="61" t="s">
        <v>12</v>
      </c>
      <c r="G204" s="65" t="str">
        <f>VLOOKUP(F204,service_pro_table[],3,0)</f>
        <v>IKEDC</v>
      </c>
      <c r="H204" s="65" t="str">
        <f>VLOOKUP(F204,service_pro_table[],4,0)</f>
        <v>utility bill</v>
      </c>
      <c r="I204" s="66">
        <v>500</v>
      </c>
    </row>
    <row r="205" spans="1:9" x14ac:dyDescent="0.25">
      <c r="A205" s="61" t="s">
        <v>917</v>
      </c>
      <c r="B205" s="62">
        <v>44287</v>
      </c>
      <c r="C205" s="61" t="s">
        <v>919</v>
      </c>
      <c r="D205" s="64" t="s">
        <v>920</v>
      </c>
      <c r="E205" s="64" t="str">
        <f t="shared" si="3"/>
        <v>F0D482</v>
      </c>
      <c r="F205" s="61" t="s">
        <v>73</v>
      </c>
      <c r="G205" s="65" t="str">
        <f>VLOOKUP(F205,service_pro_table[],3,0)</f>
        <v>EEDC</v>
      </c>
      <c r="H205" s="65" t="str">
        <f>VLOOKUP(F205,service_pro_table[],4,0)</f>
        <v>utility bill</v>
      </c>
      <c r="I205" s="66">
        <v>10000</v>
      </c>
    </row>
    <row r="206" spans="1:9" x14ac:dyDescent="0.25">
      <c r="A206" s="61" t="s">
        <v>921</v>
      </c>
      <c r="B206" s="62">
        <v>44287</v>
      </c>
      <c r="C206" s="61" t="s">
        <v>923</v>
      </c>
      <c r="D206" s="64" t="s">
        <v>924</v>
      </c>
      <c r="E206" s="64" t="str">
        <f t="shared" si="3"/>
        <v>159175</v>
      </c>
      <c r="F206" s="61" t="s">
        <v>19</v>
      </c>
      <c r="G206" s="65" t="str">
        <f>VLOOKUP(F206,service_pro_table[],3,0)</f>
        <v>DSTV</v>
      </c>
      <c r="H206" s="65" t="str">
        <f>VLOOKUP(F206,service_pro_table[],4,0)</f>
        <v>cable tv</v>
      </c>
      <c r="I206" s="66">
        <v>2565</v>
      </c>
    </row>
    <row r="207" spans="1:9" x14ac:dyDescent="0.25">
      <c r="A207" s="61" t="s">
        <v>925</v>
      </c>
      <c r="B207" s="62">
        <v>44287</v>
      </c>
      <c r="C207" s="61" t="s">
        <v>927</v>
      </c>
      <c r="D207" s="64" t="s">
        <v>928</v>
      </c>
      <c r="E207" s="64" t="str">
        <f t="shared" si="3"/>
        <v>9F3B1D</v>
      </c>
      <c r="F207" s="61" t="s">
        <v>73</v>
      </c>
      <c r="G207" s="65" t="str">
        <f>VLOOKUP(F207,service_pro_table[],3,0)</f>
        <v>EEDC</v>
      </c>
      <c r="H207" s="65" t="str">
        <f>VLOOKUP(F207,service_pro_table[],4,0)</f>
        <v>utility bill</v>
      </c>
      <c r="I207" s="66">
        <v>900</v>
      </c>
    </row>
    <row r="208" spans="1:9" x14ac:dyDescent="0.25">
      <c r="A208" s="61" t="s">
        <v>929</v>
      </c>
      <c r="B208" s="62">
        <v>44287</v>
      </c>
      <c r="C208" s="61" t="s">
        <v>931</v>
      </c>
      <c r="D208" s="64" t="s">
        <v>932</v>
      </c>
      <c r="E208" s="64" t="str">
        <f t="shared" si="3"/>
        <v>07717C</v>
      </c>
      <c r="F208" s="61" t="s">
        <v>12</v>
      </c>
      <c r="G208" s="65" t="str">
        <f>VLOOKUP(F208,service_pro_table[],3,0)</f>
        <v>IKEDC</v>
      </c>
      <c r="H208" s="65" t="str">
        <f>VLOOKUP(F208,service_pro_table[],4,0)</f>
        <v>utility bill</v>
      </c>
      <c r="I208" s="66">
        <v>1000</v>
      </c>
    </row>
    <row r="209" spans="1:9" x14ac:dyDescent="0.25">
      <c r="A209" s="61" t="s">
        <v>933</v>
      </c>
      <c r="B209" s="62">
        <v>44287</v>
      </c>
      <c r="C209" s="61" t="s">
        <v>935</v>
      </c>
      <c r="D209" s="64" t="s">
        <v>936</v>
      </c>
      <c r="E209" s="64" t="str">
        <f t="shared" si="3"/>
        <v>5F2E4A</v>
      </c>
      <c r="F209" s="61" t="s">
        <v>48</v>
      </c>
      <c r="G209" s="65" t="str">
        <f>VLOOKUP(F209,service_pro_table[],3,0)</f>
        <v>EKEDC</v>
      </c>
      <c r="H209" s="65" t="str">
        <f>VLOOKUP(F209,service_pro_table[],4,0)</f>
        <v>utility bill</v>
      </c>
      <c r="I209" s="66">
        <v>20000</v>
      </c>
    </row>
    <row r="210" spans="1:9" x14ac:dyDescent="0.25">
      <c r="A210" s="61" t="s">
        <v>937</v>
      </c>
      <c r="B210" s="62">
        <v>44287</v>
      </c>
      <c r="C210" s="61" t="s">
        <v>939</v>
      </c>
      <c r="D210" s="64" t="s">
        <v>940</v>
      </c>
      <c r="E210" s="64" t="str">
        <f t="shared" si="3"/>
        <v>4F23DE</v>
      </c>
      <c r="F210" s="61" t="s">
        <v>19</v>
      </c>
      <c r="G210" s="65" t="str">
        <f>VLOOKUP(F210,service_pro_table[],3,0)</f>
        <v>DSTV</v>
      </c>
      <c r="H210" s="65" t="str">
        <f>VLOOKUP(F210,service_pro_table[],4,0)</f>
        <v>cable tv</v>
      </c>
      <c r="I210" s="66">
        <v>2565</v>
      </c>
    </row>
    <row r="211" spans="1:9" x14ac:dyDescent="0.25">
      <c r="A211" s="61" t="s">
        <v>942</v>
      </c>
      <c r="B211" s="62">
        <v>44287</v>
      </c>
      <c r="C211" s="61" t="s">
        <v>944</v>
      </c>
      <c r="D211" s="64" t="s">
        <v>945</v>
      </c>
      <c r="E211" s="64" t="str">
        <f t="shared" si="3"/>
        <v>ACD3E5</v>
      </c>
      <c r="F211" s="61" t="s">
        <v>19</v>
      </c>
      <c r="G211" s="65" t="str">
        <f>VLOOKUP(F211,service_pro_table[],3,0)</f>
        <v>DSTV</v>
      </c>
      <c r="H211" s="65" t="str">
        <f>VLOOKUP(F211,service_pro_table[],4,0)</f>
        <v>cable tv</v>
      </c>
      <c r="I211" s="66">
        <v>12400</v>
      </c>
    </row>
    <row r="212" spans="1:9" x14ac:dyDescent="0.25">
      <c r="A212" s="61" t="s">
        <v>946</v>
      </c>
      <c r="B212" s="62">
        <v>44287</v>
      </c>
      <c r="C212" s="61" t="s">
        <v>948</v>
      </c>
      <c r="D212" s="64" t="s">
        <v>949</v>
      </c>
      <c r="E212" s="64" t="str">
        <f t="shared" si="3"/>
        <v>1B741D</v>
      </c>
      <c r="F212" s="61" t="s">
        <v>19</v>
      </c>
      <c r="G212" s="65" t="str">
        <f>VLOOKUP(F212,service_pro_table[],3,0)</f>
        <v>DSTV</v>
      </c>
      <c r="H212" s="65" t="str">
        <f>VLOOKUP(F212,service_pro_table[],4,0)</f>
        <v>cable tv</v>
      </c>
      <c r="I212" s="66">
        <v>7900</v>
      </c>
    </row>
    <row r="213" spans="1:9" x14ac:dyDescent="0.25">
      <c r="A213" s="61" t="s">
        <v>950</v>
      </c>
      <c r="B213" s="62">
        <v>44287</v>
      </c>
      <c r="C213" s="61" t="s">
        <v>952</v>
      </c>
      <c r="D213" s="64" t="s">
        <v>953</v>
      </c>
      <c r="E213" s="64" t="str">
        <f t="shared" si="3"/>
        <v>D98AFE</v>
      </c>
      <c r="F213" s="61" t="s">
        <v>19</v>
      </c>
      <c r="G213" s="65" t="str">
        <f>VLOOKUP(F213,service_pro_table[],3,0)</f>
        <v>DSTV</v>
      </c>
      <c r="H213" s="65" t="str">
        <f>VLOOKUP(F213,service_pro_table[],4,0)</f>
        <v>cable tv</v>
      </c>
      <c r="I213" s="66">
        <v>10400</v>
      </c>
    </row>
    <row r="214" spans="1:9" x14ac:dyDescent="0.25">
      <c r="A214" s="61" t="s">
        <v>954</v>
      </c>
      <c r="B214" s="62">
        <v>44287</v>
      </c>
      <c r="C214" s="61" t="s">
        <v>956</v>
      </c>
      <c r="D214" s="64" t="s">
        <v>957</v>
      </c>
      <c r="E214" s="64" t="str">
        <f t="shared" si="3"/>
        <v>CCE28E</v>
      </c>
      <c r="F214" s="61" t="s">
        <v>19</v>
      </c>
      <c r="G214" s="65" t="str">
        <f>VLOOKUP(F214,service_pro_table[],3,0)</f>
        <v>DSTV</v>
      </c>
      <c r="H214" s="65" t="str">
        <f>VLOOKUP(F214,service_pro_table[],4,0)</f>
        <v>cable tv</v>
      </c>
      <c r="I214" s="66">
        <v>2565</v>
      </c>
    </row>
    <row r="215" spans="1:9" x14ac:dyDescent="0.25">
      <c r="A215" s="61" t="s">
        <v>958</v>
      </c>
      <c r="B215" s="62">
        <v>44287</v>
      </c>
      <c r="C215" s="61" t="s">
        <v>960</v>
      </c>
      <c r="D215" s="64" t="s">
        <v>961</v>
      </c>
      <c r="E215" s="64" t="str">
        <f t="shared" si="3"/>
        <v>C7BCEF</v>
      </c>
      <c r="F215" s="61" t="s">
        <v>19</v>
      </c>
      <c r="G215" s="65" t="str">
        <f>VLOOKUP(F215,service_pro_table[],3,0)</f>
        <v>DSTV</v>
      </c>
      <c r="H215" s="65" t="str">
        <f>VLOOKUP(F215,service_pro_table[],4,0)</f>
        <v>cable tv</v>
      </c>
      <c r="I215" s="66">
        <v>3260</v>
      </c>
    </row>
    <row r="216" spans="1:9" x14ac:dyDescent="0.25">
      <c r="A216" s="61" t="s">
        <v>963</v>
      </c>
      <c r="B216" s="62">
        <v>44287</v>
      </c>
      <c r="C216" s="61" t="s">
        <v>965</v>
      </c>
      <c r="D216" s="64" t="s">
        <v>966</v>
      </c>
      <c r="E216" s="64" t="str">
        <f t="shared" si="3"/>
        <v>97D950</v>
      </c>
      <c r="F216" s="61" t="s">
        <v>19</v>
      </c>
      <c r="G216" s="65" t="str">
        <f>VLOOKUP(F216,service_pro_table[],3,0)</f>
        <v>DSTV</v>
      </c>
      <c r="H216" s="65" t="str">
        <f>VLOOKUP(F216,service_pro_table[],4,0)</f>
        <v>cable tv</v>
      </c>
      <c r="I216" s="66">
        <v>4615</v>
      </c>
    </row>
    <row r="217" spans="1:9" x14ac:dyDescent="0.25">
      <c r="A217" s="61" t="s">
        <v>967</v>
      </c>
      <c r="B217" s="62">
        <v>44287</v>
      </c>
      <c r="C217" s="61" t="s">
        <v>969</v>
      </c>
      <c r="D217" s="64" t="s">
        <v>970</v>
      </c>
      <c r="E217" s="64" t="str">
        <f t="shared" si="3"/>
        <v>5286CF</v>
      </c>
      <c r="F217" s="61" t="s">
        <v>19</v>
      </c>
      <c r="G217" s="65" t="str">
        <f>VLOOKUP(F217,service_pro_table[],3,0)</f>
        <v>DSTV</v>
      </c>
      <c r="H217" s="65" t="str">
        <f>VLOOKUP(F217,service_pro_table[],4,0)</f>
        <v>cable tv</v>
      </c>
      <c r="I217" s="66">
        <v>4615</v>
      </c>
    </row>
    <row r="218" spans="1:9" x14ac:dyDescent="0.25">
      <c r="A218" s="61" t="s">
        <v>971</v>
      </c>
      <c r="B218" s="62">
        <v>44287</v>
      </c>
      <c r="C218" s="61" t="s">
        <v>973</v>
      </c>
      <c r="D218" s="64" t="s">
        <v>974</v>
      </c>
      <c r="E218" s="64" t="str">
        <f t="shared" si="3"/>
        <v>FD4DC7</v>
      </c>
      <c r="F218" s="61" t="s">
        <v>19</v>
      </c>
      <c r="G218" s="65" t="str">
        <f>VLOOKUP(F218,service_pro_table[],3,0)</f>
        <v>DSTV</v>
      </c>
      <c r="H218" s="65" t="str">
        <f>VLOOKUP(F218,service_pro_table[],4,0)</f>
        <v>cable tv</v>
      </c>
      <c r="I218" s="66">
        <v>2565</v>
      </c>
    </row>
    <row r="219" spans="1:9" x14ac:dyDescent="0.25">
      <c r="A219" s="61" t="s">
        <v>975</v>
      </c>
      <c r="B219" s="62">
        <v>44287</v>
      </c>
      <c r="C219" s="61" t="s">
        <v>977</v>
      </c>
      <c r="D219" s="64" t="s">
        <v>978</v>
      </c>
      <c r="E219" s="64" t="str">
        <f t="shared" si="3"/>
        <v>BD7605</v>
      </c>
      <c r="F219" s="61" t="s">
        <v>19</v>
      </c>
      <c r="G219" s="65" t="str">
        <f>VLOOKUP(F219,service_pro_table[],3,0)</f>
        <v>DSTV</v>
      </c>
      <c r="H219" s="65" t="str">
        <f>VLOOKUP(F219,service_pro_table[],4,0)</f>
        <v>cable tv</v>
      </c>
      <c r="I219" s="66">
        <v>2650</v>
      </c>
    </row>
    <row r="220" spans="1:9" x14ac:dyDescent="0.25">
      <c r="A220" s="61" t="s">
        <v>980</v>
      </c>
      <c r="B220" s="62">
        <v>44287</v>
      </c>
      <c r="C220" s="61" t="s">
        <v>982</v>
      </c>
      <c r="D220" s="64" t="s">
        <v>983</v>
      </c>
      <c r="E220" s="64" t="str">
        <f t="shared" si="3"/>
        <v>8C9886</v>
      </c>
      <c r="F220" s="61" t="s">
        <v>19</v>
      </c>
      <c r="G220" s="65" t="str">
        <f>VLOOKUP(F220,service_pro_table[],3,0)</f>
        <v>DSTV</v>
      </c>
      <c r="H220" s="65" t="str">
        <f>VLOOKUP(F220,service_pro_table[],4,0)</f>
        <v>cable tv</v>
      </c>
      <c r="I220" s="66">
        <v>7900</v>
      </c>
    </row>
    <row r="221" spans="1:9" x14ac:dyDescent="0.25">
      <c r="A221" s="61" t="s">
        <v>984</v>
      </c>
      <c r="B221" s="62">
        <v>44287</v>
      </c>
      <c r="C221" s="61" t="s">
        <v>969</v>
      </c>
      <c r="D221" s="64" t="s">
        <v>970</v>
      </c>
      <c r="E221" s="64" t="str">
        <f t="shared" si="3"/>
        <v>5286CF</v>
      </c>
      <c r="F221" s="61" t="s">
        <v>19</v>
      </c>
      <c r="G221" s="65" t="str">
        <f>VLOOKUP(F221,service_pro_table[],3,0)</f>
        <v>DSTV</v>
      </c>
      <c r="H221" s="65" t="str">
        <f>VLOOKUP(F221,service_pro_table[],4,0)</f>
        <v>cable tv</v>
      </c>
      <c r="I221" s="66">
        <v>4615</v>
      </c>
    </row>
    <row r="222" spans="1:9" x14ac:dyDescent="0.25">
      <c r="A222" s="61" t="s">
        <v>986</v>
      </c>
      <c r="B222" s="62">
        <v>44287</v>
      </c>
      <c r="C222" s="61" t="s">
        <v>812</v>
      </c>
      <c r="D222" s="64" t="s">
        <v>813</v>
      </c>
      <c r="E222" s="64" t="str">
        <f t="shared" si="3"/>
        <v>E480CD</v>
      </c>
      <c r="F222" s="61" t="s">
        <v>12</v>
      </c>
      <c r="G222" s="65" t="str">
        <f>VLOOKUP(F222,service_pro_table[],3,0)</f>
        <v>IKEDC</v>
      </c>
      <c r="H222" s="65" t="str">
        <f>VLOOKUP(F222,service_pro_table[],4,0)</f>
        <v>utility bill</v>
      </c>
      <c r="I222" s="66">
        <v>500</v>
      </c>
    </row>
    <row r="223" spans="1:9" x14ac:dyDescent="0.25">
      <c r="A223" s="61" t="s">
        <v>988</v>
      </c>
      <c r="B223" s="62">
        <v>44287</v>
      </c>
      <c r="C223" s="61" t="s">
        <v>990</v>
      </c>
      <c r="D223" s="64" t="s">
        <v>991</v>
      </c>
      <c r="E223" s="64" t="str">
        <f t="shared" si="3"/>
        <v>E14184</v>
      </c>
      <c r="F223" s="61" t="s">
        <v>12</v>
      </c>
      <c r="G223" s="65" t="str">
        <f>VLOOKUP(F223,service_pro_table[],3,0)</f>
        <v>IKEDC</v>
      </c>
      <c r="H223" s="65" t="str">
        <f>VLOOKUP(F223,service_pro_table[],4,0)</f>
        <v>utility bill</v>
      </c>
      <c r="I223" s="66">
        <v>1000</v>
      </c>
    </row>
    <row r="224" spans="1:9" x14ac:dyDescent="0.25">
      <c r="A224" s="61" t="s">
        <v>992</v>
      </c>
      <c r="B224" s="62">
        <v>44287</v>
      </c>
      <c r="C224" s="61" t="s">
        <v>994</v>
      </c>
      <c r="D224" s="64" t="s">
        <v>995</v>
      </c>
      <c r="E224" s="64" t="str">
        <f t="shared" si="3"/>
        <v>F31CD4</v>
      </c>
      <c r="F224" s="61" t="s">
        <v>12</v>
      </c>
      <c r="G224" s="65" t="str">
        <f>VLOOKUP(F224,service_pro_table[],3,0)</f>
        <v>IKEDC</v>
      </c>
      <c r="H224" s="65" t="str">
        <f>VLOOKUP(F224,service_pro_table[],4,0)</f>
        <v>utility bill</v>
      </c>
      <c r="I224" s="66">
        <v>500</v>
      </c>
    </row>
    <row r="225" spans="1:9" x14ac:dyDescent="0.25">
      <c r="A225" s="61" t="s">
        <v>996</v>
      </c>
      <c r="B225" s="62">
        <v>44287</v>
      </c>
      <c r="C225" s="61" t="s">
        <v>998</v>
      </c>
      <c r="D225" s="64" t="s">
        <v>999</v>
      </c>
      <c r="E225" s="64" t="str">
        <f t="shared" si="3"/>
        <v>05E861</v>
      </c>
      <c r="F225" s="61" t="s">
        <v>12</v>
      </c>
      <c r="G225" s="65" t="str">
        <f>VLOOKUP(F225,service_pro_table[],3,0)</f>
        <v>IKEDC</v>
      </c>
      <c r="H225" s="65" t="str">
        <f>VLOOKUP(F225,service_pro_table[],4,0)</f>
        <v>utility bill</v>
      </c>
      <c r="I225" s="66">
        <v>300</v>
      </c>
    </row>
    <row r="226" spans="1:9" x14ac:dyDescent="0.25">
      <c r="A226" s="61" t="s">
        <v>1001</v>
      </c>
      <c r="B226" s="62">
        <v>44287</v>
      </c>
      <c r="C226" s="61" t="s">
        <v>1003</v>
      </c>
      <c r="D226" s="64" t="s">
        <v>1004</v>
      </c>
      <c r="E226" s="64" t="str">
        <f t="shared" si="3"/>
        <v>A2076B</v>
      </c>
      <c r="F226" s="61" t="s">
        <v>73</v>
      </c>
      <c r="G226" s="65" t="str">
        <f>VLOOKUP(F226,service_pro_table[],3,0)</f>
        <v>EEDC</v>
      </c>
      <c r="H226" s="65" t="str">
        <f>VLOOKUP(F226,service_pro_table[],4,0)</f>
        <v>utility bill</v>
      </c>
      <c r="I226" s="66">
        <v>8000</v>
      </c>
    </row>
    <row r="227" spans="1:9" x14ac:dyDescent="0.25">
      <c r="A227" s="61" t="s">
        <v>1006</v>
      </c>
      <c r="B227" s="62">
        <v>44287</v>
      </c>
      <c r="C227" s="61" t="s">
        <v>1008</v>
      </c>
      <c r="D227" s="64" t="s">
        <v>1009</v>
      </c>
      <c r="E227" s="64" t="str">
        <f t="shared" si="3"/>
        <v>48E9E7</v>
      </c>
      <c r="F227" s="61" t="s">
        <v>48</v>
      </c>
      <c r="G227" s="65" t="str">
        <f>VLOOKUP(F227,service_pro_table[],3,0)</f>
        <v>EKEDC</v>
      </c>
      <c r="H227" s="65" t="str">
        <f>VLOOKUP(F227,service_pro_table[],4,0)</f>
        <v>utility bill</v>
      </c>
      <c r="I227" s="66">
        <v>10000</v>
      </c>
    </row>
    <row r="228" spans="1:9" x14ac:dyDescent="0.25">
      <c r="A228" s="61" t="s">
        <v>1010</v>
      </c>
      <c r="B228" s="62">
        <v>44287</v>
      </c>
      <c r="C228" s="61" t="s">
        <v>998</v>
      </c>
      <c r="D228" s="64" t="s">
        <v>999</v>
      </c>
      <c r="E228" s="64" t="str">
        <f t="shared" si="3"/>
        <v>05E861</v>
      </c>
      <c r="F228" s="61" t="s">
        <v>12</v>
      </c>
      <c r="G228" s="65" t="str">
        <f>VLOOKUP(F228,service_pro_table[],3,0)</f>
        <v>IKEDC</v>
      </c>
      <c r="H228" s="65" t="str">
        <f>VLOOKUP(F228,service_pro_table[],4,0)</f>
        <v>utility bill</v>
      </c>
      <c r="I228" s="66">
        <v>300</v>
      </c>
    </row>
    <row r="229" spans="1:9" x14ac:dyDescent="0.25">
      <c r="A229" s="61" t="s">
        <v>1012</v>
      </c>
      <c r="B229" s="62">
        <v>44287</v>
      </c>
      <c r="C229" s="61" t="s">
        <v>1014</v>
      </c>
      <c r="D229" s="64" t="s">
        <v>1015</v>
      </c>
      <c r="E229" s="64" t="str">
        <f t="shared" si="3"/>
        <v>7E216A</v>
      </c>
      <c r="F229" s="61" t="s">
        <v>48</v>
      </c>
      <c r="G229" s="65" t="str">
        <f>VLOOKUP(F229,service_pro_table[],3,0)</f>
        <v>EKEDC</v>
      </c>
      <c r="H229" s="65" t="str">
        <f>VLOOKUP(F229,service_pro_table[],4,0)</f>
        <v>utility bill</v>
      </c>
      <c r="I229" s="66">
        <v>5000</v>
      </c>
    </row>
    <row r="230" spans="1:9" x14ac:dyDescent="0.25">
      <c r="A230" s="61" t="s">
        <v>1016</v>
      </c>
      <c r="B230" s="62">
        <v>44287</v>
      </c>
      <c r="C230" s="61" t="s">
        <v>1018</v>
      </c>
      <c r="D230" s="64" t="s">
        <v>1019</v>
      </c>
      <c r="E230" s="64" t="str">
        <f t="shared" si="3"/>
        <v>A646CA</v>
      </c>
      <c r="F230" s="61" t="s">
        <v>12</v>
      </c>
      <c r="G230" s="65" t="str">
        <f>VLOOKUP(F230,service_pro_table[],3,0)</f>
        <v>IKEDC</v>
      </c>
      <c r="H230" s="65" t="str">
        <f>VLOOKUP(F230,service_pro_table[],4,0)</f>
        <v>utility bill</v>
      </c>
      <c r="I230" s="66">
        <v>1200</v>
      </c>
    </row>
    <row r="231" spans="1:9" x14ac:dyDescent="0.25">
      <c r="A231" s="61" t="s">
        <v>1020</v>
      </c>
      <c r="B231" s="62">
        <v>44287</v>
      </c>
      <c r="C231" s="61" t="s">
        <v>1022</v>
      </c>
      <c r="D231" s="64" t="s">
        <v>1023</v>
      </c>
      <c r="E231" s="64" t="str">
        <f t="shared" si="3"/>
        <v>988E09</v>
      </c>
      <c r="F231" s="61" t="s">
        <v>48</v>
      </c>
      <c r="G231" s="65" t="str">
        <f>VLOOKUP(F231,service_pro_table[],3,0)</f>
        <v>EKEDC</v>
      </c>
      <c r="H231" s="65" t="str">
        <f>VLOOKUP(F231,service_pro_table[],4,0)</f>
        <v>utility bill</v>
      </c>
      <c r="I231" s="66">
        <v>10000</v>
      </c>
    </row>
    <row r="232" spans="1:9" x14ac:dyDescent="0.25">
      <c r="A232" s="61" t="s">
        <v>1024</v>
      </c>
      <c r="B232" s="62">
        <v>44287</v>
      </c>
      <c r="C232" s="61" t="s">
        <v>1026</v>
      </c>
      <c r="D232" s="64" t="s">
        <v>1027</v>
      </c>
      <c r="E232" s="64" t="str">
        <f t="shared" si="3"/>
        <v>15FDF1</v>
      </c>
      <c r="F232" s="61" t="s">
        <v>12</v>
      </c>
      <c r="G232" s="65" t="str">
        <f>VLOOKUP(F232,service_pro_table[],3,0)</f>
        <v>IKEDC</v>
      </c>
      <c r="H232" s="65" t="str">
        <f>VLOOKUP(F232,service_pro_table[],4,0)</f>
        <v>utility bill</v>
      </c>
      <c r="I232" s="66">
        <v>2000</v>
      </c>
    </row>
    <row r="233" spans="1:9" x14ac:dyDescent="0.25">
      <c r="A233" s="61" t="s">
        <v>1028</v>
      </c>
      <c r="B233" s="62">
        <v>44287</v>
      </c>
      <c r="C233" s="61" t="s">
        <v>1030</v>
      </c>
      <c r="D233" s="64" t="s">
        <v>1031</v>
      </c>
      <c r="E233" s="64" t="str">
        <f t="shared" si="3"/>
        <v>B0C284</v>
      </c>
      <c r="F233" s="61" t="s">
        <v>48</v>
      </c>
      <c r="G233" s="65" t="str">
        <f>VLOOKUP(F233,service_pro_table[],3,0)</f>
        <v>EKEDC</v>
      </c>
      <c r="H233" s="65" t="str">
        <f>VLOOKUP(F233,service_pro_table[],4,0)</f>
        <v>utility bill</v>
      </c>
      <c r="I233" s="66">
        <v>5000</v>
      </c>
    </row>
    <row r="234" spans="1:9" x14ac:dyDescent="0.25">
      <c r="A234" s="61" t="s">
        <v>1032</v>
      </c>
      <c r="B234" s="62">
        <v>44287</v>
      </c>
      <c r="C234" s="61" t="s">
        <v>1034</v>
      </c>
      <c r="D234" s="64" t="s">
        <v>1035</v>
      </c>
      <c r="E234" s="64" t="str">
        <f t="shared" si="3"/>
        <v>631562</v>
      </c>
      <c r="F234" s="61" t="s">
        <v>73</v>
      </c>
      <c r="G234" s="65" t="str">
        <f>VLOOKUP(F234,service_pro_table[],3,0)</f>
        <v>EEDC</v>
      </c>
      <c r="H234" s="65" t="str">
        <f>VLOOKUP(F234,service_pro_table[],4,0)</f>
        <v>utility bill</v>
      </c>
      <c r="I234" s="66">
        <v>1000</v>
      </c>
    </row>
    <row r="235" spans="1:9" x14ac:dyDescent="0.25">
      <c r="A235" s="61" t="s">
        <v>1036</v>
      </c>
      <c r="B235" s="62">
        <v>44287</v>
      </c>
      <c r="C235" s="61" t="s">
        <v>1038</v>
      </c>
      <c r="D235" s="64" t="s">
        <v>1039</v>
      </c>
      <c r="E235" s="64" t="str">
        <f t="shared" si="3"/>
        <v>E60FE3</v>
      </c>
      <c r="F235" s="61" t="s">
        <v>36</v>
      </c>
      <c r="G235" s="65" t="str">
        <f>VLOOKUP(F235,service_pro_table[],3,0)</f>
        <v>SWIFT</v>
      </c>
      <c r="H235" s="65" t="str">
        <f>VLOOKUP(F235,service_pro_table[],4,0)</f>
        <v>internet provider</v>
      </c>
      <c r="I235" s="66">
        <v>18940</v>
      </c>
    </row>
    <row r="236" spans="1:9" x14ac:dyDescent="0.25">
      <c r="A236" s="61" t="s">
        <v>1041</v>
      </c>
      <c r="B236" s="62">
        <v>44287</v>
      </c>
      <c r="C236" s="61" t="s">
        <v>1043</v>
      </c>
      <c r="D236" s="64" t="s">
        <v>1044</v>
      </c>
      <c r="E236" s="64" t="str">
        <f t="shared" si="3"/>
        <v>7C92E2</v>
      </c>
      <c r="F236" s="61" t="s">
        <v>434</v>
      </c>
      <c r="G236" s="65" t="str">
        <f>VLOOKUP(F236,service_pro_table[],3,0)</f>
        <v>MERRYBET</v>
      </c>
      <c r="H236" s="65" t="str">
        <f>VLOOKUP(F236,service_pro_table[],4,0)</f>
        <v>betting</v>
      </c>
      <c r="I236" s="66">
        <v>100</v>
      </c>
    </row>
    <row r="237" spans="1:9" x14ac:dyDescent="0.25">
      <c r="A237" s="61" t="s">
        <v>1046</v>
      </c>
      <c r="B237" s="62">
        <v>44287</v>
      </c>
      <c r="C237" s="61" t="s">
        <v>1048</v>
      </c>
      <c r="D237" s="64" t="s">
        <v>1049</v>
      </c>
      <c r="E237" s="64" t="str">
        <f t="shared" si="3"/>
        <v>EAC9E8</v>
      </c>
      <c r="F237" s="61" t="s">
        <v>434</v>
      </c>
      <c r="G237" s="65" t="str">
        <f>VLOOKUP(F237,service_pro_table[],3,0)</f>
        <v>MERRYBET</v>
      </c>
      <c r="H237" s="65" t="str">
        <f>VLOOKUP(F237,service_pro_table[],4,0)</f>
        <v>betting</v>
      </c>
      <c r="I237" s="66">
        <v>7600</v>
      </c>
    </row>
    <row r="238" spans="1:9" x14ac:dyDescent="0.25">
      <c r="A238" s="61" t="s">
        <v>1051</v>
      </c>
      <c r="B238" s="62">
        <v>44287</v>
      </c>
      <c r="C238" s="61" t="s">
        <v>1053</v>
      </c>
      <c r="D238" s="64" t="s">
        <v>1054</v>
      </c>
      <c r="E238" s="64" t="str">
        <f t="shared" si="3"/>
        <v>7995F3</v>
      </c>
      <c r="F238" s="61" t="s">
        <v>434</v>
      </c>
      <c r="G238" s="65" t="str">
        <f>VLOOKUP(F238,service_pro_table[],3,0)</f>
        <v>MERRYBET</v>
      </c>
      <c r="H238" s="65" t="str">
        <f>VLOOKUP(F238,service_pro_table[],4,0)</f>
        <v>betting</v>
      </c>
      <c r="I238" s="66">
        <v>500</v>
      </c>
    </row>
    <row r="239" spans="1:9" x14ac:dyDescent="0.25">
      <c r="A239" s="61" t="s">
        <v>1055</v>
      </c>
      <c r="B239" s="62">
        <v>44287</v>
      </c>
      <c r="C239" s="61" t="s">
        <v>1057</v>
      </c>
      <c r="D239" s="64" t="s">
        <v>1058</v>
      </c>
      <c r="E239" s="64" t="str">
        <f t="shared" si="3"/>
        <v>EF2CBB</v>
      </c>
      <c r="F239" s="61" t="s">
        <v>19</v>
      </c>
      <c r="G239" s="65" t="str">
        <f>VLOOKUP(F239,service_pro_table[],3,0)</f>
        <v>DSTV</v>
      </c>
      <c r="H239" s="65" t="str">
        <f>VLOOKUP(F239,service_pro_table[],4,0)</f>
        <v>cable tv</v>
      </c>
      <c r="I239" s="66">
        <v>4615</v>
      </c>
    </row>
    <row r="240" spans="1:9" x14ac:dyDescent="0.25">
      <c r="A240" s="61" t="s">
        <v>1059</v>
      </c>
      <c r="B240" s="62">
        <v>44287</v>
      </c>
      <c r="C240" s="61" t="s">
        <v>1061</v>
      </c>
      <c r="D240" s="64" t="s">
        <v>1062</v>
      </c>
      <c r="E240" s="64" t="str">
        <f t="shared" si="3"/>
        <v>13ADBA</v>
      </c>
      <c r="F240" s="61" t="s">
        <v>19</v>
      </c>
      <c r="G240" s="65" t="str">
        <f>VLOOKUP(F240,service_pro_table[],3,0)</f>
        <v>DSTV</v>
      </c>
      <c r="H240" s="65" t="str">
        <f>VLOOKUP(F240,service_pro_table[],4,0)</f>
        <v>cable tv</v>
      </c>
      <c r="I240" s="66">
        <v>4615</v>
      </c>
    </row>
    <row r="241" spans="1:9" x14ac:dyDescent="0.25">
      <c r="A241" s="61" t="s">
        <v>1063</v>
      </c>
      <c r="B241" s="62">
        <v>44287</v>
      </c>
      <c r="C241" s="61" t="s">
        <v>1065</v>
      </c>
      <c r="D241" s="64" t="s">
        <v>1066</v>
      </c>
      <c r="E241" s="64" t="str">
        <f t="shared" si="3"/>
        <v>1DF6FF</v>
      </c>
      <c r="F241" s="61" t="s">
        <v>19</v>
      </c>
      <c r="G241" s="65" t="str">
        <f>VLOOKUP(F241,service_pro_table[],3,0)</f>
        <v>DSTV</v>
      </c>
      <c r="H241" s="65" t="str">
        <f>VLOOKUP(F241,service_pro_table[],4,0)</f>
        <v>cable tv</v>
      </c>
      <c r="I241" s="66">
        <v>2565</v>
      </c>
    </row>
    <row r="242" spans="1:9" x14ac:dyDescent="0.25">
      <c r="A242" s="61" t="s">
        <v>1067</v>
      </c>
      <c r="B242" s="62">
        <v>44287</v>
      </c>
      <c r="C242" s="61" t="s">
        <v>1069</v>
      </c>
      <c r="D242" s="64" t="s">
        <v>1070</v>
      </c>
      <c r="E242" s="64" t="str">
        <f t="shared" si="3"/>
        <v>DB7B24</v>
      </c>
      <c r="F242" s="61" t="s">
        <v>19</v>
      </c>
      <c r="G242" s="65" t="str">
        <f>VLOOKUP(F242,service_pro_table[],3,0)</f>
        <v>DSTV</v>
      </c>
      <c r="H242" s="65" t="str">
        <f>VLOOKUP(F242,service_pro_table[],4,0)</f>
        <v>cable tv</v>
      </c>
      <c r="I242" s="66">
        <v>7900</v>
      </c>
    </row>
    <row r="243" spans="1:9" x14ac:dyDescent="0.25">
      <c r="A243" s="61" t="s">
        <v>1071</v>
      </c>
      <c r="B243" s="62">
        <v>44287</v>
      </c>
      <c r="C243" s="61" t="s">
        <v>1073</v>
      </c>
      <c r="D243" s="64" t="s">
        <v>1074</v>
      </c>
      <c r="E243" s="64" t="str">
        <f t="shared" si="3"/>
        <v>36BAF9</v>
      </c>
      <c r="F243" s="61" t="s">
        <v>19</v>
      </c>
      <c r="G243" s="65" t="str">
        <f>VLOOKUP(F243,service_pro_table[],3,0)</f>
        <v>DSTV</v>
      </c>
      <c r="H243" s="65" t="str">
        <f>VLOOKUP(F243,service_pro_table[],4,0)</f>
        <v>cable tv</v>
      </c>
      <c r="I243" s="66">
        <v>2565</v>
      </c>
    </row>
    <row r="244" spans="1:9" x14ac:dyDescent="0.25">
      <c r="A244" s="61" t="s">
        <v>1075</v>
      </c>
      <c r="B244" s="62">
        <v>44287</v>
      </c>
      <c r="C244" s="61" t="s">
        <v>1077</v>
      </c>
      <c r="D244" s="64" t="s">
        <v>1078</v>
      </c>
      <c r="E244" s="64" t="str">
        <f t="shared" si="3"/>
        <v>2A1AEC</v>
      </c>
      <c r="F244" s="61" t="s">
        <v>19</v>
      </c>
      <c r="G244" s="65" t="str">
        <f>VLOOKUP(F244,service_pro_table[],3,0)</f>
        <v>DSTV</v>
      </c>
      <c r="H244" s="65" t="str">
        <f>VLOOKUP(F244,service_pro_table[],4,0)</f>
        <v>cable tv</v>
      </c>
      <c r="I244" s="66">
        <v>2565</v>
      </c>
    </row>
    <row r="245" spans="1:9" x14ac:dyDescent="0.25">
      <c r="A245" s="61" t="s">
        <v>1079</v>
      </c>
      <c r="B245" s="62">
        <v>44287</v>
      </c>
      <c r="C245" s="61" t="s">
        <v>1081</v>
      </c>
      <c r="D245" s="64" t="s">
        <v>1082</v>
      </c>
      <c r="E245" s="64" t="str">
        <f t="shared" si="3"/>
        <v>11D88A</v>
      </c>
      <c r="F245" s="61" t="s">
        <v>19</v>
      </c>
      <c r="G245" s="65" t="str">
        <f>VLOOKUP(F245,service_pro_table[],3,0)</f>
        <v>DSTV</v>
      </c>
      <c r="H245" s="65" t="str">
        <f>VLOOKUP(F245,service_pro_table[],4,0)</f>
        <v>cable tv</v>
      </c>
      <c r="I245" s="66">
        <v>4615</v>
      </c>
    </row>
    <row r="246" spans="1:9" x14ac:dyDescent="0.25">
      <c r="A246" s="61" t="s">
        <v>1083</v>
      </c>
      <c r="B246" s="62">
        <v>44287</v>
      </c>
      <c r="C246" s="61" t="s">
        <v>1085</v>
      </c>
      <c r="D246" s="64" t="s">
        <v>1086</v>
      </c>
      <c r="E246" s="64" t="str">
        <f t="shared" si="3"/>
        <v>6ABAFE</v>
      </c>
      <c r="F246" s="61" t="s">
        <v>19</v>
      </c>
      <c r="G246" s="65" t="str">
        <f>VLOOKUP(F246,service_pro_table[],3,0)</f>
        <v>DSTV</v>
      </c>
      <c r="H246" s="65" t="str">
        <f>VLOOKUP(F246,service_pro_table[],4,0)</f>
        <v>cable tv</v>
      </c>
      <c r="I246" s="66">
        <v>2565</v>
      </c>
    </row>
    <row r="247" spans="1:9" x14ac:dyDescent="0.25">
      <c r="A247" s="61" t="s">
        <v>1087</v>
      </c>
      <c r="B247" s="62">
        <v>44287</v>
      </c>
      <c r="C247" s="61" t="s">
        <v>1089</v>
      </c>
      <c r="D247" s="64" t="s">
        <v>1090</v>
      </c>
      <c r="E247" s="64" t="str">
        <f t="shared" si="3"/>
        <v>9AB051</v>
      </c>
      <c r="F247" s="61" t="s">
        <v>19</v>
      </c>
      <c r="G247" s="65" t="str">
        <f>VLOOKUP(F247,service_pro_table[],3,0)</f>
        <v>DSTV</v>
      </c>
      <c r="H247" s="65" t="str">
        <f>VLOOKUP(F247,service_pro_table[],4,0)</f>
        <v>cable tv</v>
      </c>
      <c r="I247" s="66">
        <v>7900</v>
      </c>
    </row>
    <row r="248" spans="1:9" x14ac:dyDescent="0.25">
      <c r="A248" s="61" t="s">
        <v>1091</v>
      </c>
      <c r="B248" s="62">
        <v>44287</v>
      </c>
      <c r="C248" s="61" t="s">
        <v>1093</v>
      </c>
      <c r="D248" s="64" t="s">
        <v>1094</v>
      </c>
      <c r="E248" s="64" t="str">
        <f t="shared" si="3"/>
        <v>5DD74E</v>
      </c>
      <c r="F248" s="61" t="s">
        <v>19</v>
      </c>
      <c r="G248" s="65" t="str">
        <f>VLOOKUP(F248,service_pro_table[],3,0)</f>
        <v>DSTV</v>
      </c>
      <c r="H248" s="65" t="str">
        <f>VLOOKUP(F248,service_pro_table[],4,0)</f>
        <v>cable tv</v>
      </c>
      <c r="I248" s="66">
        <v>2565</v>
      </c>
    </row>
    <row r="249" spans="1:9" x14ac:dyDescent="0.25">
      <c r="A249" s="61" t="s">
        <v>1095</v>
      </c>
      <c r="B249" s="62">
        <v>44287</v>
      </c>
      <c r="C249" s="61" t="s">
        <v>1097</v>
      </c>
      <c r="D249" s="64" t="s">
        <v>1098</v>
      </c>
      <c r="E249" s="64" t="str">
        <f t="shared" si="3"/>
        <v>CCACFF</v>
      </c>
      <c r="F249" s="61" t="s">
        <v>19</v>
      </c>
      <c r="G249" s="65" t="str">
        <f>VLOOKUP(F249,service_pro_table[],3,0)</f>
        <v>DSTV</v>
      </c>
      <c r="H249" s="65" t="str">
        <f>VLOOKUP(F249,service_pro_table[],4,0)</f>
        <v>cable tv</v>
      </c>
      <c r="I249" s="66">
        <v>2565</v>
      </c>
    </row>
    <row r="250" spans="1:9" x14ac:dyDescent="0.25">
      <c r="A250" s="61" t="s">
        <v>1099</v>
      </c>
      <c r="B250" s="62">
        <v>44287</v>
      </c>
      <c r="C250" s="61" t="s">
        <v>1101</v>
      </c>
      <c r="D250" s="64" t="s">
        <v>1102</v>
      </c>
      <c r="E250" s="64" t="str">
        <f t="shared" si="3"/>
        <v>6046FF</v>
      </c>
      <c r="F250" s="61" t="s">
        <v>19</v>
      </c>
      <c r="G250" s="65" t="str">
        <f>VLOOKUP(F250,service_pro_table[],3,0)</f>
        <v>DSTV</v>
      </c>
      <c r="H250" s="65" t="str">
        <f>VLOOKUP(F250,service_pro_table[],4,0)</f>
        <v>cable tv</v>
      </c>
      <c r="I250" s="66">
        <v>7900</v>
      </c>
    </row>
    <row r="251" spans="1:9" x14ac:dyDescent="0.25">
      <c r="A251" s="61" t="s">
        <v>1103</v>
      </c>
      <c r="B251" s="62">
        <v>44287</v>
      </c>
      <c r="C251" s="61" t="s">
        <v>1105</v>
      </c>
      <c r="D251" s="64" t="s">
        <v>1106</v>
      </c>
      <c r="E251" s="64" t="str">
        <f t="shared" si="3"/>
        <v>A6494B</v>
      </c>
      <c r="F251" s="61" t="s">
        <v>19</v>
      </c>
      <c r="G251" s="65" t="str">
        <f>VLOOKUP(F251,service_pro_table[],3,0)</f>
        <v>DSTV</v>
      </c>
      <c r="H251" s="65" t="str">
        <f>VLOOKUP(F251,service_pro_table[],4,0)</f>
        <v>cable tv</v>
      </c>
      <c r="I251" s="66">
        <v>7900</v>
      </c>
    </row>
    <row r="252" spans="1:9" x14ac:dyDescent="0.25">
      <c r="A252" s="61" t="s">
        <v>1107</v>
      </c>
      <c r="B252" s="62">
        <v>44287</v>
      </c>
      <c r="C252" s="61" t="s">
        <v>1109</v>
      </c>
      <c r="D252" s="64" t="s">
        <v>1110</v>
      </c>
      <c r="E252" s="64" t="str">
        <f t="shared" si="3"/>
        <v>0DF82A</v>
      </c>
      <c r="F252" s="61" t="s">
        <v>19</v>
      </c>
      <c r="G252" s="65" t="str">
        <f>VLOOKUP(F252,service_pro_table[],3,0)</f>
        <v>DSTV</v>
      </c>
      <c r="H252" s="65" t="str">
        <f>VLOOKUP(F252,service_pro_table[],4,0)</f>
        <v>cable tv</v>
      </c>
      <c r="I252" s="66">
        <v>10400</v>
      </c>
    </row>
    <row r="253" spans="1:9" x14ac:dyDescent="0.25">
      <c r="A253" s="61" t="s">
        <v>1111</v>
      </c>
      <c r="B253" s="62">
        <v>44287</v>
      </c>
      <c r="C253" s="61" t="s">
        <v>1113</v>
      </c>
      <c r="D253" s="64" t="s">
        <v>1114</v>
      </c>
      <c r="E253" s="64" t="str">
        <f t="shared" si="3"/>
        <v>25DEED</v>
      </c>
      <c r="F253" s="61" t="s">
        <v>19</v>
      </c>
      <c r="G253" s="65" t="str">
        <f>VLOOKUP(F253,service_pro_table[],3,0)</f>
        <v>DSTV</v>
      </c>
      <c r="H253" s="65" t="str">
        <f>VLOOKUP(F253,service_pro_table[],4,0)</f>
        <v>cable tv</v>
      </c>
      <c r="I253" s="66">
        <v>7900</v>
      </c>
    </row>
    <row r="254" spans="1:9" x14ac:dyDescent="0.25">
      <c r="A254" s="61" t="s">
        <v>1115</v>
      </c>
      <c r="B254" s="62">
        <v>44287</v>
      </c>
      <c r="C254" s="61" t="s">
        <v>1117</v>
      </c>
      <c r="D254" s="64" t="s">
        <v>1118</v>
      </c>
      <c r="E254" s="64" t="str">
        <f t="shared" si="3"/>
        <v>BBC78C</v>
      </c>
      <c r="F254" s="61" t="s">
        <v>19</v>
      </c>
      <c r="G254" s="65" t="str">
        <f>VLOOKUP(F254,service_pro_table[],3,0)</f>
        <v>DSTV</v>
      </c>
      <c r="H254" s="65" t="str">
        <f>VLOOKUP(F254,service_pro_table[],4,0)</f>
        <v>cable tv</v>
      </c>
      <c r="I254" s="66">
        <v>2565</v>
      </c>
    </row>
    <row r="255" spans="1:9" x14ac:dyDescent="0.25">
      <c r="A255" s="61" t="s">
        <v>1119</v>
      </c>
      <c r="B255" s="62">
        <v>44287</v>
      </c>
      <c r="C255" s="61" t="s">
        <v>1121</v>
      </c>
      <c r="D255" s="64" t="s">
        <v>1122</v>
      </c>
      <c r="E255" s="64" t="str">
        <f t="shared" si="3"/>
        <v>CDD030</v>
      </c>
      <c r="F255" s="61" t="s">
        <v>19</v>
      </c>
      <c r="G255" s="65" t="str">
        <f>VLOOKUP(F255,service_pro_table[],3,0)</f>
        <v>DSTV</v>
      </c>
      <c r="H255" s="65" t="str">
        <f>VLOOKUP(F255,service_pro_table[],4,0)</f>
        <v>cable tv</v>
      </c>
      <c r="I255" s="66">
        <v>7900</v>
      </c>
    </row>
    <row r="256" spans="1:9" x14ac:dyDescent="0.25">
      <c r="A256" s="61" t="s">
        <v>1123</v>
      </c>
      <c r="B256" s="62">
        <v>44287</v>
      </c>
      <c r="C256" s="61" t="s">
        <v>1113</v>
      </c>
      <c r="D256" s="64" t="s">
        <v>1114</v>
      </c>
      <c r="E256" s="64" t="str">
        <f t="shared" si="3"/>
        <v>25DEED</v>
      </c>
      <c r="F256" s="61" t="s">
        <v>19</v>
      </c>
      <c r="G256" s="65" t="str">
        <f>VLOOKUP(F256,service_pro_table[],3,0)</f>
        <v>DSTV</v>
      </c>
      <c r="H256" s="65" t="str">
        <f>VLOOKUP(F256,service_pro_table[],4,0)</f>
        <v>cable tv</v>
      </c>
      <c r="I256" s="66">
        <v>7900</v>
      </c>
    </row>
    <row r="257" spans="1:9" x14ac:dyDescent="0.25">
      <c r="A257" s="61" t="s">
        <v>1125</v>
      </c>
      <c r="B257" s="62">
        <v>44287</v>
      </c>
      <c r="C257" s="61" t="s">
        <v>1127</v>
      </c>
      <c r="D257" s="64" t="s">
        <v>1128</v>
      </c>
      <c r="E257" s="64" t="str">
        <f t="shared" si="3"/>
        <v>E898BB</v>
      </c>
      <c r="F257" s="61" t="s">
        <v>19</v>
      </c>
      <c r="G257" s="65" t="str">
        <f>VLOOKUP(F257,service_pro_table[],3,0)</f>
        <v>DSTV</v>
      </c>
      <c r="H257" s="65" t="str">
        <f>VLOOKUP(F257,service_pro_table[],4,0)</f>
        <v>cable tv</v>
      </c>
      <c r="I257" s="66">
        <v>7900</v>
      </c>
    </row>
    <row r="258" spans="1:9" x14ac:dyDescent="0.25">
      <c r="A258" s="61" t="s">
        <v>1129</v>
      </c>
      <c r="B258" s="62">
        <v>44287</v>
      </c>
      <c r="C258" s="61" t="s">
        <v>1131</v>
      </c>
      <c r="D258" s="64" t="s">
        <v>1132</v>
      </c>
      <c r="E258" s="64" t="str">
        <f t="shared" si="3"/>
        <v>315D97</v>
      </c>
      <c r="F258" s="61" t="s">
        <v>434</v>
      </c>
      <c r="G258" s="65" t="str">
        <f>VLOOKUP(F258,service_pro_table[],3,0)</f>
        <v>MERRYBET</v>
      </c>
      <c r="H258" s="65" t="str">
        <f>VLOOKUP(F258,service_pro_table[],4,0)</f>
        <v>betting</v>
      </c>
      <c r="I258" s="66">
        <v>2000</v>
      </c>
    </row>
    <row r="259" spans="1:9" x14ac:dyDescent="0.25">
      <c r="A259" s="61" t="s">
        <v>1133</v>
      </c>
      <c r="B259" s="62">
        <v>44287</v>
      </c>
      <c r="C259" s="61" t="s">
        <v>1135</v>
      </c>
      <c r="D259" s="64" t="s">
        <v>1136</v>
      </c>
      <c r="E259" s="64" t="str">
        <f t="shared" si="3"/>
        <v>429855</v>
      </c>
      <c r="F259" s="61" t="s">
        <v>19</v>
      </c>
      <c r="G259" s="65" t="str">
        <f>VLOOKUP(F259,service_pro_table[],3,0)</f>
        <v>DSTV</v>
      </c>
      <c r="H259" s="65" t="str">
        <f>VLOOKUP(F259,service_pro_table[],4,0)</f>
        <v>cable tv</v>
      </c>
      <c r="I259" s="66">
        <v>4615</v>
      </c>
    </row>
    <row r="260" spans="1:9" x14ac:dyDescent="0.25">
      <c r="A260" s="61" t="s">
        <v>1137</v>
      </c>
      <c r="B260" s="62">
        <v>44287</v>
      </c>
      <c r="C260" s="61" t="s">
        <v>1048</v>
      </c>
      <c r="D260" s="64" t="s">
        <v>1049</v>
      </c>
      <c r="E260" s="64" t="str">
        <f t="shared" ref="E260:E323" si="4">RIGHT(D260,6)</f>
        <v>EAC9E8</v>
      </c>
      <c r="F260" s="61" t="s">
        <v>434</v>
      </c>
      <c r="G260" s="65" t="str">
        <f>VLOOKUP(F260,service_pro_table[],3,0)</f>
        <v>MERRYBET</v>
      </c>
      <c r="H260" s="65" t="str">
        <f>VLOOKUP(F260,service_pro_table[],4,0)</f>
        <v>betting</v>
      </c>
      <c r="I260" s="66">
        <v>4300</v>
      </c>
    </row>
    <row r="261" spans="1:9" x14ac:dyDescent="0.25">
      <c r="A261" s="61" t="s">
        <v>1140</v>
      </c>
      <c r="B261" s="62">
        <v>44287</v>
      </c>
      <c r="C261" s="61" t="s">
        <v>1142</v>
      </c>
      <c r="D261" s="64" t="s">
        <v>1143</v>
      </c>
      <c r="E261" s="64" t="str">
        <f t="shared" si="4"/>
        <v>52E5A7</v>
      </c>
      <c r="F261" s="61" t="s">
        <v>434</v>
      </c>
      <c r="G261" s="65" t="str">
        <f>VLOOKUP(F261,service_pro_table[],3,0)</f>
        <v>MERRYBET</v>
      </c>
      <c r="H261" s="65" t="str">
        <f>VLOOKUP(F261,service_pro_table[],4,0)</f>
        <v>betting</v>
      </c>
      <c r="I261" s="66">
        <v>500</v>
      </c>
    </row>
    <row r="262" spans="1:9" x14ac:dyDescent="0.25">
      <c r="A262" s="61" t="s">
        <v>1144</v>
      </c>
      <c r="B262" s="62">
        <v>44287</v>
      </c>
      <c r="C262" s="61" t="s">
        <v>1048</v>
      </c>
      <c r="D262" s="64" t="s">
        <v>1049</v>
      </c>
      <c r="E262" s="64" t="str">
        <f t="shared" si="4"/>
        <v>EAC9E8</v>
      </c>
      <c r="F262" s="61" t="s">
        <v>434</v>
      </c>
      <c r="G262" s="65" t="str">
        <f>VLOOKUP(F262,service_pro_table[],3,0)</f>
        <v>MERRYBET</v>
      </c>
      <c r="H262" s="65" t="str">
        <f>VLOOKUP(F262,service_pro_table[],4,0)</f>
        <v>betting</v>
      </c>
      <c r="I262" s="66">
        <v>9300</v>
      </c>
    </row>
    <row r="263" spans="1:9" x14ac:dyDescent="0.25">
      <c r="A263" s="61" t="s">
        <v>1147</v>
      </c>
      <c r="B263" s="62">
        <v>44287</v>
      </c>
      <c r="C263" s="61" t="s">
        <v>1149</v>
      </c>
      <c r="D263" s="64" t="s">
        <v>1150</v>
      </c>
      <c r="E263" s="64" t="str">
        <f t="shared" si="4"/>
        <v>C0A408</v>
      </c>
      <c r="F263" s="61" t="s">
        <v>36</v>
      </c>
      <c r="G263" s="65" t="str">
        <f>VLOOKUP(F263,service_pro_table[],3,0)</f>
        <v>SWIFT</v>
      </c>
      <c r="H263" s="65" t="str">
        <f>VLOOKUP(F263,service_pro_table[],4,0)</f>
        <v>internet provider</v>
      </c>
      <c r="I263" s="66">
        <v>6000</v>
      </c>
    </row>
    <row r="264" spans="1:9" x14ac:dyDescent="0.25">
      <c r="A264" s="61" t="s">
        <v>1152</v>
      </c>
      <c r="B264" s="62">
        <v>44287</v>
      </c>
      <c r="C264" s="61" t="s">
        <v>1154</v>
      </c>
      <c r="D264" s="64" t="s">
        <v>1155</v>
      </c>
      <c r="E264" s="64" t="str">
        <f t="shared" si="4"/>
        <v>C48980</v>
      </c>
      <c r="F264" s="61" t="s">
        <v>36</v>
      </c>
      <c r="G264" s="65" t="str">
        <f>VLOOKUP(F264,service_pro_table[],3,0)</f>
        <v>SWIFT</v>
      </c>
      <c r="H264" s="65" t="str">
        <f>VLOOKUP(F264,service_pro_table[],4,0)</f>
        <v>internet provider</v>
      </c>
      <c r="I264" s="66">
        <v>8700</v>
      </c>
    </row>
    <row r="265" spans="1:9" x14ac:dyDescent="0.25">
      <c r="A265" s="61" t="s">
        <v>1157</v>
      </c>
      <c r="B265" s="62">
        <v>44287</v>
      </c>
      <c r="C265" s="61" t="s">
        <v>1159</v>
      </c>
      <c r="D265" s="64" t="s">
        <v>1160</v>
      </c>
      <c r="E265" s="64" t="str">
        <f t="shared" si="4"/>
        <v>1529F2</v>
      </c>
      <c r="F265" s="61" t="s">
        <v>19</v>
      </c>
      <c r="G265" s="65" t="str">
        <f>VLOOKUP(F265,service_pro_table[],3,0)</f>
        <v>DSTV</v>
      </c>
      <c r="H265" s="65" t="str">
        <f>VLOOKUP(F265,service_pro_table[],4,0)</f>
        <v>cable tv</v>
      </c>
      <c r="I265" s="66">
        <v>7900</v>
      </c>
    </row>
    <row r="266" spans="1:9" x14ac:dyDescent="0.25">
      <c r="A266" s="61" t="s">
        <v>1161</v>
      </c>
      <c r="B266" s="62">
        <v>44287</v>
      </c>
      <c r="C266" s="61" t="s">
        <v>1163</v>
      </c>
      <c r="D266" s="64" t="s">
        <v>1164</v>
      </c>
      <c r="E266" s="64" t="str">
        <f t="shared" si="4"/>
        <v>4C2338</v>
      </c>
      <c r="F266" s="61" t="s">
        <v>19</v>
      </c>
      <c r="G266" s="65" t="str">
        <f>VLOOKUP(F266,service_pro_table[],3,0)</f>
        <v>DSTV</v>
      </c>
      <c r="H266" s="65" t="str">
        <f>VLOOKUP(F266,service_pro_table[],4,0)</f>
        <v>cable tv</v>
      </c>
      <c r="I266" s="66">
        <v>2565</v>
      </c>
    </row>
    <row r="267" spans="1:9" x14ac:dyDescent="0.25">
      <c r="A267" s="61" t="s">
        <v>1165</v>
      </c>
      <c r="B267" s="62">
        <v>44287</v>
      </c>
      <c r="C267" s="61" t="s">
        <v>1167</v>
      </c>
      <c r="D267" s="64" t="s">
        <v>1168</v>
      </c>
      <c r="E267" s="64" t="str">
        <f t="shared" si="4"/>
        <v>A62069</v>
      </c>
      <c r="F267" s="61" t="s">
        <v>19</v>
      </c>
      <c r="G267" s="65" t="str">
        <f>VLOOKUP(F267,service_pro_table[],3,0)</f>
        <v>DSTV</v>
      </c>
      <c r="H267" s="65" t="str">
        <f>VLOOKUP(F267,service_pro_table[],4,0)</f>
        <v>cable tv</v>
      </c>
      <c r="I267" s="66">
        <v>7900</v>
      </c>
    </row>
    <row r="268" spans="1:9" x14ac:dyDescent="0.25">
      <c r="A268" s="61" t="s">
        <v>1169</v>
      </c>
      <c r="B268" s="62">
        <v>44287</v>
      </c>
      <c r="C268" s="61" t="s">
        <v>1171</v>
      </c>
      <c r="D268" s="64" t="s">
        <v>1172</v>
      </c>
      <c r="E268" s="64" t="str">
        <f t="shared" si="4"/>
        <v>4F032F</v>
      </c>
      <c r="F268" s="61" t="s">
        <v>19</v>
      </c>
      <c r="G268" s="65" t="str">
        <f>VLOOKUP(F268,service_pro_table[],3,0)</f>
        <v>DSTV</v>
      </c>
      <c r="H268" s="65" t="str">
        <f>VLOOKUP(F268,service_pro_table[],4,0)</f>
        <v>cable tv</v>
      </c>
      <c r="I268" s="66">
        <v>2565</v>
      </c>
    </row>
    <row r="269" spans="1:9" x14ac:dyDescent="0.25">
      <c r="A269" s="61" t="s">
        <v>1173</v>
      </c>
      <c r="B269" s="62">
        <v>44287</v>
      </c>
      <c r="C269" s="61" t="s">
        <v>1175</v>
      </c>
      <c r="D269" s="64" t="s">
        <v>1176</v>
      </c>
      <c r="E269" s="64" t="str">
        <f t="shared" si="4"/>
        <v>2F8EE1</v>
      </c>
      <c r="F269" s="61" t="s">
        <v>19</v>
      </c>
      <c r="G269" s="65" t="str">
        <f>VLOOKUP(F269,service_pro_table[],3,0)</f>
        <v>DSTV</v>
      </c>
      <c r="H269" s="65" t="str">
        <f>VLOOKUP(F269,service_pro_table[],4,0)</f>
        <v>cable tv</v>
      </c>
      <c r="I269" s="66">
        <v>2565</v>
      </c>
    </row>
    <row r="270" spans="1:9" x14ac:dyDescent="0.25">
      <c r="A270" s="61" t="s">
        <v>1177</v>
      </c>
      <c r="B270" s="62">
        <v>44287</v>
      </c>
      <c r="C270" s="61" t="s">
        <v>1179</v>
      </c>
      <c r="D270" s="64" t="s">
        <v>1180</v>
      </c>
      <c r="E270" s="64" t="str">
        <f t="shared" si="4"/>
        <v>23F82A</v>
      </c>
      <c r="F270" s="61" t="s">
        <v>19</v>
      </c>
      <c r="G270" s="65" t="str">
        <f>VLOOKUP(F270,service_pro_table[],3,0)</f>
        <v>DSTV</v>
      </c>
      <c r="H270" s="65" t="str">
        <f>VLOOKUP(F270,service_pro_table[],4,0)</f>
        <v>cable tv</v>
      </c>
      <c r="I270" s="66">
        <v>4615</v>
      </c>
    </row>
    <row r="271" spans="1:9" x14ac:dyDescent="0.25">
      <c r="A271" s="61" t="s">
        <v>1181</v>
      </c>
      <c r="B271" s="62">
        <v>44287</v>
      </c>
      <c r="C271" s="61" t="s">
        <v>1183</v>
      </c>
      <c r="D271" s="64" t="s">
        <v>1184</v>
      </c>
      <c r="E271" s="64" t="str">
        <f t="shared" si="4"/>
        <v>73929C</v>
      </c>
      <c r="F271" s="61" t="s">
        <v>19</v>
      </c>
      <c r="G271" s="65" t="str">
        <f>VLOOKUP(F271,service_pro_table[],3,0)</f>
        <v>DSTV</v>
      </c>
      <c r="H271" s="65" t="str">
        <f>VLOOKUP(F271,service_pro_table[],4,0)</f>
        <v>cable tv</v>
      </c>
      <c r="I271" s="66">
        <v>2565</v>
      </c>
    </row>
    <row r="272" spans="1:9" x14ac:dyDescent="0.25">
      <c r="A272" s="61" t="s">
        <v>1185</v>
      </c>
      <c r="B272" s="62">
        <v>44287</v>
      </c>
      <c r="C272" s="61" t="s">
        <v>1187</v>
      </c>
      <c r="D272" s="64" t="s">
        <v>1188</v>
      </c>
      <c r="E272" s="64" t="str">
        <f t="shared" si="4"/>
        <v>282EBB</v>
      </c>
      <c r="F272" s="61" t="s">
        <v>19</v>
      </c>
      <c r="G272" s="65" t="str">
        <f>VLOOKUP(F272,service_pro_table[],3,0)</f>
        <v>DSTV</v>
      </c>
      <c r="H272" s="65" t="str">
        <f>VLOOKUP(F272,service_pro_table[],4,0)</f>
        <v>cable tv</v>
      </c>
      <c r="I272" s="66">
        <v>7900</v>
      </c>
    </row>
    <row r="273" spans="1:9" x14ac:dyDescent="0.25">
      <c r="A273" s="61" t="s">
        <v>1189</v>
      </c>
      <c r="B273" s="62">
        <v>44287</v>
      </c>
      <c r="C273" s="61" t="s">
        <v>1191</v>
      </c>
      <c r="D273" s="64" t="s">
        <v>1192</v>
      </c>
      <c r="E273" s="64" t="str">
        <f t="shared" si="4"/>
        <v>0B52DF</v>
      </c>
      <c r="F273" s="61" t="s">
        <v>19</v>
      </c>
      <c r="G273" s="65" t="str">
        <f>VLOOKUP(F273,service_pro_table[],3,0)</f>
        <v>DSTV</v>
      </c>
      <c r="H273" s="65" t="str">
        <f>VLOOKUP(F273,service_pro_table[],4,0)</f>
        <v>cable tv</v>
      </c>
      <c r="I273" s="66">
        <v>4615</v>
      </c>
    </row>
    <row r="274" spans="1:9" x14ac:dyDescent="0.25">
      <c r="A274" s="61" t="s">
        <v>1193</v>
      </c>
      <c r="B274" s="62">
        <v>44287</v>
      </c>
      <c r="C274" s="61" t="s">
        <v>1195</v>
      </c>
      <c r="D274" s="64" t="s">
        <v>1196</v>
      </c>
      <c r="E274" s="64" t="str">
        <f t="shared" si="4"/>
        <v>468801</v>
      </c>
      <c r="F274" s="61" t="s">
        <v>19</v>
      </c>
      <c r="G274" s="65" t="str">
        <f>VLOOKUP(F274,service_pro_table[],3,0)</f>
        <v>DSTV</v>
      </c>
      <c r="H274" s="65" t="str">
        <f>VLOOKUP(F274,service_pro_table[],4,0)</f>
        <v>cable tv</v>
      </c>
      <c r="I274" s="66">
        <v>14900</v>
      </c>
    </row>
    <row r="275" spans="1:9" x14ac:dyDescent="0.25">
      <c r="A275" s="61" t="s">
        <v>1197</v>
      </c>
      <c r="B275" s="62">
        <v>44287</v>
      </c>
      <c r="C275" s="61" t="s">
        <v>1199</v>
      </c>
      <c r="D275" s="64" t="s">
        <v>1200</v>
      </c>
      <c r="E275" s="64" t="str">
        <f t="shared" si="4"/>
        <v>17ACD1</v>
      </c>
      <c r="F275" s="61" t="s">
        <v>19</v>
      </c>
      <c r="G275" s="65" t="str">
        <f>VLOOKUP(F275,service_pro_table[],3,0)</f>
        <v>DSTV</v>
      </c>
      <c r="H275" s="65" t="str">
        <f>VLOOKUP(F275,service_pro_table[],4,0)</f>
        <v>cable tv</v>
      </c>
      <c r="I275" s="66">
        <v>4615</v>
      </c>
    </row>
    <row r="276" spans="1:9" x14ac:dyDescent="0.25">
      <c r="A276" s="61" t="s">
        <v>1201</v>
      </c>
      <c r="B276" s="62">
        <v>44287</v>
      </c>
      <c r="C276" s="61" t="s">
        <v>1203</v>
      </c>
      <c r="D276" s="64" t="s">
        <v>1204</v>
      </c>
      <c r="E276" s="64" t="str">
        <f t="shared" si="4"/>
        <v>4EA9BF</v>
      </c>
      <c r="F276" s="61" t="s">
        <v>19</v>
      </c>
      <c r="G276" s="65" t="str">
        <f>VLOOKUP(F276,service_pro_table[],3,0)</f>
        <v>DSTV</v>
      </c>
      <c r="H276" s="65" t="str">
        <f>VLOOKUP(F276,service_pro_table[],4,0)</f>
        <v>cable tv</v>
      </c>
      <c r="I276" s="66">
        <v>14900</v>
      </c>
    </row>
    <row r="277" spans="1:9" x14ac:dyDescent="0.25">
      <c r="A277" s="61" t="s">
        <v>1205</v>
      </c>
      <c r="B277" s="62">
        <v>44287</v>
      </c>
      <c r="C277" s="61" t="s">
        <v>1207</v>
      </c>
      <c r="D277" s="64" t="s">
        <v>1208</v>
      </c>
      <c r="E277" s="64" t="str">
        <f t="shared" si="4"/>
        <v>AC4893</v>
      </c>
      <c r="F277" s="61" t="s">
        <v>36</v>
      </c>
      <c r="G277" s="65" t="str">
        <f>VLOOKUP(F277,service_pro_table[],3,0)</f>
        <v>SWIFT</v>
      </c>
      <c r="H277" s="65" t="str">
        <f>VLOOKUP(F277,service_pro_table[],4,0)</f>
        <v>internet provider</v>
      </c>
      <c r="I277" s="66">
        <v>6500</v>
      </c>
    </row>
    <row r="278" spans="1:9" x14ac:dyDescent="0.25">
      <c r="A278" s="61" t="s">
        <v>1209</v>
      </c>
      <c r="B278" s="62">
        <v>44287</v>
      </c>
      <c r="C278" s="61" t="s">
        <v>1211</v>
      </c>
      <c r="D278" s="64" t="s">
        <v>1212</v>
      </c>
      <c r="E278" s="64" t="str">
        <f t="shared" si="4"/>
        <v>86F711</v>
      </c>
      <c r="F278" s="61" t="s">
        <v>19</v>
      </c>
      <c r="G278" s="65" t="str">
        <f>VLOOKUP(F278,service_pro_table[],3,0)</f>
        <v>DSTV</v>
      </c>
      <c r="H278" s="65" t="str">
        <f>VLOOKUP(F278,service_pro_table[],4,0)</f>
        <v>cable tv</v>
      </c>
      <c r="I278" s="66">
        <v>20900</v>
      </c>
    </row>
    <row r="279" spans="1:9" x14ac:dyDescent="0.25">
      <c r="A279" s="61" t="s">
        <v>1213</v>
      </c>
      <c r="B279" s="62">
        <v>44287</v>
      </c>
      <c r="C279" s="61" t="s">
        <v>694</v>
      </c>
      <c r="D279" s="64" t="s">
        <v>695</v>
      </c>
      <c r="E279" s="64" t="str">
        <f t="shared" si="4"/>
        <v>DBFD8F</v>
      </c>
      <c r="F279" s="61" t="s">
        <v>19</v>
      </c>
      <c r="G279" s="65" t="str">
        <f>VLOOKUP(F279,service_pro_table[],3,0)</f>
        <v>DSTV</v>
      </c>
      <c r="H279" s="65" t="str">
        <f>VLOOKUP(F279,service_pro_table[],4,0)</f>
        <v>cable tv</v>
      </c>
      <c r="I279" s="66">
        <v>4615</v>
      </c>
    </row>
    <row r="280" spans="1:9" x14ac:dyDescent="0.25">
      <c r="A280" s="61" t="s">
        <v>1215</v>
      </c>
      <c r="B280" s="62">
        <v>44287</v>
      </c>
      <c r="C280" s="61" t="s">
        <v>1217</v>
      </c>
      <c r="D280" s="64" t="s">
        <v>1218</v>
      </c>
      <c r="E280" s="64" t="str">
        <f t="shared" si="4"/>
        <v>187457</v>
      </c>
      <c r="F280" s="61" t="s">
        <v>19</v>
      </c>
      <c r="G280" s="65" t="str">
        <f>VLOOKUP(F280,service_pro_table[],3,0)</f>
        <v>DSTV</v>
      </c>
      <c r="H280" s="65" t="str">
        <f>VLOOKUP(F280,service_pro_table[],4,0)</f>
        <v>cable tv</v>
      </c>
      <c r="I280" s="66">
        <v>20900</v>
      </c>
    </row>
    <row r="281" spans="1:9" x14ac:dyDescent="0.25">
      <c r="A281" s="61" t="s">
        <v>1219</v>
      </c>
      <c r="B281" s="62">
        <v>44287</v>
      </c>
      <c r="C281" s="61" t="s">
        <v>1221</v>
      </c>
      <c r="D281" s="64" t="s">
        <v>1222</v>
      </c>
      <c r="E281" s="64" t="str">
        <f t="shared" si="4"/>
        <v>4B6712</v>
      </c>
      <c r="F281" s="61" t="s">
        <v>19</v>
      </c>
      <c r="G281" s="65" t="str">
        <f>VLOOKUP(F281,service_pro_table[],3,0)</f>
        <v>DSTV</v>
      </c>
      <c r="H281" s="65" t="str">
        <f>VLOOKUP(F281,service_pro_table[],4,0)</f>
        <v>cable tv</v>
      </c>
      <c r="I281" s="66">
        <v>2565</v>
      </c>
    </row>
    <row r="282" spans="1:9" x14ac:dyDescent="0.25">
      <c r="A282" s="61" t="s">
        <v>1223</v>
      </c>
      <c r="B282" s="62">
        <v>44287</v>
      </c>
      <c r="C282" s="61" t="s">
        <v>1225</v>
      </c>
      <c r="D282" s="64" t="s">
        <v>1226</v>
      </c>
      <c r="E282" s="64" t="str">
        <f t="shared" si="4"/>
        <v>A6944F</v>
      </c>
      <c r="F282" s="61" t="s">
        <v>19</v>
      </c>
      <c r="G282" s="65" t="str">
        <f>VLOOKUP(F282,service_pro_table[],3,0)</f>
        <v>DSTV</v>
      </c>
      <c r="H282" s="65" t="str">
        <f>VLOOKUP(F282,service_pro_table[],4,0)</f>
        <v>cable tv</v>
      </c>
      <c r="I282" s="66">
        <v>7900</v>
      </c>
    </row>
    <row r="283" spans="1:9" x14ac:dyDescent="0.25">
      <c r="A283" s="61" t="s">
        <v>1227</v>
      </c>
      <c r="B283" s="62">
        <v>44287</v>
      </c>
      <c r="C283" s="61" t="s">
        <v>1229</v>
      </c>
      <c r="D283" s="64" t="s">
        <v>1230</v>
      </c>
      <c r="E283" s="64" t="str">
        <f t="shared" si="4"/>
        <v>2D4484</v>
      </c>
      <c r="F283" s="61" t="s">
        <v>19</v>
      </c>
      <c r="G283" s="65" t="str">
        <f>VLOOKUP(F283,service_pro_table[],3,0)</f>
        <v>DSTV</v>
      </c>
      <c r="H283" s="65" t="str">
        <f>VLOOKUP(F283,service_pro_table[],4,0)</f>
        <v>cable tv</v>
      </c>
      <c r="I283" s="66">
        <v>7900</v>
      </c>
    </row>
    <row r="284" spans="1:9" x14ac:dyDescent="0.25">
      <c r="A284" s="61" t="s">
        <v>1231</v>
      </c>
      <c r="B284" s="62">
        <v>44287</v>
      </c>
      <c r="C284" s="61" t="s">
        <v>1233</v>
      </c>
      <c r="D284" s="64" t="s">
        <v>1234</v>
      </c>
      <c r="E284" s="64" t="str">
        <f t="shared" si="4"/>
        <v>5D8BEE</v>
      </c>
      <c r="F284" s="61" t="s">
        <v>19</v>
      </c>
      <c r="G284" s="65" t="str">
        <f>VLOOKUP(F284,service_pro_table[],3,0)</f>
        <v>DSTV</v>
      </c>
      <c r="H284" s="65" t="str">
        <f>VLOOKUP(F284,service_pro_table[],4,0)</f>
        <v>cable tv</v>
      </c>
      <c r="I284" s="66">
        <v>2565</v>
      </c>
    </row>
    <row r="285" spans="1:9" x14ac:dyDescent="0.25">
      <c r="A285" s="61" t="s">
        <v>1235</v>
      </c>
      <c r="B285" s="62">
        <v>44287</v>
      </c>
      <c r="C285" s="61" t="s">
        <v>1237</v>
      </c>
      <c r="D285" s="64" t="s">
        <v>1238</v>
      </c>
      <c r="E285" s="64" t="str">
        <f t="shared" si="4"/>
        <v>0A982E</v>
      </c>
      <c r="F285" s="61" t="s">
        <v>19</v>
      </c>
      <c r="G285" s="65" t="str">
        <f>VLOOKUP(F285,service_pro_table[],3,0)</f>
        <v>DSTV</v>
      </c>
      <c r="H285" s="65" t="str">
        <f>VLOOKUP(F285,service_pro_table[],4,0)</f>
        <v>cable tv</v>
      </c>
      <c r="I285" s="66">
        <v>7115</v>
      </c>
    </row>
    <row r="286" spans="1:9" x14ac:dyDescent="0.25">
      <c r="A286" s="61" t="s">
        <v>1240</v>
      </c>
      <c r="B286" s="62">
        <v>44287</v>
      </c>
      <c r="C286" s="61" t="s">
        <v>1242</v>
      </c>
      <c r="D286" s="64" t="s">
        <v>1243</v>
      </c>
      <c r="E286" s="64" t="str">
        <f t="shared" si="4"/>
        <v>5C5C6C</v>
      </c>
      <c r="F286" s="61" t="s">
        <v>19</v>
      </c>
      <c r="G286" s="65" t="str">
        <f>VLOOKUP(F286,service_pro_table[],3,0)</f>
        <v>DSTV</v>
      </c>
      <c r="H286" s="65" t="str">
        <f>VLOOKUP(F286,service_pro_table[],4,0)</f>
        <v>cable tv</v>
      </c>
      <c r="I286" s="66">
        <v>2500</v>
      </c>
    </row>
    <row r="287" spans="1:9" x14ac:dyDescent="0.25">
      <c r="A287" s="61" t="s">
        <v>1244</v>
      </c>
      <c r="B287" s="62">
        <v>44287</v>
      </c>
      <c r="C287" s="61" t="s">
        <v>1246</v>
      </c>
      <c r="D287" s="64" t="s">
        <v>1247</v>
      </c>
      <c r="E287" s="64" t="str">
        <f t="shared" si="4"/>
        <v>C287EE</v>
      </c>
      <c r="F287" s="61" t="s">
        <v>434</v>
      </c>
      <c r="G287" s="65" t="str">
        <f>VLOOKUP(F287,service_pro_table[],3,0)</f>
        <v>MERRYBET</v>
      </c>
      <c r="H287" s="65" t="str">
        <f>VLOOKUP(F287,service_pro_table[],4,0)</f>
        <v>betting</v>
      </c>
      <c r="I287" s="66">
        <v>5000</v>
      </c>
    </row>
    <row r="288" spans="1:9" x14ac:dyDescent="0.25">
      <c r="A288" s="61" t="s">
        <v>1248</v>
      </c>
      <c r="B288" s="62">
        <v>44287</v>
      </c>
      <c r="C288" s="61" t="s">
        <v>1250</v>
      </c>
      <c r="D288" s="64" t="s">
        <v>1251</v>
      </c>
      <c r="E288" s="64" t="str">
        <f t="shared" si="4"/>
        <v>4B9813</v>
      </c>
      <c r="F288" s="61" t="s">
        <v>19</v>
      </c>
      <c r="G288" s="65" t="str">
        <f>VLOOKUP(F288,service_pro_table[],3,0)</f>
        <v>DSTV</v>
      </c>
      <c r="H288" s="65" t="str">
        <f>VLOOKUP(F288,service_pro_table[],4,0)</f>
        <v>cable tv</v>
      </c>
      <c r="I288" s="66">
        <v>2500</v>
      </c>
    </row>
    <row r="289" spans="1:9" x14ac:dyDescent="0.25">
      <c r="A289" s="61" t="s">
        <v>1252</v>
      </c>
      <c r="B289" s="62">
        <v>44287</v>
      </c>
      <c r="C289" s="61" t="s">
        <v>1254</v>
      </c>
      <c r="D289" s="64" t="s">
        <v>1255</v>
      </c>
      <c r="E289" s="64" t="str">
        <f t="shared" si="4"/>
        <v>BAF079</v>
      </c>
      <c r="F289" s="61" t="s">
        <v>19</v>
      </c>
      <c r="G289" s="65" t="str">
        <f>VLOOKUP(F289,service_pro_table[],3,0)</f>
        <v>DSTV</v>
      </c>
      <c r="H289" s="65" t="str">
        <f>VLOOKUP(F289,service_pro_table[],4,0)</f>
        <v>cable tv</v>
      </c>
      <c r="I289" s="66">
        <v>12400</v>
      </c>
    </row>
    <row r="290" spans="1:9" x14ac:dyDescent="0.25">
      <c r="A290" s="61" t="s">
        <v>1256</v>
      </c>
      <c r="B290" s="62">
        <v>44287</v>
      </c>
      <c r="C290" s="61" t="s">
        <v>1258</v>
      </c>
      <c r="D290" s="64" t="s">
        <v>1259</v>
      </c>
      <c r="E290" s="64" t="str">
        <f t="shared" si="4"/>
        <v>AC05A9</v>
      </c>
      <c r="F290" s="61" t="s">
        <v>19</v>
      </c>
      <c r="G290" s="65" t="str">
        <f>VLOOKUP(F290,service_pro_table[],3,0)</f>
        <v>DSTV</v>
      </c>
      <c r="H290" s="65" t="str">
        <f>VLOOKUP(F290,service_pro_table[],4,0)</f>
        <v>cable tv</v>
      </c>
      <c r="I290" s="66">
        <v>20900</v>
      </c>
    </row>
    <row r="291" spans="1:9" x14ac:dyDescent="0.25">
      <c r="A291" s="61" t="s">
        <v>1260</v>
      </c>
      <c r="B291" s="62">
        <v>44287</v>
      </c>
      <c r="C291" s="61" t="s">
        <v>1262</v>
      </c>
      <c r="D291" s="64" t="s">
        <v>1263</v>
      </c>
      <c r="E291" s="64" t="str">
        <f t="shared" si="4"/>
        <v>79C997</v>
      </c>
      <c r="F291" s="61" t="s">
        <v>19</v>
      </c>
      <c r="G291" s="65" t="str">
        <f>VLOOKUP(F291,service_pro_table[],3,0)</f>
        <v>DSTV</v>
      </c>
      <c r="H291" s="65" t="str">
        <f>VLOOKUP(F291,service_pro_table[],4,0)</f>
        <v>cable tv</v>
      </c>
      <c r="I291" s="66">
        <v>14900</v>
      </c>
    </row>
    <row r="292" spans="1:9" x14ac:dyDescent="0.25">
      <c r="A292" s="61" t="s">
        <v>1264</v>
      </c>
      <c r="B292" s="62">
        <v>44287</v>
      </c>
      <c r="C292" s="61" t="s">
        <v>1254</v>
      </c>
      <c r="D292" s="64" t="s">
        <v>1255</v>
      </c>
      <c r="E292" s="64" t="str">
        <f t="shared" si="4"/>
        <v>BAF079</v>
      </c>
      <c r="F292" s="61" t="s">
        <v>19</v>
      </c>
      <c r="G292" s="65" t="str">
        <f>VLOOKUP(F292,service_pro_table[],3,0)</f>
        <v>DSTV</v>
      </c>
      <c r="H292" s="65" t="str">
        <f>VLOOKUP(F292,service_pro_table[],4,0)</f>
        <v>cable tv</v>
      </c>
      <c r="I292" s="66">
        <v>12400</v>
      </c>
    </row>
    <row r="293" spans="1:9" x14ac:dyDescent="0.25">
      <c r="A293" s="61" t="s">
        <v>1266</v>
      </c>
      <c r="B293" s="62">
        <v>44287</v>
      </c>
      <c r="C293" s="61" t="s">
        <v>1258</v>
      </c>
      <c r="D293" s="64" t="s">
        <v>1259</v>
      </c>
      <c r="E293" s="64" t="str">
        <f t="shared" si="4"/>
        <v>AC05A9</v>
      </c>
      <c r="F293" s="61" t="s">
        <v>19</v>
      </c>
      <c r="G293" s="65" t="str">
        <f>VLOOKUP(F293,service_pro_table[],3,0)</f>
        <v>DSTV</v>
      </c>
      <c r="H293" s="65" t="str">
        <f>VLOOKUP(F293,service_pro_table[],4,0)</f>
        <v>cable tv</v>
      </c>
      <c r="I293" s="66">
        <v>18400</v>
      </c>
    </row>
    <row r="294" spans="1:9" x14ac:dyDescent="0.25">
      <c r="A294" s="61" t="s">
        <v>1269</v>
      </c>
      <c r="B294" s="62">
        <v>44287</v>
      </c>
      <c r="C294" s="61" t="s">
        <v>1271</v>
      </c>
      <c r="D294" s="64" t="s">
        <v>1272</v>
      </c>
      <c r="E294" s="64" t="str">
        <f t="shared" si="4"/>
        <v>0E460C</v>
      </c>
      <c r="F294" s="61" t="s">
        <v>19</v>
      </c>
      <c r="G294" s="65" t="str">
        <f>VLOOKUP(F294,service_pro_table[],3,0)</f>
        <v>DSTV</v>
      </c>
      <c r="H294" s="65" t="str">
        <f>VLOOKUP(F294,service_pro_table[],4,0)</f>
        <v>cable tv</v>
      </c>
      <c r="I294" s="66">
        <v>4615</v>
      </c>
    </row>
    <row r="295" spans="1:9" x14ac:dyDescent="0.25">
      <c r="A295" s="61" t="s">
        <v>1273</v>
      </c>
      <c r="B295" s="62">
        <v>44287</v>
      </c>
      <c r="C295" s="61" t="s">
        <v>1275</v>
      </c>
      <c r="D295" s="64" t="s">
        <v>1276</v>
      </c>
      <c r="E295" s="64" t="str">
        <f t="shared" si="4"/>
        <v>3FD4A7</v>
      </c>
      <c r="F295" s="61" t="s">
        <v>19</v>
      </c>
      <c r="G295" s="65" t="str">
        <f>VLOOKUP(F295,service_pro_table[],3,0)</f>
        <v>DSTV</v>
      </c>
      <c r="H295" s="65" t="str">
        <f>VLOOKUP(F295,service_pro_table[],4,0)</f>
        <v>cable tv</v>
      </c>
      <c r="I295" s="66">
        <v>14900</v>
      </c>
    </row>
    <row r="296" spans="1:9" x14ac:dyDescent="0.25">
      <c r="A296" s="61" t="s">
        <v>1277</v>
      </c>
      <c r="B296" s="62">
        <v>44287</v>
      </c>
      <c r="C296" s="61" t="s">
        <v>1279</v>
      </c>
      <c r="D296" s="64" t="s">
        <v>1280</v>
      </c>
      <c r="E296" s="64" t="str">
        <f t="shared" si="4"/>
        <v>E567BB</v>
      </c>
      <c r="F296" s="61" t="s">
        <v>19</v>
      </c>
      <c r="G296" s="65" t="str">
        <f>VLOOKUP(F296,service_pro_table[],3,0)</f>
        <v>DSTV</v>
      </c>
      <c r="H296" s="65" t="str">
        <f>VLOOKUP(F296,service_pro_table[],4,0)</f>
        <v>cable tv</v>
      </c>
      <c r="I296" s="66">
        <v>18400</v>
      </c>
    </row>
    <row r="297" spans="1:9" x14ac:dyDescent="0.25">
      <c r="A297" s="61" t="s">
        <v>1281</v>
      </c>
      <c r="B297" s="62">
        <v>44287</v>
      </c>
      <c r="C297" s="61" t="s">
        <v>1283</v>
      </c>
      <c r="D297" s="64" t="s">
        <v>1284</v>
      </c>
      <c r="E297" s="64" t="str">
        <f t="shared" si="4"/>
        <v>2D9064</v>
      </c>
      <c r="F297" s="61" t="s">
        <v>19</v>
      </c>
      <c r="G297" s="65" t="str">
        <f>VLOOKUP(F297,service_pro_table[],3,0)</f>
        <v>DSTV</v>
      </c>
      <c r="H297" s="65" t="str">
        <f>VLOOKUP(F297,service_pro_table[],4,0)</f>
        <v>cable tv</v>
      </c>
      <c r="I297" s="66">
        <v>7900</v>
      </c>
    </row>
    <row r="298" spans="1:9" x14ac:dyDescent="0.25">
      <c r="A298" s="61" t="s">
        <v>1285</v>
      </c>
      <c r="B298" s="62">
        <v>44287</v>
      </c>
      <c r="C298" s="61" t="s">
        <v>1287</v>
      </c>
      <c r="D298" s="64" t="s">
        <v>1288</v>
      </c>
      <c r="E298" s="64" t="str">
        <f t="shared" si="4"/>
        <v>08DA91</v>
      </c>
      <c r="F298" s="61" t="s">
        <v>19</v>
      </c>
      <c r="G298" s="65" t="str">
        <f>VLOOKUP(F298,service_pro_table[],3,0)</f>
        <v>DSTV</v>
      </c>
      <c r="H298" s="65" t="str">
        <f>VLOOKUP(F298,service_pro_table[],4,0)</f>
        <v>cable tv</v>
      </c>
      <c r="I298" s="66">
        <v>2500</v>
      </c>
    </row>
    <row r="299" spans="1:9" x14ac:dyDescent="0.25">
      <c r="A299" s="61" t="s">
        <v>1289</v>
      </c>
      <c r="B299" s="62">
        <v>44287</v>
      </c>
      <c r="C299" s="61" t="s">
        <v>1291</v>
      </c>
      <c r="D299" s="64" t="s">
        <v>1292</v>
      </c>
      <c r="E299" s="64" t="str">
        <f t="shared" si="4"/>
        <v>A3390F</v>
      </c>
      <c r="F299" s="61" t="s">
        <v>19</v>
      </c>
      <c r="G299" s="65" t="str">
        <f>VLOOKUP(F299,service_pro_table[],3,0)</f>
        <v>DSTV</v>
      </c>
      <c r="H299" s="65" t="str">
        <f>VLOOKUP(F299,service_pro_table[],4,0)</f>
        <v>cable tv</v>
      </c>
      <c r="I299" s="66">
        <v>16000</v>
      </c>
    </row>
    <row r="300" spans="1:9" x14ac:dyDescent="0.25">
      <c r="A300" s="61" t="s">
        <v>1294</v>
      </c>
      <c r="B300" s="62">
        <v>44287</v>
      </c>
      <c r="C300" s="61" t="s">
        <v>1296</v>
      </c>
      <c r="D300" s="64" t="s">
        <v>1297</v>
      </c>
      <c r="E300" s="64" t="str">
        <f t="shared" si="4"/>
        <v>0E4542</v>
      </c>
      <c r="F300" s="61" t="s">
        <v>1298</v>
      </c>
      <c r="G300" s="65" t="str">
        <f>VLOOKUP(F300,service_pro_table[],3,0)</f>
        <v>ARIK</v>
      </c>
      <c r="H300" s="65" t="str">
        <f>VLOOKUP(F300,service_pro_table[],4,0)</f>
        <v>airline</v>
      </c>
      <c r="I300" s="66">
        <v>58484</v>
      </c>
    </row>
    <row r="301" spans="1:9" x14ac:dyDescent="0.25">
      <c r="A301" s="61" t="s">
        <v>1301</v>
      </c>
      <c r="B301" s="62">
        <v>44287</v>
      </c>
      <c r="C301" s="61" t="s">
        <v>1303</v>
      </c>
      <c r="D301" s="64" t="s">
        <v>1304</v>
      </c>
      <c r="E301" s="64" t="str">
        <f t="shared" si="4"/>
        <v>07D181</v>
      </c>
      <c r="F301" s="61" t="s">
        <v>434</v>
      </c>
      <c r="G301" s="65" t="str">
        <f>VLOOKUP(F301,service_pro_table[],3,0)</f>
        <v>MERRYBET</v>
      </c>
      <c r="H301" s="65" t="str">
        <f>VLOOKUP(F301,service_pro_table[],4,0)</f>
        <v>betting</v>
      </c>
      <c r="I301" s="66">
        <v>900</v>
      </c>
    </row>
    <row r="302" spans="1:9" x14ac:dyDescent="0.25">
      <c r="A302" s="61" t="s">
        <v>1305</v>
      </c>
      <c r="B302" s="62">
        <v>44287</v>
      </c>
      <c r="C302" s="61" t="s">
        <v>1307</v>
      </c>
      <c r="D302" s="64" t="s">
        <v>1308</v>
      </c>
      <c r="E302" s="64" t="str">
        <f t="shared" si="4"/>
        <v>28CFA0</v>
      </c>
      <c r="F302" s="61" t="s">
        <v>434</v>
      </c>
      <c r="G302" s="65" t="str">
        <f>VLOOKUP(F302,service_pro_table[],3,0)</f>
        <v>MERRYBET</v>
      </c>
      <c r="H302" s="65" t="str">
        <f>VLOOKUP(F302,service_pro_table[],4,0)</f>
        <v>betting</v>
      </c>
      <c r="I302" s="66">
        <v>3000</v>
      </c>
    </row>
    <row r="303" spans="1:9" x14ac:dyDescent="0.25">
      <c r="A303" s="61" t="s">
        <v>1309</v>
      </c>
      <c r="B303" s="62">
        <v>44287</v>
      </c>
      <c r="C303" s="61" t="s">
        <v>1311</v>
      </c>
      <c r="D303" s="64" t="s">
        <v>1312</v>
      </c>
      <c r="E303" s="64" t="str">
        <f t="shared" si="4"/>
        <v>A68B0D</v>
      </c>
      <c r="F303" s="61" t="s">
        <v>36</v>
      </c>
      <c r="G303" s="65" t="str">
        <f>VLOOKUP(F303,service_pro_table[],3,0)</f>
        <v>SWIFT</v>
      </c>
      <c r="H303" s="65" t="str">
        <f>VLOOKUP(F303,service_pro_table[],4,0)</f>
        <v>internet provider</v>
      </c>
      <c r="I303" s="66">
        <v>26000</v>
      </c>
    </row>
    <row r="304" spans="1:9" x14ac:dyDescent="0.25">
      <c r="A304" s="61" t="s">
        <v>1314</v>
      </c>
      <c r="B304" s="62">
        <v>44287</v>
      </c>
      <c r="C304" s="61" t="s">
        <v>1316</v>
      </c>
      <c r="D304" s="64" t="s">
        <v>1317</v>
      </c>
      <c r="E304" s="64" t="str">
        <f t="shared" si="4"/>
        <v>E39B3B</v>
      </c>
      <c r="F304" s="61" t="s">
        <v>36</v>
      </c>
      <c r="G304" s="65" t="str">
        <f>VLOOKUP(F304,service_pro_table[],3,0)</f>
        <v>SWIFT</v>
      </c>
      <c r="H304" s="65" t="str">
        <f>VLOOKUP(F304,service_pro_table[],4,0)</f>
        <v>internet provider</v>
      </c>
      <c r="I304" s="66">
        <v>13500</v>
      </c>
    </row>
    <row r="305" spans="1:9" x14ac:dyDescent="0.25">
      <c r="A305" s="61" t="s">
        <v>1319</v>
      </c>
      <c r="B305" s="62">
        <v>44287</v>
      </c>
      <c r="C305" s="61" t="s">
        <v>1321</v>
      </c>
      <c r="D305" s="64" t="s">
        <v>1322</v>
      </c>
      <c r="E305" s="64" t="str">
        <f t="shared" si="4"/>
        <v>9615D7</v>
      </c>
      <c r="F305" s="61" t="s">
        <v>434</v>
      </c>
      <c r="G305" s="65" t="str">
        <f>VLOOKUP(F305,service_pro_table[],3,0)</f>
        <v>MERRYBET</v>
      </c>
      <c r="H305" s="65" t="str">
        <f>VLOOKUP(F305,service_pro_table[],4,0)</f>
        <v>betting</v>
      </c>
      <c r="I305" s="66">
        <v>30000</v>
      </c>
    </row>
    <row r="306" spans="1:9" x14ac:dyDescent="0.25">
      <c r="A306" s="61" t="s">
        <v>1323</v>
      </c>
      <c r="B306" s="62">
        <v>44287</v>
      </c>
      <c r="C306" s="61" t="s">
        <v>1325</v>
      </c>
      <c r="D306" s="64" t="s">
        <v>1326</v>
      </c>
      <c r="E306" s="64" t="str">
        <f t="shared" si="4"/>
        <v>F2F5A1</v>
      </c>
      <c r="F306" s="61" t="s">
        <v>434</v>
      </c>
      <c r="G306" s="65" t="str">
        <f>VLOOKUP(F306,service_pro_table[],3,0)</f>
        <v>MERRYBET</v>
      </c>
      <c r="H306" s="65" t="str">
        <f>VLOOKUP(F306,service_pro_table[],4,0)</f>
        <v>betting</v>
      </c>
      <c r="I306" s="66">
        <v>450000</v>
      </c>
    </row>
    <row r="307" spans="1:9" x14ac:dyDescent="0.25">
      <c r="A307" s="61" t="s">
        <v>1328</v>
      </c>
      <c r="B307" s="62">
        <v>44287</v>
      </c>
      <c r="C307" s="61" t="s">
        <v>1330</v>
      </c>
      <c r="D307" s="64" t="s">
        <v>1331</v>
      </c>
      <c r="E307" s="64" t="str">
        <f t="shared" si="4"/>
        <v>E4D483</v>
      </c>
      <c r="F307" s="61" t="s">
        <v>434</v>
      </c>
      <c r="G307" s="65" t="str">
        <f>VLOOKUP(F307,service_pro_table[],3,0)</f>
        <v>MERRYBET</v>
      </c>
      <c r="H307" s="65" t="str">
        <f>VLOOKUP(F307,service_pro_table[],4,0)</f>
        <v>betting</v>
      </c>
      <c r="I307" s="66">
        <v>2000</v>
      </c>
    </row>
    <row r="308" spans="1:9" x14ac:dyDescent="0.25">
      <c r="A308" s="61" t="s">
        <v>1336</v>
      </c>
      <c r="B308" s="62">
        <v>44287</v>
      </c>
      <c r="C308" s="61" t="s">
        <v>1338</v>
      </c>
      <c r="D308" s="64" t="s">
        <v>1339</v>
      </c>
      <c r="E308" s="64" t="str">
        <f t="shared" si="4"/>
        <v>B8E1F1</v>
      </c>
      <c r="F308" s="61" t="s">
        <v>434</v>
      </c>
      <c r="G308" s="65" t="str">
        <f>VLOOKUP(F308,service_pro_table[],3,0)</f>
        <v>MERRYBET</v>
      </c>
      <c r="H308" s="65" t="str">
        <f>VLOOKUP(F308,service_pro_table[],4,0)</f>
        <v>betting</v>
      </c>
      <c r="I308" s="66">
        <v>40000</v>
      </c>
    </row>
    <row r="309" spans="1:9" x14ac:dyDescent="0.25">
      <c r="A309" s="61" t="s">
        <v>1350</v>
      </c>
      <c r="B309" s="62">
        <v>44287</v>
      </c>
      <c r="C309" s="61" t="s">
        <v>1352</v>
      </c>
      <c r="D309" s="64" t="s">
        <v>1353</v>
      </c>
      <c r="E309" s="64" t="str">
        <f t="shared" si="4"/>
        <v>1E0798</v>
      </c>
      <c r="F309" s="61" t="s">
        <v>434</v>
      </c>
      <c r="G309" s="65" t="str">
        <f>VLOOKUP(F309,service_pro_table[],3,0)</f>
        <v>MERRYBET</v>
      </c>
      <c r="H309" s="65" t="str">
        <f>VLOOKUP(F309,service_pro_table[],4,0)</f>
        <v>betting</v>
      </c>
      <c r="I309" s="66">
        <v>2000</v>
      </c>
    </row>
    <row r="310" spans="1:9" x14ac:dyDescent="0.25">
      <c r="A310" s="61" t="s">
        <v>1356</v>
      </c>
      <c r="B310" s="62">
        <v>44287</v>
      </c>
      <c r="C310" s="61" t="s">
        <v>1344</v>
      </c>
      <c r="D310" s="64" t="s">
        <v>1345</v>
      </c>
      <c r="E310" s="64" t="str">
        <f t="shared" si="4"/>
        <v>FB1830</v>
      </c>
      <c r="F310" s="61" t="s">
        <v>36</v>
      </c>
      <c r="G310" s="65" t="str">
        <f>VLOOKUP(F310,service_pro_table[],3,0)</f>
        <v>SWIFT</v>
      </c>
      <c r="H310" s="65" t="str">
        <f>VLOOKUP(F310,service_pro_table[],4,0)</f>
        <v>internet provider</v>
      </c>
      <c r="I310" s="66">
        <v>1500</v>
      </c>
    </row>
    <row r="311" spans="1:9" x14ac:dyDescent="0.25">
      <c r="A311" s="61" t="s">
        <v>1358</v>
      </c>
      <c r="B311" s="62">
        <v>44287</v>
      </c>
      <c r="C311" s="61" t="s">
        <v>1360</v>
      </c>
      <c r="D311" s="64" t="s">
        <v>1361</v>
      </c>
      <c r="E311" s="64" t="str">
        <f t="shared" si="4"/>
        <v>6D42A9</v>
      </c>
      <c r="F311" s="61" t="s">
        <v>36</v>
      </c>
      <c r="G311" s="65" t="str">
        <f>VLOOKUP(F311,service_pro_table[],3,0)</f>
        <v>SWIFT</v>
      </c>
      <c r="H311" s="65" t="str">
        <f>VLOOKUP(F311,service_pro_table[],4,0)</f>
        <v>internet provider</v>
      </c>
      <c r="I311" s="66">
        <v>25000</v>
      </c>
    </row>
    <row r="312" spans="1:9" x14ac:dyDescent="0.25">
      <c r="A312" s="61" t="s">
        <v>1363</v>
      </c>
      <c r="B312" s="62">
        <v>44287</v>
      </c>
      <c r="C312" s="61" t="s">
        <v>34</v>
      </c>
      <c r="D312" s="64" t="s">
        <v>35</v>
      </c>
      <c r="E312" s="64" t="str">
        <f t="shared" si="4"/>
        <v>98DCF3</v>
      </c>
      <c r="F312" s="61" t="s">
        <v>36</v>
      </c>
      <c r="G312" s="65" t="str">
        <f>VLOOKUP(F312,service_pro_table[],3,0)</f>
        <v>SWIFT</v>
      </c>
      <c r="H312" s="65" t="str">
        <f>VLOOKUP(F312,service_pro_table[],4,0)</f>
        <v>internet provider</v>
      </c>
      <c r="I312" s="66">
        <v>5000</v>
      </c>
    </row>
    <row r="313" spans="1:9" x14ac:dyDescent="0.25">
      <c r="A313" s="61" t="s">
        <v>1365</v>
      </c>
      <c r="B313" s="62">
        <v>44287</v>
      </c>
      <c r="C313" s="61" t="s">
        <v>1367</v>
      </c>
      <c r="D313" s="64" t="s">
        <v>1368</v>
      </c>
      <c r="E313" s="64" t="str">
        <f t="shared" si="4"/>
        <v>D92FE7</v>
      </c>
      <c r="F313" s="61" t="s">
        <v>36</v>
      </c>
      <c r="G313" s="65" t="str">
        <f>VLOOKUP(F313,service_pro_table[],3,0)</f>
        <v>SWIFT</v>
      </c>
      <c r="H313" s="65" t="str">
        <f>VLOOKUP(F313,service_pro_table[],4,0)</f>
        <v>internet provider</v>
      </c>
      <c r="I313" s="66">
        <v>25000</v>
      </c>
    </row>
    <row r="314" spans="1:9" x14ac:dyDescent="0.25">
      <c r="A314" s="61" t="s">
        <v>1369</v>
      </c>
      <c r="B314" s="62">
        <v>44287</v>
      </c>
      <c r="C314" s="61" t="s">
        <v>1371</v>
      </c>
      <c r="D314" s="64" t="s">
        <v>1372</v>
      </c>
      <c r="E314" s="64" t="str">
        <f t="shared" si="4"/>
        <v>754015</v>
      </c>
      <c r="F314" s="61" t="s">
        <v>434</v>
      </c>
      <c r="G314" s="65" t="str">
        <f>VLOOKUP(F314,service_pro_table[],3,0)</f>
        <v>MERRYBET</v>
      </c>
      <c r="H314" s="65" t="str">
        <f>VLOOKUP(F314,service_pro_table[],4,0)</f>
        <v>betting</v>
      </c>
      <c r="I314" s="66">
        <v>1000</v>
      </c>
    </row>
    <row r="315" spans="1:9" x14ac:dyDescent="0.25">
      <c r="A315" s="61" t="s">
        <v>1373</v>
      </c>
      <c r="B315" s="62">
        <v>44287</v>
      </c>
      <c r="C315" s="61" t="s">
        <v>1375</v>
      </c>
      <c r="D315" s="64" t="s">
        <v>1376</v>
      </c>
      <c r="E315" s="64" t="str">
        <f t="shared" si="4"/>
        <v>CFD6D5</v>
      </c>
      <c r="F315" s="61" t="s">
        <v>36</v>
      </c>
      <c r="G315" s="65" t="str">
        <f>VLOOKUP(F315,service_pro_table[],3,0)</f>
        <v>SWIFT</v>
      </c>
      <c r="H315" s="65" t="str">
        <f>VLOOKUP(F315,service_pro_table[],4,0)</f>
        <v>internet provider</v>
      </c>
      <c r="I315" s="66">
        <v>9000</v>
      </c>
    </row>
    <row r="316" spans="1:9" x14ac:dyDescent="0.25">
      <c r="A316" s="61" t="s">
        <v>1378</v>
      </c>
      <c r="B316" s="62">
        <v>44287</v>
      </c>
      <c r="C316" s="61" t="s">
        <v>1380</v>
      </c>
      <c r="D316" s="64" t="s">
        <v>1381</v>
      </c>
      <c r="E316" s="64" t="str">
        <f t="shared" si="4"/>
        <v>9E94F5</v>
      </c>
      <c r="F316" s="61" t="s">
        <v>434</v>
      </c>
      <c r="G316" s="65" t="str">
        <f>VLOOKUP(F316,service_pro_table[],3,0)</f>
        <v>MERRYBET</v>
      </c>
      <c r="H316" s="65" t="str">
        <f>VLOOKUP(F316,service_pro_table[],4,0)</f>
        <v>betting</v>
      </c>
      <c r="I316" s="66">
        <v>30000</v>
      </c>
    </row>
    <row r="317" spans="1:9" x14ac:dyDescent="0.25">
      <c r="A317" s="61" t="s">
        <v>1382</v>
      </c>
      <c r="B317" s="62">
        <v>44287</v>
      </c>
      <c r="C317" s="61" t="s">
        <v>1384</v>
      </c>
      <c r="D317" s="64" t="s">
        <v>1385</v>
      </c>
      <c r="E317" s="64" t="str">
        <f t="shared" si="4"/>
        <v>15D65C</v>
      </c>
      <c r="F317" s="61" t="s">
        <v>1298</v>
      </c>
      <c r="G317" s="65" t="str">
        <f>VLOOKUP(F317,service_pro_table[],3,0)</f>
        <v>ARIK</v>
      </c>
      <c r="H317" s="65" t="str">
        <f>VLOOKUP(F317,service_pro_table[],4,0)</f>
        <v>airline</v>
      </c>
      <c r="I317" s="66">
        <v>60451</v>
      </c>
    </row>
    <row r="318" spans="1:9" x14ac:dyDescent="0.25">
      <c r="A318" s="61" t="s">
        <v>1387</v>
      </c>
      <c r="B318" s="62">
        <v>44287</v>
      </c>
      <c r="C318" s="61" t="s">
        <v>1384</v>
      </c>
      <c r="D318" s="64" t="s">
        <v>1385</v>
      </c>
      <c r="E318" s="64" t="str">
        <f t="shared" si="4"/>
        <v>15D65C</v>
      </c>
      <c r="F318" s="61" t="s">
        <v>1298</v>
      </c>
      <c r="G318" s="65" t="str">
        <f>VLOOKUP(F318,service_pro_table[],3,0)</f>
        <v>ARIK</v>
      </c>
      <c r="H318" s="65" t="str">
        <f>VLOOKUP(F318,service_pro_table[],4,0)</f>
        <v>airline</v>
      </c>
      <c r="I318" s="66">
        <v>60451</v>
      </c>
    </row>
    <row r="319" spans="1:9" x14ac:dyDescent="0.25">
      <c r="A319" s="61" t="s">
        <v>1389</v>
      </c>
      <c r="B319" s="62">
        <v>44287</v>
      </c>
      <c r="C319" s="61" t="s">
        <v>1391</v>
      </c>
      <c r="D319" s="64" t="s">
        <v>1392</v>
      </c>
      <c r="E319" s="64" t="str">
        <f t="shared" si="4"/>
        <v>A3A6C9</v>
      </c>
      <c r="F319" s="61" t="s">
        <v>1298</v>
      </c>
      <c r="G319" s="65" t="str">
        <f>VLOOKUP(F319,service_pro_table[],3,0)</f>
        <v>ARIK</v>
      </c>
      <c r="H319" s="65" t="str">
        <f>VLOOKUP(F319,service_pro_table[],4,0)</f>
        <v>airline</v>
      </c>
      <c r="I319" s="66">
        <v>78593</v>
      </c>
    </row>
    <row r="320" spans="1:9" x14ac:dyDescent="0.25">
      <c r="A320" s="61" t="s">
        <v>1394</v>
      </c>
      <c r="B320" s="62">
        <v>44287</v>
      </c>
      <c r="C320" s="61" t="s">
        <v>1396</v>
      </c>
      <c r="D320" s="64" t="s">
        <v>1397</v>
      </c>
      <c r="E320" s="64" t="str">
        <f t="shared" si="4"/>
        <v>FC96BF</v>
      </c>
      <c r="F320" s="61" t="s">
        <v>434</v>
      </c>
      <c r="G320" s="65" t="str">
        <f>VLOOKUP(F320,service_pro_table[],3,0)</f>
        <v>MERRYBET</v>
      </c>
      <c r="H320" s="65" t="str">
        <f>VLOOKUP(F320,service_pro_table[],4,0)</f>
        <v>betting</v>
      </c>
      <c r="I320" s="66">
        <v>1000</v>
      </c>
    </row>
    <row r="321" spans="1:9" x14ac:dyDescent="0.25">
      <c r="A321" s="61" t="s">
        <v>1398</v>
      </c>
      <c r="B321" s="62">
        <v>44287</v>
      </c>
      <c r="C321" s="61" t="s">
        <v>1400</v>
      </c>
      <c r="D321" s="64" t="s">
        <v>1401</v>
      </c>
      <c r="E321" s="64" t="str">
        <f t="shared" si="4"/>
        <v>6F5B02</v>
      </c>
      <c r="F321" s="61" t="s">
        <v>434</v>
      </c>
      <c r="G321" s="65" t="str">
        <f>VLOOKUP(F321,service_pro_table[],3,0)</f>
        <v>MERRYBET</v>
      </c>
      <c r="H321" s="65" t="str">
        <f>VLOOKUP(F321,service_pro_table[],4,0)</f>
        <v>betting</v>
      </c>
      <c r="I321" s="66">
        <v>15200</v>
      </c>
    </row>
    <row r="322" spans="1:9" x14ac:dyDescent="0.25">
      <c r="A322" s="61" t="s">
        <v>1403</v>
      </c>
      <c r="B322" s="62">
        <v>44287</v>
      </c>
      <c r="C322" s="61" t="s">
        <v>1405</v>
      </c>
      <c r="D322" s="64" t="s">
        <v>1406</v>
      </c>
      <c r="E322" s="64" t="str">
        <f t="shared" si="4"/>
        <v>CD0130</v>
      </c>
      <c r="F322" s="61" t="s">
        <v>434</v>
      </c>
      <c r="G322" s="65" t="str">
        <f>VLOOKUP(F322,service_pro_table[],3,0)</f>
        <v>MERRYBET</v>
      </c>
      <c r="H322" s="65" t="str">
        <f>VLOOKUP(F322,service_pro_table[],4,0)</f>
        <v>betting</v>
      </c>
      <c r="I322" s="66">
        <v>20000</v>
      </c>
    </row>
    <row r="323" spans="1:9" x14ac:dyDescent="0.25">
      <c r="A323" s="61" t="s">
        <v>1407</v>
      </c>
      <c r="B323" s="62">
        <v>44287</v>
      </c>
      <c r="C323" s="61" t="s">
        <v>1409</v>
      </c>
      <c r="D323" s="64" t="s">
        <v>1410</v>
      </c>
      <c r="E323" s="64" t="str">
        <f t="shared" si="4"/>
        <v>A8AF75</v>
      </c>
      <c r="F323" s="61" t="s">
        <v>36</v>
      </c>
      <c r="G323" s="65" t="str">
        <f>VLOOKUP(F323,service_pro_table[],3,0)</f>
        <v>SWIFT</v>
      </c>
      <c r="H323" s="65" t="str">
        <f>VLOOKUP(F323,service_pro_table[],4,0)</f>
        <v>internet provider</v>
      </c>
      <c r="I323" s="66">
        <v>25000</v>
      </c>
    </row>
    <row r="324" spans="1:9" x14ac:dyDescent="0.25">
      <c r="A324" s="61" t="s">
        <v>1413</v>
      </c>
      <c r="B324" s="62">
        <v>44287</v>
      </c>
      <c r="C324" s="61" t="s">
        <v>1415</v>
      </c>
      <c r="D324" s="64" t="s">
        <v>1416</v>
      </c>
      <c r="E324" s="64" t="str">
        <f t="shared" ref="E324:E387" si="5">RIGHT(D324,6)</f>
        <v>148AEC</v>
      </c>
      <c r="F324" s="61" t="s">
        <v>434</v>
      </c>
      <c r="G324" s="65" t="str">
        <f>VLOOKUP(F324,service_pro_table[],3,0)</f>
        <v>MERRYBET</v>
      </c>
      <c r="H324" s="65" t="str">
        <f>VLOOKUP(F324,service_pro_table[],4,0)</f>
        <v>betting</v>
      </c>
      <c r="I324" s="66">
        <v>2000</v>
      </c>
    </row>
    <row r="325" spans="1:9" x14ac:dyDescent="0.25">
      <c r="A325" s="61" t="s">
        <v>1417</v>
      </c>
      <c r="B325" s="62">
        <v>44287</v>
      </c>
      <c r="C325" s="61" t="s">
        <v>1419</v>
      </c>
      <c r="D325" s="64" t="s">
        <v>1420</v>
      </c>
      <c r="E325" s="64" t="str">
        <f t="shared" si="5"/>
        <v>378F7B</v>
      </c>
      <c r="F325" s="61" t="s">
        <v>434</v>
      </c>
      <c r="G325" s="65" t="str">
        <f>VLOOKUP(F325,service_pro_table[],3,0)</f>
        <v>MERRYBET</v>
      </c>
      <c r="H325" s="65" t="str">
        <f>VLOOKUP(F325,service_pro_table[],4,0)</f>
        <v>betting</v>
      </c>
      <c r="I325" s="66">
        <v>10000</v>
      </c>
    </row>
    <row r="326" spans="1:9" x14ac:dyDescent="0.25">
      <c r="A326" s="61" t="s">
        <v>1421</v>
      </c>
      <c r="B326" s="62">
        <v>44287</v>
      </c>
      <c r="C326" s="61" t="s">
        <v>1423</v>
      </c>
      <c r="D326" s="64" t="s">
        <v>1424</v>
      </c>
      <c r="E326" s="64" t="str">
        <f t="shared" si="5"/>
        <v>71C392</v>
      </c>
      <c r="F326" s="61" t="s">
        <v>434</v>
      </c>
      <c r="G326" s="65" t="str">
        <f>VLOOKUP(F326,service_pro_table[],3,0)</f>
        <v>MERRYBET</v>
      </c>
      <c r="H326" s="65" t="str">
        <f>VLOOKUP(F326,service_pro_table[],4,0)</f>
        <v>betting</v>
      </c>
      <c r="I326" s="66">
        <v>200</v>
      </c>
    </row>
    <row r="327" spans="1:9" x14ac:dyDescent="0.25">
      <c r="A327" s="61" t="s">
        <v>1425</v>
      </c>
      <c r="B327" s="62">
        <v>44287</v>
      </c>
      <c r="C327" s="61" t="s">
        <v>1427</v>
      </c>
      <c r="D327" s="64" t="s">
        <v>1428</v>
      </c>
      <c r="E327" s="64" t="str">
        <f t="shared" si="5"/>
        <v>22388C</v>
      </c>
      <c r="F327" s="61" t="s">
        <v>434</v>
      </c>
      <c r="G327" s="65" t="str">
        <f>VLOOKUP(F327,service_pro_table[],3,0)</f>
        <v>MERRYBET</v>
      </c>
      <c r="H327" s="65" t="str">
        <f>VLOOKUP(F327,service_pro_table[],4,0)</f>
        <v>betting</v>
      </c>
      <c r="I327" s="66">
        <v>10000</v>
      </c>
    </row>
    <row r="328" spans="1:9" x14ac:dyDescent="0.25">
      <c r="A328" s="61" t="s">
        <v>1429</v>
      </c>
      <c r="B328" s="62">
        <v>44287</v>
      </c>
      <c r="C328" s="61" t="s">
        <v>1431</v>
      </c>
      <c r="D328" s="64" t="s">
        <v>1432</v>
      </c>
      <c r="E328" s="64" t="str">
        <f t="shared" si="5"/>
        <v>52C69C</v>
      </c>
      <c r="F328" s="61" t="s">
        <v>36</v>
      </c>
      <c r="G328" s="65" t="str">
        <f>VLOOKUP(F328,service_pro_table[],3,0)</f>
        <v>SWIFT</v>
      </c>
      <c r="H328" s="65" t="str">
        <f>VLOOKUP(F328,service_pro_table[],4,0)</f>
        <v>internet provider</v>
      </c>
      <c r="I328" s="66">
        <v>2200</v>
      </c>
    </row>
    <row r="329" spans="1:9" x14ac:dyDescent="0.25">
      <c r="A329" s="61" t="s">
        <v>1434</v>
      </c>
      <c r="B329" s="62">
        <v>44287</v>
      </c>
      <c r="C329" s="61" t="s">
        <v>1436</v>
      </c>
      <c r="D329" s="64" t="s">
        <v>1437</v>
      </c>
      <c r="E329" s="64" t="str">
        <f t="shared" si="5"/>
        <v>4623B9</v>
      </c>
      <c r="F329" s="61" t="s">
        <v>434</v>
      </c>
      <c r="G329" s="65" t="str">
        <f>VLOOKUP(F329,service_pro_table[],3,0)</f>
        <v>MERRYBET</v>
      </c>
      <c r="H329" s="65" t="str">
        <f>VLOOKUP(F329,service_pro_table[],4,0)</f>
        <v>betting</v>
      </c>
      <c r="I329" s="66">
        <v>4000</v>
      </c>
    </row>
    <row r="330" spans="1:9" x14ac:dyDescent="0.25">
      <c r="A330" s="61" t="s">
        <v>1438</v>
      </c>
      <c r="B330" s="62">
        <v>44287</v>
      </c>
      <c r="C330" s="61" t="s">
        <v>1436</v>
      </c>
      <c r="D330" s="64" t="s">
        <v>1437</v>
      </c>
      <c r="E330" s="64" t="str">
        <f t="shared" si="5"/>
        <v>4623B9</v>
      </c>
      <c r="F330" s="61" t="s">
        <v>434</v>
      </c>
      <c r="G330" s="65" t="str">
        <f>VLOOKUP(F330,service_pro_table[],3,0)</f>
        <v>MERRYBET</v>
      </c>
      <c r="H330" s="65" t="str">
        <f>VLOOKUP(F330,service_pro_table[],4,0)</f>
        <v>betting</v>
      </c>
      <c r="I330" s="66">
        <v>4000</v>
      </c>
    </row>
    <row r="331" spans="1:9" x14ac:dyDescent="0.25">
      <c r="A331" s="61" t="s">
        <v>1440</v>
      </c>
      <c r="B331" s="62">
        <v>44287</v>
      </c>
      <c r="C331" s="61" t="s">
        <v>1442</v>
      </c>
      <c r="D331" s="64" t="s">
        <v>1443</v>
      </c>
      <c r="E331" s="64" t="str">
        <f t="shared" si="5"/>
        <v>16F288</v>
      </c>
      <c r="F331" s="61" t="s">
        <v>434</v>
      </c>
      <c r="G331" s="65" t="str">
        <f>VLOOKUP(F331,service_pro_table[],3,0)</f>
        <v>MERRYBET</v>
      </c>
      <c r="H331" s="65" t="str">
        <f>VLOOKUP(F331,service_pro_table[],4,0)</f>
        <v>betting</v>
      </c>
      <c r="I331" s="66">
        <v>28000</v>
      </c>
    </row>
    <row r="332" spans="1:9" x14ac:dyDescent="0.25">
      <c r="A332" s="61" t="s">
        <v>1444</v>
      </c>
      <c r="B332" s="62">
        <v>44287</v>
      </c>
      <c r="C332" s="61" t="s">
        <v>1446</v>
      </c>
      <c r="D332" s="64" t="s">
        <v>1447</v>
      </c>
      <c r="E332" s="64" t="str">
        <f t="shared" si="5"/>
        <v>0BA929</v>
      </c>
      <c r="F332" s="61" t="s">
        <v>434</v>
      </c>
      <c r="G332" s="65" t="str">
        <f>VLOOKUP(F332,service_pro_table[],3,0)</f>
        <v>MERRYBET</v>
      </c>
      <c r="H332" s="65" t="str">
        <f>VLOOKUP(F332,service_pro_table[],4,0)</f>
        <v>betting</v>
      </c>
      <c r="I332" s="66">
        <v>50000</v>
      </c>
    </row>
    <row r="333" spans="1:9" x14ac:dyDescent="0.25">
      <c r="A333" s="61" t="s">
        <v>1448</v>
      </c>
      <c r="B333" s="62">
        <v>44287</v>
      </c>
      <c r="C333" s="61" t="s">
        <v>1450</v>
      </c>
      <c r="D333" s="64" t="s">
        <v>1451</v>
      </c>
      <c r="E333" s="64" t="str">
        <f t="shared" si="5"/>
        <v>D48843</v>
      </c>
      <c r="F333" s="61" t="s">
        <v>434</v>
      </c>
      <c r="G333" s="65" t="str">
        <f>VLOOKUP(F333,service_pro_table[],3,0)</f>
        <v>MERRYBET</v>
      </c>
      <c r="H333" s="65" t="str">
        <f>VLOOKUP(F333,service_pro_table[],4,0)</f>
        <v>betting</v>
      </c>
      <c r="I333" s="66">
        <v>500</v>
      </c>
    </row>
    <row r="334" spans="1:9" x14ac:dyDescent="0.25">
      <c r="A334" s="61" t="s">
        <v>1452</v>
      </c>
      <c r="B334" s="62">
        <v>44287</v>
      </c>
      <c r="C334" s="61" t="s">
        <v>1454</v>
      </c>
      <c r="D334" s="64" t="s">
        <v>1455</v>
      </c>
      <c r="E334" s="64" t="str">
        <f t="shared" si="5"/>
        <v>B45A79</v>
      </c>
      <c r="F334" s="61" t="s">
        <v>36</v>
      </c>
      <c r="G334" s="65" t="str">
        <f>VLOOKUP(F334,service_pro_table[],3,0)</f>
        <v>SWIFT</v>
      </c>
      <c r="H334" s="65" t="str">
        <f>VLOOKUP(F334,service_pro_table[],4,0)</f>
        <v>internet provider</v>
      </c>
      <c r="I334" s="66">
        <v>2560</v>
      </c>
    </row>
    <row r="335" spans="1:9" x14ac:dyDescent="0.25">
      <c r="A335" s="61" t="s">
        <v>1457</v>
      </c>
      <c r="B335" s="62">
        <v>44287</v>
      </c>
      <c r="C335" s="61" t="s">
        <v>1459</v>
      </c>
      <c r="D335" s="64" t="s">
        <v>1460</v>
      </c>
      <c r="E335" s="64" t="str">
        <f t="shared" si="5"/>
        <v>2C7933</v>
      </c>
      <c r="F335" s="61" t="s">
        <v>434</v>
      </c>
      <c r="G335" s="65" t="str">
        <f>VLOOKUP(F335,service_pro_table[],3,0)</f>
        <v>MERRYBET</v>
      </c>
      <c r="H335" s="65" t="str">
        <f>VLOOKUP(F335,service_pro_table[],4,0)</f>
        <v>betting</v>
      </c>
      <c r="I335" s="66">
        <v>20000</v>
      </c>
    </row>
    <row r="336" spans="1:9" x14ac:dyDescent="0.25">
      <c r="A336" s="61" t="s">
        <v>1461</v>
      </c>
      <c r="B336" s="62">
        <v>44287</v>
      </c>
      <c r="C336" s="61" t="s">
        <v>1463</v>
      </c>
      <c r="D336" s="64" t="s">
        <v>1464</v>
      </c>
      <c r="E336" s="64" t="str">
        <f t="shared" si="5"/>
        <v>E439A6</v>
      </c>
      <c r="F336" s="61" t="s">
        <v>36</v>
      </c>
      <c r="G336" s="65" t="str">
        <f>VLOOKUP(F336,service_pro_table[],3,0)</f>
        <v>SWIFT</v>
      </c>
      <c r="H336" s="65" t="str">
        <f>VLOOKUP(F336,service_pro_table[],4,0)</f>
        <v>internet provider</v>
      </c>
      <c r="I336" s="66">
        <v>8500</v>
      </c>
    </row>
    <row r="337" spans="1:9" x14ac:dyDescent="0.25">
      <c r="A337" s="61" t="s">
        <v>1466</v>
      </c>
      <c r="B337" s="62">
        <v>44287</v>
      </c>
      <c r="C337" s="61" t="s">
        <v>1468</v>
      </c>
      <c r="D337" s="64" t="s">
        <v>1469</v>
      </c>
      <c r="E337" s="64" t="str">
        <f t="shared" si="5"/>
        <v>8E9D9C</v>
      </c>
      <c r="F337" s="61" t="s">
        <v>434</v>
      </c>
      <c r="G337" s="65" t="str">
        <f>VLOOKUP(F337,service_pro_table[],3,0)</f>
        <v>MERRYBET</v>
      </c>
      <c r="H337" s="65" t="str">
        <f>VLOOKUP(F337,service_pro_table[],4,0)</f>
        <v>betting</v>
      </c>
      <c r="I337" s="66">
        <v>2000</v>
      </c>
    </row>
    <row r="338" spans="1:9" x14ac:dyDescent="0.25">
      <c r="A338" s="61" t="s">
        <v>1470</v>
      </c>
      <c r="B338" s="62">
        <v>44287</v>
      </c>
      <c r="C338" s="61" t="s">
        <v>1472</v>
      </c>
      <c r="D338" s="64" t="s">
        <v>1473</v>
      </c>
      <c r="E338" s="64" t="str">
        <f t="shared" si="5"/>
        <v>DA41E9</v>
      </c>
      <c r="F338" s="61" t="s">
        <v>36</v>
      </c>
      <c r="G338" s="65" t="str">
        <f>VLOOKUP(F338,service_pro_table[],3,0)</f>
        <v>SWIFT</v>
      </c>
      <c r="H338" s="65" t="str">
        <f>VLOOKUP(F338,service_pro_table[],4,0)</f>
        <v>internet provider</v>
      </c>
      <c r="I338" s="66">
        <v>8900</v>
      </c>
    </row>
    <row r="339" spans="1:9" x14ac:dyDescent="0.25">
      <c r="A339" s="61" t="s">
        <v>1476</v>
      </c>
      <c r="B339" s="62">
        <v>44287</v>
      </c>
      <c r="C339" s="61" t="s">
        <v>1478</v>
      </c>
      <c r="D339" s="64" t="s">
        <v>1479</v>
      </c>
      <c r="E339" s="64" t="str">
        <f t="shared" si="5"/>
        <v>38DAF7</v>
      </c>
      <c r="F339" s="61" t="s">
        <v>36</v>
      </c>
      <c r="G339" s="65" t="str">
        <f>VLOOKUP(F339,service_pro_table[],3,0)</f>
        <v>SWIFT</v>
      </c>
      <c r="H339" s="65" t="str">
        <f>VLOOKUP(F339,service_pro_table[],4,0)</f>
        <v>internet provider</v>
      </c>
      <c r="I339" s="66">
        <v>8710</v>
      </c>
    </row>
    <row r="340" spans="1:9" x14ac:dyDescent="0.25">
      <c r="A340" s="61" t="s">
        <v>1481</v>
      </c>
      <c r="B340" s="62">
        <v>44287</v>
      </c>
      <c r="C340" s="61" t="s">
        <v>1463</v>
      </c>
      <c r="D340" s="64" t="s">
        <v>1464</v>
      </c>
      <c r="E340" s="64" t="str">
        <f t="shared" si="5"/>
        <v>E439A6</v>
      </c>
      <c r="F340" s="61" t="s">
        <v>36</v>
      </c>
      <c r="G340" s="65" t="str">
        <f>VLOOKUP(F340,service_pro_table[],3,0)</f>
        <v>SWIFT</v>
      </c>
      <c r="H340" s="65" t="str">
        <f>VLOOKUP(F340,service_pro_table[],4,0)</f>
        <v>internet provider</v>
      </c>
      <c r="I340" s="66">
        <v>200</v>
      </c>
    </row>
    <row r="341" spans="1:9" x14ac:dyDescent="0.25">
      <c r="A341" s="61" t="s">
        <v>1483</v>
      </c>
      <c r="B341" s="62">
        <v>44287</v>
      </c>
      <c r="C341" s="61" t="s">
        <v>1485</v>
      </c>
      <c r="D341" s="64" t="s">
        <v>1486</v>
      </c>
      <c r="E341" s="64" t="str">
        <f t="shared" si="5"/>
        <v>E2980E</v>
      </c>
      <c r="F341" s="61" t="s">
        <v>36</v>
      </c>
      <c r="G341" s="65" t="str">
        <f>VLOOKUP(F341,service_pro_table[],3,0)</f>
        <v>SWIFT</v>
      </c>
      <c r="H341" s="65" t="str">
        <f>VLOOKUP(F341,service_pro_table[],4,0)</f>
        <v>internet provider</v>
      </c>
      <c r="I341" s="66">
        <v>14000</v>
      </c>
    </row>
    <row r="342" spans="1:9" x14ac:dyDescent="0.25">
      <c r="A342" s="61" t="s">
        <v>1488</v>
      </c>
      <c r="B342" s="62">
        <v>44287</v>
      </c>
      <c r="C342" s="61" t="s">
        <v>1490</v>
      </c>
      <c r="D342" s="64" t="s">
        <v>1491</v>
      </c>
      <c r="E342" s="64" t="str">
        <f t="shared" si="5"/>
        <v>16B6EB</v>
      </c>
      <c r="F342" s="61" t="s">
        <v>36</v>
      </c>
      <c r="G342" s="65" t="str">
        <f>VLOOKUP(F342,service_pro_table[],3,0)</f>
        <v>SWIFT</v>
      </c>
      <c r="H342" s="65" t="str">
        <f>VLOOKUP(F342,service_pro_table[],4,0)</f>
        <v>internet provider</v>
      </c>
      <c r="I342" s="66">
        <v>25000</v>
      </c>
    </row>
    <row r="343" spans="1:9" x14ac:dyDescent="0.25">
      <c r="A343" s="61" t="s">
        <v>1492</v>
      </c>
      <c r="B343" s="62">
        <v>44287</v>
      </c>
      <c r="C343" s="61" t="s">
        <v>1494</v>
      </c>
      <c r="D343" s="64" t="s">
        <v>1495</v>
      </c>
      <c r="E343" s="64" t="str">
        <f t="shared" si="5"/>
        <v>B6D547</v>
      </c>
      <c r="F343" s="61" t="s">
        <v>36</v>
      </c>
      <c r="G343" s="65" t="str">
        <f>VLOOKUP(F343,service_pro_table[],3,0)</f>
        <v>SWIFT</v>
      </c>
      <c r="H343" s="65" t="str">
        <f>VLOOKUP(F343,service_pro_table[],4,0)</f>
        <v>internet provider</v>
      </c>
      <c r="I343" s="66">
        <v>7000</v>
      </c>
    </row>
    <row r="344" spans="1:9" x14ac:dyDescent="0.25">
      <c r="A344" s="61" t="s">
        <v>1496</v>
      </c>
      <c r="B344" s="62">
        <v>44287</v>
      </c>
      <c r="C344" s="61" t="s">
        <v>1498</v>
      </c>
      <c r="D344" s="64" t="s">
        <v>1499</v>
      </c>
      <c r="E344" s="64" t="str">
        <f t="shared" si="5"/>
        <v>D7A35E</v>
      </c>
      <c r="F344" s="61" t="s">
        <v>434</v>
      </c>
      <c r="G344" s="65" t="str">
        <f>VLOOKUP(F344,service_pro_table[],3,0)</f>
        <v>MERRYBET</v>
      </c>
      <c r="H344" s="65" t="str">
        <f>VLOOKUP(F344,service_pro_table[],4,0)</f>
        <v>betting</v>
      </c>
      <c r="I344" s="66">
        <v>20000</v>
      </c>
    </row>
    <row r="345" spans="1:9" x14ac:dyDescent="0.25">
      <c r="A345" s="61" t="s">
        <v>1500</v>
      </c>
      <c r="B345" s="62">
        <v>44287</v>
      </c>
      <c r="C345" s="61" t="s">
        <v>1307</v>
      </c>
      <c r="D345" s="64" t="s">
        <v>1308</v>
      </c>
      <c r="E345" s="64" t="str">
        <f t="shared" si="5"/>
        <v>28CFA0</v>
      </c>
      <c r="F345" s="61" t="s">
        <v>434</v>
      </c>
      <c r="G345" s="65" t="str">
        <f>VLOOKUP(F345,service_pro_table[],3,0)</f>
        <v>MERRYBET</v>
      </c>
      <c r="H345" s="65" t="str">
        <f>VLOOKUP(F345,service_pro_table[],4,0)</f>
        <v>betting</v>
      </c>
      <c r="I345" s="66">
        <v>10000</v>
      </c>
    </row>
    <row r="346" spans="1:9" x14ac:dyDescent="0.25">
      <c r="A346" s="61" t="s">
        <v>1502</v>
      </c>
      <c r="B346" s="62">
        <v>44287</v>
      </c>
      <c r="C346" s="61" t="s">
        <v>1504</v>
      </c>
      <c r="D346" s="64" t="s">
        <v>1505</v>
      </c>
      <c r="E346" s="64" t="str">
        <f t="shared" si="5"/>
        <v>89229B</v>
      </c>
      <c r="F346" s="61" t="s">
        <v>434</v>
      </c>
      <c r="G346" s="65" t="str">
        <f>VLOOKUP(F346,service_pro_table[],3,0)</f>
        <v>MERRYBET</v>
      </c>
      <c r="H346" s="65" t="str">
        <f>VLOOKUP(F346,service_pro_table[],4,0)</f>
        <v>betting</v>
      </c>
      <c r="I346" s="66">
        <v>10000</v>
      </c>
    </row>
    <row r="347" spans="1:9" x14ac:dyDescent="0.25">
      <c r="A347" s="61" t="s">
        <v>1510</v>
      </c>
      <c r="B347" s="62">
        <v>44287</v>
      </c>
      <c r="C347" s="61" t="s">
        <v>1512</v>
      </c>
      <c r="D347" s="64" t="s">
        <v>1513</v>
      </c>
      <c r="E347" s="64" t="str">
        <f t="shared" si="5"/>
        <v>4B7244</v>
      </c>
      <c r="F347" s="61" t="s">
        <v>434</v>
      </c>
      <c r="G347" s="65" t="str">
        <f>VLOOKUP(F347,service_pro_table[],3,0)</f>
        <v>MERRYBET</v>
      </c>
      <c r="H347" s="65" t="str">
        <f>VLOOKUP(F347,service_pro_table[],4,0)</f>
        <v>betting</v>
      </c>
      <c r="I347" s="66">
        <v>4900</v>
      </c>
    </row>
    <row r="348" spans="1:9" x14ac:dyDescent="0.25">
      <c r="A348" s="61" t="s">
        <v>1515</v>
      </c>
      <c r="B348" s="62">
        <v>44287</v>
      </c>
      <c r="C348" s="61" t="s">
        <v>1508</v>
      </c>
      <c r="D348" s="64" t="s">
        <v>1509</v>
      </c>
      <c r="E348" s="64" t="str">
        <f t="shared" si="5"/>
        <v>0C81E2</v>
      </c>
      <c r="F348" s="61" t="s">
        <v>434</v>
      </c>
      <c r="G348" s="65" t="str">
        <f>VLOOKUP(F348,service_pro_table[],3,0)</f>
        <v>MERRYBET</v>
      </c>
      <c r="H348" s="65" t="str">
        <f>VLOOKUP(F348,service_pro_table[],4,0)</f>
        <v>betting</v>
      </c>
      <c r="I348" s="66">
        <v>20000</v>
      </c>
    </row>
    <row r="349" spans="1:9" x14ac:dyDescent="0.25">
      <c r="A349" s="61" t="s">
        <v>1517</v>
      </c>
      <c r="B349" s="62">
        <v>44287</v>
      </c>
      <c r="C349" s="61" t="s">
        <v>1519</v>
      </c>
      <c r="D349" s="64" t="s">
        <v>1520</v>
      </c>
      <c r="E349" s="64" t="str">
        <f t="shared" si="5"/>
        <v>D68DE8</v>
      </c>
      <c r="F349" s="61" t="s">
        <v>36</v>
      </c>
      <c r="G349" s="65" t="str">
        <f>VLOOKUP(F349,service_pro_table[],3,0)</f>
        <v>SWIFT</v>
      </c>
      <c r="H349" s="65" t="str">
        <f>VLOOKUP(F349,service_pro_table[],4,0)</f>
        <v>internet provider</v>
      </c>
      <c r="I349" s="66">
        <v>13300</v>
      </c>
    </row>
    <row r="350" spans="1:9" x14ac:dyDescent="0.25">
      <c r="A350" s="61" t="s">
        <v>1526</v>
      </c>
      <c r="B350" s="62">
        <v>44287</v>
      </c>
      <c r="C350" s="61" t="s">
        <v>1524</v>
      </c>
      <c r="D350" s="64" t="s">
        <v>1525</v>
      </c>
      <c r="E350" s="64" t="str">
        <f t="shared" si="5"/>
        <v>65F6F6</v>
      </c>
      <c r="F350" s="61" t="s">
        <v>36</v>
      </c>
      <c r="G350" s="65" t="str">
        <f>VLOOKUP(F350,service_pro_table[],3,0)</f>
        <v>SWIFT</v>
      </c>
      <c r="H350" s="65" t="str">
        <f>VLOOKUP(F350,service_pro_table[],4,0)</f>
        <v>internet provider</v>
      </c>
      <c r="I350" s="66">
        <v>25000</v>
      </c>
    </row>
    <row r="351" spans="1:9" x14ac:dyDescent="0.25">
      <c r="A351" s="61" t="s">
        <v>1528</v>
      </c>
      <c r="B351" s="62">
        <v>44287</v>
      </c>
      <c r="C351" s="61" t="s">
        <v>1530</v>
      </c>
      <c r="D351" s="64" t="s">
        <v>1531</v>
      </c>
      <c r="E351" s="64" t="str">
        <f t="shared" si="5"/>
        <v>1287F5</v>
      </c>
      <c r="F351" s="61" t="s">
        <v>434</v>
      </c>
      <c r="G351" s="65" t="str">
        <f>VLOOKUP(F351,service_pro_table[],3,0)</f>
        <v>MERRYBET</v>
      </c>
      <c r="H351" s="65" t="str">
        <f>VLOOKUP(F351,service_pro_table[],4,0)</f>
        <v>betting</v>
      </c>
      <c r="I351" s="66">
        <v>350</v>
      </c>
    </row>
    <row r="352" spans="1:9" x14ac:dyDescent="0.25">
      <c r="A352" s="61" t="s">
        <v>1533</v>
      </c>
      <c r="B352" s="62">
        <v>44287</v>
      </c>
      <c r="C352" s="61" t="s">
        <v>1535</v>
      </c>
      <c r="D352" s="64" t="s">
        <v>1536</v>
      </c>
      <c r="E352" s="64" t="str">
        <f t="shared" si="5"/>
        <v>9199D5</v>
      </c>
      <c r="F352" s="61" t="s">
        <v>36</v>
      </c>
      <c r="G352" s="65" t="str">
        <f>VLOOKUP(F352,service_pro_table[],3,0)</f>
        <v>SWIFT</v>
      </c>
      <c r="H352" s="65" t="str">
        <f>VLOOKUP(F352,service_pro_table[],4,0)</f>
        <v>internet provider</v>
      </c>
      <c r="I352" s="66">
        <v>3600</v>
      </c>
    </row>
    <row r="353" spans="1:9" x14ac:dyDescent="0.25">
      <c r="A353" s="61" t="s">
        <v>1542</v>
      </c>
      <c r="B353" s="62">
        <v>44287</v>
      </c>
      <c r="C353" s="61" t="s">
        <v>1544</v>
      </c>
      <c r="D353" s="64" t="s">
        <v>1545</v>
      </c>
      <c r="E353" s="64" t="str">
        <f t="shared" si="5"/>
        <v>D4C6A8</v>
      </c>
      <c r="F353" s="61" t="s">
        <v>434</v>
      </c>
      <c r="G353" s="65" t="str">
        <f>VLOOKUP(F353,service_pro_table[],3,0)</f>
        <v>MERRYBET</v>
      </c>
      <c r="H353" s="65" t="str">
        <f>VLOOKUP(F353,service_pro_table[],4,0)</f>
        <v>betting</v>
      </c>
      <c r="I353" s="66">
        <v>200</v>
      </c>
    </row>
    <row r="354" spans="1:9" x14ac:dyDescent="0.25">
      <c r="A354" s="61" t="s">
        <v>1546</v>
      </c>
      <c r="B354" s="62">
        <v>44287</v>
      </c>
      <c r="C354" s="61" t="s">
        <v>1548</v>
      </c>
      <c r="D354" s="64" t="s">
        <v>1549</v>
      </c>
      <c r="E354" s="64" t="str">
        <f t="shared" si="5"/>
        <v>C64D1B</v>
      </c>
      <c r="F354" s="61" t="s">
        <v>36</v>
      </c>
      <c r="G354" s="65" t="str">
        <f>VLOOKUP(F354,service_pro_table[],3,0)</f>
        <v>SWIFT</v>
      </c>
      <c r="H354" s="65" t="str">
        <f>VLOOKUP(F354,service_pro_table[],4,0)</f>
        <v>internet provider</v>
      </c>
      <c r="I354" s="66">
        <v>1900</v>
      </c>
    </row>
    <row r="355" spans="1:9" x14ac:dyDescent="0.25">
      <c r="A355" s="61" t="s">
        <v>1551</v>
      </c>
      <c r="B355" s="62">
        <v>44287</v>
      </c>
      <c r="C355" s="61" t="s">
        <v>1553</v>
      </c>
      <c r="D355" s="64" t="s">
        <v>1554</v>
      </c>
      <c r="E355" s="64" t="str">
        <f t="shared" si="5"/>
        <v>361867</v>
      </c>
      <c r="F355" s="61" t="s">
        <v>434</v>
      </c>
      <c r="G355" s="65" t="str">
        <f>VLOOKUP(F355,service_pro_table[],3,0)</f>
        <v>MERRYBET</v>
      </c>
      <c r="H355" s="65" t="str">
        <f>VLOOKUP(F355,service_pro_table[],4,0)</f>
        <v>betting</v>
      </c>
      <c r="I355" s="66">
        <v>20000</v>
      </c>
    </row>
    <row r="356" spans="1:9" x14ac:dyDescent="0.25">
      <c r="A356" s="61" t="s">
        <v>1555</v>
      </c>
      <c r="B356" s="62">
        <v>44287</v>
      </c>
      <c r="C356" s="61" t="s">
        <v>1490</v>
      </c>
      <c r="D356" s="64" t="s">
        <v>1491</v>
      </c>
      <c r="E356" s="64" t="str">
        <f t="shared" si="5"/>
        <v>16B6EB</v>
      </c>
      <c r="F356" s="61" t="s">
        <v>36</v>
      </c>
      <c r="G356" s="65" t="str">
        <f>VLOOKUP(F356,service_pro_table[],3,0)</f>
        <v>SWIFT</v>
      </c>
      <c r="H356" s="65" t="str">
        <f>VLOOKUP(F356,service_pro_table[],4,0)</f>
        <v>internet provider</v>
      </c>
      <c r="I356" s="66">
        <v>2500</v>
      </c>
    </row>
    <row r="357" spans="1:9" x14ac:dyDescent="0.25">
      <c r="A357" s="61" t="s">
        <v>1557</v>
      </c>
      <c r="B357" s="62">
        <v>44287</v>
      </c>
      <c r="C357" s="61" t="s">
        <v>1559</v>
      </c>
      <c r="D357" s="64" t="s">
        <v>1560</v>
      </c>
      <c r="E357" s="64" t="str">
        <f t="shared" si="5"/>
        <v>CF43A1</v>
      </c>
      <c r="F357" s="61" t="s">
        <v>36</v>
      </c>
      <c r="G357" s="65" t="str">
        <f>VLOOKUP(F357,service_pro_table[],3,0)</f>
        <v>SWIFT</v>
      </c>
      <c r="H357" s="65" t="str">
        <f>VLOOKUP(F357,service_pro_table[],4,0)</f>
        <v>internet provider</v>
      </c>
      <c r="I357" s="66">
        <v>2500</v>
      </c>
    </row>
    <row r="358" spans="1:9" x14ac:dyDescent="0.25">
      <c r="A358" s="61" t="s">
        <v>1561</v>
      </c>
      <c r="B358" s="62">
        <v>44287</v>
      </c>
      <c r="C358" s="61" t="s">
        <v>1563</v>
      </c>
      <c r="D358" s="64" t="s">
        <v>1564</v>
      </c>
      <c r="E358" s="64" t="str">
        <f t="shared" si="5"/>
        <v>13A52F</v>
      </c>
      <c r="F358" s="61" t="s">
        <v>36</v>
      </c>
      <c r="G358" s="65" t="str">
        <f>VLOOKUP(F358,service_pro_table[],3,0)</f>
        <v>SWIFT</v>
      </c>
      <c r="H358" s="65" t="str">
        <f>VLOOKUP(F358,service_pro_table[],4,0)</f>
        <v>internet provider</v>
      </c>
      <c r="I358" s="66">
        <v>25000</v>
      </c>
    </row>
    <row r="359" spans="1:9" x14ac:dyDescent="0.25">
      <c r="A359" s="61" t="s">
        <v>1565</v>
      </c>
      <c r="B359" s="62">
        <v>44287</v>
      </c>
      <c r="C359" s="61" t="s">
        <v>1567</v>
      </c>
      <c r="D359" s="64" t="s">
        <v>1568</v>
      </c>
      <c r="E359" s="64" t="str">
        <f t="shared" si="5"/>
        <v>A8CEED</v>
      </c>
      <c r="F359" s="61" t="s">
        <v>434</v>
      </c>
      <c r="G359" s="65" t="str">
        <f>VLOOKUP(F359,service_pro_table[],3,0)</f>
        <v>MERRYBET</v>
      </c>
      <c r="H359" s="65" t="str">
        <f>VLOOKUP(F359,service_pro_table[],4,0)</f>
        <v>betting</v>
      </c>
      <c r="I359" s="66">
        <v>5000</v>
      </c>
    </row>
    <row r="360" spans="1:9" x14ac:dyDescent="0.25">
      <c r="A360" s="61" t="s">
        <v>1569</v>
      </c>
      <c r="B360" s="62">
        <v>44287</v>
      </c>
      <c r="C360" s="61" t="s">
        <v>1571</v>
      </c>
      <c r="D360" s="64" t="s">
        <v>1572</v>
      </c>
      <c r="E360" s="64" t="str">
        <f t="shared" si="5"/>
        <v>9C2D4C</v>
      </c>
      <c r="F360" s="61" t="s">
        <v>434</v>
      </c>
      <c r="G360" s="65" t="str">
        <f>VLOOKUP(F360,service_pro_table[],3,0)</f>
        <v>MERRYBET</v>
      </c>
      <c r="H360" s="65" t="str">
        <f>VLOOKUP(F360,service_pro_table[],4,0)</f>
        <v>betting</v>
      </c>
      <c r="I360" s="66">
        <v>20000</v>
      </c>
    </row>
    <row r="361" spans="1:9" x14ac:dyDescent="0.25">
      <c r="A361" s="61" t="s">
        <v>1573</v>
      </c>
      <c r="B361" s="62">
        <v>44287</v>
      </c>
      <c r="C361" s="61" t="s">
        <v>1575</v>
      </c>
      <c r="D361" s="64" t="s">
        <v>1576</v>
      </c>
      <c r="E361" s="64" t="str">
        <f t="shared" si="5"/>
        <v>646AB9</v>
      </c>
      <c r="F361" s="61" t="s">
        <v>434</v>
      </c>
      <c r="G361" s="65" t="str">
        <f>VLOOKUP(F361,service_pro_table[],3,0)</f>
        <v>MERRYBET</v>
      </c>
      <c r="H361" s="65" t="str">
        <f>VLOOKUP(F361,service_pro_table[],4,0)</f>
        <v>betting</v>
      </c>
      <c r="I361" s="66">
        <v>20000</v>
      </c>
    </row>
    <row r="362" spans="1:9" x14ac:dyDescent="0.25">
      <c r="A362" s="61" t="s">
        <v>1577</v>
      </c>
      <c r="B362" s="62">
        <v>44287</v>
      </c>
      <c r="C362" s="61" t="s">
        <v>1579</v>
      </c>
      <c r="D362" s="64" t="s">
        <v>1580</v>
      </c>
      <c r="E362" s="64" t="str">
        <f t="shared" si="5"/>
        <v>E8E0AE</v>
      </c>
      <c r="F362" s="61" t="s">
        <v>36</v>
      </c>
      <c r="G362" s="65" t="str">
        <f>VLOOKUP(F362,service_pro_table[],3,0)</f>
        <v>SWIFT</v>
      </c>
      <c r="H362" s="65" t="str">
        <f>VLOOKUP(F362,service_pro_table[],4,0)</f>
        <v>internet provider</v>
      </c>
      <c r="I362" s="66">
        <v>6000</v>
      </c>
    </row>
    <row r="363" spans="1:9" x14ac:dyDescent="0.25">
      <c r="A363" s="61" t="s">
        <v>1581</v>
      </c>
      <c r="B363" s="62">
        <v>44287</v>
      </c>
      <c r="C363" s="61" t="s">
        <v>1583</v>
      </c>
      <c r="D363" s="64" t="s">
        <v>1584</v>
      </c>
      <c r="E363" s="64" t="str">
        <f t="shared" si="5"/>
        <v>6B8BFE</v>
      </c>
      <c r="F363" s="61" t="s">
        <v>36</v>
      </c>
      <c r="G363" s="65" t="str">
        <f>VLOOKUP(F363,service_pro_table[],3,0)</f>
        <v>SWIFT</v>
      </c>
      <c r="H363" s="65" t="str">
        <f>VLOOKUP(F363,service_pro_table[],4,0)</f>
        <v>internet provider</v>
      </c>
      <c r="I363" s="66">
        <v>8750</v>
      </c>
    </row>
    <row r="364" spans="1:9" x14ac:dyDescent="0.25">
      <c r="A364" s="61" t="s">
        <v>1586</v>
      </c>
      <c r="B364" s="62">
        <v>44287</v>
      </c>
      <c r="C364" s="61" t="s">
        <v>1588</v>
      </c>
      <c r="D364" s="64" t="s">
        <v>1589</v>
      </c>
      <c r="E364" s="64" t="str">
        <f t="shared" si="5"/>
        <v>843D79</v>
      </c>
      <c r="F364" s="61" t="s">
        <v>434</v>
      </c>
      <c r="G364" s="65" t="str">
        <f>VLOOKUP(F364,service_pro_table[],3,0)</f>
        <v>MERRYBET</v>
      </c>
      <c r="H364" s="65" t="str">
        <f>VLOOKUP(F364,service_pro_table[],4,0)</f>
        <v>betting</v>
      </c>
      <c r="I364" s="66">
        <v>3900</v>
      </c>
    </row>
    <row r="365" spans="1:9" x14ac:dyDescent="0.25">
      <c r="A365" s="61" t="s">
        <v>1590</v>
      </c>
      <c r="B365" s="62">
        <v>44287</v>
      </c>
      <c r="C365" s="61" t="s">
        <v>1592</v>
      </c>
      <c r="D365" s="64" t="s">
        <v>1593</v>
      </c>
      <c r="E365" s="64" t="str">
        <f t="shared" si="5"/>
        <v>E4F630</v>
      </c>
      <c r="F365" s="61" t="s">
        <v>434</v>
      </c>
      <c r="G365" s="65" t="str">
        <f>VLOOKUP(F365,service_pro_table[],3,0)</f>
        <v>MERRYBET</v>
      </c>
      <c r="H365" s="65" t="str">
        <f>VLOOKUP(F365,service_pro_table[],4,0)</f>
        <v>betting</v>
      </c>
      <c r="I365" s="66">
        <v>2000</v>
      </c>
    </row>
    <row r="366" spans="1:9" x14ac:dyDescent="0.25">
      <c r="A366" s="61" t="s">
        <v>1594</v>
      </c>
      <c r="B366" s="62">
        <v>44287</v>
      </c>
      <c r="C366" s="61" t="s">
        <v>1596</v>
      </c>
      <c r="D366" s="64" t="s">
        <v>1597</v>
      </c>
      <c r="E366" s="64" t="str">
        <f t="shared" si="5"/>
        <v>D5CFFC</v>
      </c>
      <c r="F366" s="61" t="s">
        <v>36</v>
      </c>
      <c r="G366" s="65" t="str">
        <f>VLOOKUP(F366,service_pro_table[],3,0)</f>
        <v>SWIFT</v>
      </c>
      <c r="H366" s="65" t="str">
        <f>VLOOKUP(F366,service_pro_table[],4,0)</f>
        <v>internet provider</v>
      </c>
      <c r="I366" s="66">
        <v>8800</v>
      </c>
    </row>
    <row r="367" spans="1:9" x14ac:dyDescent="0.25">
      <c r="A367" s="61" t="s">
        <v>1598</v>
      </c>
      <c r="B367" s="62">
        <v>44287</v>
      </c>
      <c r="C367" s="61" t="s">
        <v>1596</v>
      </c>
      <c r="D367" s="64" t="s">
        <v>1597</v>
      </c>
      <c r="E367" s="64" t="str">
        <f t="shared" si="5"/>
        <v>D5CFFC</v>
      </c>
      <c r="F367" s="61" t="s">
        <v>36</v>
      </c>
      <c r="G367" s="65" t="str">
        <f>VLOOKUP(F367,service_pro_table[],3,0)</f>
        <v>SWIFT</v>
      </c>
      <c r="H367" s="65" t="str">
        <f>VLOOKUP(F367,service_pro_table[],4,0)</f>
        <v>internet provider</v>
      </c>
      <c r="I367" s="66">
        <v>8800</v>
      </c>
    </row>
    <row r="368" spans="1:9" x14ac:dyDescent="0.25">
      <c r="A368" s="61" t="s">
        <v>1600</v>
      </c>
      <c r="B368" s="62">
        <v>44287</v>
      </c>
      <c r="C368" s="61" t="s">
        <v>1602</v>
      </c>
      <c r="D368" s="64" t="s">
        <v>1603</v>
      </c>
      <c r="E368" s="64" t="str">
        <f t="shared" si="5"/>
        <v>CC9C16</v>
      </c>
      <c r="F368" s="61" t="s">
        <v>434</v>
      </c>
      <c r="G368" s="65" t="str">
        <f>VLOOKUP(F368,service_pro_table[],3,0)</f>
        <v>MERRYBET</v>
      </c>
      <c r="H368" s="65" t="str">
        <f>VLOOKUP(F368,service_pro_table[],4,0)</f>
        <v>betting</v>
      </c>
      <c r="I368" s="66">
        <v>90000</v>
      </c>
    </row>
    <row r="369" spans="1:9" x14ac:dyDescent="0.25">
      <c r="A369" s="61" t="s">
        <v>1605</v>
      </c>
      <c r="B369" s="62">
        <v>44287</v>
      </c>
      <c r="C369" s="61" t="s">
        <v>1607</v>
      </c>
      <c r="D369" s="64" t="s">
        <v>1608</v>
      </c>
      <c r="E369" s="64" t="str">
        <f t="shared" si="5"/>
        <v>28CD7D</v>
      </c>
      <c r="F369" s="61" t="s">
        <v>36</v>
      </c>
      <c r="G369" s="65" t="str">
        <f>VLOOKUP(F369,service_pro_table[],3,0)</f>
        <v>SWIFT</v>
      </c>
      <c r="H369" s="65" t="str">
        <f>VLOOKUP(F369,service_pro_table[],4,0)</f>
        <v>internet provider</v>
      </c>
      <c r="I369" s="66">
        <v>25000</v>
      </c>
    </row>
    <row r="370" spans="1:9" x14ac:dyDescent="0.25">
      <c r="A370" s="61" t="s">
        <v>1609</v>
      </c>
      <c r="B370" s="62">
        <v>44287</v>
      </c>
      <c r="C370" s="61" t="s">
        <v>1611</v>
      </c>
      <c r="D370" s="64" t="s">
        <v>1612</v>
      </c>
      <c r="E370" s="64" t="str">
        <f t="shared" si="5"/>
        <v>D9955D</v>
      </c>
      <c r="F370" s="61" t="s">
        <v>36</v>
      </c>
      <c r="G370" s="65" t="str">
        <f>VLOOKUP(F370,service_pro_table[],3,0)</f>
        <v>SWIFT</v>
      </c>
      <c r="H370" s="65" t="str">
        <f>VLOOKUP(F370,service_pro_table[],4,0)</f>
        <v>internet provider</v>
      </c>
      <c r="I370" s="66">
        <v>11000</v>
      </c>
    </row>
    <row r="371" spans="1:9" x14ac:dyDescent="0.25">
      <c r="A371" s="61" t="s">
        <v>1613</v>
      </c>
      <c r="B371" s="62">
        <v>44287</v>
      </c>
      <c r="C371" s="61" t="s">
        <v>1615</v>
      </c>
      <c r="D371" s="64" t="s">
        <v>1616</v>
      </c>
      <c r="E371" s="64" t="str">
        <f t="shared" si="5"/>
        <v>808587</v>
      </c>
      <c r="F371" s="61" t="s">
        <v>1617</v>
      </c>
      <c r="G371" s="65" t="str">
        <f>VLOOKUP(F371,service_pro_table[],3,0)</f>
        <v>IPNX</v>
      </c>
      <c r="H371" s="65" t="str">
        <f>VLOOKUP(F371,service_pro_table[],4,0)</f>
        <v>internet provider</v>
      </c>
      <c r="I371" s="66">
        <v>25800</v>
      </c>
    </row>
    <row r="372" spans="1:9" x14ac:dyDescent="0.25">
      <c r="A372" s="61" t="s">
        <v>1620</v>
      </c>
      <c r="B372" s="62">
        <v>44287</v>
      </c>
      <c r="C372" s="61" t="s">
        <v>1622</v>
      </c>
      <c r="D372" s="64" t="s">
        <v>1623</v>
      </c>
      <c r="E372" s="64" t="str">
        <f t="shared" si="5"/>
        <v>14A646</v>
      </c>
      <c r="F372" s="61" t="s">
        <v>434</v>
      </c>
      <c r="G372" s="65" t="str">
        <f>VLOOKUP(F372,service_pro_table[],3,0)</f>
        <v>MERRYBET</v>
      </c>
      <c r="H372" s="65" t="str">
        <f>VLOOKUP(F372,service_pro_table[],4,0)</f>
        <v>betting</v>
      </c>
      <c r="I372" s="66">
        <v>4000</v>
      </c>
    </row>
    <row r="373" spans="1:9" x14ac:dyDescent="0.25">
      <c r="A373" s="61" t="s">
        <v>1625</v>
      </c>
      <c r="B373" s="62">
        <v>44287</v>
      </c>
      <c r="C373" s="61" t="s">
        <v>1627</v>
      </c>
      <c r="D373" s="64" t="s">
        <v>1628</v>
      </c>
      <c r="E373" s="64" t="str">
        <f t="shared" si="5"/>
        <v>E7F466</v>
      </c>
      <c r="F373" s="61" t="s">
        <v>434</v>
      </c>
      <c r="G373" s="65" t="str">
        <f>VLOOKUP(F373,service_pro_table[],3,0)</f>
        <v>MERRYBET</v>
      </c>
      <c r="H373" s="65" t="str">
        <f>VLOOKUP(F373,service_pro_table[],4,0)</f>
        <v>betting</v>
      </c>
      <c r="I373" s="66">
        <v>11000</v>
      </c>
    </row>
    <row r="374" spans="1:9" x14ac:dyDescent="0.25">
      <c r="A374" s="61" t="s">
        <v>1629</v>
      </c>
      <c r="B374" s="62">
        <v>44287</v>
      </c>
      <c r="C374" s="61" t="s">
        <v>1631</v>
      </c>
      <c r="D374" s="64" t="s">
        <v>1632</v>
      </c>
      <c r="E374" s="64" t="str">
        <f t="shared" si="5"/>
        <v>DE0B89</v>
      </c>
      <c r="F374" s="61" t="s">
        <v>36</v>
      </c>
      <c r="G374" s="65" t="str">
        <f>VLOOKUP(F374,service_pro_table[],3,0)</f>
        <v>SWIFT</v>
      </c>
      <c r="H374" s="65" t="str">
        <f>VLOOKUP(F374,service_pro_table[],4,0)</f>
        <v>internet provider</v>
      </c>
      <c r="I374" s="66">
        <v>26000</v>
      </c>
    </row>
    <row r="375" spans="1:9" x14ac:dyDescent="0.25">
      <c r="A375" s="61" t="s">
        <v>1633</v>
      </c>
      <c r="B375" s="62">
        <v>44287</v>
      </c>
      <c r="C375" s="61" t="s">
        <v>1635</v>
      </c>
      <c r="D375" s="64" t="s">
        <v>1636</v>
      </c>
      <c r="E375" s="64" t="str">
        <f t="shared" si="5"/>
        <v>140C27</v>
      </c>
      <c r="F375" s="61" t="s">
        <v>36</v>
      </c>
      <c r="G375" s="65" t="str">
        <f>VLOOKUP(F375,service_pro_table[],3,0)</f>
        <v>SWIFT</v>
      </c>
      <c r="H375" s="65" t="str">
        <f>VLOOKUP(F375,service_pro_table[],4,0)</f>
        <v>internet provider</v>
      </c>
      <c r="I375" s="66">
        <v>2040</v>
      </c>
    </row>
    <row r="376" spans="1:9" x14ac:dyDescent="0.25">
      <c r="A376" s="61" t="s">
        <v>1638</v>
      </c>
      <c r="B376" s="62">
        <v>44287</v>
      </c>
      <c r="C376" s="61" t="s">
        <v>1640</v>
      </c>
      <c r="D376" s="64" t="s">
        <v>1641</v>
      </c>
      <c r="E376" s="64" t="str">
        <f t="shared" si="5"/>
        <v>7671AD</v>
      </c>
      <c r="F376" s="61" t="s">
        <v>434</v>
      </c>
      <c r="G376" s="65" t="str">
        <f>VLOOKUP(F376,service_pro_table[],3,0)</f>
        <v>MERRYBET</v>
      </c>
      <c r="H376" s="65" t="str">
        <f>VLOOKUP(F376,service_pro_table[],4,0)</f>
        <v>betting</v>
      </c>
      <c r="I376" s="66">
        <v>20000</v>
      </c>
    </row>
    <row r="377" spans="1:9" x14ac:dyDescent="0.25">
      <c r="A377" s="61" t="s">
        <v>1646</v>
      </c>
      <c r="B377" s="62">
        <v>44287</v>
      </c>
      <c r="C377" s="61" t="s">
        <v>1648</v>
      </c>
      <c r="D377" s="64" t="s">
        <v>1649</v>
      </c>
      <c r="E377" s="64" t="str">
        <f t="shared" si="5"/>
        <v>316C74</v>
      </c>
      <c r="F377" s="61" t="s">
        <v>434</v>
      </c>
      <c r="G377" s="65" t="str">
        <f>VLOOKUP(F377,service_pro_table[],3,0)</f>
        <v>MERRYBET</v>
      </c>
      <c r="H377" s="65" t="str">
        <f>VLOOKUP(F377,service_pro_table[],4,0)</f>
        <v>betting</v>
      </c>
      <c r="I377" s="66">
        <v>20000</v>
      </c>
    </row>
    <row r="378" spans="1:9" x14ac:dyDescent="0.25">
      <c r="A378" s="61" t="s">
        <v>1650</v>
      </c>
      <c r="B378" s="62">
        <v>44287</v>
      </c>
      <c r="C378" s="61" t="s">
        <v>1652</v>
      </c>
      <c r="D378" s="64" t="s">
        <v>1653</v>
      </c>
      <c r="E378" s="64" t="str">
        <f t="shared" si="5"/>
        <v>7CA117</v>
      </c>
      <c r="F378" s="61" t="s">
        <v>434</v>
      </c>
      <c r="G378" s="65" t="str">
        <f>VLOOKUP(F378,service_pro_table[],3,0)</f>
        <v>MERRYBET</v>
      </c>
      <c r="H378" s="65" t="str">
        <f>VLOOKUP(F378,service_pro_table[],4,0)</f>
        <v>betting</v>
      </c>
      <c r="I378" s="66">
        <v>50000</v>
      </c>
    </row>
    <row r="379" spans="1:9" x14ac:dyDescent="0.25">
      <c r="A379" s="61" t="s">
        <v>1654</v>
      </c>
      <c r="B379" s="62">
        <v>44287</v>
      </c>
      <c r="C379" s="61" t="s">
        <v>1656</v>
      </c>
      <c r="D379" s="64" t="s">
        <v>1657</v>
      </c>
      <c r="E379" s="64" t="str">
        <f t="shared" si="5"/>
        <v>FF0E65</v>
      </c>
      <c r="F379" s="61" t="s">
        <v>36</v>
      </c>
      <c r="G379" s="65" t="str">
        <f>VLOOKUP(F379,service_pro_table[],3,0)</f>
        <v>SWIFT</v>
      </c>
      <c r="H379" s="65" t="str">
        <f>VLOOKUP(F379,service_pro_table[],4,0)</f>
        <v>internet provider</v>
      </c>
      <c r="I379" s="66">
        <v>9000</v>
      </c>
    </row>
    <row r="380" spans="1:9" x14ac:dyDescent="0.25">
      <c r="A380" s="61" t="s">
        <v>1658</v>
      </c>
      <c r="B380" s="62">
        <v>44287</v>
      </c>
      <c r="C380" s="61" t="s">
        <v>1660</v>
      </c>
      <c r="D380" s="64" t="s">
        <v>1661</v>
      </c>
      <c r="E380" s="64" t="str">
        <f t="shared" si="5"/>
        <v>4E103C</v>
      </c>
      <c r="F380" s="61" t="s">
        <v>36</v>
      </c>
      <c r="G380" s="65" t="str">
        <f>VLOOKUP(F380,service_pro_table[],3,0)</f>
        <v>SWIFT</v>
      </c>
      <c r="H380" s="65" t="str">
        <f>VLOOKUP(F380,service_pro_table[],4,0)</f>
        <v>internet provider</v>
      </c>
      <c r="I380" s="66">
        <v>25000</v>
      </c>
    </row>
    <row r="381" spans="1:9" x14ac:dyDescent="0.25">
      <c r="A381" s="61" t="s">
        <v>1662</v>
      </c>
      <c r="B381" s="62">
        <v>44287</v>
      </c>
      <c r="C381" s="61" t="s">
        <v>1664</v>
      </c>
      <c r="D381" s="64" t="s">
        <v>1665</v>
      </c>
      <c r="E381" s="64" t="str">
        <f t="shared" si="5"/>
        <v>D8629F</v>
      </c>
      <c r="F381" s="61" t="s">
        <v>434</v>
      </c>
      <c r="G381" s="65" t="str">
        <f>VLOOKUP(F381,service_pro_table[],3,0)</f>
        <v>MERRYBET</v>
      </c>
      <c r="H381" s="65" t="str">
        <f>VLOOKUP(F381,service_pro_table[],4,0)</f>
        <v>betting</v>
      </c>
      <c r="I381" s="66">
        <v>5900</v>
      </c>
    </row>
    <row r="382" spans="1:9" x14ac:dyDescent="0.25">
      <c r="A382" s="61" t="s">
        <v>1667</v>
      </c>
      <c r="B382" s="62">
        <v>44287</v>
      </c>
      <c r="C382" s="61" t="s">
        <v>1669</v>
      </c>
      <c r="D382" s="64" t="s">
        <v>1670</v>
      </c>
      <c r="E382" s="64" t="str">
        <f t="shared" si="5"/>
        <v>3E18A4</v>
      </c>
      <c r="F382" s="61" t="s">
        <v>434</v>
      </c>
      <c r="G382" s="65" t="str">
        <f>VLOOKUP(F382,service_pro_table[],3,0)</f>
        <v>MERRYBET</v>
      </c>
      <c r="H382" s="65" t="str">
        <f>VLOOKUP(F382,service_pro_table[],4,0)</f>
        <v>betting</v>
      </c>
      <c r="I382" s="66">
        <v>10000</v>
      </c>
    </row>
    <row r="383" spans="1:9" x14ac:dyDescent="0.25">
      <c r="A383" s="61" t="s">
        <v>1671</v>
      </c>
      <c r="B383" s="62">
        <v>44287</v>
      </c>
      <c r="C383" s="61" t="s">
        <v>1673</v>
      </c>
      <c r="D383" s="64" t="s">
        <v>1674</v>
      </c>
      <c r="E383" s="64" t="str">
        <f t="shared" si="5"/>
        <v>EDF266</v>
      </c>
      <c r="F383" s="61" t="s">
        <v>36</v>
      </c>
      <c r="G383" s="65" t="str">
        <f>VLOOKUP(F383,service_pro_table[],3,0)</f>
        <v>SWIFT</v>
      </c>
      <c r="H383" s="65" t="str">
        <f>VLOOKUP(F383,service_pro_table[],4,0)</f>
        <v>internet provider</v>
      </c>
      <c r="I383" s="66">
        <v>30000</v>
      </c>
    </row>
    <row r="384" spans="1:9" x14ac:dyDescent="0.25">
      <c r="A384" s="61" t="s">
        <v>1679</v>
      </c>
      <c r="B384" s="62">
        <v>44287</v>
      </c>
      <c r="C384" s="61" t="s">
        <v>1681</v>
      </c>
      <c r="D384" s="64" t="s">
        <v>1682</v>
      </c>
      <c r="E384" s="64" t="str">
        <f t="shared" si="5"/>
        <v>9AFF52</v>
      </c>
      <c r="F384" s="61" t="s">
        <v>36</v>
      </c>
      <c r="G384" s="65" t="str">
        <f>VLOOKUP(F384,service_pro_table[],3,0)</f>
        <v>SWIFT</v>
      </c>
      <c r="H384" s="65" t="str">
        <f>VLOOKUP(F384,service_pro_table[],4,0)</f>
        <v>internet provider</v>
      </c>
      <c r="I384" s="66">
        <v>7000</v>
      </c>
    </row>
    <row r="385" spans="1:9" x14ac:dyDescent="0.25">
      <c r="A385" s="61" t="s">
        <v>1683</v>
      </c>
      <c r="B385" s="62">
        <v>44287</v>
      </c>
      <c r="C385" s="61" t="s">
        <v>1685</v>
      </c>
      <c r="D385" s="64" t="s">
        <v>1686</v>
      </c>
      <c r="E385" s="64" t="str">
        <f t="shared" si="5"/>
        <v>ED7E46</v>
      </c>
      <c r="F385" s="61" t="s">
        <v>434</v>
      </c>
      <c r="G385" s="65" t="str">
        <f>VLOOKUP(F385,service_pro_table[],3,0)</f>
        <v>MERRYBET</v>
      </c>
      <c r="H385" s="65" t="str">
        <f>VLOOKUP(F385,service_pro_table[],4,0)</f>
        <v>betting</v>
      </c>
      <c r="I385" s="66">
        <v>2000</v>
      </c>
    </row>
    <row r="386" spans="1:9" x14ac:dyDescent="0.25">
      <c r="A386" s="61" t="s">
        <v>1687</v>
      </c>
      <c r="B386" s="62">
        <v>44287</v>
      </c>
      <c r="C386" s="61" t="s">
        <v>1689</v>
      </c>
      <c r="D386" s="64" t="s">
        <v>1690</v>
      </c>
      <c r="E386" s="64" t="str">
        <f t="shared" si="5"/>
        <v>EBE377</v>
      </c>
      <c r="F386" s="61" t="s">
        <v>434</v>
      </c>
      <c r="G386" s="65" t="str">
        <f>VLOOKUP(F386,service_pro_table[],3,0)</f>
        <v>MERRYBET</v>
      </c>
      <c r="H386" s="65" t="str">
        <f>VLOOKUP(F386,service_pro_table[],4,0)</f>
        <v>betting</v>
      </c>
      <c r="I386" s="66">
        <v>20000</v>
      </c>
    </row>
    <row r="387" spans="1:9" x14ac:dyDescent="0.25">
      <c r="A387" s="61" t="s">
        <v>1691</v>
      </c>
      <c r="B387" s="62">
        <v>44287</v>
      </c>
      <c r="C387" s="61" t="s">
        <v>1693</v>
      </c>
      <c r="D387" s="64" t="s">
        <v>1694</v>
      </c>
      <c r="E387" s="64" t="str">
        <f t="shared" si="5"/>
        <v>2BB401</v>
      </c>
      <c r="F387" s="61" t="s">
        <v>434</v>
      </c>
      <c r="G387" s="65" t="str">
        <f>VLOOKUP(F387,service_pro_table[],3,0)</f>
        <v>MERRYBET</v>
      </c>
      <c r="H387" s="65" t="str">
        <f>VLOOKUP(F387,service_pro_table[],4,0)</f>
        <v>betting</v>
      </c>
      <c r="I387" s="66">
        <v>2000</v>
      </c>
    </row>
    <row r="388" spans="1:9" x14ac:dyDescent="0.25">
      <c r="A388" s="61" t="s">
        <v>1695</v>
      </c>
      <c r="B388" s="62">
        <v>44287</v>
      </c>
      <c r="C388" s="61" t="s">
        <v>1697</v>
      </c>
      <c r="D388" s="64" t="s">
        <v>1698</v>
      </c>
      <c r="E388" s="64" t="str">
        <f t="shared" ref="E388:E451" si="6">RIGHT(D388,6)</f>
        <v>97FB6A</v>
      </c>
      <c r="F388" s="61" t="s">
        <v>434</v>
      </c>
      <c r="G388" s="65" t="str">
        <f>VLOOKUP(F388,service_pro_table[],3,0)</f>
        <v>MERRYBET</v>
      </c>
      <c r="H388" s="65" t="str">
        <f>VLOOKUP(F388,service_pro_table[],4,0)</f>
        <v>betting</v>
      </c>
      <c r="I388" s="66">
        <v>9900</v>
      </c>
    </row>
    <row r="389" spans="1:9" x14ac:dyDescent="0.25">
      <c r="A389" s="61" t="s">
        <v>1700</v>
      </c>
      <c r="B389" s="62">
        <v>44287</v>
      </c>
      <c r="C389" s="61" t="s">
        <v>1693</v>
      </c>
      <c r="D389" s="64" t="s">
        <v>1694</v>
      </c>
      <c r="E389" s="64" t="str">
        <f t="shared" si="6"/>
        <v>2BB401</v>
      </c>
      <c r="F389" s="61" t="s">
        <v>434</v>
      </c>
      <c r="G389" s="65" t="str">
        <f>VLOOKUP(F389,service_pro_table[],3,0)</f>
        <v>MERRYBET</v>
      </c>
      <c r="H389" s="65" t="str">
        <f>VLOOKUP(F389,service_pro_table[],4,0)</f>
        <v>betting</v>
      </c>
      <c r="I389" s="66">
        <v>2000</v>
      </c>
    </row>
    <row r="390" spans="1:9" x14ac:dyDescent="0.25">
      <c r="A390" s="61" t="s">
        <v>1702</v>
      </c>
      <c r="B390" s="62">
        <v>44287</v>
      </c>
      <c r="C390" s="61" t="s">
        <v>1704</v>
      </c>
      <c r="D390" s="64" t="s">
        <v>1705</v>
      </c>
      <c r="E390" s="64" t="str">
        <f t="shared" si="6"/>
        <v>F95DBB</v>
      </c>
      <c r="F390" s="61" t="s">
        <v>36</v>
      </c>
      <c r="G390" s="65" t="str">
        <f>VLOOKUP(F390,service_pro_table[],3,0)</f>
        <v>SWIFT</v>
      </c>
      <c r="H390" s="65" t="str">
        <f>VLOOKUP(F390,service_pro_table[],4,0)</f>
        <v>internet provider</v>
      </c>
      <c r="I390" s="66">
        <v>100000</v>
      </c>
    </row>
    <row r="391" spans="1:9" x14ac:dyDescent="0.25">
      <c r="A391" s="61" t="s">
        <v>1707</v>
      </c>
      <c r="B391" s="62">
        <v>44287</v>
      </c>
      <c r="C391" s="61" t="s">
        <v>1709</v>
      </c>
      <c r="D391" s="64" t="s">
        <v>1710</v>
      </c>
      <c r="E391" s="64" t="str">
        <f t="shared" si="6"/>
        <v>4AC539</v>
      </c>
      <c r="F391" s="61" t="s">
        <v>434</v>
      </c>
      <c r="G391" s="65" t="str">
        <f>VLOOKUP(F391,service_pro_table[],3,0)</f>
        <v>MERRYBET</v>
      </c>
      <c r="H391" s="65" t="str">
        <f>VLOOKUP(F391,service_pro_table[],4,0)</f>
        <v>betting</v>
      </c>
      <c r="I391" s="66">
        <v>10000</v>
      </c>
    </row>
    <row r="392" spans="1:9" x14ac:dyDescent="0.25">
      <c r="A392" s="61" t="s">
        <v>1711</v>
      </c>
      <c r="B392" s="62">
        <v>44287</v>
      </c>
      <c r="C392" s="61" t="s">
        <v>1713</v>
      </c>
      <c r="D392" s="64" t="s">
        <v>1714</v>
      </c>
      <c r="E392" s="64" t="str">
        <f t="shared" si="6"/>
        <v>044ABE</v>
      </c>
      <c r="F392" s="61" t="s">
        <v>434</v>
      </c>
      <c r="G392" s="65" t="str">
        <f>VLOOKUP(F392,service_pro_table[],3,0)</f>
        <v>MERRYBET</v>
      </c>
      <c r="H392" s="65" t="str">
        <f>VLOOKUP(F392,service_pro_table[],4,0)</f>
        <v>betting</v>
      </c>
      <c r="I392" s="66">
        <v>500</v>
      </c>
    </row>
    <row r="393" spans="1:9" x14ac:dyDescent="0.25">
      <c r="A393" s="61" t="s">
        <v>1717</v>
      </c>
      <c r="B393" s="62">
        <v>44287</v>
      </c>
      <c r="C393" s="61" t="s">
        <v>1719</v>
      </c>
      <c r="D393" s="64" t="s">
        <v>1720</v>
      </c>
      <c r="E393" s="64" t="str">
        <f t="shared" si="6"/>
        <v>9054EA</v>
      </c>
      <c r="F393" s="61" t="s">
        <v>36</v>
      </c>
      <c r="G393" s="65" t="str">
        <f>VLOOKUP(F393,service_pro_table[],3,0)</f>
        <v>SWIFT</v>
      </c>
      <c r="H393" s="65" t="str">
        <f>VLOOKUP(F393,service_pro_table[],4,0)</f>
        <v>internet provider</v>
      </c>
      <c r="I393" s="66">
        <v>22520</v>
      </c>
    </row>
    <row r="394" spans="1:9" x14ac:dyDescent="0.25">
      <c r="A394" s="61" t="s">
        <v>1722</v>
      </c>
      <c r="B394" s="62">
        <v>44287</v>
      </c>
      <c r="C394" s="61" t="s">
        <v>1685</v>
      </c>
      <c r="D394" s="64" t="s">
        <v>1686</v>
      </c>
      <c r="E394" s="64" t="str">
        <f t="shared" si="6"/>
        <v>ED7E46</v>
      </c>
      <c r="F394" s="61" t="s">
        <v>434</v>
      </c>
      <c r="G394" s="65" t="str">
        <f>VLOOKUP(F394,service_pro_table[],3,0)</f>
        <v>MERRYBET</v>
      </c>
      <c r="H394" s="65" t="str">
        <f>VLOOKUP(F394,service_pro_table[],4,0)</f>
        <v>betting</v>
      </c>
      <c r="I394" s="66">
        <v>3000</v>
      </c>
    </row>
    <row r="395" spans="1:9" x14ac:dyDescent="0.25">
      <c r="A395" s="61" t="s">
        <v>1724</v>
      </c>
      <c r="B395" s="62">
        <v>44287</v>
      </c>
      <c r="C395" s="61" t="s">
        <v>1726</v>
      </c>
      <c r="D395" s="64" t="s">
        <v>1727</v>
      </c>
      <c r="E395" s="64" t="str">
        <f t="shared" si="6"/>
        <v>88CC90</v>
      </c>
      <c r="F395" s="61" t="s">
        <v>434</v>
      </c>
      <c r="G395" s="65" t="str">
        <f>VLOOKUP(F395,service_pro_table[],3,0)</f>
        <v>MERRYBET</v>
      </c>
      <c r="H395" s="65" t="str">
        <f>VLOOKUP(F395,service_pro_table[],4,0)</f>
        <v>betting</v>
      </c>
      <c r="I395" s="66">
        <v>20000</v>
      </c>
    </row>
    <row r="396" spans="1:9" x14ac:dyDescent="0.25">
      <c r="A396" s="61" t="s">
        <v>1728</v>
      </c>
      <c r="B396" s="62">
        <v>44287</v>
      </c>
      <c r="C396" s="61" t="s">
        <v>1730</v>
      </c>
      <c r="D396" s="64" t="s">
        <v>1731</v>
      </c>
      <c r="E396" s="64" t="str">
        <f t="shared" si="6"/>
        <v>9B19A0</v>
      </c>
      <c r="F396" s="61" t="s">
        <v>36</v>
      </c>
      <c r="G396" s="65" t="str">
        <f>VLOOKUP(F396,service_pro_table[],3,0)</f>
        <v>SWIFT</v>
      </c>
      <c r="H396" s="65" t="str">
        <f>VLOOKUP(F396,service_pro_table[],4,0)</f>
        <v>internet provider</v>
      </c>
      <c r="I396" s="66">
        <v>9000</v>
      </c>
    </row>
    <row r="397" spans="1:9" x14ac:dyDescent="0.25">
      <c r="A397" s="61" t="s">
        <v>1732</v>
      </c>
      <c r="B397" s="62">
        <v>44287</v>
      </c>
      <c r="C397" s="61" t="s">
        <v>1734</v>
      </c>
      <c r="D397" s="64" t="s">
        <v>1735</v>
      </c>
      <c r="E397" s="64" t="str">
        <f t="shared" si="6"/>
        <v>CAD838</v>
      </c>
      <c r="F397" s="61" t="s">
        <v>1617</v>
      </c>
      <c r="G397" s="65" t="str">
        <f>VLOOKUP(F397,service_pro_table[],3,0)</f>
        <v>IPNX</v>
      </c>
      <c r="H397" s="65" t="str">
        <f>VLOOKUP(F397,service_pro_table[],4,0)</f>
        <v>internet provider</v>
      </c>
      <c r="I397" s="66">
        <v>17200</v>
      </c>
    </row>
    <row r="398" spans="1:9" x14ac:dyDescent="0.25">
      <c r="A398" s="61" t="s">
        <v>1737</v>
      </c>
      <c r="B398" s="62">
        <v>44287</v>
      </c>
      <c r="C398" s="61" t="s">
        <v>1739</v>
      </c>
      <c r="D398" s="64" t="s">
        <v>1740</v>
      </c>
      <c r="E398" s="64" t="str">
        <f t="shared" si="6"/>
        <v>2323B6</v>
      </c>
      <c r="F398" s="61" t="s">
        <v>36</v>
      </c>
      <c r="G398" s="65" t="str">
        <f>VLOOKUP(F398,service_pro_table[],3,0)</f>
        <v>SWIFT</v>
      </c>
      <c r="H398" s="65" t="str">
        <f>VLOOKUP(F398,service_pro_table[],4,0)</f>
        <v>internet provider</v>
      </c>
      <c r="I398" s="66">
        <v>8710</v>
      </c>
    </row>
    <row r="399" spans="1:9" x14ac:dyDescent="0.25">
      <c r="A399" s="61" t="s">
        <v>1741</v>
      </c>
      <c r="B399" s="62">
        <v>44287</v>
      </c>
      <c r="C399" s="61" t="s">
        <v>1743</v>
      </c>
      <c r="D399" s="64" t="s">
        <v>1744</v>
      </c>
      <c r="E399" s="64" t="str">
        <f t="shared" si="6"/>
        <v>5F1B4B</v>
      </c>
      <c r="F399" s="61" t="s">
        <v>434</v>
      </c>
      <c r="G399" s="65" t="str">
        <f>VLOOKUP(F399,service_pro_table[],3,0)</f>
        <v>MERRYBET</v>
      </c>
      <c r="H399" s="65" t="str">
        <f>VLOOKUP(F399,service_pro_table[],4,0)</f>
        <v>betting</v>
      </c>
      <c r="I399" s="66">
        <v>1400</v>
      </c>
    </row>
    <row r="400" spans="1:9" x14ac:dyDescent="0.25">
      <c r="A400" s="61" t="s">
        <v>1746</v>
      </c>
      <c r="B400" s="62">
        <v>44287</v>
      </c>
      <c r="C400" s="61" t="s">
        <v>1664</v>
      </c>
      <c r="D400" s="64" t="s">
        <v>1665</v>
      </c>
      <c r="E400" s="64" t="str">
        <f t="shared" si="6"/>
        <v>D8629F</v>
      </c>
      <c r="F400" s="61" t="s">
        <v>434</v>
      </c>
      <c r="G400" s="65" t="str">
        <f>VLOOKUP(F400,service_pro_table[],3,0)</f>
        <v>MERRYBET</v>
      </c>
      <c r="H400" s="65" t="str">
        <f>VLOOKUP(F400,service_pro_table[],4,0)</f>
        <v>betting</v>
      </c>
      <c r="I400" s="66">
        <v>10300</v>
      </c>
    </row>
    <row r="401" spans="1:9" x14ac:dyDescent="0.25">
      <c r="A401" s="61" t="s">
        <v>1753</v>
      </c>
      <c r="B401" s="62">
        <v>44287</v>
      </c>
      <c r="C401" s="61" t="s">
        <v>1755</v>
      </c>
      <c r="D401" s="64" t="s">
        <v>1756</v>
      </c>
      <c r="E401" s="64" t="str">
        <f t="shared" si="6"/>
        <v>030B4A</v>
      </c>
      <c r="F401" s="61" t="s">
        <v>36</v>
      </c>
      <c r="G401" s="65" t="str">
        <f>VLOOKUP(F401,service_pro_table[],3,0)</f>
        <v>SWIFT</v>
      </c>
      <c r="H401" s="65" t="str">
        <f>VLOOKUP(F401,service_pro_table[],4,0)</f>
        <v>internet provider</v>
      </c>
      <c r="I401" s="66">
        <v>4000</v>
      </c>
    </row>
    <row r="402" spans="1:9" x14ac:dyDescent="0.25">
      <c r="A402" s="61" t="s">
        <v>1757</v>
      </c>
      <c r="B402" s="62">
        <v>44287</v>
      </c>
      <c r="C402" s="61" t="s">
        <v>1759</v>
      </c>
      <c r="D402" s="64" t="s">
        <v>1760</v>
      </c>
      <c r="E402" s="64" t="str">
        <f t="shared" si="6"/>
        <v>9F96A1</v>
      </c>
      <c r="F402" s="61" t="s">
        <v>36</v>
      </c>
      <c r="G402" s="65" t="str">
        <f>VLOOKUP(F402,service_pro_table[],3,0)</f>
        <v>SWIFT</v>
      </c>
      <c r="H402" s="65" t="str">
        <f>VLOOKUP(F402,service_pro_table[],4,0)</f>
        <v>internet provider</v>
      </c>
      <c r="I402" s="66">
        <v>4500</v>
      </c>
    </row>
    <row r="403" spans="1:9" x14ac:dyDescent="0.25">
      <c r="A403" s="61" t="s">
        <v>1762</v>
      </c>
      <c r="B403" s="62">
        <v>44287</v>
      </c>
      <c r="C403" s="61" t="s">
        <v>1764</v>
      </c>
      <c r="D403" s="64" t="s">
        <v>1765</v>
      </c>
      <c r="E403" s="64" t="str">
        <f t="shared" si="6"/>
        <v>69D8BE</v>
      </c>
      <c r="F403" s="61" t="s">
        <v>36</v>
      </c>
      <c r="G403" s="65" t="str">
        <f>VLOOKUP(F403,service_pro_table[],3,0)</f>
        <v>SWIFT</v>
      </c>
      <c r="H403" s="65" t="str">
        <f>VLOOKUP(F403,service_pro_table[],4,0)</f>
        <v>internet provider</v>
      </c>
      <c r="I403" s="66">
        <v>17930</v>
      </c>
    </row>
    <row r="404" spans="1:9" x14ac:dyDescent="0.25">
      <c r="A404" s="61" t="s">
        <v>1767</v>
      </c>
      <c r="B404" s="62">
        <v>44287</v>
      </c>
      <c r="C404" s="61" t="s">
        <v>1769</v>
      </c>
      <c r="D404" s="64" t="s">
        <v>1770</v>
      </c>
      <c r="E404" s="64" t="str">
        <f t="shared" si="6"/>
        <v>D37689</v>
      </c>
      <c r="F404" s="61" t="s">
        <v>36</v>
      </c>
      <c r="G404" s="65" t="str">
        <f>VLOOKUP(F404,service_pro_table[],3,0)</f>
        <v>SWIFT</v>
      </c>
      <c r="H404" s="65" t="str">
        <f>VLOOKUP(F404,service_pro_table[],4,0)</f>
        <v>internet provider</v>
      </c>
      <c r="I404" s="66">
        <v>200000</v>
      </c>
    </row>
    <row r="405" spans="1:9" x14ac:dyDescent="0.25">
      <c r="A405" s="61" t="s">
        <v>1776</v>
      </c>
      <c r="B405" s="62">
        <v>44287</v>
      </c>
      <c r="C405" s="61" t="s">
        <v>1774</v>
      </c>
      <c r="D405" s="64" t="s">
        <v>1775</v>
      </c>
      <c r="E405" s="64" t="str">
        <f t="shared" si="6"/>
        <v>52A7C2</v>
      </c>
      <c r="F405" s="61" t="s">
        <v>434</v>
      </c>
      <c r="G405" s="65" t="str">
        <f>VLOOKUP(F405,service_pro_table[],3,0)</f>
        <v>MERRYBET</v>
      </c>
      <c r="H405" s="65" t="str">
        <f>VLOOKUP(F405,service_pro_table[],4,0)</f>
        <v>betting</v>
      </c>
      <c r="I405" s="66">
        <v>14000</v>
      </c>
    </row>
    <row r="406" spans="1:9" x14ac:dyDescent="0.25">
      <c r="A406" s="61" t="s">
        <v>1778</v>
      </c>
      <c r="B406" s="62">
        <v>44287</v>
      </c>
      <c r="C406" s="61" t="s">
        <v>1780</v>
      </c>
      <c r="D406" s="64" t="s">
        <v>1781</v>
      </c>
      <c r="E406" s="64" t="str">
        <f t="shared" si="6"/>
        <v>F13519</v>
      </c>
      <c r="F406" s="61" t="s">
        <v>36</v>
      </c>
      <c r="G406" s="65" t="str">
        <f>VLOOKUP(F406,service_pro_table[],3,0)</f>
        <v>SWIFT</v>
      </c>
      <c r="H406" s="65" t="str">
        <f>VLOOKUP(F406,service_pro_table[],4,0)</f>
        <v>internet provider</v>
      </c>
      <c r="I406" s="66">
        <v>8710</v>
      </c>
    </row>
    <row r="407" spans="1:9" x14ac:dyDescent="0.25">
      <c r="A407" s="61" t="s">
        <v>1782</v>
      </c>
      <c r="B407" s="62">
        <v>44287</v>
      </c>
      <c r="C407" s="61" t="s">
        <v>1784</v>
      </c>
      <c r="D407" s="64" t="s">
        <v>1785</v>
      </c>
      <c r="E407" s="64" t="str">
        <f t="shared" si="6"/>
        <v>C431EA</v>
      </c>
      <c r="F407" s="61" t="s">
        <v>434</v>
      </c>
      <c r="G407" s="65" t="str">
        <f>VLOOKUP(F407,service_pro_table[],3,0)</f>
        <v>MERRYBET</v>
      </c>
      <c r="H407" s="65" t="str">
        <f>VLOOKUP(F407,service_pro_table[],4,0)</f>
        <v>betting</v>
      </c>
      <c r="I407" s="66">
        <v>270</v>
      </c>
    </row>
    <row r="408" spans="1:9" x14ac:dyDescent="0.25">
      <c r="A408" s="61" t="s">
        <v>1787</v>
      </c>
      <c r="B408" s="62">
        <v>44287</v>
      </c>
      <c r="C408" s="61" t="s">
        <v>1789</v>
      </c>
      <c r="D408" s="64" t="s">
        <v>1790</v>
      </c>
      <c r="E408" s="64" t="str">
        <f t="shared" si="6"/>
        <v>82D1BE</v>
      </c>
      <c r="F408" s="61" t="s">
        <v>36</v>
      </c>
      <c r="G408" s="65" t="str">
        <f>VLOOKUP(F408,service_pro_table[],3,0)</f>
        <v>SWIFT</v>
      </c>
      <c r="H408" s="65" t="str">
        <f>VLOOKUP(F408,service_pro_table[],4,0)</f>
        <v>internet provider</v>
      </c>
      <c r="I408" s="66">
        <v>10800</v>
      </c>
    </row>
    <row r="409" spans="1:9" x14ac:dyDescent="0.25">
      <c r="A409" s="61" t="s">
        <v>1796</v>
      </c>
      <c r="B409" s="62">
        <v>44287</v>
      </c>
      <c r="C409" s="61" t="s">
        <v>1798</v>
      </c>
      <c r="D409" s="64" t="s">
        <v>1799</v>
      </c>
      <c r="E409" s="64" t="str">
        <f t="shared" si="6"/>
        <v>F4E4E1</v>
      </c>
      <c r="F409" s="61" t="s">
        <v>36</v>
      </c>
      <c r="G409" s="65" t="str">
        <f>VLOOKUP(F409,service_pro_table[],3,0)</f>
        <v>SWIFT</v>
      </c>
      <c r="H409" s="65" t="str">
        <f>VLOOKUP(F409,service_pro_table[],4,0)</f>
        <v>internet provider</v>
      </c>
      <c r="I409" s="66">
        <v>8200</v>
      </c>
    </row>
    <row r="410" spans="1:9" x14ac:dyDescent="0.25">
      <c r="A410" s="61" t="s">
        <v>1801</v>
      </c>
      <c r="B410" s="62">
        <v>44287</v>
      </c>
      <c r="C410" s="61" t="s">
        <v>1803</v>
      </c>
      <c r="D410" s="64" t="s">
        <v>1804</v>
      </c>
      <c r="E410" s="64" t="str">
        <f t="shared" si="6"/>
        <v>6E7E4C</v>
      </c>
      <c r="F410" s="61" t="s">
        <v>36</v>
      </c>
      <c r="G410" s="65" t="str">
        <f>VLOOKUP(F410,service_pro_table[],3,0)</f>
        <v>SWIFT</v>
      </c>
      <c r="H410" s="65" t="str">
        <f>VLOOKUP(F410,service_pro_table[],4,0)</f>
        <v>internet provider</v>
      </c>
      <c r="I410" s="66">
        <v>6000</v>
      </c>
    </row>
    <row r="411" spans="1:9" x14ac:dyDescent="0.25">
      <c r="A411" s="61" t="s">
        <v>1805</v>
      </c>
      <c r="B411" s="62">
        <v>44317</v>
      </c>
      <c r="C411" s="61" t="s">
        <v>1807</v>
      </c>
      <c r="D411" s="64" t="s">
        <v>1808</v>
      </c>
      <c r="E411" s="64" t="str">
        <f t="shared" si="6"/>
        <v>34AB3D</v>
      </c>
      <c r="F411" s="61" t="s">
        <v>48</v>
      </c>
      <c r="G411" s="65" t="str">
        <f>VLOOKUP(F411,service_pro_table[],3,0)</f>
        <v>EKEDC</v>
      </c>
      <c r="H411" s="65" t="str">
        <f>VLOOKUP(F411,service_pro_table[],4,0)</f>
        <v>utility bill</v>
      </c>
      <c r="I411" s="66">
        <v>1000</v>
      </c>
    </row>
    <row r="412" spans="1:9" x14ac:dyDescent="0.25">
      <c r="A412" s="61" t="s">
        <v>1809</v>
      </c>
      <c r="B412" s="62">
        <v>44317</v>
      </c>
      <c r="C412" s="61" t="s">
        <v>1811</v>
      </c>
      <c r="D412" s="64" t="s">
        <v>1812</v>
      </c>
      <c r="E412" s="64" t="str">
        <f t="shared" si="6"/>
        <v>3BDD7B</v>
      </c>
      <c r="F412" s="61" t="s">
        <v>12</v>
      </c>
      <c r="G412" s="65" t="str">
        <f>VLOOKUP(F412,service_pro_table[],3,0)</f>
        <v>IKEDC</v>
      </c>
      <c r="H412" s="65" t="str">
        <f>VLOOKUP(F412,service_pro_table[],4,0)</f>
        <v>utility bill</v>
      </c>
      <c r="I412" s="66">
        <v>30000</v>
      </c>
    </row>
    <row r="413" spans="1:9" x14ac:dyDescent="0.25">
      <c r="A413" s="61" t="s">
        <v>1813</v>
      </c>
      <c r="B413" s="62">
        <v>44317</v>
      </c>
      <c r="C413" s="61" t="s">
        <v>1815</v>
      </c>
      <c r="D413" s="64" t="s">
        <v>1816</v>
      </c>
      <c r="E413" s="64" t="str">
        <f t="shared" si="6"/>
        <v>604C0C</v>
      </c>
      <c r="F413" s="61" t="s">
        <v>48</v>
      </c>
      <c r="G413" s="65" t="str">
        <f>VLOOKUP(F413,service_pro_table[],3,0)</f>
        <v>EKEDC</v>
      </c>
      <c r="H413" s="65" t="str">
        <f>VLOOKUP(F413,service_pro_table[],4,0)</f>
        <v>utility bill</v>
      </c>
      <c r="I413" s="66">
        <v>7500</v>
      </c>
    </row>
    <row r="414" spans="1:9" x14ac:dyDescent="0.25">
      <c r="A414" s="61" t="s">
        <v>1818</v>
      </c>
      <c r="B414" s="62">
        <v>44317</v>
      </c>
      <c r="C414" s="61" t="s">
        <v>1820</v>
      </c>
      <c r="D414" s="64" t="s">
        <v>1821</v>
      </c>
      <c r="E414" s="64" t="str">
        <f t="shared" si="6"/>
        <v>F45A64</v>
      </c>
      <c r="F414" s="61" t="s">
        <v>12</v>
      </c>
      <c r="G414" s="65" t="str">
        <f>VLOOKUP(F414,service_pro_table[],3,0)</f>
        <v>IKEDC</v>
      </c>
      <c r="H414" s="65" t="str">
        <f>VLOOKUP(F414,service_pro_table[],4,0)</f>
        <v>utility bill</v>
      </c>
      <c r="I414" s="66">
        <v>7000</v>
      </c>
    </row>
    <row r="415" spans="1:9" x14ac:dyDescent="0.25">
      <c r="A415" s="61" t="s">
        <v>1822</v>
      </c>
      <c r="B415" s="62">
        <v>44317</v>
      </c>
      <c r="C415" s="61" t="s">
        <v>1824</v>
      </c>
      <c r="D415" s="64" t="s">
        <v>1825</v>
      </c>
      <c r="E415" s="64" t="str">
        <f t="shared" si="6"/>
        <v>850C22</v>
      </c>
      <c r="F415" s="61" t="s">
        <v>48</v>
      </c>
      <c r="G415" s="65" t="str">
        <f>VLOOKUP(F415,service_pro_table[],3,0)</f>
        <v>EKEDC</v>
      </c>
      <c r="H415" s="65" t="str">
        <f>VLOOKUP(F415,service_pro_table[],4,0)</f>
        <v>utility bill</v>
      </c>
      <c r="I415" s="66">
        <v>20000</v>
      </c>
    </row>
    <row r="416" spans="1:9" x14ac:dyDescent="0.25">
      <c r="A416" s="61" t="s">
        <v>1826</v>
      </c>
      <c r="B416" s="62">
        <v>44317</v>
      </c>
      <c r="C416" s="61" t="s">
        <v>1828</v>
      </c>
      <c r="D416" s="64" t="s">
        <v>1829</v>
      </c>
      <c r="E416" s="64" t="str">
        <f t="shared" si="6"/>
        <v>DED28B</v>
      </c>
      <c r="F416" s="61" t="s">
        <v>155</v>
      </c>
      <c r="G416" s="65" t="str">
        <f>VLOOKUP(F416,service_pro_table[],3,0)</f>
        <v>IBEDC</v>
      </c>
      <c r="H416" s="65" t="str">
        <f>VLOOKUP(F416,service_pro_table[],4,0)</f>
        <v>utility bill</v>
      </c>
      <c r="I416" s="66">
        <v>4000</v>
      </c>
    </row>
    <row r="417" spans="1:9" x14ac:dyDescent="0.25">
      <c r="A417" s="61" t="s">
        <v>1830</v>
      </c>
      <c r="B417" s="62">
        <v>44317</v>
      </c>
      <c r="C417" s="61" t="s">
        <v>1832</v>
      </c>
      <c r="D417" s="64" t="s">
        <v>1833</v>
      </c>
      <c r="E417" s="64" t="str">
        <f t="shared" si="6"/>
        <v>2B8A93</v>
      </c>
      <c r="F417" s="61" t="s">
        <v>12</v>
      </c>
      <c r="G417" s="65" t="str">
        <f>VLOOKUP(F417,service_pro_table[],3,0)</f>
        <v>IKEDC</v>
      </c>
      <c r="H417" s="65" t="str">
        <f>VLOOKUP(F417,service_pro_table[],4,0)</f>
        <v>utility bill</v>
      </c>
      <c r="I417" s="66">
        <v>1000</v>
      </c>
    </row>
    <row r="418" spans="1:9" x14ac:dyDescent="0.25">
      <c r="A418" s="61" t="s">
        <v>1834</v>
      </c>
      <c r="B418" s="62">
        <v>44317</v>
      </c>
      <c r="C418" s="61" t="s">
        <v>1836</v>
      </c>
      <c r="D418" s="64" t="s">
        <v>1837</v>
      </c>
      <c r="E418" s="64" t="str">
        <f t="shared" si="6"/>
        <v>4A3CC7</v>
      </c>
      <c r="F418" s="61" t="s">
        <v>48</v>
      </c>
      <c r="G418" s="65" t="str">
        <f>VLOOKUP(F418,service_pro_table[],3,0)</f>
        <v>EKEDC</v>
      </c>
      <c r="H418" s="65" t="str">
        <f>VLOOKUP(F418,service_pro_table[],4,0)</f>
        <v>utility bill</v>
      </c>
      <c r="I418" s="66">
        <v>30000</v>
      </c>
    </row>
    <row r="419" spans="1:9" x14ac:dyDescent="0.25">
      <c r="A419" s="61" t="s">
        <v>1838</v>
      </c>
      <c r="B419" s="62">
        <v>44317</v>
      </c>
      <c r="C419" s="61" t="s">
        <v>1840</v>
      </c>
      <c r="D419" s="64" t="s">
        <v>1841</v>
      </c>
      <c r="E419" s="64" t="str">
        <f t="shared" si="6"/>
        <v>93459A</v>
      </c>
      <c r="F419" s="61" t="s">
        <v>48</v>
      </c>
      <c r="G419" s="65" t="str">
        <f>VLOOKUP(F419,service_pro_table[],3,0)</f>
        <v>EKEDC</v>
      </c>
      <c r="H419" s="65" t="str">
        <f>VLOOKUP(F419,service_pro_table[],4,0)</f>
        <v>utility bill</v>
      </c>
      <c r="I419" s="66">
        <v>5000</v>
      </c>
    </row>
    <row r="420" spans="1:9" x14ac:dyDescent="0.25">
      <c r="A420" s="61" t="s">
        <v>1842</v>
      </c>
      <c r="B420" s="62">
        <v>44317</v>
      </c>
      <c r="C420" s="61" t="s">
        <v>1844</v>
      </c>
      <c r="D420" s="64" t="s">
        <v>1845</v>
      </c>
      <c r="E420" s="64" t="str">
        <f t="shared" si="6"/>
        <v>F82609</v>
      </c>
      <c r="F420" s="61" t="s">
        <v>12</v>
      </c>
      <c r="G420" s="65" t="str">
        <f>VLOOKUP(F420,service_pro_table[],3,0)</f>
        <v>IKEDC</v>
      </c>
      <c r="H420" s="65" t="str">
        <f>VLOOKUP(F420,service_pro_table[],4,0)</f>
        <v>utility bill</v>
      </c>
      <c r="I420" s="66">
        <v>15000</v>
      </c>
    </row>
    <row r="421" spans="1:9" x14ac:dyDescent="0.25">
      <c r="A421" s="61" t="s">
        <v>1846</v>
      </c>
      <c r="B421" s="62">
        <v>44317</v>
      </c>
      <c r="C421" s="61" t="s">
        <v>1848</v>
      </c>
      <c r="D421" s="64" t="s">
        <v>1849</v>
      </c>
      <c r="E421" s="64" t="str">
        <f t="shared" si="6"/>
        <v>42477F</v>
      </c>
      <c r="F421" s="61" t="s">
        <v>48</v>
      </c>
      <c r="G421" s="65" t="str">
        <f>VLOOKUP(F421,service_pro_table[],3,0)</f>
        <v>EKEDC</v>
      </c>
      <c r="H421" s="65" t="str">
        <f>VLOOKUP(F421,service_pro_table[],4,0)</f>
        <v>utility bill</v>
      </c>
      <c r="I421" s="66">
        <v>2000</v>
      </c>
    </row>
    <row r="422" spans="1:9" x14ac:dyDescent="0.25">
      <c r="A422" s="61" t="s">
        <v>1850</v>
      </c>
      <c r="B422" s="62">
        <v>44317</v>
      </c>
      <c r="C422" s="61" t="s">
        <v>1852</v>
      </c>
      <c r="D422" s="64" t="s">
        <v>1853</v>
      </c>
      <c r="E422" s="64" t="str">
        <f t="shared" si="6"/>
        <v>0262B7</v>
      </c>
      <c r="F422" s="61" t="s">
        <v>48</v>
      </c>
      <c r="G422" s="65" t="str">
        <f>VLOOKUP(F422,service_pro_table[],3,0)</f>
        <v>EKEDC</v>
      </c>
      <c r="H422" s="65" t="str">
        <f>VLOOKUP(F422,service_pro_table[],4,0)</f>
        <v>utility bill</v>
      </c>
      <c r="I422" s="66">
        <v>5000</v>
      </c>
    </row>
    <row r="423" spans="1:9" x14ac:dyDescent="0.25">
      <c r="A423" s="61" t="s">
        <v>1854</v>
      </c>
      <c r="B423" s="62">
        <v>44317</v>
      </c>
      <c r="C423" s="61" t="s">
        <v>1856</v>
      </c>
      <c r="D423" s="64" t="s">
        <v>1857</v>
      </c>
      <c r="E423" s="64" t="str">
        <f t="shared" si="6"/>
        <v>D101E8</v>
      </c>
      <c r="F423" s="61" t="s">
        <v>434</v>
      </c>
      <c r="G423" s="65" t="str">
        <f>VLOOKUP(F423,service_pro_table[],3,0)</f>
        <v>MERRYBET</v>
      </c>
      <c r="H423" s="65" t="str">
        <f>VLOOKUP(F423,service_pro_table[],4,0)</f>
        <v>betting</v>
      </c>
      <c r="I423" s="66">
        <v>1000</v>
      </c>
    </row>
    <row r="424" spans="1:9" x14ac:dyDescent="0.25">
      <c r="A424" s="61" t="s">
        <v>1858</v>
      </c>
      <c r="B424" s="62">
        <v>44317</v>
      </c>
      <c r="C424" s="61" t="s">
        <v>1860</v>
      </c>
      <c r="D424" s="64" t="s">
        <v>1861</v>
      </c>
      <c r="E424" s="64" t="str">
        <f t="shared" si="6"/>
        <v>CD32D0</v>
      </c>
      <c r="F424" s="61" t="s">
        <v>12</v>
      </c>
      <c r="G424" s="65" t="str">
        <f>VLOOKUP(F424,service_pro_table[],3,0)</f>
        <v>IKEDC</v>
      </c>
      <c r="H424" s="65" t="str">
        <f>VLOOKUP(F424,service_pro_table[],4,0)</f>
        <v>utility bill</v>
      </c>
      <c r="I424" s="66">
        <v>100000</v>
      </c>
    </row>
    <row r="425" spans="1:9" x14ac:dyDescent="0.25">
      <c r="A425" s="61" t="s">
        <v>1862</v>
      </c>
      <c r="B425" s="62">
        <v>44317</v>
      </c>
      <c r="C425" s="61" t="s">
        <v>1864</v>
      </c>
      <c r="D425" s="64" t="s">
        <v>1865</v>
      </c>
      <c r="E425" s="64" t="str">
        <f t="shared" si="6"/>
        <v>4CC5E9</v>
      </c>
      <c r="F425" s="61" t="s">
        <v>73</v>
      </c>
      <c r="G425" s="65" t="str">
        <f>VLOOKUP(F425,service_pro_table[],3,0)</f>
        <v>EEDC</v>
      </c>
      <c r="H425" s="65" t="str">
        <f>VLOOKUP(F425,service_pro_table[],4,0)</f>
        <v>utility bill</v>
      </c>
      <c r="I425" s="66">
        <v>2000</v>
      </c>
    </row>
    <row r="426" spans="1:9" x14ac:dyDescent="0.25">
      <c r="A426" s="61" t="s">
        <v>1866</v>
      </c>
      <c r="B426" s="62">
        <v>44317</v>
      </c>
      <c r="C426" s="61" t="s">
        <v>1868</v>
      </c>
      <c r="D426" s="64" t="s">
        <v>1869</v>
      </c>
      <c r="E426" s="64" t="str">
        <f t="shared" si="6"/>
        <v>46EC58</v>
      </c>
      <c r="F426" s="61" t="s">
        <v>434</v>
      </c>
      <c r="G426" s="65" t="str">
        <f>VLOOKUP(F426,service_pro_table[],3,0)</f>
        <v>MERRYBET</v>
      </c>
      <c r="H426" s="65" t="str">
        <f>VLOOKUP(F426,service_pro_table[],4,0)</f>
        <v>betting</v>
      </c>
      <c r="I426" s="66">
        <v>13000</v>
      </c>
    </row>
    <row r="427" spans="1:9" x14ac:dyDescent="0.25">
      <c r="A427" s="61" t="s">
        <v>1874</v>
      </c>
      <c r="B427" s="62">
        <v>44317</v>
      </c>
      <c r="C427" s="61" t="s">
        <v>1876</v>
      </c>
      <c r="D427" s="64" t="s">
        <v>1877</v>
      </c>
      <c r="E427" s="64" t="str">
        <f t="shared" si="6"/>
        <v>3749CA</v>
      </c>
      <c r="F427" s="61" t="s">
        <v>155</v>
      </c>
      <c r="G427" s="65" t="str">
        <f>VLOOKUP(F427,service_pro_table[],3,0)</f>
        <v>IBEDC</v>
      </c>
      <c r="H427" s="65" t="str">
        <f>VLOOKUP(F427,service_pro_table[],4,0)</f>
        <v>utility bill</v>
      </c>
      <c r="I427" s="66">
        <v>600</v>
      </c>
    </row>
    <row r="428" spans="1:9" x14ac:dyDescent="0.25">
      <c r="A428" s="61" t="s">
        <v>1879</v>
      </c>
      <c r="B428" s="62">
        <v>44317</v>
      </c>
      <c r="C428" s="61" t="s">
        <v>1881</v>
      </c>
      <c r="D428" s="64" t="s">
        <v>1882</v>
      </c>
      <c r="E428" s="64" t="str">
        <f t="shared" si="6"/>
        <v>A632CE</v>
      </c>
      <c r="F428" s="61" t="s">
        <v>155</v>
      </c>
      <c r="G428" s="65" t="str">
        <f>VLOOKUP(F428,service_pro_table[],3,0)</f>
        <v>IBEDC</v>
      </c>
      <c r="H428" s="65" t="str">
        <f>VLOOKUP(F428,service_pro_table[],4,0)</f>
        <v>utility bill</v>
      </c>
      <c r="I428" s="66">
        <v>900</v>
      </c>
    </row>
    <row r="429" spans="1:9" x14ac:dyDescent="0.25">
      <c r="A429" s="61" t="s">
        <v>1887</v>
      </c>
      <c r="B429" s="62">
        <v>44317</v>
      </c>
      <c r="C429" s="61" t="s">
        <v>1889</v>
      </c>
      <c r="D429" s="64" t="s">
        <v>1890</v>
      </c>
      <c r="E429" s="64" t="str">
        <f t="shared" si="6"/>
        <v>9C9AB1</v>
      </c>
      <c r="F429" s="61" t="s">
        <v>12</v>
      </c>
      <c r="G429" s="65" t="str">
        <f>VLOOKUP(F429,service_pro_table[],3,0)</f>
        <v>IKEDC</v>
      </c>
      <c r="H429" s="65" t="str">
        <f>VLOOKUP(F429,service_pro_table[],4,0)</f>
        <v>utility bill</v>
      </c>
      <c r="I429" s="66">
        <v>1000</v>
      </c>
    </row>
    <row r="430" spans="1:9" x14ac:dyDescent="0.25">
      <c r="A430" s="61" t="s">
        <v>1895</v>
      </c>
      <c r="B430" s="62">
        <v>44317</v>
      </c>
      <c r="C430" s="61" t="s">
        <v>1897</v>
      </c>
      <c r="D430" s="64" t="s">
        <v>1898</v>
      </c>
      <c r="E430" s="64" t="str">
        <f t="shared" si="6"/>
        <v>234F1F</v>
      </c>
      <c r="F430" s="61" t="s">
        <v>12</v>
      </c>
      <c r="G430" s="65" t="str">
        <f>VLOOKUP(F430,service_pro_table[],3,0)</f>
        <v>IKEDC</v>
      </c>
      <c r="H430" s="65" t="str">
        <f>VLOOKUP(F430,service_pro_table[],4,0)</f>
        <v>utility bill</v>
      </c>
      <c r="I430" s="66">
        <v>5000</v>
      </c>
    </row>
    <row r="431" spans="1:9" x14ac:dyDescent="0.25">
      <c r="A431" s="61" t="s">
        <v>1899</v>
      </c>
      <c r="B431" s="62">
        <v>44317</v>
      </c>
      <c r="C431" s="61" t="s">
        <v>1901</v>
      </c>
      <c r="D431" s="64" t="s">
        <v>1902</v>
      </c>
      <c r="E431" s="64" t="str">
        <f t="shared" si="6"/>
        <v>1BB023</v>
      </c>
      <c r="F431" s="61" t="s">
        <v>12</v>
      </c>
      <c r="G431" s="65" t="str">
        <f>VLOOKUP(F431,service_pro_table[],3,0)</f>
        <v>IKEDC</v>
      </c>
      <c r="H431" s="65" t="str">
        <f>VLOOKUP(F431,service_pro_table[],4,0)</f>
        <v>utility bill</v>
      </c>
      <c r="I431" s="66">
        <v>5000</v>
      </c>
    </row>
    <row r="432" spans="1:9" x14ac:dyDescent="0.25">
      <c r="A432" s="61" t="s">
        <v>1903</v>
      </c>
      <c r="B432" s="62">
        <v>44317</v>
      </c>
      <c r="C432" s="61" t="s">
        <v>1905</v>
      </c>
      <c r="D432" s="64" t="s">
        <v>1906</v>
      </c>
      <c r="E432" s="64" t="str">
        <f t="shared" si="6"/>
        <v>97B0AA</v>
      </c>
      <c r="F432" s="61" t="s">
        <v>48</v>
      </c>
      <c r="G432" s="65" t="str">
        <f>VLOOKUP(F432,service_pro_table[],3,0)</f>
        <v>EKEDC</v>
      </c>
      <c r="H432" s="65" t="str">
        <f>VLOOKUP(F432,service_pro_table[],4,0)</f>
        <v>utility bill</v>
      </c>
      <c r="I432" s="66">
        <v>2000</v>
      </c>
    </row>
    <row r="433" spans="1:9" x14ac:dyDescent="0.25">
      <c r="A433" s="61" t="s">
        <v>1907</v>
      </c>
      <c r="B433" s="62">
        <v>44317</v>
      </c>
      <c r="C433" s="61" t="s">
        <v>1909</v>
      </c>
      <c r="D433" s="64" t="s">
        <v>1910</v>
      </c>
      <c r="E433" s="64" t="str">
        <f t="shared" si="6"/>
        <v>575DCA</v>
      </c>
      <c r="F433" s="61" t="s">
        <v>48</v>
      </c>
      <c r="G433" s="65" t="str">
        <f>VLOOKUP(F433,service_pro_table[],3,0)</f>
        <v>EKEDC</v>
      </c>
      <c r="H433" s="65" t="str">
        <f>VLOOKUP(F433,service_pro_table[],4,0)</f>
        <v>utility bill</v>
      </c>
      <c r="I433" s="66">
        <v>75000</v>
      </c>
    </row>
    <row r="434" spans="1:9" x14ac:dyDescent="0.25">
      <c r="A434" s="61" t="s">
        <v>1912</v>
      </c>
      <c r="B434" s="62">
        <v>44317</v>
      </c>
      <c r="C434" s="61" t="s">
        <v>1914</v>
      </c>
      <c r="D434" s="64" t="s">
        <v>1915</v>
      </c>
      <c r="E434" s="64" t="str">
        <f t="shared" si="6"/>
        <v>7E6226</v>
      </c>
      <c r="F434" s="61" t="s">
        <v>48</v>
      </c>
      <c r="G434" s="65" t="str">
        <f>VLOOKUP(F434,service_pro_table[],3,0)</f>
        <v>EKEDC</v>
      </c>
      <c r="H434" s="65" t="str">
        <f>VLOOKUP(F434,service_pro_table[],4,0)</f>
        <v>utility bill</v>
      </c>
      <c r="I434" s="66">
        <v>5000</v>
      </c>
    </row>
    <row r="435" spans="1:9" x14ac:dyDescent="0.25">
      <c r="A435" s="61" t="s">
        <v>1916</v>
      </c>
      <c r="B435" s="62">
        <v>44317</v>
      </c>
      <c r="C435" s="61" t="s">
        <v>1918</v>
      </c>
      <c r="D435" s="64" t="s">
        <v>1919</v>
      </c>
      <c r="E435" s="64" t="str">
        <f t="shared" si="6"/>
        <v>C26D5C</v>
      </c>
      <c r="F435" s="61" t="s">
        <v>12</v>
      </c>
      <c r="G435" s="65" t="str">
        <f>VLOOKUP(F435,service_pro_table[],3,0)</f>
        <v>IKEDC</v>
      </c>
      <c r="H435" s="65" t="str">
        <f>VLOOKUP(F435,service_pro_table[],4,0)</f>
        <v>utility bill</v>
      </c>
      <c r="I435" s="66">
        <v>10000</v>
      </c>
    </row>
    <row r="436" spans="1:9" x14ac:dyDescent="0.25">
      <c r="A436" s="61" t="s">
        <v>1920</v>
      </c>
      <c r="B436" s="62">
        <v>44317</v>
      </c>
      <c r="C436" s="61" t="s">
        <v>1922</v>
      </c>
      <c r="D436" s="64" t="s">
        <v>1923</v>
      </c>
      <c r="E436" s="64" t="str">
        <f t="shared" si="6"/>
        <v>FAB26D</v>
      </c>
      <c r="F436" s="61" t="s">
        <v>12</v>
      </c>
      <c r="G436" s="65" t="str">
        <f>VLOOKUP(F436,service_pro_table[],3,0)</f>
        <v>IKEDC</v>
      </c>
      <c r="H436" s="65" t="str">
        <f>VLOOKUP(F436,service_pro_table[],4,0)</f>
        <v>utility bill</v>
      </c>
      <c r="I436" s="66">
        <v>400</v>
      </c>
    </row>
    <row r="437" spans="1:9" x14ac:dyDescent="0.25">
      <c r="A437" s="61" t="s">
        <v>1924</v>
      </c>
      <c r="B437" s="62">
        <v>44317</v>
      </c>
      <c r="C437" s="61" t="s">
        <v>1926</v>
      </c>
      <c r="D437" s="64" t="s">
        <v>1927</v>
      </c>
      <c r="E437" s="64" t="str">
        <f t="shared" si="6"/>
        <v>F94BF6</v>
      </c>
      <c r="F437" s="61" t="s">
        <v>48</v>
      </c>
      <c r="G437" s="65" t="str">
        <f>VLOOKUP(F437,service_pro_table[],3,0)</f>
        <v>EKEDC</v>
      </c>
      <c r="H437" s="65" t="str">
        <f>VLOOKUP(F437,service_pro_table[],4,0)</f>
        <v>utility bill</v>
      </c>
      <c r="I437" s="66">
        <v>20000</v>
      </c>
    </row>
    <row r="438" spans="1:9" x14ac:dyDescent="0.25">
      <c r="A438" s="61" t="s">
        <v>1928</v>
      </c>
      <c r="B438" s="62">
        <v>44317</v>
      </c>
      <c r="C438" s="61" t="s">
        <v>1930</v>
      </c>
      <c r="D438" s="64" t="s">
        <v>1931</v>
      </c>
      <c r="E438" s="64" t="str">
        <f t="shared" si="6"/>
        <v>BAB9AE</v>
      </c>
      <c r="F438" s="61" t="s">
        <v>12</v>
      </c>
      <c r="G438" s="65" t="str">
        <f>VLOOKUP(F438,service_pro_table[],3,0)</f>
        <v>IKEDC</v>
      </c>
      <c r="H438" s="65" t="str">
        <f>VLOOKUP(F438,service_pro_table[],4,0)</f>
        <v>utility bill</v>
      </c>
      <c r="I438" s="66">
        <v>3000</v>
      </c>
    </row>
    <row r="439" spans="1:9" x14ac:dyDescent="0.25">
      <c r="A439" s="61" t="s">
        <v>1934</v>
      </c>
      <c r="B439" s="62">
        <v>44317</v>
      </c>
      <c r="C439" s="61" t="s">
        <v>1936</v>
      </c>
      <c r="D439" s="64" t="s">
        <v>1937</v>
      </c>
      <c r="E439" s="64" t="str">
        <f t="shared" si="6"/>
        <v>6A374A</v>
      </c>
      <c r="F439" s="61" t="s">
        <v>12</v>
      </c>
      <c r="G439" s="65" t="str">
        <f>VLOOKUP(F439,service_pro_table[],3,0)</f>
        <v>IKEDC</v>
      </c>
      <c r="H439" s="65" t="str">
        <f>VLOOKUP(F439,service_pro_table[],4,0)</f>
        <v>utility bill</v>
      </c>
      <c r="I439" s="66">
        <v>25000</v>
      </c>
    </row>
    <row r="440" spans="1:9" x14ac:dyDescent="0.25">
      <c r="A440" s="61" t="s">
        <v>1938</v>
      </c>
      <c r="B440" s="62">
        <v>44317</v>
      </c>
      <c r="C440" s="61" t="s">
        <v>1940</v>
      </c>
      <c r="D440" s="64" t="s">
        <v>1941</v>
      </c>
      <c r="E440" s="64" t="str">
        <f t="shared" si="6"/>
        <v>7B7C50</v>
      </c>
      <c r="F440" s="61" t="s">
        <v>48</v>
      </c>
      <c r="G440" s="65" t="str">
        <f>VLOOKUP(F440,service_pro_table[],3,0)</f>
        <v>EKEDC</v>
      </c>
      <c r="H440" s="65" t="str">
        <f>VLOOKUP(F440,service_pro_table[],4,0)</f>
        <v>utility bill</v>
      </c>
      <c r="I440" s="66">
        <v>3000</v>
      </c>
    </row>
    <row r="441" spans="1:9" x14ac:dyDescent="0.25">
      <c r="A441" s="61" t="s">
        <v>1942</v>
      </c>
      <c r="B441" s="62">
        <v>44317</v>
      </c>
      <c r="C441" s="61" t="s">
        <v>1944</v>
      </c>
      <c r="D441" s="64" t="s">
        <v>1945</v>
      </c>
      <c r="E441" s="64" t="str">
        <f t="shared" si="6"/>
        <v>3DF844</v>
      </c>
      <c r="F441" s="61" t="s">
        <v>434</v>
      </c>
      <c r="G441" s="65" t="str">
        <f>VLOOKUP(F441,service_pro_table[],3,0)</f>
        <v>MERRYBET</v>
      </c>
      <c r="H441" s="65" t="str">
        <f>VLOOKUP(F441,service_pro_table[],4,0)</f>
        <v>betting</v>
      </c>
      <c r="I441" s="66">
        <v>5000</v>
      </c>
    </row>
    <row r="442" spans="1:9" x14ac:dyDescent="0.25">
      <c r="A442" s="61" t="s">
        <v>1946</v>
      </c>
      <c r="B442" s="62">
        <v>44317</v>
      </c>
      <c r="C442" s="61" t="s">
        <v>1948</v>
      </c>
      <c r="D442" s="64" t="s">
        <v>1949</v>
      </c>
      <c r="E442" s="64" t="str">
        <f t="shared" si="6"/>
        <v>54667F</v>
      </c>
      <c r="F442" s="61" t="s">
        <v>48</v>
      </c>
      <c r="G442" s="65" t="str">
        <f>VLOOKUP(F442,service_pro_table[],3,0)</f>
        <v>EKEDC</v>
      </c>
      <c r="H442" s="65" t="str">
        <f>VLOOKUP(F442,service_pro_table[],4,0)</f>
        <v>utility bill</v>
      </c>
      <c r="I442" s="66">
        <v>3000</v>
      </c>
    </row>
    <row r="443" spans="1:9" x14ac:dyDescent="0.25">
      <c r="A443" s="61" t="s">
        <v>1950</v>
      </c>
      <c r="B443" s="62">
        <v>44317</v>
      </c>
      <c r="C443" s="61" t="s">
        <v>1952</v>
      </c>
      <c r="D443" s="64" t="s">
        <v>1953</v>
      </c>
      <c r="E443" s="64" t="str">
        <f t="shared" si="6"/>
        <v>426D49</v>
      </c>
      <c r="F443" s="61" t="s">
        <v>12</v>
      </c>
      <c r="G443" s="65" t="str">
        <f>VLOOKUP(F443,service_pro_table[],3,0)</f>
        <v>IKEDC</v>
      </c>
      <c r="H443" s="65" t="str">
        <f>VLOOKUP(F443,service_pro_table[],4,0)</f>
        <v>utility bill</v>
      </c>
      <c r="I443" s="66">
        <v>10000</v>
      </c>
    </row>
    <row r="444" spans="1:9" x14ac:dyDescent="0.25">
      <c r="A444" s="61" t="s">
        <v>1954</v>
      </c>
      <c r="B444" s="62">
        <v>44317</v>
      </c>
      <c r="C444" s="61" t="s">
        <v>1956</v>
      </c>
      <c r="D444" s="64" t="s">
        <v>1957</v>
      </c>
      <c r="E444" s="64" t="str">
        <f t="shared" si="6"/>
        <v>0E12B3</v>
      </c>
      <c r="F444" s="61" t="s">
        <v>155</v>
      </c>
      <c r="G444" s="65" t="str">
        <f>VLOOKUP(F444,service_pro_table[],3,0)</f>
        <v>IBEDC</v>
      </c>
      <c r="H444" s="65" t="str">
        <f>VLOOKUP(F444,service_pro_table[],4,0)</f>
        <v>utility bill</v>
      </c>
      <c r="I444" s="66">
        <v>1000</v>
      </c>
    </row>
    <row r="445" spans="1:9" x14ac:dyDescent="0.25">
      <c r="A445" s="61" t="s">
        <v>1958</v>
      </c>
      <c r="B445" s="62">
        <v>44317</v>
      </c>
      <c r="C445" s="61" t="s">
        <v>1960</v>
      </c>
      <c r="D445" s="64" t="s">
        <v>1961</v>
      </c>
      <c r="E445" s="64" t="str">
        <f t="shared" si="6"/>
        <v>23EB5C</v>
      </c>
      <c r="F445" s="61" t="s">
        <v>48</v>
      </c>
      <c r="G445" s="65" t="str">
        <f>VLOOKUP(F445,service_pro_table[],3,0)</f>
        <v>EKEDC</v>
      </c>
      <c r="H445" s="65" t="str">
        <f>VLOOKUP(F445,service_pro_table[],4,0)</f>
        <v>utility bill</v>
      </c>
      <c r="I445" s="66">
        <v>5000</v>
      </c>
    </row>
    <row r="446" spans="1:9" x14ac:dyDescent="0.25">
      <c r="A446" s="61" t="s">
        <v>1962</v>
      </c>
      <c r="B446" s="62">
        <v>44317</v>
      </c>
      <c r="C446" s="61" t="s">
        <v>1964</v>
      </c>
      <c r="D446" s="64" t="s">
        <v>1965</v>
      </c>
      <c r="E446" s="64" t="str">
        <f t="shared" si="6"/>
        <v>E76677</v>
      </c>
      <c r="F446" s="61" t="s">
        <v>48</v>
      </c>
      <c r="G446" s="65" t="str">
        <f>VLOOKUP(F446,service_pro_table[],3,0)</f>
        <v>EKEDC</v>
      </c>
      <c r="H446" s="65" t="str">
        <f>VLOOKUP(F446,service_pro_table[],4,0)</f>
        <v>utility bill</v>
      </c>
      <c r="I446" s="66">
        <v>5000</v>
      </c>
    </row>
    <row r="447" spans="1:9" x14ac:dyDescent="0.25">
      <c r="A447" s="61" t="s">
        <v>1966</v>
      </c>
      <c r="B447" s="62">
        <v>44317</v>
      </c>
      <c r="C447" s="61" t="s">
        <v>1968</v>
      </c>
      <c r="D447" s="64" t="s">
        <v>1969</v>
      </c>
      <c r="E447" s="64" t="str">
        <f t="shared" si="6"/>
        <v>E3D1ED</v>
      </c>
      <c r="F447" s="61" t="s">
        <v>48</v>
      </c>
      <c r="G447" s="65" t="str">
        <f>VLOOKUP(F447,service_pro_table[],3,0)</f>
        <v>EKEDC</v>
      </c>
      <c r="H447" s="65" t="str">
        <f>VLOOKUP(F447,service_pro_table[],4,0)</f>
        <v>utility bill</v>
      </c>
      <c r="I447" s="66">
        <v>3000</v>
      </c>
    </row>
    <row r="448" spans="1:9" x14ac:dyDescent="0.25">
      <c r="A448" s="61" t="s">
        <v>1970</v>
      </c>
      <c r="B448" s="62">
        <v>44317</v>
      </c>
      <c r="C448" s="61" t="s">
        <v>1972</v>
      </c>
      <c r="D448" s="64" t="s">
        <v>1973</v>
      </c>
      <c r="E448" s="64" t="str">
        <f t="shared" si="6"/>
        <v>35B39D</v>
      </c>
      <c r="F448" s="61" t="s">
        <v>12</v>
      </c>
      <c r="G448" s="65" t="str">
        <f>VLOOKUP(F448,service_pro_table[],3,0)</f>
        <v>IKEDC</v>
      </c>
      <c r="H448" s="65" t="str">
        <f>VLOOKUP(F448,service_pro_table[],4,0)</f>
        <v>utility bill</v>
      </c>
      <c r="I448" s="66">
        <v>2000</v>
      </c>
    </row>
    <row r="449" spans="1:9" x14ac:dyDescent="0.25">
      <c r="A449" s="61" t="s">
        <v>1978</v>
      </c>
      <c r="B449" s="62">
        <v>44317</v>
      </c>
      <c r="C449" s="61" t="s">
        <v>1980</v>
      </c>
      <c r="D449" s="64" t="s">
        <v>1981</v>
      </c>
      <c r="E449" s="64" t="str">
        <f t="shared" si="6"/>
        <v>B27216</v>
      </c>
      <c r="F449" s="61" t="s">
        <v>12</v>
      </c>
      <c r="G449" s="65" t="str">
        <f>VLOOKUP(F449,service_pro_table[],3,0)</f>
        <v>IKEDC</v>
      </c>
      <c r="H449" s="65" t="str">
        <f>VLOOKUP(F449,service_pro_table[],4,0)</f>
        <v>utility bill</v>
      </c>
      <c r="I449" s="66">
        <v>500</v>
      </c>
    </row>
    <row r="450" spans="1:9" x14ac:dyDescent="0.25">
      <c r="A450" s="61" t="s">
        <v>1982</v>
      </c>
      <c r="B450" s="62">
        <v>44317</v>
      </c>
      <c r="C450" s="61" t="s">
        <v>1984</v>
      </c>
      <c r="D450" s="64" t="s">
        <v>1985</v>
      </c>
      <c r="E450" s="64" t="str">
        <f t="shared" si="6"/>
        <v>E65342</v>
      </c>
      <c r="F450" s="61" t="s">
        <v>73</v>
      </c>
      <c r="G450" s="65" t="str">
        <f>VLOOKUP(F450,service_pro_table[],3,0)</f>
        <v>EEDC</v>
      </c>
      <c r="H450" s="65" t="str">
        <f>VLOOKUP(F450,service_pro_table[],4,0)</f>
        <v>utility bill</v>
      </c>
      <c r="I450" s="66">
        <v>1000</v>
      </c>
    </row>
    <row r="451" spans="1:9" x14ac:dyDescent="0.25">
      <c r="A451" s="61" t="s">
        <v>1986</v>
      </c>
      <c r="B451" s="62">
        <v>44317</v>
      </c>
      <c r="C451" s="61" t="s">
        <v>1885</v>
      </c>
      <c r="D451" s="64" t="s">
        <v>1886</v>
      </c>
      <c r="E451" s="64" t="str">
        <f t="shared" si="6"/>
        <v>DD2605</v>
      </c>
      <c r="F451" s="61" t="s">
        <v>455</v>
      </c>
      <c r="G451" s="65" t="str">
        <f>VLOOKUP(F451,service_pro_table[],3,0)</f>
        <v>BEDC</v>
      </c>
      <c r="H451" s="65" t="str">
        <f>VLOOKUP(F451,service_pro_table[],4,0)</f>
        <v>utility bill</v>
      </c>
      <c r="I451" s="66">
        <v>2000</v>
      </c>
    </row>
    <row r="452" spans="1:9" x14ac:dyDescent="0.25">
      <c r="A452" s="61" t="s">
        <v>1988</v>
      </c>
      <c r="B452" s="62">
        <v>44317</v>
      </c>
      <c r="C452" s="61" t="s">
        <v>1990</v>
      </c>
      <c r="D452" s="64" t="s">
        <v>1991</v>
      </c>
      <c r="E452" s="64" t="str">
        <f t="shared" ref="E452:E515" si="7">RIGHT(D452,6)</f>
        <v>6E2468</v>
      </c>
      <c r="F452" s="61" t="s">
        <v>12</v>
      </c>
      <c r="G452" s="65" t="str">
        <f>VLOOKUP(F452,service_pro_table[],3,0)</f>
        <v>IKEDC</v>
      </c>
      <c r="H452" s="65" t="str">
        <f>VLOOKUP(F452,service_pro_table[],4,0)</f>
        <v>utility bill</v>
      </c>
      <c r="I452" s="66">
        <v>1500</v>
      </c>
    </row>
    <row r="453" spans="1:9" x14ac:dyDescent="0.25">
      <c r="A453" s="61" t="s">
        <v>1992</v>
      </c>
      <c r="B453" s="62">
        <v>44317</v>
      </c>
      <c r="C453" s="61" t="s">
        <v>1994</v>
      </c>
      <c r="D453" s="64" t="s">
        <v>1995</v>
      </c>
      <c r="E453" s="64" t="str">
        <f t="shared" si="7"/>
        <v>D5D28C</v>
      </c>
      <c r="F453" s="61" t="s">
        <v>73</v>
      </c>
      <c r="G453" s="65" t="str">
        <f>VLOOKUP(F453,service_pro_table[],3,0)</f>
        <v>EEDC</v>
      </c>
      <c r="H453" s="65" t="str">
        <f>VLOOKUP(F453,service_pro_table[],4,0)</f>
        <v>utility bill</v>
      </c>
      <c r="I453" s="66">
        <v>900</v>
      </c>
    </row>
    <row r="454" spans="1:9" x14ac:dyDescent="0.25">
      <c r="A454" s="61" t="s">
        <v>1996</v>
      </c>
      <c r="B454" s="62">
        <v>44317</v>
      </c>
      <c r="C454" s="61" t="s">
        <v>1998</v>
      </c>
      <c r="D454" s="64" t="s">
        <v>1999</v>
      </c>
      <c r="E454" s="64" t="str">
        <f t="shared" si="7"/>
        <v>25F10B</v>
      </c>
      <c r="F454" s="61" t="s">
        <v>48</v>
      </c>
      <c r="G454" s="65" t="str">
        <f>VLOOKUP(F454,service_pro_table[],3,0)</f>
        <v>EKEDC</v>
      </c>
      <c r="H454" s="65" t="str">
        <f>VLOOKUP(F454,service_pro_table[],4,0)</f>
        <v>utility bill</v>
      </c>
      <c r="I454" s="66">
        <v>1000</v>
      </c>
    </row>
    <row r="455" spans="1:9" x14ac:dyDescent="0.25">
      <c r="A455" s="61" t="s">
        <v>2000</v>
      </c>
      <c r="B455" s="62">
        <v>44317</v>
      </c>
      <c r="C455" s="61" t="s">
        <v>2002</v>
      </c>
      <c r="D455" s="64" t="s">
        <v>2003</v>
      </c>
      <c r="E455" s="64" t="str">
        <f t="shared" si="7"/>
        <v>7B1726</v>
      </c>
      <c r="F455" s="61" t="s">
        <v>12</v>
      </c>
      <c r="G455" s="65" t="str">
        <f>VLOOKUP(F455,service_pro_table[],3,0)</f>
        <v>IKEDC</v>
      </c>
      <c r="H455" s="65" t="str">
        <f>VLOOKUP(F455,service_pro_table[],4,0)</f>
        <v>utility bill</v>
      </c>
      <c r="I455" s="66">
        <v>2000</v>
      </c>
    </row>
    <row r="456" spans="1:9" x14ac:dyDescent="0.25">
      <c r="A456" s="61" t="s">
        <v>2004</v>
      </c>
      <c r="B456" s="62">
        <v>44317</v>
      </c>
      <c r="C456" s="61" t="s">
        <v>2006</v>
      </c>
      <c r="D456" s="64" t="s">
        <v>2007</v>
      </c>
      <c r="E456" s="64" t="str">
        <f t="shared" si="7"/>
        <v>87ABC8</v>
      </c>
      <c r="F456" s="61" t="s">
        <v>73</v>
      </c>
      <c r="G456" s="65" t="str">
        <f>VLOOKUP(F456,service_pro_table[],3,0)</f>
        <v>EEDC</v>
      </c>
      <c r="H456" s="65" t="str">
        <f>VLOOKUP(F456,service_pro_table[],4,0)</f>
        <v>utility bill</v>
      </c>
      <c r="I456" s="66">
        <v>1000</v>
      </c>
    </row>
    <row r="457" spans="1:9" x14ac:dyDescent="0.25">
      <c r="A457" s="61" t="s">
        <v>2008</v>
      </c>
      <c r="B457" s="62">
        <v>44317</v>
      </c>
      <c r="C457" s="61" t="s">
        <v>2010</v>
      </c>
      <c r="D457" s="64" t="s">
        <v>2011</v>
      </c>
      <c r="E457" s="64" t="str">
        <f t="shared" si="7"/>
        <v>C1703E</v>
      </c>
      <c r="F457" s="61" t="s">
        <v>12</v>
      </c>
      <c r="G457" s="65" t="str">
        <f>VLOOKUP(F457,service_pro_table[],3,0)</f>
        <v>IKEDC</v>
      </c>
      <c r="H457" s="65" t="str">
        <f>VLOOKUP(F457,service_pro_table[],4,0)</f>
        <v>utility bill</v>
      </c>
      <c r="I457" s="66">
        <v>5000</v>
      </c>
    </row>
    <row r="458" spans="1:9" x14ac:dyDescent="0.25">
      <c r="A458" s="61" t="s">
        <v>2012</v>
      </c>
      <c r="B458" s="62">
        <v>44317</v>
      </c>
      <c r="C458" s="61" t="s">
        <v>2014</v>
      </c>
      <c r="D458" s="64" t="s">
        <v>2015</v>
      </c>
      <c r="E458" s="64" t="str">
        <f t="shared" si="7"/>
        <v>DCD58E</v>
      </c>
      <c r="F458" s="61" t="s">
        <v>73</v>
      </c>
      <c r="G458" s="65" t="str">
        <f>VLOOKUP(F458,service_pro_table[],3,0)</f>
        <v>EEDC</v>
      </c>
      <c r="H458" s="65" t="str">
        <f>VLOOKUP(F458,service_pro_table[],4,0)</f>
        <v>utility bill</v>
      </c>
      <c r="I458" s="66">
        <v>1000</v>
      </c>
    </row>
    <row r="459" spans="1:9" x14ac:dyDescent="0.25">
      <c r="A459" s="61" t="s">
        <v>2016</v>
      </c>
      <c r="B459" s="62">
        <v>44317</v>
      </c>
      <c r="C459" s="61" t="s">
        <v>2018</v>
      </c>
      <c r="D459" s="64" t="s">
        <v>2019</v>
      </c>
      <c r="E459" s="64" t="str">
        <f t="shared" si="7"/>
        <v>96BA36</v>
      </c>
      <c r="F459" s="61" t="s">
        <v>12</v>
      </c>
      <c r="G459" s="65" t="str">
        <f>VLOOKUP(F459,service_pro_table[],3,0)</f>
        <v>IKEDC</v>
      </c>
      <c r="H459" s="65" t="str">
        <f>VLOOKUP(F459,service_pro_table[],4,0)</f>
        <v>utility bill</v>
      </c>
      <c r="I459" s="66">
        <v>1000</v>
      </c>
    </row>
    <row r="460" spans="1:9" x14ac:dyDescent="0.25">
      <c r="A460" s="61" t="s">
        <v>2020</v>
      </c>
      <c r="B460" s="62">
        <v>44317</v>
      </c>
      <c r="C460" s="61" t="s">
        <v>2022</v>
      </c>
      <c r="D460" s="64" t="s">
        <v>2023</v>
      </c>
      <c r="E460" s="64" t="str">
        <f t="shared" si="7"/>
        <v>B441D2</v>
      </c>
      <c r="F460" s="61" t="s">
        <v>48</v>
      </c>
      <c r="G460" s="65" t="str">
        <f>VLOOKUP(F460,service_pro_table[],3,0)</f>
        <v>EKEDC</v>
      </c>
      <c r="H460" s="65" t="str">
        <f>VLOOKUP(F460,service_pro_table[],4,0)</f>
        <v>utility bill</v>
      </c>
      <c r="I460" s="66">
        <v>3000</v>
      </c>
    </row>
    <row r="461" spans="1:9" x14ac:dyDescent="0.25">
      <c r="A461" s="61" t="s">
        <v>2024</v>
      </c>
      <c r="B461" s="62">
        <v>44317</v>
      </c>
      <c r="C461" s="61" t="s">
        <v>2026</v>
      </c>
      <c r="D461" s="64" t="s">
        <v>2027</v>
      </c>
      <c r="E461" s="64" t="str">
        <f t="shared" si="7"/>
        <v>362EAE</v>
      </c>
      <c r="F461" s="61" t="s">
        <v>12</v>
      </c>
      <c r="G461" s="65" t="str">
        <f>VLOOKUP(F461,service_pro_table[],3,0)</f>
        <v>IKEDC</v>
      </c>
      <c r="H461" s="65" t="str">
        <f>VLOOKUP(F461,service_pro_table[],4,0)</f>
        <v>utility bill</v>
      </c>
      <c r="I461" s="66">
        <v>5000</v>
      </c>
    </row>
    <row r="462" spans="1:9" x14ac:dyDescent="0.25">
      <c r="A462" s="61" t="s">
        <v>2028</v>
      </c>
      <c r="B462" s="62">
        <v>44317</v>
      </c>
      <c r="C462" s="61" t="s">
        <v>2030</v>
      </c>
      <c r="D462" s="64" t="s">
        <v>2031</v>
      </c>
      <c r="E462" s="64" t="str">
        <f t="shared" si="7"/>
        <v>D98A5A</v>
      </c>
      <c r="F462" s="61" t="s">
        <v>73</v>
      </c>
      <c r="G462" s="65" t="str">
        <f>VLOOKUP(F462,service_pro_table[],3,0)</f>
        <v>EEDC</v>
      </c>
      <c r="H462" s="65" t="str">
        <f>VLOOKUP(F462,service_pro_table[],4,0)</f>
        <v>utility bill</v>
      </c>
      <c r="I462" s="66">
        <v>2000</v>
      </c>
    </row>
    <row r="463" spans="1:9" x14ac:dyDescent="0.25">
      <c r="A463" s="61" t="s">
        <v>2032</v>
      </c>
      <c r="B463" s="62">
        <v>44317</v>
      </c>
      <c r="C463" s="61" t="s">
        <v>596</v>
      </c>
      <c r="D463" s="64" t="s">
        <v>597</v>
      </c>
      <c r="E463" s="64" t="str">
        <f t="shared" si="7"/>
        <v>98E01D</v>
      </c>
      <c r="F463" s="61" t="s">
        <v>12</v>
      </c>
      <c r="G463" s="65" t="str">
        <f>VLOOKUP(F463,service_pro_table[],3,0)</f>
        <v>IKEDC</v>
      </c>
      <c r="H463" s="65" t="str">
        <f>VLOOKUP(F463,service_pro_table[],4,0)</f>
        <v>utility bill</v>
      </c>
      <c r="I463" s="66">
        <v>2000</v>
      </c>
    </row>
    <row r="464" spans="1:9" x14ac:dyDescent="0.25">
      <c r="A464" s="61" t="s">
        <v>2034</v>
      </c>
      <c r="B464" s="62">
        <v>44317</v>
      </c>
      <c r="C464" s="61" t="s">
        <v>2036</v>
      </c>
      <c r="D464" s="64" t="s">
        <v>2037</v>
      </c>
      <c r="E464" s="64" t="str">
        <f t="shared" si="7"/>
        <v>66B861</v>
      </c>
      <c r="F464" s="61" t="s">
        <v>1298</v>
      </c>
      <c r="G464" s="65" t="str">
        <f>VLOOKUP(F464,service_pro_table[],3,0)</f>
        <v>ARIK</v>
      </c>
      <c r="H464" s="65" t="str">
        <f>VLOOKUP(F464,service_pro_table[],4,0)</f>
        <v>airline</v>
      </c>
      <c r="I464" s="66">
        <v>50282</v>
      </c>
    </row>
    <row r="465" spans="1:9" x14ac:dyDescent="0.25">
      <c r="A465" s="61" t="s">
        <v>2039</v>
      </c>
      <c r="B465" s="62">
        <v>44317</v>
      </c>
      <c r="C465" s="61" t="s">
        <v>2041</v>
      </c>
      <c r="D465" s="64" t="s">
        <v>2042</v>
      </c>
      <c r="E465" s="64" t="str">
        <f t="shared" si="7"/>
        <v>F913F2</v>
      </c>
      <c r="F465" s="61" t="s">
        <v>48</v>
      </c>
      <c r="G465" s="65" t="str">
        <f>VLOOKUP(F465,service_pro_table[],3,0)</f>
        <v>EKEDC</v>
      </c>
      <c r="H465" s="65" t="str">
        <f>VLOOKUP(F465,service_pro_table[],4,0)</f>
        <v>utility bill</v>
      </c>
      <c r="I465" s="66">
        <v>20000</v>
      </c>
    </row>
    <row r="466" spans="1:9" x14ac:dyDescent="0.25">
      <c r="A466" s="61" t="s">
        <v>2043</v>
      </c>
      <c r="B466" s="62">
        <v>44317</v>
      </c>
      <c r="C466" s="61" t="s">
        <v>2045</v>
      </c>
      <c r="D466" s="64" t="s">
        <v>2046</v>
      </c>
      <c r="E466" s="64" t="str">
        <f t="shared" si="7"/>
        <v>245D5F</v>
      </c>
      <c r="F466" s="61" t="s">
        <v>434</v>
      </c>
      <c r="G466" s="65" t="str">
        <f>VLOOKUP(F466,service_pro_table[],3,0)</f>
        <v>MERRYBET</v>
      </c>
      <c r="H466" s="65" t="str">
        <f>VLOOKUP(F466,service_pro_table[],4,0)</f>
        <v>betting</v>
      </c>
      <c r="I466" s="66">
        <v>1500</v>
      </c>
    </row>
    <row r="467" spans="1:9" x14ac:dyDescent="0.25">
      <c r="A467" s="61" t="s">
        <v>2047</v>
      </c>
      <c r="B467" s="62">
        <v>44317</v>
      </c>
      <c r="C467" s="61" t="s">
        <v>2049</v>
      </c>
      <c r="D467" s="64" t="s">
        <v>2050</v>
      </c>
      <c r="E467" s="64" t="str">
        <f t="shared" si="7"/>
        <v>5F8781</v>
      </c>
      <c r="F467" s="61" t="s">
        <v>12</v>
      </c>
      <c r="G467" s="65" t="str">
        <f>VLOOKUP(F467,service_pro_table[],3,0)</f>
        <v>IKEDC</v>
      </c>
      <c r="H467" s="65" t="str">
        <f>VLOOKUP(F467,service_pro_table[],4,0)</f>
        <v>utility bill</v>
      </c>
      <c r="I467" s="66">
        <v>5100</v>
      </c>
    </row>
    <row r="468" spans="1:9" x14ac:dyDescent="0.25">
      <c r="A468" s="61" t="s">
        <v>2052</v>
      </c>
      <c r="B468" s="62">
        <v>44317</v>
      </c>
      <c r="C468" s="61" t="s">
        <v>2054</v>
      </c>
      <c r="D468" s="64" t="s">
        <v>2055</v>
      </c>
      <c r="E468" s="64" t="str">
        <f t="shared" si="7"/>
        <v>B10917</v>
      </c>
      <c r="F468" s="61" t="s">
        <v>12</v>
      </c>
      <c r="G468" s="65" t="str">
        <f>VLOOKUP(F468,service_pro_table[],3,0)</f>
        <v>IKEDC</v>
      </c>
      <c r="H468" s="65" t="str">
        <f>VLOOKUP(F468,service_pro_table[],4,0)</f>
        <v>utility bill</v>
      </c>
      <c r="I468" s="66">
        <v>2000</v>
      </c>
    </row>
    <row r="469" spans="1:9" x14ac:dyDescent="0.25">
      <c r="A469" s="61" t="s">
        <v>2056</v>
      </c>
      <c r="B469" s="62">
        <v>44317</v>
      </c>
      <c r="C469" s="61" t="s">
        <v>1334</v>
      </c>
      <c r="D469" s="64" t="s">
        <v>1335</v>
      </c>
      <c r="E469" s="64" t="str">
        <f t="shared" si="7"/>
        <v>3A8D8F</v>
      </c>
      <c r="F469" s="61" t="s">
        <v>434</v>
      </c>
      <c r="G469" s="65" t="str">
        <f>VLOOKUP(F469,service_pro_table[],3,0)</f>
        <v>MERRYBET</v>
      </c>
      <c r="H469" s="65" t="str">
        <f>VLOOKUP(F469,service_pro_table[],4,0)</f>
        <v>betting</v>
      </c>
      <c r="I469" s="66">
        <v>1600</v>
      </c>
    </row>
    <row r="470" spans="1:9" x14ac:dyDescent="0.25">
      <c r="A470" s="61" t="s">
        <v>2059</v>
      </c>
      <c r="B470" s="62">
        <v>44317</v>
      </c>
      <c r="C470" s="61" t="s">
        <v>2061</v>
      </c>
      <c r="D470" s="64" t="s">
        <v>2062</v>
      </c>
      <c r="E470" s="64" t="str">
        <f t="shared" si="7"/>
        <v>E968D5</v>
      </c>
      <c r="F470" s="61" t="s">
        <v>48</v>
      </c>
      <c r="G470" s="65" t="str">
        <f>VLOOKUP(F470,service_pro_table[],3,0)</f>
        <v>EKEDC</v>
      </c>
      <c r="H470" s="65" t="str">
        <f>VLOOKUP(F470,service_pro_table[],4,0)</f>
        <v>utility bill</v>
      </c>
      <c r="I470" s="66">
        <v>1000</v>
      </c>
    </row>
    <row r="471" spans="1:9" x14ac:dyDescent="0.25">
      <c r="A471" s="61" t="s">
        <v>2063</v>
      </c>
      <c r="B471" s="62">
        <v>44317</v>
      </c>
      <c r="C471" s="61" t="s">
        <v>2065</v>
      </c>
      <c r="D471" s="64" t="s">
        <v>2066</v>
      </c>
      <c r="E471" s="64" t="str">
        <f t="shared" si="7"/>
        <v>54107C</v>
      </c>
      <c r="F471" s="61" t="s">
        <v>12</v>
      </c>
      <c r="G471" s="65" t="str">
        <f>VLOOKUP(F471,service_pro_table[],3,0)</f>
        <v>IKEDC</v>
      </c>
      <c r="H471" s="65" t="str">
        <f>VLOOKUP(F471,service_pro_table[],4,0)</f>
        <v>utility bill</v>
      </c>
      <c r="I471" s="66">
        <v>1000</v>
      </c>
    </row>
    <row r="472" spans="1:9" x14ac:dyDescent="0.25">
      <c r="A472" s="61" t="s">
        <v>2071</v>
      </c>
      <c r="B472" s="62">
        <v>44317</v>
      </c>
      <c r="C472" s="61" t="s">
        <v>2073</v>
      </c>
      <c r="D472" s="64" t="s">
        <v>2074</v>
      </c>
      <c r="E472" s="64" t="str">
        <f t="shared" si="7"/>
        <v>478DD2</v>
      </c>
      <c r="F472" s="61" t="s">
        <v>36</v>
      </c>
      <c r="G472" s="65" t="str">
        <f>VLOOKUP(F472,service_pro_table[],3,0)</f>
        <v>SWIFT</v>
      </c>
      <c r="H472" s="65" t="str">
        <f>VLOOKUP(F472,service_pro_table[],4,0)</f>
        <v>internet provider</v>
      </c>
      <c r="I472" s="66">
        <v>25000</v>
      </c>
    </row>
    <row r="473" spans="1:9" x14ac:dyDescent="0.25">
      <c r="A473" s="61" t="s">
        <v>2075</v>
      </c>
      <c r="B473" s="62">
        <v>44317</v>
      </c>
      <c r="C473" s="61" t="s">
        <v>2077</v>
      </c>
      <c r="D473" s="64" t="s">
        <v>2078</v>
      </c>
      <c r="E473" s="64" t="str">
        <f t="shared" si="7"/>
        <v>29886B</v>
      </c>
      <c r="F473" s="61" t="s">
        <v>48</v>
      </c>
      <c r="G473" s="65" t="str">
        <f>VLOOKUP(F473,service_pro_table[],3,0)</f>
        <v>EKEDC</v>
      </c>
      <c r="H473" s="65" t="str">
        <f>VLOOKUP(F473,service_pro_table[],4,0)</f>
        <v>utility bill</v>
      </c>
      <c r="I473" s="66">
        <v>2000</v>
      </c>
    </row>
    <row r="474" spans="1:9" x14ac:dyDescent="0.25">
      <c r="A474" s="61" t="s">
        <v>2079</v>
      </c>
      <c r="B474" s="62">
        <v>44317</v>
      </c>
      <c r="C474" s="61" t="s">
        <v>2002</v>
      </c>
      <c r="D474" s="64" t="s">
        <v>2003</v>
      </c>
      <c r="E474" s="64" t="str">
        <f t="shared" si="7"/>
        <v>7B1726</v>
      </c>
      <c r="F474" s="61" t="s">
        <v>12</v>
      </c>
      <c r="G474" s="65" t="str">
        <f>VLOOKUP(F474,service_pro_table[],3,0)</f>
        <v>IKEDC</v>
      </c>
      <c r="H474" s="65" t="str">
        <f>VLOOKUP(F474,service_pro_table[],4,0)</f>
        <v>utility bill</v>
      </c>
      <c r="I474" s="66">
        <v>2000</v>
      </c>
    </row>
    <row r="475" spans="1:9" x14ac:dyDescent="0.25">
      <c r="A475" s="61" t="s">
        <v>2081</v>
      </c>
      <c r="B475" s="62">
        <v>44317</v>
      </c>
      <c r="C475" s="61" t="s">
        <v>2083</v>
      </c>
      <c r="D475" s="64" t="s">
        <v>2084</v>
      </c>
      <c r="E475" s="64" t="str">
        <f t="shared" si="7"/>
        <v>E1A901</v>
      </c>
      <c r="F475" s="61" t="s">
        <v>12</v>
      </c>
      <c r="G475" s="65" t="str">
        <f>VLOOKUP(F475,service_pro_table[],3,0)</f>
        <v>IKEDC</v>
      </c>
      <c r="H475" s="65" t="str">
        <f>VLOOKUP(F475,service_pro_table[],4,0)</f>
        <v>utility bill</v>
      </c>
      <c r="I475" s="66">
        <v>10000</v>
      </c>
    </row>
    <row r="476" spans="1:9" x14ac:dyDescent="0.25">
      <c r="A476" s="61" t="s">
        <v>2085</v>
      </c>
      <c r="B476" s="62">
        <v>44317</v>
      </c>
      <c r="C476" s="61" t="s">
        <v>2087</v>
      </c>
      <c r="D476" s="64" t="s">
        <v>2088</v>
      </c>
      <c r="E476" s="64" t="str">
        <f t="shared" si="7"/>
        <v>856BD4</v>
      </c>
      <c r="F476" s="61" t="s">
        <v>12</v>
      </c>
      <c r="G476" s="65" t="str">
        <f>VLOOKUP(F476,service_pro_table[],3,0)</f>
        <v>IKEDC</v>
      </c>
      <c r="H476" s="65" t="str">
        <f>VLOOKUP(F476,service_pro_table[],4,0)</f>
        <v>utility bill</v>
      </c>
      <c r="I476" s="66">
        <v>400</v>
      </c>
    </row>
    <row r="477" spans="1:9" x14ac:dyDescent="0.25">
      <c r="A477" s="61" t="s">
        <v>2089</v>
      </c>
      <c r="B477" s="62">
        <v>44317</v>
      </c>
      <c r="C477" s="61" t="s">
        <v>2091</v>
      </c>
      <c r="D477" s="64" t="s">
        <v>2092</v>
      </c>
      <c r="E477" s="64" t="str">
        <f t="shared" si="7"/>
        <v>6EA85D</v>
      </c>
      <c r="F477" s="61" t="s">
        <v>12</v>
      </c>
      <c r="G477" s="65" t="str">
        <f>VLOOKUP(F477,service_pro_table[],3,0)</f>
        <v>IKEDC</v>
      </c>
      <c r="H477" s="65" t="str">
        <f>VLOOKUP(F477,service_pro_table[],4,0)</f>
        <v>utility bill</v>
      </c>
      <c r="I477" s="66">
        <v>2000</v>
      </c>
    </row>
    <row r="478" spans="1:9" x14ac:dyDescent="0.25">
      <c r="A478" s="61" t="s">
        <v>2093</v>
      </c>
      <c r="B478" s="62">
        <v>44317</v>
      </c>
      <c r="C478" s="61" t="s">
        <v>2095</v>
      </c>
      <c r="D478" s="64" t="s">
        <v>2096</v>
      </c>
      <c r="E478" s="64" t="str">
        <f t="shared" si="7"/>
        <v>3E13FC</v>
      </c>
      <c r="F478" s="61" t="s">
        <v>12</v>
      </c>
      <c r="G478" s="65" t="str">
        <f>VLOOKUP(F478,service_pro_table[],3,0)</f>
        <v>IKEDC</v>
      </c>
      <c r="H478" s="65" t="str">
        <f>VLOOKUP(F478,service_pro_table[],4,0)</f>
        <v>utility bill</v>
      </c>
      <c r="I478" s="66">
        <v>900</v>
      </c>
    </row>
    <row r="479" spans="1:9" x14ac:dyDescent="0.25">
      <c r="A479" s="61" t="s">
        <v>2101</v>
      </c>
      <c r="B479" s="62">
        <v>44317</v>
      </c>
      <c r="C479" s="61" t="s">
        <v>2103</v>
      </c>
      <c r="D479" s="64" t="s">
        <v>2104</v>
      </c>
      <c r="E479" s="64" t="str">
        <f t="shared" si="7"/>
        <v>9F3ECB</v>
      </c>
      <c r="F479" s="61" t="s">
        <v>12</v>
      </c>
      <c r="G479" s="65" t="str">
        <f>VLOOKUP(F479,service_pro_table[],3,0)</f>
        <v>IKEDC</v>
      </c>
      <c r="H479" s="65" t="str">
        <f>VLOOKUP(F479,service_pro_table[],4,0)</f>
        <v>utility bill</v>
      </c>
      <c r="I479" s="66">
        <v>3000</v>
      </c>
    </row>
    <row r="480" spans="1:9" x14ac:dyDescent="0.25">
      <c r="A480" s="61" t="s">
        <v>2105</v>
      </c>
      <c r="B480" s="62">
        <v>44317</v>
      </c>
      <c r="C480" s="61" t="s">
        <v>2107</v>
      </c>
      <c r="D480" s="64" t="s">
        <v>2108</v>
      </c>
      <c r="E480" s="64" t="str">
        <f t="shared" si="7"/>
        <v>DB6FA3</v>
      </c>
      <c r="F480" s="61" t="s">
        <v>12</v>
      </c>
      <c r="G480" s="65" t="str">
        <f>VLOOKUP(F480,service_pro_table[],3,0)</f>
        <v>IKEDC</v>
      </c>
      <c r="H480" s="65" t="str">
        <f>VLOOKUP(F480,service_pro_table[],4,0)</f>
        <v>utility bill</v>
      </c>
      <c r="I480" s="66">
        <v>1000</v>
      </c>
    </row>
    <row r="481" spans="1:9" x14ac:dyDescent="0.25">
      <c r="A481" s="61" t="s">
        <v>2109</v>
      </c>
      <c r="B481" s="62">
        <v>44317</v>
      </c>
      <c r="C481" s="61" t="s">
        <v>2111</v>
      </c>
      <c r="D481" s="64" t="s">
        <v>2112</v>
      </c>
      <c r="E481" s="64" t="str">
        <f t="shared" si="7"/>
        <v>E53054</v>
      </c>
      <c r="F481" s="61" t="s">
        <v>12</v>
      </c>
      <c r="G481" s="65" t="str">
        <f>VLOOKUP(F481,service_pro_table[],3,0)</f>
        <v>IKEDC</v>
      </c>
      <c r="H481" s="65" t="str">
        <f>VLOOKUP(F481,service_pro_table[],4,0)</f>
        <v>utility bill</v>
      </c>
      <c r="I481" s="66">
        <v>10000</v>
      </c>
    </row>
    <row r="482" spans="1:9" x14ac:dyDescent="0.25">
      <c r="A482" s="61" t="s">
        <v>2113</v>
      </c>
      <c r="B482" s="62">
        <v>44317</v>
      </c>
      <c r="C482" s="61" t="s">
        <v>2099</v>
      </c>
      <c r="D482" s="64" t="s">
        <v>2100</v>
      </c>
      <c r="E482" s="64" t="str">
        <f t="shared" si="7"/>
        <v>1133E5</v>
      </c>
      <c r="F482" s="61" t="s">
        <v>48</v>
      </c>
      <c r="G482" s="65" t="str">
        <f>VLOOKUP(F482,service_pro_table[],3,0)</f>
        <v>EKEDC</v>
      </c>
      <c r="H482" s="65" t="str">
        <f>VLOOKUP(F482,service_pro_table[],4,0)</f>
        <v>utility bill</v>
      </c>
      <c r="I482" s="66">
        <v>2000</v>
      </c>
    </row>
    <row r="483" spans="1:9" x14ac:dyDescent="0.25">
      <c r="A483" s="61" t="s">
        <v>2119</v>
      </c>
      <c r="B483" s="62">
        <v>44317</v>
      </c>
      <c r="C483" s="61" t="s">
        <v>1994</v>
      </c>
      <c r="D483" s="64" t="s">
        <v>1995</v>
      </c>
      <c r="E483" s="64" t="str">
        <f t="shared" si="7"/>
        <v>D5D28C</v>
      </c>
      <c r="F483" s="61" t="s">
        <v>73</v>
      </c>
      <c r="G483" s="65" t="str">
        <f>VLOOKUP(F483,service_pro_table[],3,0)</f>
        <v>EEDC</v>
      </c>
      <c r="H483" s="65" t="str">
        <f>VLOOKUP(F483,service_pro_table[],4,0)</f>
        <v>utility bill</v>
      </c>
      <c r="I483" s="66">
        <v>1000</v>
      </c>
    </row>
    <row r="484" spans="1:9" x14ac:dyDescent="0.25">
      <c r="A484" s="61" t="s">
        <v>2121</v>
      </c>
      <c r="B484" s="62">
        <v>44317</v>
      </c>
      <c r="C484" s="61" t="s">
        <v>2123</v>
      </c>
      <c r="D484" s="64" t="s">
        <v>2124</v>
      </c>
      <c r="E484" s="64" t="str">
        <f t="shared" si="7"/>
        <v>E9DC9A</v>
      </c>
      <c r="F484" s="61" t="s">
        <v>48</v>
      </c>
      <c r="G484" s="65" t="str">
        <f>VLOOKUP(F484,service_pro_table[],3,0)</f>
        <v>EKEDC</v>
      </c>
      <c r="H484" s="65" t="str">
        <f>VLOOKUP(F484,service_pro_table[],4,0)</f>
        <v>utility bill</v>
      </c>
      <c r="I484" s="66">
        <v>1000</v>
      </c>
    </row>
    <row r="485" spans="1:9" x14ac:dyDescent="0.25">
      <c r="A485" s="61" t="s">
        <v>2125</v>
      </c>
      <c r="B485" s="62">
        <v>44317</v>
      </c>
      <c r="C485" s="61" t="s">
        <v>2127</v>
      </c>
      <c r="D485" s="64" t="s">
        <v>2128</v>
      </c>
      <c r="E485" s="64" t="str">
        <f t="shared" si="7"/>
        <v>FA6217</v>
      </c>
      <c r="F485" s="61" t="s">
        <v>48</v>
      </c>
      <c r="G485" s="65" t="str">
        <f>VLOOKUP(F485,service_pro_table[],3,0)</f>
        <v>EKEDC</v>
      </c>
      <c r="H485" s="65" t="str">
        <f>VLOOKUP(F485,service_pro_table[],4,0)</f>
        <v>utility bill</v>
      </c>
      <c r="I485" s="66">
        <v>1500</v>
      </c>
    </row>
    <row r="486" spans="1:9" x14ac:dyDescent="0.25">
      <c r="A486" s="61" t="s">
        <v>2129</v>
      </c>
      <c r="B486" s="62">
        <v>44317</v>
      </c>
      <c r="C486" s="61" t="s">
        <v>2131</v>
      </c>
      <c r="D486" s="64" t="s">
        <v>2132</v>
      </c>
      <c r="E486" s="64" t="str">
        <f t="shared" si="7"/>
        <v>652CA6</v>
      </c>
      <c r="F486" s="61" t="s">
        <v>48</v>
      </c>
      <c r="G486" s="65" t="str">
        <f>VLOOKUP(F486,service_pro_table[],3,0)</f>
        <v>EKEDC</v>
      </c>
      <c r="H486" s="65" t="str">
        <f>VLOOKUP(F486,service_pro_table[],4,0)</f>
        <v>utility bill</v>
      </c>
      <c r="I486" s="66">
        <v>500</v>
      </c>
    </row>
    <row r="487" spans="1:9" x14ac:dyDescent="0.25">
      <c r="A487" s="61" t="s">
        <v>2133</v>
      </c>
      <c r="B487" s="62">
        <v>44317</v>
      </c>
      <c r="C487" s="61" t="s">
        <v>2135</v>
      </c>
      <c r="D487" s="64" t="s">
        <v>2136</v>
      </c>
      <c r="E487" s="64" t="str">
        <f t="shared" si="7"/>
        <v>4639B1</v>
      </c>
      <c r="F487" s="61" t="s">
        <v>12</v>
      </c>
      <c r="G487" s="65" t="str">
        <f>VLOOKUP(F487,service_pro_table[],3,0)</f>
        <v>IKEDC</v>
      </c>
      <c r="H487" s="65" t="str">
        <f>VLOOKUP(F487,service_pro_table[],4,0)</f>
        <v>utility bill</v>
      </c>
      <c r="I487" s="66">
        <v>500</v>
      </c>
    </row>
    <row r="488" spans="1:9" x14ac:dyDescent="0.25">
      <c r="A488" s="61" t="s">
        <v>2141</v>
      </c>
      <c r="B488" s="62">
        <v>44317</v>
      </c>
      <c r="C488" s="61" t="s">
        <v>2143</v>
      </c>
      <c r="D488" s="64" t="s">
        <v>2144</v>
      </c>
      <c r="E488" s="64" t="str">
        <f t="shared" si="7"/>
        <v>C07645</v>
      </c>
      <c r="F488" s="61" t="s">
        <v>12</v>
      </c>
      <c r="G488" s="65" t="str">
        <f>VLOOKUP(F488,service_pro_table[],3,0)</f>
        <v>IKEDC</v>
      </c>
      <c r="H488" s="65" t="str">
        <f>VLOOKUP(F488,service_pro_table[],4,0)</f>
        <v>utility bill</v>
      </c>
      <c r="I488" s="66">
        <v>1000</v>
      </c>
    </row>
    <row r="489" spans="1:9" x14ac:dyDescent="0.25">
      <c r="A489" s="61" t="s">
        <v>2145</v>
      </c>
      <c r="B489" s="62">
        <v>44317</v>
      </c>
      <c r="C489" s="61" t="s">
        <v>2147</v>
      </c>
      <c r="D489" s="64" t="s">
        <v>2148</v>
      </c>
      <c r="E489" s="64" t="str">
        <f t="shared" si="7"/>
        <v>938A9F</v>
      </c>
      <c r="F489" s="61" t="s">
        <v>73</v>
      </c>
      <c r="G489" s="65" t="str">
        <f>VLOOKUP(F489,service_pro_table[],3,0)</f>
        <v>EEDC</v>
      </c>
      <c r="H489" s="65" t="str">
        <f>VLOOKUP(F489,service_pro_table[],4,0)</f>
        <v>utility bill</v>
      </c>
      <c r="I489" s="66">
        <v>2000</v>
      </c>
    </row>
    <row r="490" spans="1:9" x14ac:dyDescent="0.25">
      <c r="A490" s="61" t="s">
        <v>2151</v>
      </c>
      <c r="B490" s="62">
        <v>44317</v>
      </c>
      <c r="C490" s="61" t="s">
        <v>2131</v>
      </c>
      <c r="D490" s="64" t="s">
        <v>2132</v>
      </c>
      <c r="E490" s="64" t="str">
        <f t="shared" si="7"/>
        <v>652CA6</v>
      </c>
      <c r="F490" s="61" t="s">
        <v>48</v>
      </c>
      <c r="G490" s="65" t="str">
        <f>VLOOKUP(F490,service_pro_table[],3,0)</f>
        <v>EKEDC</v>
      </c>
      <c r="H490" s="65" t="str">
        <f>VLOOKUP(F490,service_pro_table[],4,0)</f>
        <v>utility bill</v>
      </c>
      <c r="I490" s="66">
        <v>5000</v>
      </c>
    </row>
    <row r="491" spans="1:9" x14ac:dyDescent="0.25">
      <c r="A491" s="61" t="s">
        <v>2153</v>
      </c>
      <c r="B491" s="62">
        <v>44317</v>
      </c>
      <c r="C491" s="61" t="s">
        <v>2155</v>
      </c>
      <c r="D491" s="64" t="s">
        <v>2156</v>
      </c>
      <c r="E491" s="64" t="str">
        <f t="shared" si="7"/>
        <v>A48989</v>
      </c>
      <c r="F491" s="61" t="s">
        <v>48</v>
      </c>
      <c r="G491" s="65" t="str">
        <f>VLOOKUP(F491,service_pro_table[],3,0)</f>
        <v>EKEDC</v>
      </c>
      <c r="H491" s="65" t="str">
        <f>VLOOKUP(F491,service_pro_table[],4,0)</f>
        <v>utility bill</v>
      </c>
      <c r="I491" s="66">
        <v>3000</v>
      </c>
    </row>
    <row r="492" spans="1:9" x14ac:dyDescent="0.25">
      <c r="A492" s="61" t="s">
        <v>2157</v>
      </c>
      <c r="B492" s="62">
        <v>44317</v>
      </c>
      <c r="C492" s="61" t="s">
        <v>2143</v>
      </c>
      <c r="D492" s="64" t="s">
        <v>2144</v>
      </c>
      <c r="E492" s="64" t="str">
        <f t="shared" si="7"/>
        <v>C07645</v>
      </c>
      <c r="F492" s="61" t="s">
        <v>12</v>
      </c>
      <c r="G492" s="65" t="str">
        <f>VLOOKUP(F492,service_pro_table[],3,0)</f>
        <v>IKEDC</v>
      </c>
      <c r="H492" s="65" t="str">
        <f>VLOOKUP(F492,service_pro_table[],4,0)</f>
        <v>utility bill</v>
      </c>
      <c r="I492" s="66">
        <v>1000</v>
      </c>
    </row>
    <row r="493" spans="1:9" x14ac:dyDescent="0.25">
      <c r="A493" s="61" t="s">
        <v>2163</v>
      </c>
      <c r="B493" s="62">
        <v>44317</v>
      </c>
      <c r="C493" s="61" t="s">
        <v>2165</v>
      </c>
      <c r="D493" s="64" t="s">
        <v>2166</v>
      </c>
      <c r="E493" s="64" t="str">
        <f t="shared" si="7"/>
        <v>BF9DD6</v>
      </c>
      <c r="F493" s="61" t="s">
        <v>48</v>
      </c>
      <c r="G493" s="65" t="str">
        <f>VLOOKUP(F493,service_pro_table[],3,0)</f>
        <v>EKEDC</v>
      </c>
      <c r="H493" s="65" t="str">
        <f>VLOOKUP(F493,service_pro_table[],4,0)</f>
        <v>utility bill</v>
      </c>
      <c r="I493" s="66">
        <v>2000</v>
      </c>
    </row>
    <row r="494" spans="1:9" x14ac:dyDescent="0.25">
      <c r="A494" s="61" t="s">
        <v>2169</v>
      </c>
      <c r="B494" s="62">
        <v>44317</v>
      </c>
      <c r="C494" s="61" t="s">
        <v>1964</v>
      </c>
      <c r="D494" s="64" t="s">
        <v>1965</v>
      </c>
      <c r="E494" s="64" t="str">
        <f t="shared" si="7"/>
        <v>E76677</v>
      </c>
      <c r="F494" s="61" t="s">
        <v>48</v>
      </c>
      <c r="G494" s="65" t="str">
        <f>VLOOKUP(F494,service_pro_table[],3,0)</f>
        <v>EKEDC</v>
      </c>
      <c r="H494" s="65" t="str">
        <f>VLOOKUP(F494,service_pro_table[],4,0)</f>
        <v>utility bill</v>
      </c>
      <c r="I494" s="66">
        <v>5000</v>
      </c>
    </row>
    <row r="495" spans="1:9" x14ac:dyDescent="0.25">
      <c r="A495" s="61" t="s">
        <v>2171</v>
      </c>
      <c r="B495" s="62">
        <v>44317</v>
      </c>
      <c r="C495" s="61" t="s">
        <v>2173</v>
      </c>
      <c r="D495" s="64" t="s">
        <v>2174</v>
      </c>
      <c r="E495" s="64" t="str">
        <f t="shared" si="7"/>
        <v>673FD6</v>
      </c>
      <c r="F495" s="61" t="s">
        <v>455</v>
      </c>
      <c r="G495" s="65" t="str">
        <f>VLOOKUP(F495,service_pro_table[],3,0)</f>
        <v>BEDC</v>
      </c>
      <c r="H495" s="65" t="str">
        <f>VLOOKUP(F495,service_pro_table[],4,0)</f>
        <v>utility bill</v>
      </c>
      <c r="I495" s="66">
        <v>2000</v>
      </c>
    </row>
    <row r="496" spans="1:9" x14ac:dyDescent="0.25">
      <c r="A496" s="61" t="s">
        <v>2175</v>
      </c>
      <c r="B496" s="62">
        <v>44317</v>
      </c>
      <c r="C496" s="61" t="s">
        <v>2177</v>
      </c>
      <c r="D496" s="64" t="s">
        <v>2178</v>
      </c>
      <c r="E496" s="64" t="str">
        <f t="shared" si="7"/>
        <v>F04280</v>
      </c>
      <c r="F496" s="61" t="s">
        <v>12</v>
      </c>
      <c r="G496" s="65" t="str">
        <f>VLOOKUP(F496,service_pro_table[],3,0)</f>
        <v>IKEDC</v>
      </c>
      <c r="H496" s="65" t="str">
        <f>VLOOKUP(F496,service_pro_table[],4,0)</f>
        <v>utility bill</v>
      </c>
      <c r="I496" s="66">
        <v>5000</v>
      </c>
    </row>
    <row r="497" spans="1:9" x14ac:dyDescent="0.25">
      <c r="A497" s="61" t="s">
        <v>2179</v>
      </c>
      <c r="B497" s="62">
        <v>44317</v>
      </c>
      <c r="C497" s="61" t="s">
        <v>2181</v>
      </c>
      <c r="D497" s="64" t="s">
        <v>2182</v>
      </c>
      <c r="E497" s="64" t="str">
        <f t="shared" si="7"/>
        <v>D31785</v>
      </c>
      <c r="F497" s="61" t="s">
        <v>48</v>
      </c>
      <c r="G497" s="65" t="str">
        <f>VLOOKUP(F497,service_pro_table[],3,0)</f>
        <v>EKEDC</v>
      </c>
      <c r="H497" s="65" t="str">
        <f>VLOOKUP(F497,service_pro_table[],4,0)</f>
        <v>utility bill</v>
      </c>
      <c r="I497" s="66">
        <v>5000</v>
      </c>
    </row>
    <row r="498" spans="1:9" x14ac:dyDescent="0.25">
      <c r="A498" s="61" t="s">
        <v>2183</v>
      </c>
      <c r="B498" s="62">
        <v>44317</v>
      </c>
      <c r="C498" s="61" t="s">
        <v>2117</v>
      </c>
      <c r="D498" s="64" t="s">
        <v>2118</v>
      </c>
      <c r="E498" s="64" t="str">
        <f t="shared" si="7"/>
        <v>ADE9F9</v>
      </c>
      <c r="F498" s="61" t="s">
        <v>12</v>
      </c>
      <c r="G498" s="65" t="str">
        <f>VLOOKUP(F498,service_pro_table[],3,0)</f>
        <v>IKEDC</v>
      </c>
      <c r="H498" s="65" t="str">
        <f>VLOOKUP(F498,service_pro_table[],4,0)</f>
        <v>utility bill</v>
      </c>
      <c r="I498" s="66">
        <v>1000</v>
      </c>
    </row>
    <row r="499" spans="1:9" x14ac:dyDescent="0.25">
      <c r="A499" s="61" t="s">
        <v>2185</v>
      </c>
      <c r="B499" s="62">
        <v>44317</v>
      </c>
      <c r="C499" s="61" t="s">
        <v>2181</v>
      </c>
      <c r="D499" s="64" t="s">
        <v>2182</v>
      </c>
      <c r="E499" s="64" t="str">
        <f t="shared" si="7"/>
        <v>D31785</v>
      </c>
      <c r="F499" s="61" t="s">
        <v>48</v>
      </c>
      <c r="G499" s="65" t="str">
        <f>VLOOKUP(F499,service_pro_table[],3,0)</f>
        <v>EKEDC</v>
      </c>
      <c r="H499" s="65" t="str">
        <f>VLOOKUP(F499,service_pro_table[],4,0)</f>
        <v>utility bill</v>
      </c>
      <c r="I499" s="66">
        <v>5000</v>
      </c>
    </row>
    <row r="500" spans="1:9" x14ac:dyDescent="0.25">
      <c r="A500" s="61" t="s">
        <v>2187</v>
      </c>
      <c r="B500" s="62">
        <v>44317</v>
      </c>
      <c r="C500" s="61" t="s">
        <v>2181</v>
      </c>
      <c r="D500" s="64" t="s">
        <v>2182</v>
      </c>
      <c r="E500" s="64" t="str">
        <f t="shared" si="7"/>
        <v>D31785</v>
      </c>
      <c r="F500" s="61" t="s">
        <v>48</v>
      </c>
      <c r="G500" s="65" t="str">
        <f>VLOOKUP(F500,service_pro_table[],3,0)</f>
        <v>EKEDC</v>
      </c>
      <c r="H500" s="65" t="str">
        <f>VLOOKUP(F500,service_pro_table[],4,0)</f>
        <v>utility bill</v>
      </c>
      <c r="I500" s="66">
        <v>5000</v>
      </c>
    </row>
    <row r="501" spans="1:9" x14ac:dyDescent="0.25">
      <c r="A501" s="61" t="s">
        <v>2189</v>
      </c>
      <c r="B501" s="62">
        <v>44317</v>
      </c>
      <c r="C501" s="61" t="s">
        <v>2181</v>
      </c>
      <c r="D501" s="64" t="s">
        <v>2182</v>
      </c>
      <c r="E501" s="64" t="str">
        <f t="shared" si="7"/>
        <v>D31785</v>
      </c>
      <c r="F501" s="61" t="s">
        <v>48</v>
      </c>
      <c r="G501" s="65" t="str">
        <f>VLOOKUP(F501,service_pro_table[],3,0)</f>
        <v>EKEDC</v>
      </c>
      <c r="H501" s="65" t="str">
        <f>VLOOKUP(F501,service_pro_table[],4,0)</f>
        <v>utility bill</v>
      </c>
      <c r="I501" s="66">
        <v>5000</v>
      </c>
    </row>
    <row r="502" spans="1:9" x14ac:dyDescent="0.25">
      <c r="A502" s="61" t="s">
        <v>2191</v>
      </c>
      <c r="B502" s="62">
        <v>44317</v>
      </c>
      <c r="C502" s="61" t="s">
        <v>2193</v>
      </c>
      <c r="D502" s="64" t="s">
        <v>2194</v>
      </c>
      <c r="E502" s="64" t="str">
        <f t="shared" si="7"/>
        <v>1079B5</v>
      </c>
      <c r="F502" s="61" t="s">
        <v>36</v>
      </c>
      <c r="G502" s="65" t="str">
        <f>VLOOKUP(F502,service_pro_table[],3,0)</f>
        <v>SWIFT</v>
      </c>
      <c r="H502" s="65" t="str">
        <f>VLOOKUP(F502,service_pro_table[],4,0)</f>
        <v>internet provider</v>
      </c>
      <c r="I502" s="66">
        <v>23000</v>
      </c>
    </row>
    <row r="503" spans="1:9" x14ac:dyDescent="0.25">
      <c r="A503" s="61" t="s">
        <v>2196</v>
      </c>
      <c r="B503" s="62">
        <v>44317</v>
      </c>
      <c r="C503" s="61" t="s">
        <v>2181</v>
      </c>
      <c r="D503" s="64" t="s">
        <v>2182</v>
      </c>
      <c r="E503" s="64" t="str">
        <f t="shared" si="7"/>
        <v>D31785</v>
      </c>
      <c r="F503" s="61" t="s">
        <v>48</v>
      </c>
      <c r="G503" s="65" t="str">
        <f>VLOOKUP(F503,service_pro_table[],3,0)</f>
        <v>EKEDC</v>
      </c>
      <c r="H503" s="65" t="str">
        <f>VLOOKUP(F503,service_pro_table[],4,0)</f>
        <v>utility bill</v>
      </c>
      <c r="I503" s="66">
        <v>5000</v>
      </c>
    </row>
    <row r="504" spans="1:9" x14ac:dyDescent="0.25">
      <c r="A504" s="61" t="s">
        <v>2198</v>
      </c>
      <c r="B504" s="62">
        <v>44317</v>
      </c>
      <c r="C504" s="61" t="s">
        <v>2200</v>
      </c>
      <c r="D504" s="64" t="s">
        <v>2201</v>
      </c>
      <c r="E504" s="64" t="str">
        <f t="shared" si="7"/>
        <v>465410</v>
      </c>
      <c r="F504" s="61" t="s">
        <v>12</v>
      </c>
      <c r="G504" s="65" t="str">
        <f>VLOOKUP(F504,service_pro_table[],3,0)</f>
        <v>IKEDC</v>
      </c>
      <c r="H504" s="65" t="str">
        <f>VLOOKUP(F504,service_pro_table[],4,0)</f>
        <v>utility bill</v>
      </c>
      <c r="I504" s="66">
        <v>300</v>
      </c>
    </row>
    <row r="505" spans="1:9" x14ac:dyDescent="0.25">
      <c r="A505" s="61" t="s">
        <v>2202</v>
      </c>
      <c r="B505" s="62">
        <v>44317</v>
      </c>
      <c r="C505" s="61" t="s">
        <v>2204</v>
      </c>
      <c r="D505" s="64" t="s">
        <v>2205</v>
      </c>
      <c r="E505" s="64" t="str">
        <f t="shared" si="7"/>
        <v>EE8E72</v>
      </c>
      <c r="F505" s="61" t="s">
        <v>48</v>
      </c>
      <c r="G505" s="65" t="str">
        <f>VLOOKUP(F505,service_pro_table[],3,0)</f>
        <v>EKEDC</v>
      </c>
      <c r="H505" s="65" t="str">
        <f>VLOOKUP(F505,service_pro_table[],4,0)</f>
        <v>utility bill</v>
      </c>
      <c r="I505" s="66">
        <v>25000</v>
      </c>
    </row>
    <row r="506" spans="1:9" x14ac:dyDescent="0.25">
      <c r="A506" s="61" t="s">
        <v>2206</v>
      </c>
      <c r="B506" s="62">
        <v>44317</v>
      </c>
      <c r="C506" s="61" t="s">
        <v>2208</v>
      </c>
      <c r="D506" s="64" t="s">
        <v>2209</v>
      </c>
      <c r="E506" s="64" t="str">
        <f t="shared" si="7"/>
        <v>D5C039</v>
      </c>
      <c r="F506" s="61" t="s">
        <v>48</v>
      </c>
      <c r="G506" s="65" t="str">
        <f>VLOOKUP(F506,service_pro_table[],3,0)</f>
        <v>EKEDC</v>
      </c>
      <c r="H506" s="65" t="str">
        <f>VLOOKUP(F506,service_pro_table[],4,0)</f>
        <v>utility bill</v>
      </c>
      <c r="I506" s="66">
        <v>1000</v>
      </c>
    </row>
    <row r="507" spans="1:9" x14ac:dyDescent="0.25">
      <c r="A507" s="61" t="s">
        <v>2210</v>
      </c>
      <c r="B507" s="62">
        <v>44317</v>
      </c>
      <c r="C507" s="61" t="s">
        <v>2212</v>
      </c>
      <c r="D507" s="64" t="s">
        <v>2213</v>
      </c>
      <c r="E507" s="64" t="str">
        <f t="shared" si="7"/>
        <v>403E75</v>
      </c>
      <c r="F507" s="61" t="s">
        <v>48</v>
      </c>
      <c r="G507" s="65" t="str">
        <f>VLOOKUP(F507,service_pro_table[],3,0)</f>
        <v>EKEDC</v>
      </c>
      <c r="H507" s="65" t="str">
        <f>VLOOKUP(F507,service_pro_table[],4,0)</f>
        <v>utility bill</v>
      </c>
      <c r="I507" s="66">
        <v>4000</v>
      </c>
    </row>
    <row r="508" spans="1:9" x14ac:dyDescent="0.25">
      <c r="A508" s="61" t="s">
        <v>2214</v>
      </c>
      <c r="B508" s="62">
        <v>44317</v>
      </c>
      <c r="C508" s="61" t="s">
        <v>2216</v>
      </c>
      <c r="D508" s="64" t="s">
        <v>2217</v>
      </c>
      <c r="E508" s="64" t="str">
        <f t="shared" si="7"/>
        <v>04D92A</v>
      </c>
      <c r="F508" s="61" t="s">
        <v>48</v>
      </c>
      <c r="G508" s="65" t="str">
        <f>VLOOKUP(F508,service_pro_table[],3,0)</f>
        <v>EKEDC</v>
      </c>
      <c r="H508" s="65" t="str">
        <f>VLOOKUP(F508,service_pro_table[],4,0)</f>
        <v>utility bill</v>
      </c>
      <c r="I508" s="66">
        <v>3000</v>
      </c>
    </row>
    <row r="509" spans="1:9" x14ac:dyDescent="0.25">
      <c r="A509" s="61" t="s">
        <v>2218</v>
      </c>
      <c r="B509" s="62">
        <v>44317</v>
      </c>
      <c r="C509" s="61" t="s">
        <v>2220</v>
      </c>
      <c r="D509" s="64" t="s">
        <v>2221</v>
      </c>
      <c r="E509" s="64" t="str">
        <f t="shared" si="7"/>
        <v>76D925</v>
      </c>
      <c r="F509" s="61" t="s">
        <v>48</v>
      </c>
      <c r="G509" s="65" t="str">
        <f>VLOOKUP(F509,service_pro_table[],3,0)</f>
        <v>EKEDC</v>
      </c>
      <c r="H509" s="65" t="str">
        <f>VLOOKUP(F509,service_pro_table[],4,0)</f>
        <v>utility bill</v>
      </c>
      <c r="I509" s="66">
        <v>20000</v>
      </c>
    </row>
    <row r="510" spans="1:9" x14ac:dyDescent="0.25">
      <c r="A510" s="61" t="s">
        <v>2222</v>
      </c>
      <c r="B510" s="62">
        <v>44317</v>
      </c>
      <c r="C510" s="61" t="s">
        <v>2224</v>
      </c>
      <c r="D510" s="64" t="s">
        <v>2225</v>
      </c>
      <c r="E510" s="64" t="str">
        <f t="shared" si="7"/>
        <v>B3733D</v>
      </c>
      <c r="F510" s="61" t="s">
        <v>12</v>
      </c>
      <c r="G510" s="65" t="str">
        <f>VLOOKUP(F510,service_pro_table[],3,0)</f>
        <v>IKEDC</v>
      </c>
      <c r="H510" s="65" t="str">
        <f>VLOOKUP(F510,service_pro_table[],4,0)</f>
        <v>utility bill</v>
      </c>
      <c r="I510" s="66">
        <v>2000</v>
      </c>
    </row>
    <row r="511" spans="1:9" x14ac:dyDescent="0.25">
      <c r="A511" s="61" t="s">
        <v>2226</v>
      </c>
      <c r="B511" s="62">
        <v>44317</v>
      </c>
      <c r="C511" s="61" t="s">
        <v>2228</v>
      </c>
      <c r="D511" s="64" t="s">
        <v>2229</v>
      </c>
      <c r="E511" s="64" t="str">
        <f t="shared" si="7"/>
        <v>B3E160</v>
      </c>
      <c r="F511" s="61" t="s">
        <v>155</v>
      </c>
      <c r="G511" s="65" t="str">
        <f>VLOOKUP(F511,service_pro_table[],3,0)</f>
        <v>IBEDC</v>
      </c>
      <c r="H511" s="65" t="str">
        <f>VLOOKUP(F511,service_pro_table[],4,0)</f>
        <v>utility bill</v>
      </c>
      <c r="I511" s="66">
        <v>200</v>
      </c>
    </row>
    <row r="512" spans="1:9" x14ac:dyDescent="0.25">
      <c r="A512" s="61" t="s">
        <v>2234</v>
      </c>
      <c r="B512" s="62">
        <v>44317</v>
      </c>
      <c r="C512" s="61" t="s">
        <v>2236</v>
      </c>
      <c r="D512" s="64" t="s">
        <v>2237</v>
      </c>
      <c r="E512" s="64" t="str">
        <f t="shared" si="7"/>
        <v>48E079</v>
      </c>
      <c r="F512" s="61" t="s">
        <v>19</v>
      </c>
      <c r="G512" s="65" t="str">
        <f>VLOOKUP(F512,service_pro_table[],3,0)</f>
        <v>DSTV</v>
      </c>
      <c r="H512" s="65" t="str">
        <f>VLOOKUP(F512,service_pro_table[],4,0)</f>
        <v>cable tv</v>
      </c>
      <c r="I512" s="66">
        <v>2565</v>
      </c>
    </row>
    <row r="513" spans="1:9" x14ac:dyDescent="0.25">
      <c r="A513" s="61" t="s">
        <v>2238</v>
      </c>
      <c r="B513" s="62">
        <v>44317</v>
      </c>
      <c r="C513" s="61" t="s">
        <v>2240</v>
      </c>
      <c r="D513" s="64" t="s">
        <v>2241</v>
      </c>
      <c r="E513" s="64" t="str">
        <f t="shared" si="7"/>
        <v>20930D</v>
      </c>
      <c r="F513" s="61" t="s">
        <v>155</v>
      </c>
      <c r="G513" s="65" t="str">
        <f>VLOOKUP(F513,service_pro_table[],3,0)</f>
        <v>IBEDC</v>
      </c>
      <c r="H513" s="65" t="str">
        <f>VLOOKUP(F513,service_pro_table[],4,0)</f>
        <v>utility bill</v>
      </c>
      <c r="I513" s="66">
        <v>1000</v>
      </c>
    </row>
    <row r="514" spans="1:9" x14ac:dyDescent="0.25">
      <c r="A514" s="61" t="s">
        <v>2242</v>
      </c>
      <c r="B514" s="62">
        <v>44317</v>
      </c>
      <c r="C514" s="61" t="s">
        <v>2244</v>
      </c>
      <c r="D514" s="64" t="s">
        <v>2245</v>
      </c>
      <c r="E514" s="64" t="str">
        <f t="shared" si="7"/>
        <v>EFE7BF</v>
      </c>
      <c r="F514" s="61" t="s">
        <v>12</v>
      </c>
      <c r="G514" s="65" t="str">
        <f>VLOOKUP(F514,service_pro_table[],3,0)</f>
        <v>IKEDC</v>
      </c>
      <c r="H514" s="65" t="str">
        <f>VLOOKUP(F514,service_pro_table[],4,0)</f>
        <v>utility bill</v>
      </c>
      <c r="I514" s="66">
        <v>1000</v>
      </c>
    </row>
    <row r="515" spans="1:9" x14ac:dyDescent="0.25">
      <c r="A515" s="61" t="s">
        <v>2246</v>
      </c>
      <c r="B515" s="62">
        <v>44317</v>
      </c>
      <c r="C515" s="61" t="s">
        <v>2248</v>
      </c>
      <c r="D515" s="64" t="s">
        <v>2249</v>
      </c>
      <c r="E515" s="64" t="str">
        <f t="shared" si="7"/>
        <v>C66865</v>
      </c>
      <c r="F515" s="61" t="s">
        <v>19</v>
      </c>
      <c r="G515" s="65" t="str">
        <f>VLOOKUP(F515,service_pro_table[],3,0)</f>
        <v>DSTV</v>
      </c>
      <c r="H515" s="65" t="str">
        <f>VLOOKUP(F515,service_pro_table[],4,0)</f>
        <v>cable tv</v>
      </c>
      <c r="I515" s="66">
        <v>12400</v>
      </c>
    </row>
    <row r="516" spans="1:9" x14ac:dyDescent="0.25">
      <c r="A516" s="61" t="s">
        <v>2250</v>
      </c>
      <c r="B516" s="62">
        <v>44317</v>
      </c>
      <c r="C516" s="61" t="s">
        <v>2252</v>
      </c>
      <c r="D516" s="64" t="s">
        <v>2253</v>
      </c>
      <c r="E516" s="64" t="str">
        <f t="shared" ref="E516:E579" si="8">RIGHT(D516,6)</f>
        <v>CD692F</v>
      </c>
      <c r="F516" s="61" t="s">
        <v>155</v>
      </c>
      <c r="G516" s="65" t="str">
        <f>VLOOKUP(F516,service_pro_table[],3,0)</f>
        <v>IBEDC</v>
      </c>
      <c r="H516" s="65" t="str">
        <f>VLOOKUP(F516,service_pro_table[],4,0)</f>
        <v>utility bill</v>
      </c>
      <c r="I516" s="66">
        <v>2000</v>
      </c>
    </row>
    <row r="517" spans="1:9" x14ac:dyDescent="0.25">
      <c r="A517" s="61" t="s">
        <v>2254</v>
      </c>
      <c r="B517" s="62">
        <v>44317</v>
      </c>
      <c r="C517" s="61" t="s">
        <v>2256</v>
      </c>
      <c r="D517" s="64" t="s">
        <v>2257</v>
      </c>
      <c r="E517" s="64" t="str">
        <f t="shared" si="8"/>
        <v>B6068C</v>
      </c>
      <c r="F517" s="61" t="s">
        <v>19</v>
      </c>
      <c r="G517" s="65" t="str">
        <f>VLOOKUP(F517,service_pro_table[],3,0)</f>
        <v>DSTV</v>
      </c>
      <c r="H517" s="65" t="str">
        <f>VLOOKUP(F517,service_pro_table[],4,0)</f>
        <v>cable tv</v>
      </c>
      <c r="I517" s="66">
        <v>14900</v>
      </c>
    </row>
    <row r="518" spans="1:9" x14ac:dyDescent="0.25">
      <c r="A518" s="61" t="s">
        <v>2258</v>
      </c>
      <c r="B518" s="62">
        <v>44317</v>
      </c>
      <c r="C518" s="61" t="s">
        <v>2260</v>
      </c>
      <c r="D518" s="64" t="s">
        <v>2261</v>
      </c>
      <c r="E518" s="64" t="str">
        <f t="shared" si="8"/>
        <v>750565</v>
      </c>
      <c r="F518" s="61" t="s">
        <v>12</v>
      </c>
      <c r="G518" s="65" t="str">
        <f>VLOOKUP(F518,service_pro_table[],3,0)</f>
        <v>IKEDC</v>
      </c>
      <c r="H518" s="65" t="str">
        <f>VLOOKUP(F518,service_pro_table[],4,0)</f>
        <v>utility bill</v>
      </c>
      <c r="I518" s="66">
        <v>500</v>
      </c>
    </row>
    <row r="519" spans="1:9" x14ac:dyDescent="0.25">
      <c r="A519" s="61" t="s">
        <v>2262</v>
      </c>
      <c r="B519" s="62">
        <v>44317</v>
      </c>
      <c r="C519" s="61" t="s">
        <v>2264</v>
      </c>
      <c r="D519" s="64" t="s">
        <v>2265</v>
      </c>
      <c r="E519" s="64" t="str">
        <f t="shared" si="8"/>
        <v>669BA3</v>
      </c>
      <c r="F519" s="61" t="s">
        <v>19</v>
      </c>
      <c r="G519" s="65" t="str">
        <f>VLOOKUP(F519,service_pro_table[],3,0)</f>
        <v>DSTV</v>
      </c>
      <c r="H519" s="65" t="str">
        <f>VLOOKUP(F519,service_pro_table[],4,0)</f>
        <v>cable tv</v>
      </c>
      <c r="I519" s="66">
        <v>4615</v>
      </c>
    </row>
    <row r="520" spans="1:9" x14ac:dyDescent="0.25">
      <c r="A520" s="61" t="s">
        <v>2266</v>
      </c>
      <c r="B520" s="62">
        <v>44317</v>
      </c>
      <c r="C520" s="61" t="s">
        <v>2268</v>
      </c>
      <c r="D520" s="64" t="s">
        <v>2269</v>
      </c>
      <c r="E520" s="64" t="str">
        <f t="shared" si="8"/>
        <v>DB7AD4</v>
      </c>
      <c r="F520" s="61" t="s">
        <v>48</v>
      </c>
      <c r="G520" s="65" t="str">
        <f>VLOOKUP(F520,service_pro_table[],3,0)</f>
        <v>EKEDC</v>
      </c>
      <c r="H520" s="65" t="str">
        <f>VLOOKUP(F520,service_pro_table[],4,0)</f>
        <v>utility bill</v>
      </c>
      <c r="I520" s="66">
        <v>20000</v>
      </c>
    </row>
    <row r="521" spans="1:9" x14ac:dyDescent="0.25">
      <c r="A521" s="61" t="s">
        <v>2270</v>
      </c>
      <c r="B521" s="62">
        <v>44317</v>
      </c>
      <c r="C521" s="61" t="s">
        <v>2272</v>
      </c>
      <c r="D521" s="64" t="s">
        <v>2273</v>
      </c>
      <c r="E521" s="64" t="str">
        <f t="shared" si="8"/>
        <v>6FBB18</v>
      </c>
      <c r="F521" s="61" t="s">
        <v>48</v>
      </c>
      <c r="G521" s="65" t="str">
        <f>VLOOKUP(F521,service_pro_table[],3,0)</f>
        <v>EKEDC</v>
      </c>
      <c r="H521" s="65" t="str">
        <f>VLOOKUP(F521,service_pro_table[],4,0)</f>
        <v>utility bill</v>
      </c>
      <c r="I521" s="66">
        <v>12500</v>
      </c>
    </row>
    <row r="522" spans="1:9" x14ac:dyDescent="0.25">
      <c r="A522" s="61" t="s">
        <v>2275</v>
      </c>
      <c r="B522" s="62">
        <v>44317</v>
      </c>
      <c r="C522" s="61" t="s">
        <v>2277</v>
      </c>
      <c r="D522" s="64" t="s">
        <v>2278</v>
      </c>
      <c r="E522" s="64" t="str">
        <f t="shared" si="8"/>
        <v>5337CB</v>
      </c>
      <c r="F522" s="61" t="s">
        <v>19</v>
      </c>
      <c r="G522" s="65" t="str">
        <f>VLOOKUP(F522,service_pro_table[],3,0)</f>
        <v>DSTV</v>
      </c>
      <c r="H522" s="65" t="str">
        <f>VLOOKUP(F522,service_pro_table[],4,0)</f>
        <v>cable tv</v>
      </c>
      <c r="I522" s="66">
        <v>7900</v>
      </c>
    </row>
    <row r="523" spans="1:9" x14ac:dyDescent="0.25">
      <c r="A523" s="61" t="s">
        <v>2279</v>
      </c>
      <c r="B523" s="62">
        <v>44317</v>
      </c>
      <c r="C523" s="61" t="s">
        <v>2232</v>
      </c>
      <c r="D523" s="64" t="s">
        <v>2233</v>
      </c>
      <c r="E523" s="64" t="str">
        <f t="shared" si="8"/>
        <v>4D1D0E</v>
      </c>
      <c r="F523" s="61" t="s">
        <v>12</v>
      </c>
      <c r="G523" s="65" t="str">
        <f>VLOOKUP(F523,service_pro_table[],3,0)</f>
        <v>IKEDC</v>
      </c>
      <c r="H523" s="65" t="str">
        <f>VLOOKUP(F523,service_pro_table[],4,0)</f>
        <v>utility bill</v>
      </c>
      <c r="I523" s="66">
        <v>2000</v>
      </c>
    </row>
    <row r="524" spans="1:9" x14ac:dyDescent="0.25">
      <c r="A524" s="61" t="s">
        <v>2281</v>
      </c>
      <c r="B524" s="62">
        <v>44317</v>
      </c>
      <c r="C524" s="61" t="s">
        <v>2181</v>
      </c>
      <c r="D524" s="64" t="s">
        <v>2182</v>
      </c>
      <c r="E524" s="64" t="str">
        <f t="shared" si="8"/>
        <v>D31785</v>
      </c>
      <c r="F524" s="61" t="s">
        <v>48</v>
      </c>
      <c r="G524" s="65" t="str">
        <f>VLOOKUP(F524,service_pro_table[],3,0)</f>
        <v>EKEDC</v>
      </c>
      <c r="H524" s="65" t="str">
        <f>VLOOKUP(F524,service_pro_table[],4,0)</f>
        <v>utility bill</v>
      </c>
      <c r="I524" s="66">
        <v>5000</v>
      </c>
    </row>
    <row r="525" spans="1:9" x14ac:dyDescent="0.25">
      <c r="A525" s="61" t="s">
        <v>2283</v>
      </c>
      <c r="B525" s="62">
        <v>44317</v>
      </c>
      <c r="C525" s="61" t="s">
        <v>2277</v>
      </c>
      <c r="D525" s="64" t="s">
        <v>2278</v>
      </c>
      <c r="E525" s="64" t="str">
        <f t="shared" si="8"/>
        <v>5337CB</v>
      </c>
      <c r="F525" s="61" t="s">
        <v>19</v>
      </c>
      <c r="G525" s="65" t="str">
        <f>VLOOKUP(F525,service_pro_table[],3,0)</f>
        <v>DSTV</v>
      </c>
      <c r="H525" s="65" t="str">
        <f>VLOOKUP(F525,service_pro_table[],4,0)</f>
        <v>cable tv</v>
      </c>
      <c r="I525" s="66">
        <v>7900</v>
      </c>
    </row>
    <row r="526" spans="1:9" x14ac:dyDescent="0.25">
      <c r="A526" s="61" t="s">
        <v>2285</v>
      </c>
      <c r="B526" s="62">
        <v>44317</v>
      </c>
      <c r="C526" s="61" t="s">
        <v>2287</v>
      </c>
      <c r="D526" s="64" t="s">
        <v>2288</v>
      </c>
      <c r="E526" s="64" t="str">
        <f t="shared" si="8"/>
        <v>91EF84</v>
      </c>
      <c r="F526" s="61" t="s">
        <v>48</v>
      </c>
      <c r="G526" s="65" t="str">
        <f>VLOOKUP(F526,service_pro_table[],3,0)</f>
        <v>EKEDC</v>
      </c>
      <c r="H526" s="65" t="str">
        <f>VLOOKUP(F526,service_pro_table[],4,0)</f>
        <v>utility bill</v>
      </c>
      <c r="I526" s="66">
        <v>10000</v>
      </c>
    </row>
    <row r="527" spans="1:9" x14ac:dyDescent="0.25">
      <c r="A527" s="61" t="s">
        <v>2289</v>
      </c>
      <c r="B527" s="62">
        <v>44317</v>
      </c>
      <c r="C527" s="61" t="s">
        <v>2291</v>
      </c>
      <c r="D527" s="64" t="s">
        <v>2292</v>
      </c>
      <c r="E527" s="64" t="str">
        <f t="shared" si="8"/>
        <v>2EE82D</v>
      </c>
      <c r="F527" s="61" t="s">
        <v>48</v>
      </c>
      <c r="G527" s="65" t="str">
        <f>VLOOKUP(F527,service_pro_table[],3,0)</f>
        <v>EKEDC</v>
      </c>
      <c r="H527" s="65" t="str">
        <f>VLOOKUP(F527,service_pro_table[],4,0)</f>
        <v>utility bill</v>
      </c>
      <c r="I527" s="66">
        <v>150000</v>
      </c>
    </row>
    <row r="528" spans="1:9" x14ac:dyDescent="0.25">
      <c r="A528" s="61" t="s">
        <v>2294</v>
      </c>
      <c r="B528" s="62">
        <v>44317</v>
      </c>
      <c r="C528" s="61" t="s">
        <v>2296</v>
      </c>
      <c r="D528" s="64" t="s">
        <v>2297</v>
      </c>
      <c r="E528" s="64" t="str">
        <f t="shared" si="8"/>
        <v>8886D3</v>
      </c>
      <c r="F528" s="61" t="s">
        <v>19</v>
      </c>
      <c r="G528" s="65" t="str">
        <f>VLOOKUP(F528,service_pro_table[],3,0)</f>
        <v>DSTV</v>
      </c>
      <c r="H528" s="65" t="str">
        <f>VLOOKUP(F528,service_pro_table[],4,0)</f>
        <v>cable tv</v>
      </c>
      <c r="I528" s="66">
        <v>20900</v>
      </c>
    </row>
    <row r="529" spans="1:9" x14ac:dyDescent="0.25">
      <c r="A529" s="61" t="s">
        <v>2298</v>
      </c>
      <c r="B529" s="62">
        <v>44317</v>
      </c>
      <c r="C529" s="61" t="s">
        <v>2300</v>
      </c>
      <c r="D529" s="64" t="s">
        <v>2301</v>
      </c>
      <c r="E529" s="64" t="str">
        <f t="shared" si="8"/>
        <v>22BB8A</v>
      </c>
      <c r="F529" s="61" t="s">
        <v>12</v>
      </c>
      <c r="G529" s="65" t="str">
        <f>VLOOKUP(F529,service_pro_table[],3,0)</f>
        <v>IKEDC</v>
      </c>
      <c r="H529" s="65" t="str">
        <f>VLOOKUP(F529,service_pro_table[],4,0)</f>
        <v>utility bill</v>
      </c>
      <c r="I529" s="66">
        <v>500</v>
      </c>
    </row>
    <row r="530" spans="1:9" x14ac:dyDescent="0.25">
      <c r="A530" s="61" t="s">
        <v>2302</v>
      </c>
      <c r="B530" s="62">
        <v>44317</v>
      </c>
      <c r="C530" s="61" t="s">
        <v>2304</v>
      </c>
      <c r="D530" s="64" t="s">
        <v>2305</v>
      </c>
      <c r="E530" s="64" t="str">
        <f t="shared" si="8"/>
        <v>67D3F9</v>
      </c>
      <c r="F530" s="61" t="s">
        <v>434</v>
      </c>
      <c r="G530" s="65" t="str">
        <f>VLOOKUP(F530,service_pro_table[],3,0)</f>
        <v>MERRYBET</v>
      </c>
      <c r="H530" s="65" t="str">
        <f>VLOOKUP(F530,service_pro_table[],4,0)</f>
        <v>betting</v>
      </c>
      <c r="I530" s="66">
        <v>3800</v>
      </c>
    </row>
    <row r="531" spans="1:9" x14ac:dyDescent="0.25">
      <c r="A531" s="61" t="s">
        <v>2310</v>
      </c>
      <c r="B531" s="62">
        <v>44317</v>
      </c>
      <c r="C531" s="61" t="s">
        <v>2312</v>
      </c>
      <c r="D531" s="64" t="s">
        <v>2313</v>
      </c>
      <c r="E531" s="64" t="str">
        <f t="shared" si="8"/>
        <v>D2FFC0</v>
      </c>
      <c r="F531" s="61" t="s">
        <v>73</v>
      </c>
      <c r="G531" s="65" t="str">
        <f>VLOOKUP(F531,service_pro_table[],3,0)</f>
        <v>EEDC</v>
      </c>
      <c r="H531" s="65" t="str">
        <f>VLOOKUP(F531,service_pro_table[],4,0)</f>
        <v>utility bill</v>
      </c>
      <c r="I531" s="66">
        <v>500</v>
      </c>
    </row>
    <row r="532" spans="1:9" x14ac:dyDescent="0.25">
      <c r="A532" s="61" t="s">
        <v>2314</v>
      </c>
      <c r="B532" s="62">
        <v>44317</v>
      </c>
      <c r="C532" s="61" t="s">
        <v>2316</v>
      </c>
      <c r="D532" s="64" t="s">
        <v>2317</v>
      </c>
      <c r="E532" s="64" t="str">
        <f t="shared" si="8"/>
        <v>72EB2B</v>
      </c>
      <c r="F532" s="61" t="s">
        <v>12</v>
      </c>
      <c r="G532" s="65" t="str">
        <f>VLOOKUP(F532,service_pro_table[],3,0)</f>
        <v>IKEDC</v>
      </c>
      <c r="H532" s="65" t="str">
        <f>VLOOKUP(F532,service_pro_table[],4,0)</f>
        <v>utility bill</v>
      </c>
      <c r="I532" s="66">
        <v>500</v>
      </c>
    </row>
    <row r="533" spans="1:9" x14ac:dyDescent="0.25">
      <c r="A533" s="61" t="s">
        <v>2318</v>
      </c>
      <c r="B533" s="62">
        <v>44317</v>
      </c>
      <c r="C533" s="61" t="s">
        <v>2320</v>
      </c>
      <c r="D533" s="64" t="s">
        <v>2321</v>
      </c>
      <c r="E533" s="64" t="str">
        <f t="shared" si="8"/>
        <v>06E198</v>
      </c>
      <c r="F533" s="61" t="s">
        <v>48</v>
      </c>
      <c r="G533" s="65" t="str">
        <f>VLOOKUP(F533,service_pro_table[],3,0)</f>
        <v>EKEDC</v>
      </c>
      <c r="H533" s="65" t="str">
        <f>VLOOKUP(F533,service_pro_table[],4,0)</f>
        <v>utility bill</v>
      </c>
      <c r="I533" s="66">
        <v>3000</v>
      </c>
    </row>
    <row r="534" spans="1:9" x14ac:dyDescent="0.25">
      <c r="A534" s="61" t="s">
        <v>2322</v>
      </c>
      <c r="B534" s="62">
        <v>44317</v>
      </c>
      <c r="C534" s="61" t="s">
        <v>2324</v>
      </c>
      <c r="D534" s="64" t="s">
        <v>2325</v>
      </c>
      <c r="E534" s="64" t="str">
        <f t="shared" si="8"/>
        <v>09839A</v>
      </c>
      <c r="F534" s="61" t="s">
        <v>48</v>
      </c>
      <c r="G534" s="65" t="str">
        <f>VLOOKUP(F534,service_pro_table[],3,0)</f>
        <v>EKEDC</v>
      </c>
      <c r="H534" s="65" t="str">
        <f>VLOOKUP(F534,service_pro_table[],4,0)</f>
        <v>utility bill</v>
      </c>
      <c r="I534" s="66">
        <v>2000</v>
      </c>
    </row>
    <row r="535" spans="1:9" x14ac:dyDescent="0.25">
      <c r="A535" s="61" t="s">
        <v>2326</v>
      </c>
      <c r="B535" s="62">
        <v>44317</v>
      </c>
      <c r="C535" s="61" t="s">
        <v>2328</v>
      </c>
      <c r="D535" s="64" t="s">
        <v>2329</v>
      </c>
      <c r="E535" s="64" t="str">
        <f t="shared" si="8"/>
        <v>EAA86D</v>
      </c>
      <c r="F535" s="61" t="s">
        <v>434</v>
      </c>
      <c r="G535" s="65" t="str">
        <f>VLOOKUP(F535,service_pro_table[],3,0)</f>
        <v>MERRYBET</v>
      </c>
      <c r="H535" s="65" t="str">
        <f>VLOOKUP(F535,service_pro_table[],4,0)</f>
        <v>betting</v>
      </c>
      <c r="I535" s="66">
        <v>10000</v>
      </c>
    </row>
    <row r="536" spans="1:9" x14ac:dyDescent="0.25">
      <c r="A536" s="61" t="s">
        <v>2330</v>
      </c>
      <c r="B536" s="62">
        <v>44317</v>
      </c>
      <c r="C536" s="61" t="s">
        <v>2332</v>
      </c>
      <c r="D536" s="64" t="s">
        <v>2333</v>
      </c>
      <c r="E536" s="64" t="str">
        <f t="shared" si="8"/>
        <v>DE75EF</v>
      </c>
      <c r="F536" s="61" t="s">
        <v>434</v>
      </c>
      <c r="G536" s="65" t="str">
        <f>VLOOKUP(F536,service_pro_table[],3,0)</f>
        <v>MERRYBET</v>
      </c>
      <c r="H536" s="65" t="str">
        <f>VLOOKUP(F536,service_pro_table[],4,0)</f>
        <v>betting</v>
      </c>
      <c r="I536" s="66">
        <v>8000</v>
      </c>
    </row>
    <row r="537" spans="1:9" x14ac:dyDescent="0.25">
      <c r="A537" s="61" t="s">
        <v>2334</v>
      </c>
      <c r="B537" s="62">
        <v>44317</v>
      </c>
      <c r="C537" s="61" t="s">
        <v>2336</v>
      </c>
      <c r="D537" s="64" t="s">
        <v>2337</v>
      </c>
      <c r="E537" s="64" t="str">
        <f t="shared" si="8"/>
        <v>85CAD4</v>
      </c>
      <c r="F537" s="61" t="s">
        <v>12</v>
      </c>
      <c r="G537" s="65" t="str">
        <f>VLOOKUP(F537,service_pro_table[],3,0)</f>
        <v>IKEDC</v>
      </c>
      <c r="H537" s="65" t="str">
        <f>VLOOKUP(F537,service_pro_table[],4,0)</f>
        <v>utility bill</v>
      </c>
      <c r="I537" s="66">
        <v>1000</v>
      </c>
    </row>
    <row r="538" spans="1:9" x14ac:dyDescent="0.25">
      <c r="A538" s="61" t="s">
        <v>2338</v>
      </c>
      <c r="B538" s="62">
        <v>44317</v>
      </c>
      <c r="C538" s="61" t="s">
        <v>2340</v>
      </c>
      <c r="D538" s="64" t="s">
        <v>2341</v>
      </c>
      <c r="E538" s="64" t="str">
        <f t="shared" si="8"/>
        <v>1DD383</v>
      </c>
      <c r="F538" s="61" t="s">
        <v>48</v>
      </c>
      <c r="G538" s="65" t="str">
        <f>VLOOKUP(F538,service_pro_table[],3,0)</f>
        <v>EKEDC</v>
      </c>
      <c r="H538" s="65" t="str">
        <f>VLOOKUP(F538,service_pro_table[],4,0)</f>
        <v>utility bill</v>
      </c>
      <c r="I538" s="66">
        <v>5000</v>
      </c>
    </row>
    <row r="539" spans="1:9" x14ac:dyDescent="0.25">
      <c r="A539" s="61" t="s">
        <v>2342</v>
      </c>
      <c r="B539" s="62">
        <v>44317</v>
      </c>
      <c r="C539" s="61" t="s">
        <v>2344</v>
      </c>
      <c r="D539" s="64" t="s">
        <v>2345</v>
      </c>
      <c r="E539" s="64" t="str">
        <f t="shared" si="8"/>
        <v>841DF8</v>
      </c>
      <c r="F539" s="61" t="s">
        <v>12</v>
      </c>
      <c r="G539" s="65" t="str">
        <f>VLOOKUP(F539,service_pro_table[],3,0)</f>
        <v>IKEDC</v>
      </c>
      <c r="H539" s="65" t="str">
        <f>VLOOKUP(F539,service_pro_table[],4,0)</f>
        <v>utility bill</v>
      </c>
      <c r="I539" s="66">
        <v>10000</v>
      </c>
    </row>
    <row r="540" spans="1:9" x14ac:dyDescent="0.25">
      <c r="A540" s="61" t="s">
        <v>2346</v>
      </c>
      <c r="B540" s="62">
        <v>44317</v>
      </c>
      <c r="C540" s="61" t="s">
        <v>2348</v>
      </c>
      <c r="D540" s="64" t="s">
        <v>2349</v>
      </c>
      <c r="E540" s="64" t="str">
        <f t="shared" si="8"/>
        <v>901CE3</v>
      </c>
      <c r="F540" s="61" t="s">
        <v>48</v>
      </c>
      <c r="G540" s="65" t="str">
        <f>VLOOKUP(F540,service_pro_table[],3,0)</f>
        <v>EKEDC</v>
      </c>
      <c r="H540" s="65" t="str">
        <f>VLOOKUP(F540,service_pro_table[],4,0)</f>
        <v>utility bill</v>
      </c>
      <c r="I540" s="66">
        <v>1900</v>
      </c>
    </row>
    <row r="541" spans="1:9" x14ac:dyDescent="0.25">
      <c r="A541" s="61" t="s">
        <v>2350</v>
      </c>
      <c r="B541" s="62">
        <v>44317</v>
      </c>
      <c r="C541" s="61" t="s">
        <v>2324</v>
      </c>
      <c r="D541" s="64" t="s">
        <v>2325</v>
      </c>
      <c r="E541" s="64" t="str">
        <f t="shared" si="8"/>
        <v>09839A</v>
      </c>
      <c r="F541" s="61" t="s">
        <v>48</v>
      </c>
      <c r="G541" s="65" t="str">
        <f>VLOOKUP(F541,service_pro_table[],3,0)</f>
        <v>EKEDC</v>
      </c>
      <c r="H541" s="65" t="str">
        <f>VLOOKUP(F541,service_pro_table[],4,0)</f>
        <v>utility bill</v>
      </c>
      <c r="I541" s="66">
        <v>2000</v>
      </c>
    </row>
    <row r="542" spans="1:9" x14ac:dyDescent="0.25">
      <c r="A542" s="61" t="s">
        <v>2352</v>
      </c>
      <c r="B542" s="62">
        <v>44317</v>
      </c>
      <c r="C542" s="61" t="s">
        <v>2308</v>
      </c>
      <c r="D542" s="64" t="s">
        <v>2309</v>
      </c>
      <c r="E542" s="64" t="str">
        <f t="shared" si="8"/>
        <v>7AE7AC</v>
      </c>
      <c r="F542" s="61" t="s">
        <v>12</v>
      </c>
      <c r="G542" s="65" t="str">
        <f>VLOOKUP(F542,service_pro_table[],3,0)</f>
        <v>IKEDC</v>
      </c>
      <c r="H542" s="65" t="str">
        <f>VLOOKUP(F542,service_pro_table[],4,0)</f>
        <v>utility bill</v>
      </c>
      <c r="I542" s="66">
        <v>4000</v>
      </c>
    </row>
    <row r="543" spans="1:9" x14ac:dyDescent="0.25">
      <c r="A543" s="61" t="s">
        <v>2354</v>
      </c>
      <c r="B543" s="62">
        <v>44317</v>
      </c>
      <c r="C543" s="61" t="s">
        <v>2356</v>
      </c>
      <c r="D543" s="64" t="s">
        <v>2357</v>
      </c>
      <c r="E543" s="64" t="str">
        <f t="shared" si="8"/>
        <v>290773</v>
      </c>
      <c r="F543" s="61" t="s">
        <v>12</v>
      </c>
      <c r="G543" s="65" t="str">
        <f>VLOOKUP(F543,service_pro_table[],3,0)</f>
        <v>IKEDC</v>
      </c>
      <c r="H543" s="65" t="str">
        <f>VLOOKUP(F543,service_pro_table[],4,0)</f>
        <v>utility bill</v>
      </c>
      <c r="I543" s="66">
        <v>500</v>
      </c>
    </row>
    <row r="544" spans="1:9" x14ac:dyDescent="0.25">
      <c r="A544" s="61" t="s">
        <v>2358</v>
      </c>
      <c r="B544" s="62">
        <v>44317</v>
      </c>
      <c r="C544" s="61" t="s">
        <v>2360</v>
      </c>
      <c r="D544" s="64" t="s">
        <v>2361</v>
      </c>
      <c r="E544" s="64" t="str">
        <f t="shared" si="8"/>
        <v>E2C75C</v>
      </c>
      <c r="F544" s="61" t="s">
        <v>12</v>
      </c>
      <c r="G544" s="65" t="str">
        <f>VLOOKUP(F544,service_pro_table[],3,0)</f>
        <v>IKEDC</v>
      </c>
      <c r="H544" s="65" t="str">
        <f>VLOOKUP(F544,service_pro_table[],4,0)</f>
        <v>utility bill</v>
      </c>
      <c r="I544" s="66">
        <v>3000</v>
      </c>
    </row>
    <row r="545" spans="1:9" x14ac:dyDescent="0.25">
      <c r="A545" s="61" t="s">
        <v>2362</v>
      </c>
      <c r="B545" s="62">
        <v>44317</v>
      </c>
      <c r="C545" s="61" t="s">
        <v>2364</v>
      </c>
      <c r="D545" s="64" t="s">
        <v>2365</v>
      </c>
      <c r="E545" s="64" t="str">
        <f t="shared" si="8"/>
        <v>8D31D7</v>
      </c>
      <c r="F545" s="61" t="s">
        <v>12</v>
      </c>
      <c r="G545" s="65" t="str">
        <f>VLOOKUP(F545,service_pro_table[],3,0)</f>
        <v>IKEDC</v>
      </c>
      <c r="H545" s="65" t="str">
        <f>VLOOKUP(F545,service_pro_table[],4,0)</f>
        <v>utility bill</v>
      </c>
      <c r="I545" s="66">
        <v>3000</v>
      </c>
    </row>
    <row r="546" spans="1:9" x14ac:dyDescent="0.25">
      <c r="A546" s="61" t="s">
        <v>2366</v>
      </c>
      <c r="B546" s="62">
        <v>44317</v>
      </c>
      <c r="C546" s="61" t="s">
        <v>2368</v>
      </c>
      <c r="D546" s="64" t="s">
        <v>2369</v>
      </c>
      <c r="E546" s="64" t="str">
        <f t="shared" si="8"/>
        <v>DA7B4B</v>
      </c>
      <c r="F546" s="61" t="s">
        <v>48</v>
      </c>
      <c r="G546" s="65" t="str">
        <f>VLOOKUP(F546,service_pro_table[],3,0)</f>
        <v>EKEDC</v>
      </c>
      <c r="H546" s="65" t="str">
        <f>VLOOKUP(F546,service_pro_table[],4,0)</f>
        <v>utility bill</v>
      </c>
      <c r="I546" s="66">
        <v>5000</v>
      </c>
    </row>
    <row r="547" spans="1:9" x14ac:dyDescent="0.25">
      <c r="A547" s="61" t="s">
        <v>2370</v>
      </c>
      <c r="B547" s="62">
        <v>44317</v>
      </c>
      <c r="C547" s="61" t="s">
        <v>2372</v>
      </c>
      <c r="D547" s="64" t="s">
        <v>2373</v>
      </c>
      <c r="E547" s="64" t="str">
        <f t="shared" si="8"/>
        <v>1CF80E</v>
      </c>
      <c r="F547" s="61" t="s">
        <v>48</v>
      </c>
      <c r="G547" s="65" t="str">
        <f>VLOOKUP(F547,service_pro_table[],3,0)</f>
        <v>EKEDC</v>
      </c>
      <c r="H547" s="65" t="str">
        <f>VLOOKUP(F547,service_pro_table[],4,0)</f>
        <v>utility bill</v>
      </c>
      <c r="I547" s="66">
        <v>20000</v>
      </c>
    </row>
    <row r="548" spans="1:9" x14ac:dyDescent="0.25">
      <c r="A548" s="61" t="s">
        <v>2374</v>
      </c>
      <c r="B548" s="62">
        <v>44317</v>
      </c>
      <c r="C548" s="61" t="s">
        <v>2277</v>
      </c>
      <c r="D548" s="64" t="s">
        <v>2278</v>
      </c>
      <c r="E548" s="64" t="str">
        <f t="shared" si="8"/>
        <v>5337CB</v>
      </c>
      <c r="F548" s="61" t="s">
        <v>19</v>
      </c>
      <c r="G548" s="65" t="str">
        <f>VLOOKUP(F548,service_pro_table[],3,0)</f>
        <v>DSTV</v>
      </c>
      <c r="H548" s="65" t="str">
        <f>VLOOKUP(F548,service_pro_table[],4,0)</f>
        <v>cable tv</v>
      </c>
      <c r="I548" s="66">
        <v>7900</v>
      </c>
    </row>
    <row r="549" spans="1:9" x14ac:dyDescent="0.25">
      <c r="A549" s="61" t="s">
        <v>2376</v>
      </c>
      <c r="B549" s="62">
        <v>44317</v>
      </c>
      <c r="C549" s="61" t="s">
        <v>2378</v>
      </c>
      <c r="D549" s="64" t="s">
        <v>2379</v>
      </c>
      <c r="E549" s="64" t="str">
        <f t="shared" si="8"/>
        <v>F01B53</v>
      </c>
      <c r="F549" s="61" t="s">
        <v>73</v>
      </c>
      <c r="G549" s="65" t="str">
        <f>VLOOKUP(F549,service_pro_table[],3,0)</f>
        <v>EEDC</v>
      </c>
      <c r="H549" s="65" t="str">
        <f>VLOOKUP(F549,service_pro_table[],4,0)</f>
        <v>utility bill</v>
      </c>
      <c r="I549" s="66">
        <v>2000</v>
      </c>
    </row>
    <row r="550" spans="1:9" x14ac:dyDescent="0.25">
      <c r="A550" s="61" t="s">
        <v>2380</v>
      </c>
      <c r="B550" s="62">
        <v>44317</v>
      </c>
      <c r="C550" s="61" t="s">
        <v>2382</v>
      </c>
      <c r="D550" s="64" t="s">
        <v>2383</v>
      </c>
      <c r="E550" s="64" t="str">
        <f t="shared" si="8"/>
        <v>C516D4</v>
      </c>
      <c r="F550" s="61" t="s">
        <v>48</v>
      </c>
      <c r="G550" s="65" t="str">
        <f>VLOOKUP(F550,service_pro_table[],3,0)</f>
        <v>EKEDC</v>
      </c>
      <c r="H550" s="65" t="str">
        <f>VLOOKUP(F550,service_pro_table[],4,0)</f>
        <v>utility bill</v>
      </c>
      <c r="I550" s="66">
        <v>4000</v>
      </c>
    </row>
    <row r="551" spans="1:9" x14ac:dyDescent="0.25">
      <c r="A551" s="61" t="s">
        <v>2384</v>
      </c>
      <c r="B551" s="62">
        <v>44317</v>
      </c>
      <c r="C551" s="61" t="s">
        <v>2324</v>
      </c>
      <c r="D551" s="64" t="s">
        <v>2325</v>
      </c>
      <c r="E551" s="64" t="str">
        <f t="shared" si="8"/>
        <v>09839A</v>
      </c>
      <c r="F551" s="61" t="s">
        <v>48</v>
      </c>
      <c r="G551" s="65" t="str">
        <f>VLOOKUP(F551,service_pro_table[],3,0)</f>
        <v>EKEDC</v>
      </c>
      <c r="H551" s="65" t="str">
        <f>VLOOKUP(F551,service_pro_table[],4,0)</f>
        <v>utility bill</v>
      </c>
      <c r="I551" s="66">
        <v>2000</v>
      </c>
    </row>
    <row r="552" spans="1:9" x14ac:dyDescent="0.25">
      <c r="A552" s="61" t="s">
        <v>2386</v>
      </c>
      <c r="B552" s="62">
        <v>44317</v>
      </c>
      <c r="C552" s="61" t="s">
        <v>2388</v>
      </c>
      <c r="D552" s="64" t="s">
        <v>2389</v>
      </c>
      <c r="E552" s="64" t="str">
        <f t="shared" si="8"/>
        <v>1FE6BB</v>
      </c>
      <c r="F552" s="61" t="s">
        <v>48</v>
      </c>
      <c r="G552" s="65" t="str">
        <f>VLOOKUP(F552,service_pro_table[],3,0)</f>
        <v>EKEDC</v>
      </c>
      <c r="H552" s="65" t="str">
        <f>VLOOKUP(F552,service_pro_table[],4,0)</f>
        <v>utility bill</v>
      </c>
      <c r="I552" s="66">
        <v>5000</v>
      </c>
    </row>
    <row r="553" spans="1:9" x14ac:dyDescent="0.25">
      <c r="A553" s="61" t="s">
        <v>2390</v>
      </c>
      <c r="B553" s="62">
        <v>44317</v>
      </c>
      <c r="C553" s="61" t="s">
        <v>2392</v>
      </c>
      <c r="D553" s="64" t="s">
        <v>2393</v>
      </c>
      <c r="E553" s="64" t="str">
        <f t="shared" si="8"/>
        <v>8E10B6</v>
      </c>
      <c r="F553" s="61" t="s">
        <v>73</v>
      </c>
      <c r="G553" s="65" t="str">
        <f>VLOOKUP(F553,service_pro_table[],3,0)</f>
        <v>EEDC</v>
      </c>
      <c r="H553" s="65" t="str">
        <f>VLOOKUP(F553,service_pro_table[],4,0)</f>
        <v>utility bill</v>
      </c>
      <c r="I553" s="66">
        <v>3000</v>
      </c>
    </row>
    <row r="554" spans="1:9" x14ac:dyDescent="0.25">
      <c r="A554" s="61" t="s">
        <v>2394</v>
      </c>
      <c r="B554" s="62">
        <v>44317</v>
      </c>
      <c r="C554" s="61" t="s">
        <v>2396</v>
      </c>
      <c r="D554" s="64" t="s">
        <v>2397</v>
      </c>
      <c r="E554" s="64" t="str">
        <f t="shared" si="8"/>
        <v>59E27D</v>
      </c>
      <c r="F554" s="61" t="s">
        <v>73</v>
      </c>
      <c r="G554" s="65" t="str">
        <f>VLOOKUP(F554,service_pro_table[],3,0)</f>
        <v>EEDC</v>
      </c>
      <c r="H554" s="65" t="str">
        <f>VLOOKUP(F554,service_pro_table[],4,0)</f>
        <v>utility bill</v>
      </c>
      <c r="I554" s="66">
        <v>2000</v>
      </c>
    </row>
    <row r="555" spans="1:9" x14ac:dyDescent="0.25">
      <c r="A555" s="61" t="s">
        <v>2398</v>
      </c>
      <c r="B555" s="62">
        <v>44317</v>
      </c>
      <c r="C555" s="61" t="s">
        <v>2400</v>
      </c>
      <c r="D555" s="64" t="s">
        <v>2401</v>
      </c>
      <c r="E555" s="64" t="str">
        <f t="shared" si="8"/>
        <v>256C9C</v>
      </c>
      <c r="F555" s="61" t="s">
        <v>12</v>
      </c>
      <c r="G555" s="65" t="str">
        <f>VLOOKUP(F555,service_pro_table[],3,0)</f>
        <v>IKEDC</v>
      </c>
      <c r="H555" s="65" t="str">
        <f>VLOOKUP(F555,service_pro_table[],4,0)</f>
        <v>utility bill</v>
      </c>
      <c r="I555" s="66">
        <v>10000</v>
      </c>
    </row>
    <row r="556" spans="1:9" x14ac:dyDescent="0.25">
      <c r="A556" s="61" t="s">
        <v>2402</v>
      </c>
      <c r="B556" s="62">
        <v>44317</v>
      </c>
      <c r="C556" s="61" t="s">
        <v>2404</v>
      </c>
      <c r="D556" s="64" t="s">
        <v>2405</v>
      </c>
      <c r="E556" s="64" t="str">
        <f t="shared" si="8"/>
        <v>318A8A</v>
      </c>
      <c r="F556" s="61" t="s">
        <v>12</v>
      </c>
      <c r="G556" s="65" t="str">
        <f>VLOOKUP(F556,service_pro_table[],3,0)</f>
        <v>IKEDC</v>
      </c>
      <c r="H556" s="65" t="str">
        <f>VLOOKUP(F556,service_pro_table[],4,0)</f>
        <v>utility bill</v>
      </c>
      <c r="I556" s="66">
        <v>5000</v>
      </c>
    </row>
    <row r="557" spans="1:9" x14ac:dyDescent="0.25">
      <c r="A557" s="61" t="s">
        <v>2406</v>
      </c>
      <c r="B557" s="62">
        <v>44317</v>
      </c>
      <c r="C557" s="61" t="s">
        <v>1693</v>
      </c>
      <c r="D557" s="64" t="s">
        <v>1694</v>
      </c>
      <c r="E557" s="64" t="str">
        <f t="shared" si="8"/>
        <v>2BB401</v>
      </c>
      <c r="F557" s="61" t="s">
        <v>12</v>
      </c>
      <c r="G557" s="65" t="str">
        <f>VLOOKUP(F557,service_pro_table[],3,0)</f>
        <v>IKEDC</v>
      </c>
      <c r="H557" s="65" t="str">
        <f>VLOOKUP(F557,service_pro_table[],4,0)</f>
        <v>utility bill</v>
      </c>
      <c r="I557" s="66">
        <v>2000</v>
      </c>
    </row>
    <row r="558" spans="1:9" x14ac:dyDescent="0.25">
      <c r="A558" s="61" t="s">
        <v>2408</v>
      </c>
      <c r="B558" s="62">
        <v>44317</v>
      </c>
      <c r="C558" s="61" t="s">
        <v>362</v>
      </c>
      <c r="D558" s="64" t="s">
        <v>363</v>
      </c>
      <c r="E558" s="64" t="str">
        <f t="shared" si="8"/>
        <v>F40D20</v>
      </c>
      <c r="F558" s="61" t="s">
        <v>12</v>
      </c>
      <c r="G558" s="65" t="str">
        <f>VLOOKUP(F558,service_pro_table[],3,0)</f>
        <v>IKEDC</v>
      </c>
      <c r="H558" s="65" t="str">
        <f>VLOOKUP(F558,service_pro_table[],4,0)</f>
        <v>utility bill</v>
      </c>
      <c r="I558" s="66">
        <v>2000</v>
      </c>
    </row>
    <row r="559" spans="1:9" x14ac:dyDescent="0.25">
      <c r="A559" s="61" t="s">
        <v>2414</v>
      </c>
      <c r="B559" s="62">
        <v>44317</v>
      </c>
      <c r="C559" s="61" t="s">
        <v>2416</v>
      </c>
      <c r="D559" s="64" t="s">
        <v>2417</v>
      </c>
      <c r="E559" s="64" t="str">
        <f t="shared" si="8"/>
        <v>3E8D5B</v>
      </c>
      <c r="F559" s="61" t="s">
        <v>73</v>
      </c>
      <c r="G559" s="65" t="str">
        <f>VLOOKUP(F559,service_pro_table[],3,0)</f>
        <v>EEDC</v>
      </c>
      <c r="H559" s="65" t="str">
        <f>VLOOKUP(F559,service_pro_table[],4,0)</f>
        <v>utility bill</v>
      </c>
      <c r="I559" s="66">
        <v>2000</v>
      </c>
    </row>
    <row r="560" spans="1:9" x14ac:dyDescent="0.25">
      <c r="A560" s="61" t="s">
        <v>2418</v>
      </c>
      <c r="B560" s="62">
        <v>44317</v>
      </c>
      <c r="C560" s="61" t="s">
        <v>2420</v>
      </c>
      <c r="D560" s="64" t="s">
        <v>2421</v>
      </c>
      <c r="E560" s="64" t="str">
        <f t="shared" si="8"/>
        <v>95BD04</v>
      </c>
      <c r="F560" s="61" t="s">
        <v>12</v>
      </c>
      <c r="G560" s="65" t="str">
        <f>VLOOKUP(F560,service_pro_table[],3,0)</f>
        <v>IKEDC</v>
      </c>
      <c r="H560" s="65" t="str">
        <f>VLOOKUP(F560,service_pro_table[],4,0)</f>
        <v>utility bill</v>
      </c>
      <c r="I560" s="66">
        <v>2000</v>
      </c>
    </row>
    <row r="561" spans="1:9" x14ac:dyDescent="0.25">
      <c r="A561" s="61" t="s">
        <v>2422</v>
      </c>
      <c r="B561" s="62">
        <v>44317</v>
      </c>
      <c r="C561" s="61" t="s">
        <v>2424</v>
      </c>
      <c r="D561" s="64" t="s">
        <v>2425</v>
      </c>
      <c r="E561" s="64" t="str">
        <f t="shared" si="8"/>
        <v>A12DFB</v>
      </c>
      <c r="F561" s="61" t="s">
        <v>12</v>
      </c>
      <c r="G561" s="65" t="str">
        <f>VLOOKUP(F561,service_pro_table[],3,0)</f>
        <v>IKEDC</v>
      </c>
      <c r="H561" s="65" t="str">
        <f>VLOOKUP(F561,service_pro_table[],4,0)</f>
        <v>utility bill</v>
      </c>
      <c r="I561" s="66">
        <v>2000</v>
      </c>
    </row>
    <row r="562" spans="1:9" x14ac:dyDescent="0.25">
      <c r="A562" s="61" t="s">
        <v>2426</v>
      </c>
      <c r="B562" s="62">
        <v>44317</v>
      </c>
      <c r="C562" s="61" t="s">
        <v>2428</v>
      </c>
      <c r="D562" s="64" t="s">
        <v>2429</v>
      </c>
      <c r="E562" s="64" t="str">
        <f t="shared" si="8"/>
        <v>F291D8</v>
      </c>
      <c r="F562" s="61" t="s">
        <v>48</v>
      </c>
      <c r="G562" s="65" t="str">
        <f>VLOOKUP(F562,service_pro_table[],3,0)</f>
        <v>EKEDC</v>
      </c>
      <c r="H562" s="65" t="str">
        <f>VLOOKUP(F562,service_pro_table[],4,0)</f>
        <v>utility bill</v>
      </c>
      <c r="I562" s="66">
        <v>2000</v>
      </c>
    </row>
    <row r="563" spans="1:9" x14ac:dyDescent="0.25">
      <c r="A563" s="61" t="s">
        <v>2430</v>
      </c>
      <c r="B563" s="62">
        <v>44317</v>
      </c>
      <c r="C563" s="61" t="s">
        <v>2432</v>
      </c>
      <c r="D563" s="64" t="s">
        <v>2433</v>
      </c>
      <c r="E563" s="64" t="str">
        <f t="shared" si="8"/>
        <v>6C7569</v>
      </c>
      <c r="F563" s="61" t="s">
        <v>12</v>
      </c>
      <c r="G563" s="65" t="str">
        <f>VLOOKUP(F563,service_pro_table[],3,0)</f>
        <v>IKEDC</v>
      </c>
      <c r="H563" s="65" t="str">
        <f>VLOOKUP(F563,service_pro_table[],4,0)</f>
        <v>utility bill</v>
      </c>
      <c r="I563" s="66">
        <v>2500</v>
      </c>
    </row>
    <row r="564" spans="1:9" x14ac:dyDescent="0.25">
      <c r="A564" s="61" t="s">
        <v>2434</v>
      </c>
      <c r="B564" s="62">
        <v>44317</v>
      </c>
      <c r="C564" s="61" t="s">
        <v>2436</v>
      </c>
      <c r="D564" s="64" t="s">
        <v>2437</v>
      </c>
      <c r="E564" s="64" t="str">
        <f t="shared" si="8"/>
        <v>5DA44C</v>
      </c>
      <c r="F564" s="61" t="s">
        <v>12</v>
      </c>
      <c r="G564" s="65" t="str">
        <f>VLOOKUP(F564,service_pro_table[],3,0)</f>
        <v>IKEDC</v>
      </c>
      <c r="H564" s="65" t="str">
        <f>VLOOKUP(F564,service_pro_table[],4,0)</f>
        <v>utility bill</v>
      </c>
      <c r="I564" s="66">
        <v>3000</v>
      </c>
    </row>
    <row r="565" spans="1:9" x14ac:dyDescent="0.25">
      <c r="A565" s="61" t="s">
        <v>2446</v>
      </c>
      <c r="B565" s="62">
        <v>44317</v>
      </c>
      <c r="C565" s="61" t="s">
        <v>2448</v>
      </c>
      <c r="D565" s="64" t="s">
        <v>2449</v>
      </c>
      <c r="E565" s="64" t="str">
        <f t="shared" si="8"/>
        <v>2206E7</v>
      </c>
      <c r="F565" s="61" t="s">
        <v>12</v>
      </c>
      <c r="G565" s="65" t="str">
        <f>VLOOKUP(F565,service_pro_table[],3,0)</f>
        <v>IKEDC</v>
      </c>
      <c r="H565" s="65" t="str">
        <f>VLOOKUP(F565,service_pro_table[],4,0)</f>
        <v>utility bill</v>
      </c>
      <c r="I565" s="66">
        <v>10000</v>
      </c>
    </row>
    <row r="566" spans="1:9" x14ac:dyDescent="0.25">
      <c r="A566" s="61" t="s">
        <v>2450</v>
      </c>
      <c r="B566" s="62">
        <v>44317</v>
      </c>
      <c r="C566" s="61" t="s">
        <v>2452</v>
      </c>
      <c r="D566" s="64" t="s">
        <v>2453</v>
      </c>
      <c r="E566" s="64" t="str">
        <f t="shared" si="8"/>
        <v>5E20DA</v>
      </c>
      <c r="F566" s="61" t="s">
        <v>73</v>
      </c>
      <c r="G566" s="65" t="str">
        <f>VLOOKUP(F566,service_pro_table[],3,0)</f>
        <v>EEDC</v>
      </c>
      <c r="H566" s="65" t="str">
        <f>VLOOKUP(F566,service_pro_table[],4,0)</f>
        <v>utility bill</v>
      </c>
      <c r="I566" s="66">
        <v>1000</v>
      </c>
    </row>
    <row r="567" spans="1:9" x14ac:dyDescent="0.25">
      <c r="A567" s="61" t="s">
        <v>2454</v>
      </c>
      <c r="B567" s="62">
        <v>44317</v>
      </c>
      <c r="C567" s="61" t="s">
        <v>2456</v>
      </c>
      <c r="D567" s="64" t="s">
        <v>2457</v>
      </c>
      <c r="E567" s="64" t="str">
        <f t="shared" si="8"/>
        <v>475852</v>
      </c>
      <c r="F567" s="61" t="s">
        <v>12</v>
      </c>
      <c r="G567" s="65" t="str">
        <f>VLOOKUP(F567,service_pro_table[],3,0)</f>
        <v>IKEDC</v>
      </c>
      <c r="H567" s="65" t="str">
        <f>VLOOKUP(F567,service_pro_table[],4,0)</f>
        <v>utility bill</v>
      </c>
      <c r="I567" s="66">
        <v>5000</v>
      </c>
    </row>
    <row r="568" spans="1:9" x14ac:dyDescent="0.25">
      <c r="A568" s="61" t="s">
        <v>2458</v>
      </c>
      <c r="B568" s="62">
        <v>44317</v>
      </c>
      <c r="C568" s="61" t="s">
        <v>2460</v>
      </c>
      <c r="D568" s="64" t="s">
        <v>2461</v>
      </c>
      <c r="E568" s="64" t="str">
        <f t="shared" si="8"/>
        <v>D8FCAC</v>
      </c>
      <c r="F568" s="61" t="s">
        <v>12</v>
      </c>
      <c r="G568" s="65" t="str">
        <f>VLOOKUP(F568,service_pro_table[],3,0)</f>
        <v>IKEDC</v>
      </c>
      <c r="H568" s="65" t="str">
        <f>VLOOKUP(F568,service_pro_table[],4,0)</f>
        <v>utility bill</v>
      </c>
      <c r="I568" s="66">
        <v>1000</v>
      </c>
    </row>
    <row r="569" spans="1:9" x14ac:dyDescent="0.25">
      <c r="A569" s="61" t="s">
        <v>2462</v>
      </c>
      <c r="B569" s="62">
        <v>44317</v>
      </c>
      <c r="C569" s="61" t="s">
        <v>2464</v>
      </c>
      <c r="D569" s="64" t="s">
        <v>2465</v>
      </c>
      <c r="E569" s="64" t="str">
        <f t="shared" si="8"/>
        <v>27CC84</v>
      </c>
      <c r="F569" s="61" t="s">
        <v>434</v>
      </c>
      <c r="G569" s="65" t="str">
        <f>VLOOKUP(F569,service_pro_table[],3,0)</f>
        <v>MERRYBET</v>
      </c>
      <c r="H569" s="65" t="str">
        <f>VLOOKUP(F569,service_pro_table[],4,0)</f>
        <v>betting</v>
      </c>
      <c r="I569" s="66">
        <v>100000</v>
      </c>
    </row>
    <row r="570" spans="1:9" x14ac:dyDescent="0.25">
      <c r="A570" s="61" t="s">
        <v>2466</v>
      </c>
      <c r="B570" s="62">
        <v>44317</v>
      </c>
      <c r="C570" s="61" t="s">
        <v>2440</v>
      </c>
      <c r="D570" s="64" t="s">
        <v>2441</v>
      </c>
      <c r="E570" s="64" t="str">
        <f t="shared" si="8"/>
        <v>FEA317</v>
      </c>
      <c r="F570" s="61" t="s">
        <v>48</v>
      </c>
      <c r="G570" s="65" t="str">
        <f>VLOOKUP(F570,service_pro_table[],3,0)</f>
        <v>EKEDC</v>
      </c>
      <c r="H570" s="65" t="str">
        <f>VLOOKUP(F570,service_pro_table[],4,0)</f>
        <v>utility bill</v>
      </c>
      <c r="I570" s="66">
        <v>10000</v>
      </c>
    </row>
    <row r="571" spans="1:9" x14ac:dyDescent="0.25">
      <c r="A571" s="61" t="s">
        <v>2468</v>
      </c>
      <c r="B571" s="62">
        <v>44317</v>
      </c>
      <c r="C571" s="61" t="s">
        <v>2470</v>
      </c>
      <c r="D571" s="64" t="s">
        <v>2471</v>
      </c>
      <c r="E571" s="64" t="str">
        <f t="shared" si="8"/>
        <v>087A69</v>
      </c>
      <c r="F571" s="61" t="s">
        <v>12</v>
      </c>
      <c r="G571" s="65" t="str">
        <f>VLOOKUP(F571,service_pro_table[],3,0)</f>
        <v>IKEDC</v>
      </c>
      <c r="H571" s="65" t="str">
        <f>VLOOKUP(F571,service_pro_table[],4,0)</f>
        <v>utility bill</v>
      </c>
      <c r="I571" s="66">
        <v>110</v>
      </c>
    </row>
    <row r="572" spans="1:9" x14ac:dyDescent="0.25">
      <c r="A572" s="61" t="s">
        <v>2473</v>
      </c>
      <c r="B572" s="62">
        <v>44317</v>
      </c>
      <c r="C572" s="61" t="s">
        <v>2420</v>
      </c>
      <c r="D572" s="64" t="s">
        <v>2421</v>
      </c>
      <c r="E572" s="64" t="str">
        <f t="shared" si="8"/>
        <v>95BD04</v>
      </c>
      <c r="F572" s="61" t="s">
        <v>12</v>
      </c>
      <c r="G572" s="65" t="str">
        <f>VLOOKUP(F572,service_pro_table[],3,0)</f>
        <v>IKEDC</v>
      </c>
      <c r="H572" s="65" t="str">
        <f>VLOOKUP(F572,service_pro_table[],4,0)</f>
        <v>utility bill</v>
      </c>
      <c r="I572" s="66">
        <v>2000</v>
      </c>
    </row>
    <row r="573" spans="1:9" x14ac:dyDescent="0.25">
      <c r="A573" s="61" t="s">
        <v>2475</v>
      </c>
      <c r="B573" s="62">
        <v>44317</v>
      </c>
      <c r="C573" s="61" t="s">
        <v>2477</v>
      </c>
      <c r="D573" s="64" t="s">
        <v>2478</v>
      </c>
      <c r="E573" s="64" t="str">
        <f t="shared" si="8"/>
        <v>8F8011</v>
      </c>
      <c r="F573" s="61" t="s">
        <v>12</v>
      </c>
      <c r="G573" s="65" t="str">
        <f>VLOOKUP(F573,service_pro_table[],3,0)</f>
        <v>IKEDC</v>
      </c>
      <c r="H573" s="65" t="str">
        <f>VLOOKUP(F573,service_pro_table[],4,0)</f>
        <v>utility bill</v>
      </c>
      <c r="I573" s="66">
        <v>2000</v>
      </c>
    </row>
    <row r="574" spans="1:9" x14ac:dyDescent="0.25">
      <c r="A574" s="61" t="s">
        <v>2479</v>
      </c>
      <c r="B574" s="62">
        <v>44317</v>
      </c>
      <c r="C574" s="61" t="s">
        <v>2481</v>
      </c>
      <c r="D574" s="64" t="s">
        <v>2482</v>
      </c>
      <c r="E574" s="64" t="str">
        <f t="shared" si="8"/>
        <v>EA153E</v>
      </c>
      <c r="F574" s="61" t="s">
        <v>48</v>
      </c>
      <c r="G574" s="65" t="str">
        <f>VLOOKUP(F574,service_pro_table[],3,0)</f>
        <v>EKEDC</v>
      </c>
      <c r="H574" s="65" t="str">
        <f>VLOOKUP(F574,service_pro_table[],4,0)</f>
        <v>utility bill</v>
      </c>
      <c r="I574" s="66">
        <v>2000</v>
      </c>
    </row>
    <row r="575" spans="1:9" x14ac:dyDescent="0.25">
      <c r="A575" s="61" t="s">
        <v>2483</v>
      </c>
      <c r="B575" s="62">
        <v>44317</v>
      </c>
      <c r="C575" s="61" t="s">
        <v>1976</v>
      </c>
      <c r="D575" s="64" t="s">
        <v>1977</v>
      </c>
      <c r="E575" s="64" t="str">
        <f t="shared" si="8"/>
        <v>7A27A2</v>
      </c>
      <c r="F575" s="61" t="s">
        <v>12</v>
      </c>
      <c r="G575" s="65" t="str">
        <f>VLOOKUP(F575,service_pro_table[],3,0)</f>
        <v>IKEDC</v>
      </c>
      <c r="H575" s="65" t="str">
        <f>VLOOKUP(F575,service_pro_table[],4,0)</f>
        <v>utility bill</v>
      </c>
      <c r="I575" s="66">
        <v>1000</v>
      </c>
    </row>
    <row r="576" spans="1:9" x14ac:dyDescent="0.25">
      <c r="A576" s="61" t="s">
        <v>2485</v>
      </c>
      <c r="B576" s="62">
        <v>44317</v>
      </c>
      <c r="C576" s="61" t="s">
        <v>2487</v>
      </c>
      <c r="D576" s="64" t="s">
        <v>2488</v>
      </c>
      <c r="E576" s="64" t="str">
        <f t="shared" si="8"/>
        <v>A4CD6B</v>
      </c>
      <c r="F576" s="61" t="s">
        <v>73</v>
      </c>
      <c r="G576" s="65" t="str">
        <f>VLOOKUP(F576,service_pro_table[],3,0)</f>
        <v>EEDC</v>
      </c>
      <c r="H576" s="65" t="str">
        <f>VLOOKUP(F576,service_pro_table[],4,0)</f>
        <v>utility bill</v>
      </c>
      <c r="I576" s="66">
        <v>20000</v>
      </c>
    </row>
    <row r="577" spans="1:9" x14ac:dyDescent="0.25">
      <c r="A577" s="61" t="s">
        <v>2489</v>
      </c>
      <c r="B577" s="62">
        <v>44317</v>
      </c>
      <c r="C577" s="61" t="s">
        <v>2491</v>
      </c>
      <c r="D577" s="64" t="s">
        <v>2492</v>
      </c>
      <c r="E577" s="64" t="str">
        <f t="shared" si="8"/>
        <v>8FF063</v>
      </c>
      <c r="F577" s="61" t="s">
        <v>12</v>
      </c>
      <c r="G577" s="65" t="str">
        <f>VLOOKUP(F577,service_pro_table[],3,0)</f>
        <v>IKEDC</v>
      </c>
      <c r="H577" s="65" t="str">
        <f>VLOOKUP(F577,service_pro_table[],4,0)</f>
        <v>utility bill</v>
      </c>
      <c r="I577" s="66">
        <v>2500</v>
      </c>
    </row>
    <row r="578" spans="1:9" x14ac:dyDescent="0.25">
      <c r="A578" s="61" t="s">
        <v>2493</v>
      </c>
      <c r="B578" s="62">
        <v>44317</v>
      </c>
      <c r="C578" s="61" t="s">
        <v>2495</v>
      </c>
      <c r="D578" s="64" t="s">
        <v>2496</v>
      </c>
      <c r="E578" s="64" t="str">
        <f t="shared" si="8"/>
        <v>5E982B</v>
      </c>
      <c r="F578" s="61" t="s">
        <v>48</v>
      </c>
      <c r="G578" s="65" t="str">
        <f>VLOOKUP(F578,service_pro_table[],3,0)</f>
        <v>EKEDC</v>
      </c>
      <c r="H578" s="65" t="str">
        <f>VLOOKUP(F578,service_pro_table[],4,0)</f>
        <v>utility bill</v>
      </c>
      <c r="I578" s="66">
        <v>2000</v>
      </c>
    </row>
    <row r="579" spans="1:9" x14ac:dyDescent="0.25">
      <c r="A579" s="61" t="s">
        <v>2497</v>
      </c>
      <c r="B579" s="62">
        <v>44317</v>
      </c>
      <c r="C579" s="61" t="s">
        <v>2499</v>
      </c>
      <c r="D579" s="64" t="s">
        <v>2500</v>
      </c>
      <c r="E579" s="64" t="str">
        <f t="shared" si="8"/>
        <v>DAB553</v>
      </c>
      <c r="F579" s="61" t="s">
        <v>12</v>
      </c>
      <c r="G579" s="65" t="str">
        <f>VLOOKUP(F579,service_pro_table[],3,0)</f>
        <v>IKEDC</v>
      </c>
      <c r="H579" s="65" t="str">
        <f>VLOOKUP(F579,service_pro_table[],4,0)</f>
        <v>utility bill</v>
      </c>
      <c r="I579" s="66">
        <v>5000</v>
      </c>
    </row>
    <row r="580" spans="1:9" x14ac:dyDescent="0.25">
      <c r="A580" s="61" t="s">
        <v>2501</v>
      </c>
      <c r="B580" s="62">
        <v>44317</v>
      </c>
      <c r="C580" s="61" t="s">
        <v>2503</v>
      </c>
      <c r="D580" s="64" t="s">
        <v>2504</v>
      </c>
      <c r="E580" s="64" t="str">
        <f t="shared" ref="E580:E643" si="9">RIGHT(D580,6)</f>
        <v>E006F2</v>
      </c>
      <c r="F580" s="61" t="s">
        <v>155</v>
      </c>
      <c r="G580" s="65" t="str">
        <f>VLOOKUP(F580,service_pro_table[],3,0)</f>
        <v>IBEDC</v>
      </c>
      <c r="H580" s="65" t="str">
        <f>VLOOKUP(F580,service_pro_table[],4,0)</f>
        <v>utility bill</v>
      </c>
      <c r="I580" s="66">
        <v>3300</v>
      </c>
    </row>
    <row r="581" spans="1:9" x14ac:dyDescent="0.25">
      <c r="A581" s="61" t="s">
        <v>2506</v>
      </c>
      <c r="B581" s="62">
        <v>44317</v>
      </c>
      <c r="C581" s="61" t="s">
        <v>2508</v>
      </c>
      <c r="D581" s="64" t="s">
        <v>2509</v>
      </c>
      <c r="E581" s="64" t="str">
        <f t="shared" si="9"/>
        <v>73FDA5</v>
      </c>
      <c r="F581" s="61" t="s">
        <v>48</v>
      </c>
      <c r="G581" s="65" t="str">
        <f>VLOOKUP(F581,service_pro_table[],3,0)</f>
        <v>EKEDC</v>
      </c>
      <c r="H581" s="65" t="str">
        <f>VLOOKUP(F581,service_pro_table[],4,0)</f>
        <v>utility bill</v>
      </c>
      <c r="I581" s="66">
        <v>900</v>
      </c>
    </row>
    <row r="582" spans="1:9" x14ac:dyDescent="0.25">
      <c r="A582" s="61" t="s">
        <v>2510</v>
      </c>
      <c r="B582" s="62">
        <v>44317</v>
      </c>
      <c r="C582" s="61" t="s">
        <v>2512</v>
      </c>
      <c r="D582" s="64" t="s">
        <v>2513</v>
      </c>
      <c r="E582" s="64" t="str">
        <f t="shared" si="9"/>
        <v>C894AD</v>
      </c>
      <c r="F582" s="61" t="s">
        <v>48</v>
      </c>
      <c r="G582" s="65" t="str">
        <f>VLOOKUP(F582,service_pro_table[],3,0)</f>
        <v>EKEDC</v>
      </c>
      <c r="H582" s="65" t="str">
        <f>VLOOKUP(F582,service_pro_table[],4,0)</f>
        <v>utility bill</v>
      </c>
      <c r="I582" s="66">
        <v>5000</v>
      </c>
    </row>
    <row r="583" spans="1:9" x14ac:dyDescent="0.25">
      <c r="A583" s="61" t="s">
        <v>2514</v>
      </c>
      <c r="B583" s="62">
        <v>44317</v>
      </c>
      <c r="C583" s="61" t="s">
        <v>2516</v>
      </c>
      <c r="D583" s="64" t="s">
        <v>2517</v>
      </c>
      <c r="E583" s="64" t="str">
        <f t="shared" si="9"/>
        <v>F3F16D</v>
      </c>
      <c r="F583" s="61" t="s">
        <v>12</v>
      </c>
      <c r="G583" s="65" t="str">
        <f>VLOOKUP(F583,service_pro_table[],3,0)</f>
        <v>IKEDC</v>
      </c>
      <c r="H583" s="65" t="str">
        <f>VLOOKUP(F583,service_pro_table[],4,0)</f>
        <v>utility bill</v>
      </c>
      <c r="I583" s="66">
        <v>10000</v>
      </c>
    </row>
    <row r="584" spans="1:9" x14ac:dyDescent="0.25">
      <c r="A584" s="61" t="s">
        <v>2518</v>
      </c>
      <c r="B584" s="62">
        <v>44317</v>
      </c>
      <c r="C584" s="61" t="s">
        <v>2520</v>
      </c>
      <c r="D584" s="64" t="s">
        <v>2521</v>
      </c>
      <c r="E584" s="64" t="str">
        <f t="shared" si="9"/>
        <v>3839B0</v>
      </c>
      <c r="F584" s="61" t="s">
        <v>12</v>
      </c>
      <c r="G584" s="65" t="str">
        <f>VLOOKUP(F584,service_pro_table[],3,0)</f>
        <v>IKEDC</v>
      </c>
      <c r="H584" s="65" t="str">
        <f>VLOOKUP(F584,service_pro_table[],4,0)</f>
        <v>utility bill</v>
      </c>
      <c r="I584" s="66">
        <v>1000</v>
      </c>
    </row>
    <row r="585" spans="1:9" x14ac:dyDescent="0.25">
      <c r="A585" s="61" t="s">
        <v>2522</v>
      </c>
      <c r="B585" s="62">
        <v>44317</v>
      </c>
      <c r="C585" s="61" t="s">
        <v>2524</v>
      </c>
      <c r="D585" s="64" t="s">
        <v>2525</v>
      </c>
      <c r="E585" s="64" t="str">
        <f t="shared" si="9"/>
        <v>3553DB</v>
      </c>
      <c r="F585" s="61" t="s">
        <v>48</v>
      </c>
      <c r="G585" s="65" t="str">
        <f>VLOOKUP(F585,service_pro_table[],3,0)</f>
        <v>EKEDC</v>
      </c>
      <c r="H585" s="65" t="str">
        <f>VLOOKUP(F585,service_pro_table[],4,0)</f>
        <v>utility bill</v>
      </c>
      <c r="I585" s="66">
        <v>10000</v>
      </c>
    </row>
    <row r="586" spans="1:9" x14ac:dyDescent="0.25">
      <c r="A586" s="61" t="s">
        <v>2526</v>
      </c>
      <c r="B586" s="62">
        <v>44317</v>
      </c>
      <c r="C586" s="61" t="s">
        <v>2528</v>
      </c>
      <c r="D586" s="64" t="s">
        <v>2529</v>
      </c>
      <c r="E586" s="64" t="str">
        <f t="shared" si="9"/>
        <v>13C950</v>
      </c>
      <c r="F586" s="61" t="s">
        <v>73</v>
      </c>
      <c r="G586" s="65" t="str">
        <f>VLOOKUP(F586,service_pro_table[],3,0)</f>
        <v>EEDC</v>
      </c>
      <c r="H586" s="65" t="str">
        <f>VLOOKUP(F586,service_pro_table[],4,0)</f>
        <v>utility bill</v>
      </c>
      <c r="I586" s="66">
        <v>3000</v>
      </c>
    </row>
    <row r="587" spans="1:9" x14ac:dyDescent="0.25">
      <c r="A587" s="61" t="s">
        <v>2530</v>
      </c>
      <c r="B587" s="62">
        <v>44317</v>
      </c>
      <c r="C587" s="61" t="s">
        <v>2532</v>
      </c>
      <c r="D587" s="64" t="s">
        <v>2533</v>
      </c>
      <c r="E587" s="64" t="str">
        <f t="shared" si="9"/>
        <v>DB5974</v>
      </c>
      <c r="F587" s="61" t="s">
        <v>12</v>
      </c>
      <c r="G587" s="65" t="str">
        <f>VLOOKUP(F587,service_pro_table[],3,0)</f>
        <v>IKEDC</v>
      </c>
      <c r="H587" s="65" t="str">
        <f>VLOOKUP(F587,service_pro_table[],4,0)</f>
        <v>utility bill</v>
      </c>
      <c r="I587" s="66">
        <v>5000</v>
      </c>
    </row>
    <row r="588" spans="1:9" x14ac:dyDescent="0.25">
      <c r="A588" s="61" t="s">
        <v>2534</v>
      </c>
      <c r="B588" s="62">
        <v>44317</v>
      </c>
      <c r="C588" s="61" t="s">
        <v>2320</v>
      </c>
      <c r="D588" s="64" t="s">
        <v>2321</v>
      </c>
      <c r="E588" s="64" t="str">
        <f t="shared" si="9"/>
        <v>06E198</v>
      </c>
      <c r="F588" s="61" t="s">
        <v>48</v>
      </c>
      <c r="G588" s="65" t="str">
        <f>VLOOKUP(F588,service_pro_table[],3,0)</f>
        <v>EKEDC</v>
      </c>
      <c r="H588" s="65" t="str">
        <f>VLOOKUP(F588,service_pro_table[],4,0)</f>
        <v>utility bill</v>
      </c>
      <c r="I588" s="66">
        <v>3000</v>
      </c>
    </row>
    <row r="589" spans="1:9" x14ac:dyDescent="0.25">
      <c r="A589" s="61" t="s">
        <v>2536</v>
      </c>
      <c r="B589" s="62">
        <v>44317</v>
      </c>
      <c r="C589" s="61" t="s">
        <v>2538</v>
      </c>
      <c r="D589" s="64" t="s">
        <v>2539</v>
      </c>
      <c r="E589" s="64" t="str">
        <f t="shared" si="9"/>
        <v>86877F</v>
      </c>
      <c r="F589" s="61" t="s">
        <v>48</v>
      </c>
      <c r="G589" s="65" t="str">
        <f>VLOOKUP(F589,service_pro_table[],3,0)</f>
        <v>EKEDC</v>
      </c>
      <c r="H589" s="65" t="str">
        <f>VLOOKUP(F589,service_pro_table[],4,0)</f>
        <v>utility bill</v>
      </c>
      <c r="I589" s="66">
        <v>10000</v>
      </c>
    </row>
    <row r="590" spans="1:9" x14ac:dyDescent="0.25">
      <c r="A590" s="61" t="s">
        <v>2540</v>
      </c>
      <c r="B590" s="62">
        <v>44317</v>
      </c>
      <c r="C590" s="61" t="s">
        <v>2542</v>
      </c>
      <c r="D590" s="64" t="s">
        <v>2543</v>
      </c>
      <c r="E590" s="64" t="str">
        <f t="shared" si="9"/>
        <v>00D320</v>
      </c>
      <c r="F590" s="61" t="s">
        <v>48</v>
      </c>
      <c r="G590" s="65" t="str">
        <f>VLOOKUP(F590,service_pro_table[],3,0)</f>
        <v>EKEDC</v>
      </c>
      <c r="H590" s="65" t="str">
        <f>VLOOKUP(F590,service_pro_table[],4,0)</f>
        <v>utility bill</v>
      </c>
      <c r="I590" s="66">
        <v>1200</v>
      </c>
    </row>
    <row r="591" spans="1:9" x14ac:dyDescent="0.25">
      <c r="A591" s="61" t="s">
        <v>2544</v>
      </c>
      <c r="B591" s="62">
        <v>44317</v>
      </c>
      <c r="C591" s="61" t="s">
        <v>2546</v>
      </c>
      <c r="D591" s="64" t="s">
        <v>2547</v>
      </c>
      <c r="E591" s="64" t="str">
        <f t="shared" si="9"/>
        <v>1A0020</v>
      </c>
      <c r="F591" s="61" t="s">
        <v>48</v>
      </c>
      <c r="G591" s="65" t="str">
        <f>VLOOKUP(F591,service_pro_table[],3,0)</f>
        <v>EKEDC</v>
      </c>
      <c r="H591" s="65" t="str">
        <f>VLOOKUP(F591,service_pro_table[],4,0)</f>
        <v>utility bill</v>
      </c>
      <c r="I591" s="66">
        <v>1000</v>
      </c>
    </row>
    <row r="592" spans="1:9" x14ac:dyDescent="0.25">
      <c r="A592" s="61" t="s">
        <v>2548</v>
      </c>
      <c r="B592" s="62">
        <v>44317</v>
      </c>
      <c r="C592" s="61" t="s">
        <v>2550</v>
      </c>
      <c r="D592" s="64" t="s">
        <v>2551</v>
      </c>
      <c r="E592" s="64" t="str">
        <f t="shared" si="9"/>
        <v>48E121</v>
      </c>
      <c r="F592" s="61" t="s">
        <v>434</v>
      </c>
      <c r="G592" s="65" t="str">
        <f>VLOOKUP(F592,service_pro_table[],3,0)</f>
        <v>MERRYBET</v>
      </c>
      <c r="H592" s="65" t="str">
        <f>VLOOKUP(F592,service_pro_table[],4,0)</f>
        <v>betting</v>
      </c>
      <c r="I592" s="66">
        <v>3000</v>
      </c>
    </row>
    <row r="593" spans="1:9" x14ac:dyDescent="0.25">
      <c r="A593" s="61" t="s">
        <v>2552</v>
      </c>
      <c r="B593" s="62">
        <v>44317</v>
      </c>
      <c r="C593" s="61" t="s">
        <v>2550</v>
      </c>
      <c r="D593" s="64" t="s">
        <v>2551</v>
      </c>
      <c r="E593" s="64" t="str">
        <f t="shared" si="9"/>
        <v>48E121</v>
      </c>
      <c r="F593" s="61" t="s">
        <v>434</v>
      </c>
      <c r="G593" s="65" t="str">
        <f>VLOOKUP(F593,service_pro_table[],3,0)</f>
        <v>MERRYBET</v>
      </c>
      <c r="H593" s="65" t="str">
        <f>VLOOKUP(F593,service_pro_table[],4,0)</f>
        <v>betting</v>
      </c>
      <c r="I593" s="66">
        <v>3000</v>
      </c>
    </row>
    <row r="594" spans="1:9" x14ac:dyDescent="0.25">
      <c r="A594" s="61" t="s">
        <v>2554</v>
      </c>
      <c r="B594" s="62">
        <v>44317</v>
      </c>
      <c r="C594" s="61" t="s">
        <v>2556</v>
      </c>
      <c r="D594" s="64" t="s">
        <v>2557</v>
      </c>
      <c r="E594" s="64" t="str">
        <f t="shared" si="9"/>
        <v>9D3C1C</v>
      </c>
      <c r="F594" s="61" t="s">
        <v>434</v>
      </c>
      <c r="G594" s="65" t="str">
        <f>VLOOKUP(F594,service_pro_table[],3,0)</f>
        <v>MERRYBET</v>
      </c>
      <c r="H594" s="65" t="str">
        <f>VLOOKUP(F594,service_pro_table[],4,0)</f>
        <v>betting</v>
      </c>
      <c r="I594" s="66">
        <v>150</v>
      </c>
    </row>
    <row r="595" spans="1:9" x14ac:dyDescent="0.25">
      <c r="A595" s="61" t="s">
        <v>2563</v>
      </c>
      <c r="B595" s="62">
        <v>44317</v>
      </c>
      <c r="C595" s="61" t="s">
        <v>2565</v>
      </c>
      <c r="D595" s="64" t="s">
        <v>2566</v>
      </c>
      <c r="E595" s="64" t="str">
        <f t="shared" si="9"/>
        <v>32A957</v>
      </c>
      <c r="F595" s="61" t="s">
        <v>12</v>
      </c>
      <c r="G595" s="65" t="str">
        <f>VLOOKUP(F595,service_pro_table[],3,0)</f>
        <v>IKEDC</v>
      </c>
      <c r="H595" s="65" t="str">
        <f>VLOOKUP(F595,service_pro_table[],4,0)</f>
        <v>utility bill</v>
      </c>
      <c r="I595" s="66">
        <v>10000</v>
      </c>
    </row>
    <row r="596" spans="1:9" x14ac:dyDescent="0.25">
      <c r="A596" s="61" t="s">
        <v>2567</v>
      </c>
      <c r="B596" s="62">
        <v>44317</v>
      </c>
      <c r="C596" s="61" t="s">
        <v>2464</v>
      </c>
      <c r="D596" s="64" t="s">
        <v>2465</v>
      </c>
      <c r="E596" s="64" t="str">
        <f t="shared" si="9"/>
        <v>27CC84</v>
      </c>
      <c r="F596" s="61" t="s">
        <v>434</v>
      </c>
      <c r="G596" s="65" t="str">
        <f>VLOOKUP(F596,service_pro_table[],3,0)</f>
        <v>MERRYBET</v>
      </c>
      <c r="H596" s="65" t="str">
        <f>VLOOKUP(F596,service_pro_table[],4,0)</f>
        <v>betting</v>
      </c>
      <c r="I596" s="66">
        <v>50000</v>
      </c>
    </row>
    <row r="597" spans="1:9" x14ac:dyDescent="0.25">
      <c r="A597" s="61" t="s">
        <v>2569</v>
      </c>
      <c r="B597" s="62">
        <v>44317</v>
      </c>
      <c r="C597" s="61" t="s">
        <v>2571</v>
      </c>
      <c r="D597" s="64" t="s">
        <v>2572</v>
      </c>
      <c r="E597" s="64" t="str">
        <f t="shared" si="9"/>
        <v>7DD45A</v>
      </c>
      <c r="F597" s="61" t="s">
        <v>12</v>
      </c>
      <c r="G597" s="65" t="str">
        <f>VLOOKUP(F597,service_pro_table[],3,0)</f>
        <v>IKEDC</v>
      </c>
      <c r="H597" s="65" t="str">
        <f>VLOOKUP(F597,service_pro_table[],4,0)</f>
        <v>utility bill</v>
      </c>
      <c r="I597" s="66">
        <v>5000</v>
      </c>
    </row>
    <row r="598" spans="1:9" x14ac:dyDescent="0.25">
      <c r="A598" s="61" t="s">
        <v>2573</v>
      </c>
      <c r="B598" s="62">
        <v>44317</v>
      </c>
      <c r="C598" s="61" t="s">
        <v>2575</v>
      </c>
      <c r="D598" s="64" t="s">
        <v>2576</v>
      </c>
      <c r="E598" s="64" t="str">
        <f t="shared" si="9"/>
        <v>26C389</v>
      </c>
      <c r="F598" s="61" t="s">
        <v>12</v>
      </c>
      <c r="G598" s="65" t="str">
        <f>VLOOKUP(F598,service_pro_table[],3,0)</f>
        <v>IKEDC</v>
      </c>
      <c r="H598" s="65" t="str">
        <f>VLOOKUP(F598,service_pro_table[],4,0)</f>
        <v>utility bill</v>
      </c>
      <c r="I598" s="66">
        <v>1000</v>
      </c>
    </row>
    <row r="599" spans="1:9" x14ac:dyDescent="0.25">
      <c r="A599" s="61" t="s">
        <v>2577</v>
      </c>
      <c r="B599" s="62">
        <v>44317</v>
      </c>
      <c r="C599" s="61" t="s">
        <v>2561</v>
      </c>
      <c r="D599" s="64" t="s">
        <v>2562</v>
      </c>
      <c r="E599" s="64" t="str">
        <f t="shared" si="9"/>
        <v>E0C64B</v>
      </c>
      <c r="F599" s="61" t="s">
        <v>48</v>
      </c>
      <c r="G599" s="65" t="str">
        <f>VLOOKUP(F599,service_pro_table[],3,0)</f>
        <v>EKEDC</v>
      </c>
      <c r="H599" s="65" t="str">
        <f>VLOOKUP(F599,service_pro_table[],4,0)</f>
        <v>utility bill</v>
      </c>
      <c r="I599" s="66">
        <v>1000</v>
      </c>
    </row>
    <row r="600" spans="1:9" x14ac:dyDescent="0.25">
      <c r="A600" s="61" t="s">
        <v>2579</v>
      </c>
      <c r="B600" s="62">
        <v>44317</v>
      </c>
      <c r="C600" s="61" t="s">
        <v>2581</v>
      </c>
      <c r="D600" s="64" t="s">
        <v>2582</v>
      </c>
      <c r="E600" s="64" t="str">
        <f t="shared" si="9"/>
        <v>2CF509</v>
      </c>
      <c r="F600" s="61" t="s">
        <v>12</v>
      </c>
      <c r="G600" s="65" t="str">
        <f>VLOOKUP(F600,service_pro_table[],3,0)</f>
        <v>IKEDC</v>
      </c>
      <c r="H600" s="65" t="str">
        <f>VLOOKUP(F600,service_pro_table[],4,0)</f>
        <v>utility bill</v>
      </c>
      <c r="I600" s="66">
        <v>5000</v>
      </c>
    </row>
    <row r="601" spans="1:9" x14ac:dyDescent="0.25">
      <c r="A601" s="61" t="s">
        <v>2583</v>
      </c>
      <c r="B601" s="62">
        <v>44317</v>
      </c>
      <c r="C601" s="61" t="s">
        <v>2585</v>
      </c>
      <c r="D601" s="64" t="s">
        <v>2586</v>
      </c>
      <c r="E601" s="64" t="str">
        <f t="shared" si="9"/>
        <v>05D1DB</v>
      </c>
      <c r="F601" s="61" t="s">
        <v>73</v>
      </c>
      <c r="G601" s="65" t="str">
        <f>VLOOKUP(F601,service_pro_table[],3,0)</f>
        <v>EEDC</v>
      </c>
      <c r="H601" s="65" t="str">
        <f>VLOOKUP(F601,service_pro_table[],4,0)</f>
        <v>utility bill</v>
      </c>
      <c r="I601" s="66">
        <v>3000</v>
      </c>
    </row>
    <row r="602" spans="1:9" x14ac:dyDescent="0.25">
      <c r="A602" s="61" t="s">
        <v>2591</v>
      </c>
      <c r="B602" s="62">
        <v>44317</v>
      </c>
      <c r="C602" s="61" t="s">
        <v>2593</v>
      </c>
      <c r="D602" s="64" t="s">
        <v>2594</v>
      </c>
      <c r="E602" s="64" t="str">
        <f t="shared" si="9"/>
        <v>A4643F</v>
      </c>
      <c r="F602" s="61" t="s">
        <v>434</v>
      </c>
      <c r="G602" s="65" t="str">
        <f>VLOOKUP(F602,service_pro_table[],3,0)</f>
        <v>MERRYBET</v>
      </c>
      <c r="H602" s="65" t="str">
        <f>VLOOKUP(F602,service_pro_table[],4,0)</f>
        <v>betting</v>
      </c>
      <c r="I602" s="66">
        <v>1000</v>
      </c>
    </row>
    <row r="603" spans="1:9" x14ac:dyDescent="0.25">
      <c r="A603" s="61" t="s">
        <v>2595</v>
      </c>
      <c r="B603" s="62">
        <v>44317</v>
      </c>
      <c r="C603" s="61" t="s">
        <v>2597</v>
      </c>
      <c r="D603" s="64" t="s">
        <v>2598</v>
      </c>
      <c r="E603" s="64" t="str">
        <f t="shared" si="9"/>
        <v>DB093E</v>
      </c>
      <c r="F603" s="61" t="s">
        <v>12</v>
      </c>
      <c r="G603" s="65" t="str">
        <f>VLOOKUP(F603,service_pro_table[],3,0)</f>
        <v>IKEDC</v>
      </c>
      <c r="H603" s="65" t="str">
        <f>VLOOKUP(F603,service_pro_table[],4,0)</f>
        <v>utility bill</v>
      </c>
      <c r="I603" s="66">
        <v>1500</v>
      </c>
    </row>
    <row r="604" spans="1:9" x14ac:dyDescent="0.25">
      <c r="A604" s="61" t="s">
        <v>2599</v>
      </c>
      <c r="B604" s="62">
        <v>44317</v>
      </c>
      <c r="C604" s="61" t="s">
        <v>2601</v>
      </c>
      <c r="D604" s="64" t="s">
        <v>2602</v>
      </c>
      <c r="E604" s="64" t="str">
        <f t="shared" si="9"/>
        <v>953E29</v>
      </c>
      <c r="F604" s="61" t="s">
        <v>434</v>
      </c>
      <c r="G604" s="65" t="str">
        <f>VLOOKUP(F604,service_pro_table[],3,0)</f>
        <v>MERRYBET</v>
      </c>
      <c r="H604" s="65" t="str">
        <f>VLOOKUP(F604,service_pro_table[],4,0)</f>
        <v>betting</v>
      </c>
      <c r="I604" s="66">
        <v>10000</v>
      </c>
    </row>
    <row r="605" spans="1:9" x14ac:dyDescent="0.25">
      <c r="A605" s="61" t="s">
        <v>2603</v>
      </c>
      <c r="B605" s="62">
        <v>44317</v>
      </c>
      <c r="C605" s="61" t="s">
        <v>2605</v>
      </c>
      <c r="D605" s="64" t="s">
        <v>2606</v>
      </c>
      <c r="E605" s="64" t="str">
        <f t="shared" si="9"/>
        <v>4F149E</v>
      </c>
      <c r="F605" s="61" t="s">
        <v>48</v>
      </c>
      <c r="G605" s="65" t="str">
        <f>VLOOKUP(F605,service_pro_table[],3,0)</f>
        <v>EKEDC</v>
      </c>
      <c r="H605" s="65" t="str">
        <f>VLOOKUP(F605,service_pro_table[],4,0)</f>
        <v>utility bill</v>
      </c>
      <c r="I605" s="66">
        <v>1000</v>
      </c>
    </row>
    <row r="606" spans="1:9" x14ac:dyDescent="0.25">
      <c r="A606" s="61" t="s">
        <v>2607</v>
      </c>
      <c r="B606" s="62">
        <v>44317</v>
      </c>
      <c r="C606" s="61" t="s">
        <v>2464</v>
      </c>
      <c r="D606" s="64" t="s">
        <v>2465</v>
      </c>
      <c r="E606" s="64" t="str">
        <f t="shared" si="9"/>
        <v>27CC84</v>
      </c>
      <c r="F606" s="61" t="s">
        <v>434</v>
      </c>
      <c r="G606" s="65" t="str">
        <f>VLOOKUP(F606,service_pro_table[],3,0)</f>
        <v>MERRYBET</v>
      </c>
      <c r="H606" s="65" t="str">
        <f>VLOOKUP(F606,service_pro_table[],4,0)</f>
        <v>betting</v>
      </c>
      <c r="I606" s="66">
        <v>100000</v>
      </c>
    </row>
    <row r="607" spans="1:9" x14ac:dyDescent="0.25">
      <c r="A607" s="61" t="s">
        <v>2609</v>
      </c>
      <c r="B607" s="62">
        <v>44317</v>
      </c>
      <c r="C607" s="61" t="s">
        <v>2611</v>
      </c>
      <c r="D607" s="64" t="s">
        <v>2612</v>
      </c>
      <c r="E607" s="64" t="str">
        <f t="shared" si="9"/>
        <v>FFCEC9</v>
      </c>
      <c r="F607" s="61" t="s">
        <v>12</v>
      </c>
      <c r="G607" s="65" t="str">
        <f>VLOOKUP(F607,service_pro_table[],3,0)</f>
        <v>IKEDC</v>
      </c>
      <c r="H607" s="65" t="str">
        <f>VLOOKUP(F607,service_pro_table[],4,0)</f>
        <v>utility bill</v>
      </c>
      <c r="I607" s="66">
        <v>900</v>
      </c>
    </row>
    <row r="608" spans="1:9" x14ac:dyDescent="0.25">
      <c r="A608" s="61" t="s">
        <v>2613</v>
      </c>
      <c r="B608" s="62">
        <v>44317</v>
      </c>
      <c r="C608" s="61" t="s">
        <v>2615</v>
      </c>
      <c r="D608" s="64" t="s">
        <v>2616</v>
      </c>
      <c r="E608" s="64" t="str">
        <f t="shared" si="9"/>
        <v>1006BE</v>
      </c>
      <c r="F608" s="61" t="s">
        <v>48</v>
      </c>
      <c r="G608" s="65" t="str">
        <f>VLOOKUP(F608,service_pro_table[],3,0)</f>
        <v>EKEDC</v>
      </c>
      <c r="H608" s="65" t="str">
        <f>VLOOKUP(F608,service_pro_table[],4,0)</f>
        <v>utility bill</v>
      </c>
      <c r="I608" s="66">
        <v>1900</v>
      </c>
    </row>
    <row r="609" spans="1:9" x14ac:dyDescent="0.25">
      <c r="A609" s="61" t="s">
        <v>2617</v>
      </c>
      <c r="B609" s="62">
        <v>44317</v>
      </c>
      <c r="C609" s="61" t="s">
        <v>2619</v>
      </c>
      <c r="D609" s="64" t="s">
        <v>2620</v>
      </c>
      <c r="E609" s="64" t="str">
        <f t="shared" si="9"/>
        <v>7807E8</v>
      </c>
      <c r="F609" s="61" t="s">
        <v>12</v>
      </c>
      <c r="G609" s="65" t="str">
        <f>VLOOKUP(F609,service_pro_table[],3,0)</f>
        <v>IKEDC</v>
      </c>
      <c r="H609" s="65" t="str">
        <f>VLOOKUP(F609,service_pro_table[],4,0)</f>
        <v>utility bill</v>
      </c>
      <c r="I609" s="66">
        <v>5000</v>
      </c>
    </row>
    <row r="610" spans="1:9" x14ac:dyDescent="0.25">
      <c r="A610" s="61" t="s">
        <v>2621</v>
      </c>
      <c r="B610" s="62">
        <v>44317</v>
      </c>
      <c r="C610" s="61" t="s">
        <v>2623</v>
      </c>
      <c r="D610" s="64" t="s">
        <v>2624</v>
      </c>
      <c r="E610" s="64" t="str">
        <f t="shared" si="9"/>
        <v>74A2E3</v>
      </c>
      <c r="F610" s="61" t="s">
        <v>155</v>
      </c>
      <c r="G610" s="65" t="str">
        <f>VLOOKUP(F610,service_pro_table[],3,0)</f>
        <v>IBEDC</v>
      </c>
      <c r="H610" s="65" t="str">
        <f>VLOOKUP(F610,service_pro_table[],4,0)</f>
        <v>utility bill</v>
      </c>
      <c r="I610" s="66">
        <v>10000</v>
      </c>
    </row>
    <row r="611" spans="1:9" x14ac:dyDescent="0.25">
      <c r="A611" s="61" t="s">
        <v>2625</v>
      </c>
      <c r="B611" s="62">
        <v>44317</v>
      </c>
      <c r="C611" s="61" t="s">
        <v>2627</v>
      </c>
      <c r="D611" s="64" t="s">
        <v>2628</v>
      </c>
      <c r="E611" s="64" t="str">
        <f t="shared" si="9"/>
        <v>80B7C1</v>
      </c>
      <c r="F611" s="61" t="s">
        <v>155</v>
      </c>
      <c r="G611" s="65" t="str">
        <f>VLOOKUP(F611,service_pro_table[],3,0)</f>
        <v>IBEDC</v>
      </c>
      <c r="H611" s="65" t="str">
        <f>VLOOKUP(F611,service_pro_table[],4,0)</f>
        <v>utility bill</v>
      </c>
      <c r="I611" s="66">
        <v>1000</v>
      </c>
    </row>
    <row r="612" spans="1:9" x14ac:dyDescent="0.25">
      <c r="A612" s="61" t="s">
        <v>2629</v>
      </c>
      <c r="B612" s="62">
        <v>44317</v>
      </c>
      <c r="C612" s="61" t="s">
        <v>2631</v>
      </c>
      <c r="D612" s="64" t="s">
        <v>2632</v>
      </c>
      <c r="E612" s="64" t="str">
        <f t="shared" si="9"/>
        <v>FC1E93</v>
      </c>
      <c r="F612" s="61" t="s">
        <v>12</v>
      </c>
      <c r="G612" s="65" t="str">
        <f>VLOOKUP(F612,service_pro_table[],3,0)</f>
        <v>IKEDC</v>
      </c>
      <c r="H612" s="65" t="str">
        <f>VLOOKUP(F612,service_pro_table[],4,0)</f>
        <v>utility bill</v>
      </c>
      <c r="I612" s="66">
        <v>9000</v>
      </c>
    </row>
    <row r="613" spans="1:9" x14ac:dyDescent="0.25">
      <c r="A613" s="61" t="s">
        <v>2633</v>
      </c>
      <c r="B613" s="62">
        <v>44317</v>
      </c>
      <c r="C613" s="61" t="s">
        <v>2635</v>
      </c>
      <c r="D613" s="64" t="s">
        <v>2636</v>
      </c>
      <c r="E613" s="64" t="str">
        <f t="shared" si="9"/>
        <v>4568A8</v>
      </c>
      <c r="F613" s="61" t="s">
        <v>73</v>
      </c>
      <c r="G613" s="65" t="str">
        <f>VLOOKUP(F613,service_pro_table[],3,0)</f>
        <v>EEDC</v>
      </c>
      <c r="H613" s="65" t="str">
        <f>VLOOKUP(F613,service_pro_table[],4,0)</f>
        <v>utility bill</v>
      </c>
      <c r="I613" s="66">
        <v>1000</v>
      </c>
    </row>
    <row r="614" spans="1:9" x14ac:dyDescent="0.25">
      <c r="A614" s="61" t="s">
        <v>2637</v>
      </c>
      <c r="B614" s="62">
        <v>44317</v>
      </c>
      <c r="C614" s="61" t="s">
        <v>2639</v>
      </c>
      <c r="D614" s="64" t="s">
        <v>2640</v>
      </c>
      <c r="E614" s="64" t="str">
        <f t="shared" si="9"/>
        <v>5239D5</v>
      </c>
      <c r="F614" s="61" t="s">
        <v>12</v>
      </c>
      <c r="G614" s="65" t="str">
        <f>VLOOKUP(F614,service_pro_table[],3,0)</f>
        <v>IKEDC</v>
      </c>
      <c r="H614" s="65" t="str">
        <f>VLOOKUP(F614,service_pro_table[],4,0)</f>
        <v>utility bill</v>
      </c>
      <c r="I614" s="66">
        <v>3000</v>
      </c>
    </row>
    <row r="615" spans="1:9" x14ac:dyDescent="0.25">
      <c r="A615" s="61" t="s">
        <v>2641</v>
      </c>
      <c r="B615" s="62">
        <v>44317</v>
      </c>
      <c r="C615" s="61" t="s">
        <v>2643</v>
      </c>
      <c r="D615" s="64" t="s">
        <v>2644</v>
      </c>
      <c r="E615" s="64" t="str">
        <f t="shared" si="9"/>
        <v>F268DC</v>
      </c>
      <c r="F615" s="61" t="s">
        <v>48</v>
      </c>
      <c r="G615" s="65" t="str">
        <f>VLOOKUP(F615,service_pro_table[],3,0)</f>
        <v>EKEDC</v>
      </c>
      <c r="H615" s="65" t="str">
        <f>VLOOKUP(F615,service_pro_table[],4,0)</f>
        <v>utility bill</v>
      </c>
      <c r="I615" s="66">
        <v>30000</v>
      </c>
    </row>
    <row r="616" spans="1:9" x14ac:dyDescent="0.25">
      <c r="A616" s="61" t="s">
        <v>2645</v>
      </c>
      <c r="B616" s="62">
        <v>44317</v>
      </c>
      <c r="C616" s="61" t="s">
        <v>2647</v>
      </c>
      <c r="D616" s="64" t="s">
        <v>2648</v>
      </c>
      <c r="E616" s="64" t="str">
        <f t="shared" si="9"/>
        <v>FCBFC7</v>
      </c>
      <c r="F616" s="61" t="s">
        <v>12</v>
      </c>
      <c r="G616" s="65" t="str">
        <f>VLOOKUP(F616,service_pro_table[],3,0)</f>
        <v>IKEDC</v>
      </c>
      <c r="H616" s="65" t="str">
        <f>VLOOKUP(F616,service_pro_table[],4,0)</f>
        <v>utility bill</v>
      </c>
      <c r="I616" s="66">
        <v>1500</v>
      </c>
    </row>
    <row r="617" spans="1:9" x14ac:dyDescent="0.25">
      <c r="A617" s="61" t="s">
        <v>2649</v>
      </c>
      <c r="B617" s="62">
        <v>44317</v>
      </c>
      <c r="C617" s="61" t="s">
        <v>2651</v>
      </c>
      <c r="D617" s="64" t="s">
        <v>2652</v>
      </c>
      <c r="E617" s="64" t="str">
        <f t="shared" si="9"/>
        <v>F032DF</v>
      </c>
      <c r="F617" s="61" t="s">
        <v>155</v>
      </c>
      <c r="G617" s="65" t="str">
        <f>VLOOKUP(F617,service_pro_table[],3,0)</f>
        <v>IBEDC</v>
      </c>
      <c r="H617" s="65" t="str">
        <f>VLOOKUP(F617,service_pro_table[],4,0)</f>
        <v>utility bill</v>
      </c>
      <c r="I617" s="66">
        <v>3000</v>
      </c>
    </row>
    <row r="618" spans="1:9" x14ac:dyDescent="0.25">
      <c r="A618" s="61" t="s">
        <v>2657</v>
      </c>
      <c r="B618" s="62">
        <v>44317</v>
      </c>
      <c r="C618" s="61" t="s">
        <v>2659</v>
      </c>
      <c r="D618" s="64" t="s">
        <v>2660</v>
      </c>
      <c r="E618" s="64" t="str">
        <f t="shared" si="9"/>
        <v>595A69</v>
      </c>
      <c r="F618" s="61" t="s">
        <v>12</v>
      </c>
      <c r="G618" s="65" t="str">
        <f>VLOOKUP(F618,service_pro_table[],3,0)</f>
        <v>IKEDC</v>
      </c>
      <c r="H618" s="65" t="str">
        <f>VLOOKUP(F618,service_pro_table[],4,0)</f>
        <v>utility bill</v>
      </c>
      <c r="I618" s="66">
        <v>2900</v>
      </c>
    </row>
    <row r="619" spans="1:9" x14ac:dyDescent="0.25">
      <c r="A619" s="61" t="s">
        <v>2662</v>
      </c>
      <c r="B619" s="62">
        <v>44317</v>
      </c>
      <c r="C619" s="61" t="s">
        <v>2664</v>
      </c>
      <c r="D619" s="64" t="s">
        <v>2665</v>
      </c>
      <c r="E619" s="64" t="str">
        <f t="shared" si="9"/>
        <v>95D699</v>
      </c>
      <c r="F619" s="61" t="s">
        <v>12</v>
      </c>
      <c r="G619" s="65" t="str">
        <f>VLOOKUP(F619,service_pro_table[],3,0)</f>
        <v>IKEDC</v>
      </c>
      <c r="H619" s="65" t="str">
        <f>VLOOKUP(F619,service_pro_table[],4,0)</f>
        <v>utility bill</v>
      </c>
      <c r="I619" s="66">
        <v>3000</v>
      </c>
    </row>
    <row r="620" spans="1:9" x14ac:dyDescent="0.25">
      <c r="A620" s="61" t="s">
        <v>2666</v>
      </c>
      <c r="B620" s="62">
        <v>44317</v>
      </c>
      <c r="C620" s="61" t="s">
        <v>2561</v>
      </c>
      <c r="D620" s="64" t="s">
        <v>2562</v>
      </c>
      <c r="E620" s="64" t="str">
        <f t="shared" si="9"/>
        <v>E0C64B</v>
      </c>
      <c r="F620" s="61" t="s">
        <v>48</v>
      </c>
      <c r="G620" s="65" t="str">
        <f>VLOOKUP(F620,service_pro_table[],3,0)</f>
        <v>EKEDC</v>
      </c>
      <c r="H620" s="65" t="str">
        <f>VLOOKUP(F620,service_pro_table[],4,0)</f>
        <v>utility bill</v>
      </c>
      <c r="I620" s="66">
        <v>2000</v>
      </c>
    </row>
    <row r="621" spans="1:9" x14ac:dyDescent="0.25">
      <c r="A621" s="61" t="s">
        <v>2668</v>
      </c>
      <c r="B621" s="62">
        <v>44317</v>
      </c>
      <c r="C621" s="61" t="s">
        <v>2670</v>
      </c>
      <c r="D621" s="64" t="s">
        <v>2671</v>
      </c>
      <c r="E621" s="64" t="str">
        <f t="shared" si="9"/>
        <v>678C41</v>
      </c>
      <c r="F621" s="61" t="s">
        <v>12</v>
      </c>
      <c r="G621" s="65" t="str">
        <f>VLOOKUP(F621,service_pro_table[],3,0)</f>
        <v>IKEDC</v>
      </c>
      <c r="H621" s="65" t="str">
        <f>VLOOKUP(F621,service_pro_table[],4,0)</f>
        <v>utility bill</v>
      </c>
      <c r="I621" s="66">
        <v>500</v>
      </c>
    </row>
    <row r="622" spans="1:9" x14ac:dyDescent="0.25">
      <c r="A622" s="61" t="s">
        <v>2672</v>
      </c>
      <c r="B622" s="62">
        <v>44317</v>
      </c>
      <c r="C622" s="61" t="s">
        <v>2674</v>
      </c>
      <c r="D622" s="64" t="s">
        <v>2675</v>
      </c>
      <c r="E622" s="64" t="str">
        <f t="shared" si="9"/>
        <v>5F61AA</v>
      </c>
      <c r="F622" s="61" t="s">
        <v>48</v>
      </c>
      <c r="G622" s="65" t="str">
        <f>VLOOKUP(F622,service_pro_table[],3,0)</f>
        <v>EKEDC</v>
      </c>
      <c r="H622" s="65" t="str">
        <f>VLOOKUP(F622,service_pro_table[],4,0)</f>
        <v>utility bill</v>
      </c>
      <c r="I622" s="66">
        <v>2700</v>
      </c>
    </row>
    <row r="623" spans="1:9" x14ac:dyDescent="0.25">
      <c r="A623" s="61" t="s">
        <v>2680</v>
      </c>
      <c r="B623" s="62">
        <v>44317</v>
      </c>
      <c r="C623" s="61" t="s">
        <v>2682</v>
      </c>
      <c r="D623" s="64" t="s">
        <v>2683</v>
      </c>
      <c r="E623" s="64" t="str">
        <f t="shared" si="9"/>
        <v>B2FDAB</v>
      </c>
      <c r="F623" s="61" t="s">
        <v>12</v>
      </c>
      <c r="G623" s="65" t="str">
        <f>VLOOKUP(F623,service_pro_table[],3,0)</f>
        <v>IKEDC</v>
      </c>
      <c r="H623" s="65" t="str">
        <f>VLOOKUP(F623,service_pro_table[],4,0)</f>
        <v>utility bill</v>
      </c>
      <c r="I623" s="66">
        <v>500</v>
      </c>
    </row>
    <row r="624" spans="1:9" x14ac:dyDescent="0.25">
      <c r="A624" s="61" t="s">
        <v>2684</v>
      </c>
      <c r="B624" s="62">
        <v>44317</v>
      </c>
      <c r="C624" s="61" t="s">
        <v>2686</v>
      </c>
      <c r="D624" s="64" t="s">
        <v>2687</v>
      </c>
      <c r="E624" s="64" t="str">
        <f t="shared" si="9"/>
        <v>ABBE1B</v>
      </c>
      <c r="F624" s="61" t="s">
        <v>12</v>
      </c>
      <c r="G624" s="65" t="str">
        <f>VLOOKUP(F624,service_pro_table[],3,0)</f>
        <v>IKEDC</v>
      </c>
      <c r="H624" s="65" t="str">
        <f>VLOOKUP(F624,service_pro_table[],4,0)</f>
        <v>utility bill</v>
      </c>
      <c r="I624" s="66">
        <v>2000</v>
      </c>
    </row>
    <row r="625" spans="1:9" x14ac:dyDescent="0.25">
      <c r="A625" s="61" t="s">
        <v>2688</v>
      </c>
      <c r="B625" s="62">
        <v>44317</v>
      </c>
      <c r="C625" s="61" t="s">
        <v>2690</v>
      </c>
      <c r="D625" s="64" t="s">
        <v>2691</v>
      </c>
      <c r="E625" s="64" t="str">
        <f t="shared" si="9"/>
        <v>BC29AB</v>
      </c>
      <c r="F625" s="61" t="s">
        <v>12</v>
      </c>
      <c r="G625" s="65" t="str">
        <f>VLOOKUP(F625,service_pro_table[],3,0)</f>
        <v>IKEDC</v>
      </c>
      <c r="H625" s="65" t="str">
        <f>VLOOKUP(F625,service_pro_table[],4,0)</f>
        <v>utility bill</v>
      </c>
      <c r="I625" s="66">
        <v>500</v>
      </c>
    </row>
    <row r="626" spans="1:9" x14ac:dyDescent="0.25">
      <c r="A626" s="61" t="s">
        <v>2692</v>
      </c>
      <c r="B626" s="62">
        <v>44317</v>
      </c>
      <c r="C626" s="61" t="s">
        <v>2694</v>
      </c>
      <c r="D626" s="64" t="s">
        <v>2695</v>
      </c>
      <c r="E626" s="64" t="str">
        <f t="shared" si="9"/>
        <v>412C77</v>
      </c>
      <c r="F626" s="61" t="s">
        <v>48</v>
      </c>
      <c r="G626" s="65" t="str">
        <f>VLOOKUP(F626,service_pro_table[],3,0)</f>
        <v>EKEDC</v>
      </c>
      <c r="H626" s="65" t="str">
        <f>VLOOKUP(F626,service_pro_table[],4,0)</f>
        <v>utility bill</v>
      </c>
      <c r="I626" s="66">
        <v>4000</v>
      </c>
    </row>
    <row r="627" spans="1:9" x14ac:dyDescent="0.25">
      <c r="A627" s="61" t="s">
        <v>2696</v>
      </c>
      <c r="B627" s="62">
        <v>44317</v>
      </c>
      <c r="C627" s="61" t="s">
        <v>2698</v>
      </c>
      <c r="D627" s="64" t="s">
        <v>2699</v>
      </c>
      <c r="E627" s="64" t="str">
        <f t="shared" si="9"/>
        <v>7A16A6</v>
      </c>
      <c r="F627" s="61" t="s">
        <v>48</v>
      </c>
      <c r="G627" s="65" t="str">
        <f>VLOOKUP(F627,service_pro_table[],3,0)</f>
        <v>EKEDC</v>
      </c>
      <c r="H627" s="65" t="str">
        <f>VLOOKUP(F627,service_pro_table[],4,0)</f>
        <v>utility bill</v>
      </c>
      <c r="I627" s="66">
        <v>10000</v>
      </c>
    </row>
    <row r="628" spans="1:9" x14ac:dyDescent="0.25">
      <c r="A628" s="61" t="s">
        <v>2700</v>
      </c>
      <c r="B628" s="62">
        <v>44317</v>
      </c>
      <c r="C628" s="61" t="s">
        <v>2690</v>
      </c>
      <c r="D628" s="64" t="s">
        <v>2691</v>
      </c>
      <c r="E628" s="64" t="str">
        <f t="shared" si="9"/>
        <v>BC29AB</v>
      </c>
      <c r="F628" s="61" t="s">
        <v>12</v>
      </c>
      <c r="G628" s="65" t="str">
        <f>VLOOKUP(F628,service_pro_table[],3,0)</f>
        <v>IKEDC</v>
      </c>
      <c r="H628" s="65" t="str">
        <f>VLOOKUP(F628,service_pro_table[],4,0)</f>
        <v>utility bill</v>
      </c>
      <c r="I628" s="66">
        <v>500</v>
      </c>
    </row>
    <row r="629" spans="1:9" x14ac:dyDescent="0.25">
      <c r="A629" s="61" t="s">
        <v>2702</v>
      </c>
      <c r="B629" s="62">
        <v>44317</v>
      </c>
      <c r="C629" s="61" t="s">
        <v>2619</v>
      </c>
      <c r="D629" s="64" t="s">
        <v>2620</v>
      </c>
      <c r="E629" s="64" t="str">
        <f t="shared" si="9"/>
        <v>7807E8</v>
      </c>
      <c r="F629" s="61" t="s">
        <v>12</v>
      </c>
      <c r="G629" s="65" t="str">
        <f>VLOOKUP(F629,service_pro_table[],3,0)</f>
        <v>IKEDC</v>
      </c>
      <c r="H629" s="65" t="str">
        <f>VLOOKUP(F629,service_pro_table[],4,0)</f>
        <v>utility bill</v>
      </c>
      <c r="I629" s="66">
        <v>5000</v>
      </c>
    </row>
    <row r="630" spans="1:9" x14ac:dyDescent="0.25">
      <c r="A630" s="61" t="s">
        <v>2704</v>
      </c>
      <c r="B630" s="62">
        <v>44317</v>
      </c>
      <c r="C630" s="61" t="s">
        <v>2706</v>
      </c>
      <c r="D630" s="64" t="s">
        <v>2707</v>
      </c>
      <c r="E630" s="64" t="str">
        <f t="shared" si="9"/>
        <v>3370EA</v>
      </c>
      <c r="F630" s="61" t="s">
        <v>48</v>
      </c>
      <c r="G630" s="65" t="str">
        <f>VLOOKUP(F630,service_pro_table[],3,0)</f>
        <v>EKEDC</v>
      </c>
      <c r="H630" s="65" t="str">
        <f>VLOOKUP(F630,service_pro_table[],4,0)</f>
        <v>utility bill</v>
      </c>
      <c r="I630" s="66">
        <v>5000</v>
      </c>
    </row>
    <row r="631" spans="1:9" x14ac:dyDescent="0.25">
      <c r="A631" s="61" t="s">
        <v>2708</v>
      </c>
      <c r="B631" s="62">
        <v>44317</v>
      </c>
      <c r="C631" s="61" t="s">
        <v>2710</v>
      </c>
      <c r="D631" s="64" t="s">
        <v>2711</v>
      </c>
      <c r="E631" s="64" t="str">
        <f t="shared" si="9"/>
        <v>59CA86</v>
      </c>
      <c r="F631" s="61" t="s">
        <v>12</v>
      </c>
      <c r="G631" s="65" t="str">
        <f>VLOOKUP(F631,service_pro_table[],3,0)</f>
        <v>IKEDC</v>
      </c>
      <c r="H631" s="65" t="str">
        <f>VLOOKUP(F631,service_pro_table[],4,0)</f>
        <v>utility bill</v>
      </c>
      <c r="I631" s="66">
        <v>1800</v>
      </c>
    </row>
    <row r="632" spans="1:9" x14ac:dyDescent="0.25">
      <c r="A632" s="61" t="s">
        <v>2712</v>
      </c>
      <c r="B632" s="62">
        <v>44317</v>
      </c>
      <c r="C632" s="61" t="s">
        <v>2714</v>
      </c>
      <c r="D632" s="64" t="s">
        <v>2715</v>
      </c>
      <c r="E632" s="64" t="str">
        <f t="shared" si="9"/>
        <v>D8F009</v>
      </c>
      <c r="F632" s="61" t="s">
        <v>12</v>
      </c>
      <c r="G632" s="65" t="str">
        <f>VLOOKUP(F632,service_pro_table[],3,0)</f>
        <v>IKEDC</v>
      </c>
      <c r="H632" s="65" t="str">
        <f>VLOOKUP(F632,service_pro_table[],4,0)</f>
        <v>utility bill</v>
      </c>
      <c r="I632" s="66">
        <v>5000</v>
      </c>
    </row>
    <row r="633" spans="1:9" x14ac:dyDescent="0.25">
      <c r="A633" s="61" t="s">
        <v>2716</v>
      </c>
      <c r="B633" s="62">
        <v>44317</v>
      </c>
      <c r="C633" s="61" t="s">
        <v>2718</v>
      </c>
      <c r="D633" s="64" t="s">
        <v>2719</v>
      </c>
      <c r="E633" s="64" t="str">
        <f t="shared" si="9"/>
        <v>783AFF</v>
      </c>
      <c r="F633" s="61" t="s">
        <v>12</v>
      </c>
      <c r="G633" s="65" t="str">
        <f>VLOOKUP(F633,service_pro_table[],3,0)</f>
        <v>IKEDC</v>
      </c>
      <c r="H633" s="65" t="str">
        <f>VLOOKUP(F633,service_pro_table[],4,0)</f>
        <v>utility bill</v>
      </c>
      <c r="I633" s="66">
        <v>37800</v>
      </c>
    </row>
    <row r="634" spans="1:9" x14ac:dyDescent="0.25">
      <c r="A634" s="61" t="s">
        <v>2721</v>
      </c>
      <c r="B634" s="62">
        <v>44317</v>
      </c>
      <c r="C634" s="61" t="s">
        <v>2723</v>
      </c>
      <c r="D634" s="64" t="s">
        <v>2724</v>
      </c>
      <c r="E634" s="64" t="str">
        <f t="shared" si="9"/>
        <v>8E0E56</v>
      </c>
      <c r="F634" s="61" t="s">
        <v>48</v>
      </c>
      <c r="G634" s="65" t="str">
        <f>VLOOKUP(F634,service_pro_table[],3,0)</f>
        <v>EKEDC</v>
      </c>
      <c r="H634" s="65" t="str">
        <f>VLOOKUP(F634,service_pro_table[],4,0)</f>
        <v>utility bill</v>
      </c>
      <c r="I634" s="66">
        <v>3000</v>
      </c>
    </row>
    <row r="635" spans="1:9" x14ac:dyDescent="0.25">
      <c r="A635" s="61" t="s">
        <v>2725</v>
      </c>
      <c r="B635" s="62">
        <v>44317</v>
      </c>
      <c r="C635" s="61" t="s">
        <v>2727</v>
      </c>
      <c r="D635" s="64" t="s">
        <v>2728</v>
      </c>
      <c r="E635" s="64" t="str">
        <f t="shared" si="9"/>
        <v>462ED4</v>
      </c>
      <c r="F635" s="61" t="s">
        <v>12</v>
      </c>
      <c r="G635" s="65" t="str">
        <f>VLOOKUP(F635,service_pro_table[],3,0)</f>
        <v>IKEDC</v>
      </c>
      <c r="H635" s="65" t="str">
        <f>VLOOKUP(F635,service_pro_table[],4,0)</f>
        <v>utility bill</v>
      </c>
      <c r="I635" s="66">
        <v>5000</v>
      </c>
    </row>
    <row r="636" spans="1:9" x14ac:dyDescent="0.25">
      <c r="A636" s="61" t="s">
        <v>2729</v>
      </c>
      <c r="B636" s="62">
        <v>44317</v>
      </c>
      <c r="C636" s="61" t="s">
        <v>2731</v>
      </c>
      <c r="D636" s="64" t="s">
        <v>2732</v>
      </c>
      <c r="E636" s="64" t="str">
        <f t="shared" si="9"/>
        <v>783FDF</v>
      </c>
      <c r="F636" s="61" t="s">
        <v>434</v>
      </c>
      <c r="G636" s="65" t="str">
        <f>VLOOKUP(F636,service_pro_table[],3,0)</f>
        <v>MERRYBET</v>
      </c>
      <c r="H636" s="65" t="str">
        <f>VLOOKUP(F636,service_pro_table[],4,0)</f>
        <v>betting</v>
      </c>
      <c r="I636" s="66">
        <v>1800</v>
      </c>
    </row>
    <row r="637" spans="1:9" x14ac:dyDescent="0.25">
      <c r="A637" s="61" t="s">
        <v>2733</v>
      </c>
      <c r="B637" s="62">
        <v>44317</v>
      </c>
      <c r="C637" s="61" t="s">
        <v>2735</v>
      </c>
      <c r="D637" s="64" t="s">
        <v>2736</v>
      </c>
      <c r="E637" s="64" t="str">
        <f t="shared" si="9"/>
        <v>F0E9F8</v>
      </c>
      <c r="F637" s="61" t="s">
        <v>155</v>
      </c>
      <c r="G637" s="65" t="str">
        <f>VLOOKUP(F637,service_pro_table[],3,0)</f>
        <v>IBEDC</v>
      </c>
      <c r="H637" s="65" t="str">
        <f>VLOOKUP(F637,service_pro_table[],4,0)</f>
        <v>utility bill</v>
      </c>
      <c r="I637" s="66">
        <v>2000</v>
      </c>
    </row>
    <row r="638" spans="1:9" x14ac:dyDescent="0.25">
      <c r="A638" s="61" t="s">
        <v>2737</v>
      </c>
      <c r="B638" s="62">
        <v>44317</v>
      </c>
      <c r="C638" s="61" t="s">
        <v>2739</v>
      </c>
      <c r="D638" s="64" t="s">
        <v>2740</v>
      </c>
      <c r="E638" s="64" t="str">
        <f t="shared" si="9"/>
        <v>CD1601</v>
      </c>
      <c r="F638" s="61" t="s">
        <v>48</v>
      </c>
      <c r="G638" s="65" t="str">
        <f>VLOOKUP(F638,service_pro_table[],3,0)</f>
        <v>EKEDC</v>
      </c>
      <c r="H638" s="65" t="str">
        <f>VLOOKUP(F638,service_pro_table[],4,0)</f>
        <v>utility bill</v>
      </c>
      <c r="I638" s="66">
        <v>1000</v>
      </c>
    </row>
    <row r="639" spans="1:9" x14ac:dyDescent="0.25">
      <c r="A639" s="61" t="s">
        <v>2741</v>
      </c>
      <c r="B639" s="62">
        <v>44317</v>
      </c>
      <c r="C639" s="61" t="s">
        <v>2743</v>
      </c>
      <c r="D639" s="64" t="s">
        <v>2744</v>
      </c>
      <c r="E639" s="64" t="str">
        <f t="shared" si="9"/>
        <v>4E042B</v>
      </c>
      <c r="F639" s="61" t="s">
        <v>12</v>
      </c>
      <c r="G639" s="65" t="str">
        <f>VLOOKUP(F639,service_pro_table[],3,0)</f>
        <v>IKEDC</v>
      </c>
      <c r="H639" s="65" t="str">
        <f>VLOOKUP(F639,service_pro_table[],4,0)</f>
        <v>utility bill</v>
      </c>
      <c r="I639" s="66">
        <v>1000</v>
      </c>
    </row>
    <row r="640" spans="1:9" x14ac:dyDescent="0.25">
      <c r="A640" s="61" t="s">
        <v>2745</v>
      </c>
      <c r="B640" s="62">
        <v>44317</v>
      </c>
      <c r="C640" s="61" t="s">
        <v>2747</v>
      </c>
      <c r="D640" s="64" t="s">
        <v>2748</v>
      </c>
      <c r="E640" s="64" t="str">
        <f t="shared" si="9"/>
        <v>C38B3E</v>
      </c>
      <c r="F640" s="61" t="s">
        <v>12</v>
      </c>
      <c r="G640" s="65" t="str">
        <f>VLOOKUP(F640,service_pro_table[],3,0)</f>
        <v>IKEDC</v>
      </c>
      <c r="H640" s="65" t="str">
        <f>VLOOKUP(F640,service_pro_table[],4,0)</f>
        <v>utility bill</v>
      </c>
      <c r="I640" s="66">
        <v>2000</v>
      </c>
    </row>
    <row r="641" spans="1:9" x14ac:dyDescent="0.25">
      <c r="A641" s="61" t="s">
        <v>2753</v>
      </c>
      <c r="B641" s="62">
        <v>44317</v>
      </c>
      <c r="C641" s="61" t="s">
        <v>2755</v>
      </c>
      <c r="D641" s="64" t="s">
        <v>2756</v>
      </c>
      <c r="E641" s="64" t="str">
        <f t="shared" si="9"/>
        <v>021D29</v>
      </c>
      <c r="F641" s="61" t="s">
        <v>155</v>
      </c>
      <c r="G641" s="65" t="str">
        <f>VLOOKUP(F641,service_pro_table[],3,0)</f>
        <v>IBEDC</v>
      </c>
      <c r="H641" s="65" t="str">
        <f>VLOOKUP(F641,service_pro_table[],4,0)</f>
        <v>utility bill</v>
      </c>
      <c r="I641" s="66">
        <v>8100</v>
      </c>
    </row>
    <row r="642" spans="1:9" x14ac:dyDescent="0.25">
      <c r="A642" s="61" t="s">
        <v>2757</v>
      </c>
      <c r="B642" s="62">
        <v>44317</v>
      </c>
      <c r="C642" s="61" t="s">
        <v>2759</v>
      </c>
      <c r="D642" s="64" t="s">
        <v>2760</v>
      </c>
      <c r="E642" s="64" t="str">
        <f t="shared" si="9"/>
        <v>C667EE</v>
      </c>
      <c r="F642" s="61" t="s">
        <v>155</v>
      </c>
      <c r="G642" s="65" t="str">
        <f>VLOOKUP(F642,service_pro_table[],3,0)</f>
        <v>IBEDC</v>
      </c>
      <c r="H642" s="65" t="str">
        <f>VLOOKUP(F642,service_pro_table[],4,0)</f>
        <v>utility bill</v>
      </c>
      <c r="I642" s="66">
        <v>1000</v>
      </c>
    </row>
    <row r="643" spans="1:9" x14ac:dyDescent="0.25">
      <c r="A643" s="61" t="s">
        <v>2761</v>
      </c>
      <c r="B643" s="62">
        <v>44317</v>
      </c>
      <c r="C643" s="61" t="s">
        <v>2763</v>
      </c>
      <c r="D643" s="64" t="s">
        <v>2764</v>
      </c>
      <c r="E643" s="64" t="str">
        <f t="shared" si="9"/>
        <v>C72353</v>
      </c>
      <c r="F643" s="61" t="s">
        <v>48</v>
      </c>
      <c r="G643" s="65" t="str">
        <f>VLOOKUP(F643,service_pro_table[],3,0)</f>
        <v>EKEDC</v>
      </c>
      <c r="H643" s="65" t="str">
        <f>VLOOKUP(F643,service_pro_table[],4,0)</f>
        <v>utility bill</v>
      </c>
      <c r="I643" s="66">
        <v>3000</v>
      </c>
    </row>
    <row r="644" spans="1:9" x14ac:dyDescent="0.25">
      <c r="A644" s="61" t="s">
        <v>2765</v>
      </c>
      <c r="B644" s="62">
        <v>44317</v>
      </c>
      <c r="C644" s="61" t="s">
        <v>2767</v>
      </c>
      <c r="D644" s="64" t="s">
        <v>2768</v>
      </c>
      <c r="E644" s="64" t="str">
        <f t="shared" ref="E644:E707" si="10">RIGHT(D644,6)</f>
        <v>2C844E</v>
      </c>
      <c r="F644" s="61" t="s">
        <v>155</v>
      </c>
      <c r="G644" s="65" t="str">
        <f>VLOOKUP(F644,service_pro_table[],3,0)</f>
        <v>IBEDC</v>
      </c>
      <c r="H644" s="65" t="str">
        <f>VLOOKUP(F644,service_pro_table[],4,0)</f>
        <v>utility bill</v>
      </c>
      <c r="I644" s="66">
        <v>500</v>
      </c>
    </row>
    <row r="645" spans="1:9" x14ac:dyDescent="0.25">
      <c r="A645" s="61" t="s">
        <v>2769</v>
      </c>
      <c r="B645" s="62">
        <v>44317</v>
      </c>
      <c r="C645" s="61" t="s">
        <v>2771</v>
      </c>
      <c r="D645" s="64" t="s">
        <v>2772</v>
      </c>
      <c r="E645" s="64" t="str">
        <f t="shared" si="10"/>
        <v>9AA96C</v>
      </c>
      <c r="F645" s="61" t="s">
        <v>434</v>
      </c>
      <c r="G645" s="65" t="str">
        <f>VLOOKUP(F645,service_pro_table[],3,0)</f>
        <v>MERRYBET</v>
      </c>
      <c r="H645" s="65" t="str">
        <f>VLOOKUP(F645,service_pro_table[],4,0)</f>
        <v>betting</v>
      </c>
      <c r="I645" s="66">
        <v>10000</v>
      </c>
    </row>
    <row r="646" spans="1:9" x14ac:dyDescent="0.25">
      <c r="A646" s="61" t="s">
        <v>2773</v>
      </c>
      <c r="B646" s="62">
        <v>44317</v>
      </c>
      <c r="C646" s="61" t="s">
        <v>2775</v>
      </c>
      <c r="D646" s="64" t="s">
        <v>2776</v>
      </c>
      <c r="E646" s="64" t="str">
        <f t="shared" si="10"/>
        <v>7A28F7</v>
      </c>
      <c r="F646" s="61" t="s">
        <v>73</v>
      </c>
      <c r="G646" s="65" t="str">
        <f>VLOOKUP(F646,service_pro_table[],3,0)</f>
        <v>EEDC</v>
      </c>
      <c r="H646" s="65" t="str">
        <f>VLOOKUP(F646,service_pro_table[],4,0)</f>
        <v>utility bill</v>
      </c>
      <c r="I646" s="66">
        <v>1000</v>
      </c>
    </row>
    <row r="647" spans="1:9" x14ac:dyDescent="0.25">
      <c r="A647" s="61" t="s">
        <v>2777</v>
      </c>
      <c r="B647" s="62">
        <v>44317</v>
      </c>
      <c r="C647" s="61" t="s">
        <v>2775</v>
      </c>
      <c r="D647" s="64" t="s">
        <v>2776</v>
      </c>
      <c r="E647" s="64" t="str">
        <f t="shared" si="10"/>
        <v>7A28F7</v>
      </c>
      <c r="F647" s="61" t="s">
        <v>73</v>
      </c>
      <c r="G647" s="65" t="str">
        <f>VLOOKUP(F647,service_pro_table[],3,0)</f>
        <v>EEDC</v>
      </c>
      <c r="H647" s="65" t="str">
        <f>VLOOKUP(F647,service_pro_table[],4,0)</f>
        <v>utility bill</v>
      </c>
      <c r="I647" s="66">
        <v>1000</v>
      </c>
    </row>
    <row r="648" spans="1:9" x14ac:dyDescent="0.25">
      <c r="A648" s="61" t="s">
        <v>2779</v>
      </c>
      <c r="B648" s="62">
        <v>44317</v>
      </c>
      <c r="C648" s="61" t="s">
        <v>2781</v>
      </c>
      <c r="D648" s="64" t="s">
        <v>2782</v>
      </c>
      <c r="E648" s="64" t="str">
        <f t="shared" si="10"/>
        <v>0356B5</v>
      </c>
      <c r="F648" s="61" t="s">
        <v>12</v>
      </c>
      <c r="G648" s="65" t="str">
        <f>VLOOKUP(F648,service_pro_table[],3,0)</f>
        <v>IKEDC</v>
      </c>
      <c r="H648" s="65" t="str">
        <f>VLOOKUP(F648,service_pro_table[],4,0)</f>
        <v>utility bill</v>
      </c>
      <c r="I648" s="66">
        <v>600</v>
      </c>
    </row>
    <row r="649" spans="1:9" x14ac:dyDescent="0.25">
      <c r="A649" s="61" t="s">
        <v>2783</v>
      </c>
      <c r="B649" s="62">
        <v>44317</v>
      </c>
      <c r="C649" s="61" t="s">
        <v>2785</v>
      </c>
      <c r="D649" s="64" t="s">
        <v>2786</v>
      </c>
      <c r="E649" s="64" t="str">
        <f t="shared" si="10"/>
        <v>AB830A</v>
      </c>
      <c r="F649" s="61" t="s">
        <v>73</v>
      </c>
      <c r="G649" s="65" t="str">
        <f>VLOOKUP(F649,service_pro_table[],3,0)</f>
        <v>EEDC</v>
      </c>
      <c r="H649" s="65" t="str">
        <f>VLOOKUP(F649,service_pro_table[],4,0)</f>
        <v>utility bill</v>
      </c>
      <c r="I649" s="66">
        <v>1000</v>
      </c>
    </row>
    <row r="650" spans="1:9" x14ac:dyDescent="0.25">
      <c r="A650" s="61" t="s">
        <v>2787</v>
      </c>
      <c r="B650" s="62">
        <v>44317</v>
      </c>
      <c r="C650" s="61" t="s">
        <v>2789</v>
      </c>
      <c r="D650" s="64" t="s">
        <v>2790</v>
      </c>
      <c r="E650" s="64" t="str">
        <f t="shared" si="10"/>
        <v>F5C2A9</v>
      </c>
      <c r="F650" s="61" t="s">
        <v>12</v>
      </c>
      <c r="G650" s="65" t="str">
        <f>VLOOKUP(F650,service_pro_table[],3,0)</f>
        <v>IKEDC</v>
      </c>
      <c r="H650" s="65" t="str">
        <f>VLOOKUP(F650,service_pro_table[],4,0)</f>
        <v>utility bill</v>
      </c>
      <c r="I650" s="66">
        <v>2000</v>
      </c>
    </row>
    <row r="651" spans="1:9" x14ac:dyDescent="0.25">
      <c r="A651" s="61" t="s">
        <v>2795</v>
      </c>
      <c r="B651" s="62">
        <v>44317</v>
      </c>
      <c r="C651" s="61" t="s">
        <v>2797</v>
      </c>
      <c r="D651" s="64" t="s">
        <v>2798</v>
      </c>
      <c r="E651" s="64" t="str">
        <f t="shared" si="10"/>
        <v>ED2A48</v>
      </c>
      <c r="F651" s="61" t="s">
        <v>12</v>
      </c>
      <c r="G651" s="65" t="str">
        <f>VLOOKUP(F651,service_pro_table[],3,0)</f>
        <v>IKEDC</v>
      </c>
      <c r="H651" s="65" t="str">
        <f>VLOOKUP(F651,service_pro_table[],4,0)</f>
        <v>utility bill</v>
      </c>
      <c r="I651" s="66">
        <v>1000</v>
      </c>
    </row>
    <row r="652" spans="1:9" x14ac:dyDescent="0.25">
      <c r="A652" s="61" t="s">
        <v>2799</v>
      </c>
      <c r="B652" s="62">
        <v>44317</v>
      </c>
      <c r="C652" s="61" t="s">
        <v>2801</v>
      </c>
      <c r="D652" s="64" t="s">
        <v>2802</v>
      </c>
      <c r="E652" s="64" t="str">
        <f t="shared" si="10"/>
        <v>B94409</v>
      </c>
      <c r="F652" s="61" t="s">
        <v>12</v>
      </c>
      <c r="G652" s="65" t="str">
        <f>VLOOKUP(F652,service_pro_table[],3,0)</f>
        <v>IKEDC</v>
      </c>
      <c r="H652" s="65" t="str">
        <f>VLOOKUP(F652,service_pro_table[],4,0)</f>
        <v>utility bill</v>
      </c>
      <c r="I652" s="66">
        <v>1000</v>
      </c>
    </row>
    <row r="653" spans="1:9" x14ac:dyDescent="0.25">
      <c r="A653" s="61" t="s">
        <v>2803</v>
      </c>
      <c r="B653" s="62">
        <v>44317</v>
      </c>
      <c r="C653" s="61" t="s">
        <v>2801</v>
      </c>
      <c r="D653" s="64" t="s">
        <v>2802</v>
      </c>
      <c r="E653" s="64" t="str">
        <f t="shared" si="10"/>
        <v>B94409</v>
      </c>
      <c r="F653" s="61" t="s">
        <v>12</v>
      </c>
      <c r="G653" s="65" t="str">
        <f>VLOOKUP(F653,service_pro_table[],3,0)</f>
        <v>IKEDC</v>
      </c>
      <c r="H653" s="65" t="str">
        <f>VLOOKUP(F653,service_pro_table[],4,0)</f>
        <v>utility bill</v>
      </c>
      <c r="I653" s="66">
        <v>1000</v>
      </c>
    </row>
    <row r="654" spans="1:9" x14ac:dyDescent="0.25">
      <c r="A654" s="61" t="s">
        <v>2813</v>
      </c>
      <c r="B654" s="62">
        <v>44317</v>
      </c>
      <c r="C654" s="61" t="s">
        <v>2815</v>
      </c>
      <c r="D654" s="64" t="s">
        <v>2816</v>
      </c>
      <c r="E654" s="64" t="str">
        <f t="shared" si="10"/>
        <v>5ECD41</v>
      </c>
      <c r="F654" s="61" t="s">
        <v>12</v>
      </c>
      <c r="G654" s="65" t="str">
        <f>VLOOKUP(F654,service_pro_table[],3,0)</f>
        <v>IKEDC</v>
      </c>
      <c r="H654" s="65" t="str">
        <f>VLOOKUP(F654,service_pro_table[],4,0)</f>
        <v>utility bill</v>
      </c>
      <c r="I654" s="66">
        <v>5000</v>
      </c>
    </row>
    <row r="655" spans="1:9" x14ac:dyDescent="0.25">
      <c r="A655" s="61" t="s">
        <v>2817</v>
      </c>
      <c r="B655" s="62">
        <v>44317</v>
      </c>
      <c r="C655" s="61" t="s">
        <v>2819</v>
      </c>
      <c r="D655" s="64" t="s">
        <v>2820</v>
      </c>
      <c r="E655" s="64" t="str">
        <f t="shared" si="10"/>
        <v>B57420</v>
      </c>
      <c r="F655" s="61" t="s">
        <v>48</v>
      </c>
      <c r="G655" s="65" t="str">
        <f>VLOOKUP(F655,service_pro_table[],3,0)</f>
        <v>EKEDC</v>
      </c>
      <c r="H655" s="65" t="str">
        <f>VLOOKUP(F655,service_pro_table[],4,0)</f>
        <v>utility bill</v>
      </c>
      <c r="I655" s="66">
        <v>10000</v>
      </c>
    </row>
    <row r="656" spans="1:9" x14ac:dyDescent="0.25">
      <c r="A656" s="61" t="s">
        <v>2821</v>
      </c>
      <c r="B656" s="62">
        <v>44317</v>
      </c>
      <c r="C656" s="61" t="s">
        <v>2823</v>
      </c>
      <c r="D656" s="64" t="s">
        <v>2824</v>
      </c>
      <c r="E656" s="64" t="str">
        <f t="shared" si="10"/>
        <v>78DF7F</v>
      </c>
      <c r="F656" s="61" t="s">
        <v>155</v>
      </c>
      <c r="G656" s="65" t="str">
        <f>VLOOKUP(F656,service_pro_table[],3,0)</f>
        <v>IBEDC</v>
      </c>
      <c r="H656" s="65" t="str">
        <f>VLOOKUP(F656,service_pro_table[],4,0)</f>
        <v>utility bill</v>
      </c>
      <c r="I656" s="66">
        <v>3000</v>
      </c>
    </row>
    <row r="657" spans="1:9" x14ac:dyDescent="0.25">
      <c r="A657" s="61" t="s">
        <v>2827</v>
      </c>
      <c r="B657" s="62">
        <v>44317</v>
      </c>
      <c r="C657" s="61" t="s">
        <v>2829</v>
      </c>
      <c r="D657" s="64" t="s">
        <v>2830</v>
      </c>
      <c r="E657" s="64" t="str">
        <f t="shared" si="10"/>
        <v>370701</v>
      </c>
      <c r="F657" s="61" t="s">
        <v>73</v>
      </c>
      <c r="G657" s="65" t="str">
        <f>VLOOKUP(F657,service_pro_table[],3,0)</f>
        <v>EEDC</v>
      </c>
      <c r="H657" s="65" t="str">
        <f>VLOOKUP(F657,service_pro_table[],4,0)</f>
        <v>utility bill</v>
      </c>
      <c r="I657" s="66">
        <v>1900</v>
      </c>
    </row>
    <row r="658" spans="1:9" x14ac:dyDescent="0.25">
      <c r="A658" s="61" t="s">
        <v>2831</v>
      </c>
      <c r="B658" s="62">
        <v>44317</v>
      </c>
      <c r="C658" s="61" t="s">
        <v>2833</v>
      </c>
      <c r="D658" s="64" t="s">
        <v>2834</v>
      </c>
      <c r="E658" s="64" t="str">
        <f t="shared" si="10"/>
        <v>B3CFDB</v>
      </c>
      <c r="F658" s="61" t="s">
        <v>48</v>
      </c>
      <c r="G658" s="65" t="str">
        <f>VLOOKUP(F658,service_pro_table[],3,0)</f>
        <v>EKEDC</v>
      </c>
      <c r="H658" s="65" t="str">
        <f>VLOOKUP(F658,service_pro_table[],4,0)</f>
        <v>utility bill</v>
      </c>
      <c r="I658" s="66">
        <v>4000</v>
      </c>
    </row>
    <row r="659" spans="1:9" x14ac:dyDescent="0.25">
      <c r="A659" s="61" t="s">
        <v>2835</v>
      </c>
      <c r="B659" s="62">
        <v>44317</v>
      </c>
      <c r="C659" s="61" t="s">
        <v>2837</v>
      </c>
      <c r="D659" s="64" t="s">
        <v>2838</v>
      </c>
      <c r="E659" s="64" t="str">
        <f t="shared" si="10"/>
        <v>E54BDC</v>
      </c>
      <c r="F659" s="61" t="s">
        <v>434</v>
      </c>
      <c r="G659" s="65" t="str">
        <f>VLOOKUP(F659,service_pro_table[],3,0)</f>
        <v>MERRYBET</v>
      </c>
      <c r="H659" s="65" t="str">
        <f>VLOOKUP(F659,service_pro_table[],4,0)</f>
        <v>betting</v>
      </c>
      <c r="I659" s="66">
        <v>5000</v>
      </c>
    </row>
    <row r="660" spans="1:9" x14ac:dyDescent="0.25">
      <c r="A660" s="61" t="s">
        <v>2845</v>
      </c>
      <c r="B660" s="62">
        <v>44317</v>
      </c>
      <c r="C660" s="61" t="s">
        <v>2847</v>
      </c>
      <c r="D660" s="64" t="s">
        <v>2848</v>
      </c>
      <c r="E660" s="64" t="str">
        <f t="shared" si="10"/>
        <v>739D28</v>
      </c>
      <c r="F660" s="61" t="s">
        <v>19</v>
      </c>
      <c r="G660" s="65" t="str">
        <f>VLOOKUP(F660,service_pro_table[],3,0)</f>
        <v>DSTV</v>
      </c>
      <c r="H660" s="65" t="str">
        <f>VLOOKUP(F660,service_pro_table[],4,0)</f>
        <v>cable tv</v>
      </c>
      <c r="I660" s="66">
        <v>18400</v>
      </c>
    </row>
    <row r="661" spans="1:9" x14ac:dyDescent="0.25">
      <c r="A661" s="61" t="s">
        <v>2849</v>
      </c>
      <c r="B661" s="62">
        <v>44317</v>
      </c>
      <c r="C661" s="61" t="s">
        <v>1246</v>
      </c>
      <c r="D661" s="64" t="s">
        <v>1247</v>
      </c>
      <c r="E661" s="64" t="str">
        <f t="shared" si="10"/>
        <v>C287EE</v>
      </c>
      <c r="F661" s="61" t="s">
        <v>434</v>
      </c>
      <c r="G661" s="65" t="str">
        <f>VLOOKUP(F661,service_pro_table[],3,0)</f>
        <v>MERRYBET</v>
      </c>
      <c r="H661" s="65" t="str">
        <f>VLOOKUP(F661,service_pro_table[],4,0)</f>
        <v>betting</v>
      </c>
      <c r="I661" s="66">
        <v>500</v>
      </c>
    </row>
    <row r="662" spans="1:9" x14ac:dyDescent="0.25">
      <c r="A662" s="61" t="s">
        <v>2851</v>
      </c>
      <c r="B662" s="62">
        <v>44317</v>
      </c>
      <c r="C662" s="61" t="s">
        <v>2853</v>
      </c>
      <c r="D662" s="64" t="s">
        <v>2854</v>
      </c>
      <c r="E662" s="64" t="str">
        <f t="shared" si="10"/>
        <v>4D7B0B</v>
      </c>
      <c r="F662" s="61" t="s">
        <v>19</v>
      </c>
      <c r="G662" s="65" t="str">
        <f>VLOOKUP(F662,service_pro_table[],3,0)</f>
        <v>DSTV</v>
      </c>
      <c r="H662" s="65" t="str">
        <f>VLOOKUP(F662,service_pro_table[],4,0)</f>
        <v>cable tv</v>
      </c>
      <c r="I662" s="66">
        <v>7900</v>
      </c>
    </row>
    <row r="663" spans="1:9" x14ac:dyDescent="0.25">
      <c r="A663" s="61" t="s">
        <v>2855</v>
      </c>
      <c r="B663" s="62">
        <v>44317</v>
      </c>
      <c r="C663" s="61" t="s">
        <v>2857</v>
      </c>
      <c r="D663" s="64" t="s">
        <v>2858</v>
      </c>
      <c r="E663" s="64" t="str">
        <f t="shared" si="10"/>
        <v>0B9CC9</v>
      </c>
      <c r="F663" s="61" t="s">
        <v>19</v>
      </c>
      <c r="G663" s="65" t="str">
        <f>VLOOKUP(F663,service_pro_table[],3,0)</f>
        <v>DSTV</v>
      </c>
      <c r="H663" s="65" t="str">
        <f>VLOOKUP(F663,service_pro_table[],4,0)</f>
        <v>cable tv</v>
      </c>
      <c r="I663" s="66">
        <v>7900</v>
      </c>
    </row>
    <row r="664" spans="1:9" x14ac:dyDescent="0.25">
      <c r="A664" s="61" t="s">
        <v>2859</v>
      </c>
      <c r="B664" s="62">
        <v>44317</v>
      </c>
      <c r="C664" s="61" t="s">
        <v>2861</v>
      </c>
      <c r="D664" s="64" t="s">
        <v>2862</v>
      </c>
      <c r="E664" s="64" t="str">
        <f t="shared" si="10"/>
        <v>13033D</v>
      </c>
      <c r="F664" s="61" t="s">
        <v>19</v>
      </c>
      <c r="G664" s="65" t="str">
        <f>VLOOKUP(F664,service_pro_table[],3,0)</f>
        <v>DSTV</v>
      </c>
      <c r="H664" s="65" t="str">
        <f>VLOOKUP(F664,service_pro_table[],4,0)</f>
        <v>cable tv</v>
      </c>
      <c r="I664" s="66">
        <v>7900</v>
      </c>
    </row>
    <row r="665" spans="1:9" x14ac:dyDescent="0.25">
      <c r="A665" s="61" t="s">
        <v>2863</v>
      </c>
      <c r="B665" s="62">
        <v>44317</v>
      </c>
      <c r="C665" s="61" t="s">
        <v>2865</v>
      </c>
      <c r="D665" s="64" t="s">
        <v>2866</v>
      </c>
      <c r="E665" s="64" t="str">
        <f t="shared" si="10"/>
        <v>FF4FA8</v>
      </c>
      <c r="F665" s="61" t="s">
        <v>19</v>
      </c>
      <c r="G665" s="65" t="str">
        <f>VLOOKUP(F665,service_pro_table[],3,0)</f>
        <v>DSTV</v>
      </c>
      <c r="H665" s="65" t="str">
        <f>VLOOKUP(F665,service_pro_table[],4,0)</f>
        <v>cable tv</v>
      </c>
      <c r="I665" s="66">
        <v>2565</v>
      </c>
    </row>
    <row r="666" spans="1:9" x14ac:dyDescent="0.25">
      <c r="A666" s="61" t="s">
        <v>2867</v>
      </c>
      <c r="B666" s="62">
        <v>44317</v>
      </c>
      <c r="C666" s="61" t="s">
        <v>2869</v>
      </c>
      <c r="D666" s="64" t="s">
        <v>2870</v>
      </c>
      <c r="E666" s="64" t="str">
        <f t="shared" si="10"/>
        <v>1C5418</v>
      </c>
      <c r="F666" s="61" t="s">
        <v>19</v>
      </c>
      <c r="G666" s="65" t="str">
        <f>VLOOKUP(F666,service_pro_table[],3,0)</f>
        <v>DSTV</v>
      </c>
      <c r="H666" s="65" t="str">
        <f>VLOOKUP(F666,service_pro_table[],4,0)</f>
        <v>cable tv</v>
      </c>
      <c r="I666" s="66">
        <v>7900</v>
      </c>
    </row>
    <row r="667" spans="1:9" x14ac:dyDescent="0.25">
      <c r="A667" s="61" t="s">
        <v>2871</v>
      </c>
      <c r="B667" s="62">
        <v>44317</v>
      </c>
      <c r="C667" s="61" t="s">
        <v>2873</v>
      </c>
      <c r="D667" s="64" t="s">
        <v>2874</v>
      </c>
      <c r="E667" s="64" t="str">
        <f t="shared" si="10"/>
        <v>1C852C</v>
      </c>
      <c r="F667" s="61" t="s">
        <v>19</v>
      </c>
      <c r="G667" s="65" t="str">
        <f>VLOOKUP(F667,service_pro_table[],3,0)</f>
        <v>DSTV</v>
      </c>
      <c r="H667" s="65" t="str">
        <f>VLOOKUP(F667,service_pro_table[],4,0)</f>
        <v>cable tv</v>
      </c>
      <c r="I667" s="66">
        <v>2565</v>
      </c>
    </row>
    <row r="668" spans="1:9" x14ac:dyDescent="0.25">
      <c r="A668" s="61" t="s">
        <v>2875</v>
      </c>
      <c r="B668" s="62">
        <v>44317</v>
      </c>
      <c r="C668" s="61" t="s">
        <v>2877</v>
      </c>
      <c r="D668" s="64" t="s">
        <v>2878</v>
      </c>
      <c r="E668" s="64" t="str">
        <f t="shared" si="10"/>
        <v>835256</v>
      </c>
      <c r="F668" s="61" t="s">
        <v>19</v>
      </c>
      <c r="G668" s="65" t="str">
        <f>VLOOKUP(F668,service_pro_table[],3,0)</f>
        <v>DSTV</v>
      </c>
      <c r="H668" s="65" t="str">
        <f>VLOOKUP(F668,service_pro_table[],4,0)</f>
        <v>cable tv</v>
      </c>
      <c r="I668" s="66">
        <v>7900</v>
      </c>
    </row>
    <row r="669" spans="1:9" x14ac:dyDescent="0.25">
      <c r="A669" s="61" t="s">
        <v>2879</v>
      </c>
      <c r="B669" s="62">
        <v>44317</v>
      </c>
      <c r="C669" s="61" t="s">
        <v>2881</v>
      </c>
      <c r="D669" s="64" t="s">
        <v>2882</v>
      </c>
      <c r="E669" s="64" t="str">
        <f t="shared" si="10"/>
        <v>4BEB9E</v>
      </c>
      <c r="F669" s="61" t="s">
        <v>19</v>
      </c>
      <c r="G669" s="65" t="str">
        <f>VLOOKUP(F669,service_pro_table[],3,0)</f>
        <v>DSTV</v>
      </c>
      <c r="H669" s="65" t="str">
        <f>VLOOKUP(F669,service_pro_table[],4,0)</f>
        <v>cable tv</v>
      </c>
      <c r="I669" s="66">
        <v>2565</v>
      </c>
    </row>
    <row r="670" spans="1:9" x14ac:dyDescent="0.25">
      <c r="A670" s="61" t="s">
        <v>2883</v>
      </c>
      <c r="B670" s="62">
        <v>44317</v>
      </c>
      <c r="C670" s="61" t="s">
        <v>2885</v>
      </c>
      <c r="D670" s="64" t="s">
        <v>2886</v>
      </c>
      <c r="E670" s="64" t="str">
        <f t="shared" si="10"/>
        <v>C508C3</v>
      </c>
      <c r="F670" s="61" t="s">
        <v>19</v>
      </c>
      <c r="G670" s="65" t="str">
        <f>VLOOKUP(F670,service_pro_table[],3,0)</f>
        <v>DSTV</v>
      </c>
      <c r="H670" s="65" t="str">
        <f>VLOOKUP(F670,service_pro_table[],4,0)</f>
        <v>cable tv</v>
      </c>
      <c r="I670" s="66">
        <v>10400</v>
      </c>
    </row>
    <row r="671" spans="1:9" x14ac:dyDescent="0.25">
      <c r="A671" s="61" t="s">
        <v>2887</v>
      </c>
      <c r="B671" s="62">
        <v>44317</v>
      </c>
      <c r="C671" s="61" t="s">
        <v>2889</v>
      </c>
      <c r="D671" s="64" t="s">
        <v>2890</v>
      </c>
      <c r="E671" s="64" t="str">
        <f t="shared" si="10"/>
        <v>E7FAE4</v>
      </c>
      <c r="F671" s="61" t="s">
        <v>19</v>
      </c>
      <c r="G671" s="65" t="str">
        <f>VLOOKUP(F671,service_pro_table[],3,0)</f>
        <v>DSTV</v>
      </c>
      <c r="H671" s="65" t="str">
        <f>VLOOKUP(F671,service_pro_table[],4,0)</f>
        <v>cable tv</v>
      </c>
      <c r="I671" s="66">
        <v>7900</v>
      </c>
    </row>
    <row r="672" spans="1:9" x14ac:dyDescent="0.25">
      <c r="A672" s="61" t="s">
        <v>2891</v>
      </c>
      <c r="B672" s="62">
        <v>44317</v>
      </c>
      <c r="C672" s="61" t="s">
        <v>2893</v>
      </c>
      <c r="D672" s="64" t="s">
        <v>2894</v>
      </c>
      <c r="E672" s="64" t="str">
        <f t="shared" si="10"/>
        <v>16E44D</v>
      </c>
      <c r="F672" s="61" t="s">
        <v>19</v>
      </c>
      <c r="G672" s="65" t="str">
        <f>VLOOKUP(F672,service_pro_table[],3,0)</f>
        <v>DSTV</v>
      </c>
      <c r="H672" s="65" t="str">
        <f>VLOOKUP(F672,service_pro_table[],4,0)</f>
        <v>cable tv</v>
      </c>
      <c r="I672" s="66">
        <v>7900</v>
      </c>
    </row>
    <row r="673" spans="1:9" x14ac:dyDescent="0.25">
      <c r="A673" s="61" t="s">
        <v>2895</v>
      </c>
      <c r="B673" s="62">
        <v>44317</v>
      </c>
      <c r="C673" s="61" t="s">
        <v>2897</v>
      </c>
      <c r="D673" s="64" t="s">
        <v>2898</v>
      </c>
      <c r="E673" s="64" t="str">
        <f t="shared" si="10"/>
        <v>A4ABA3</v>
      </c>
      <c r="F673" s="61" t="s">
        <v>19</v>
      </c>
      <c r="G673" s="65" t="str">
        <f>VLOOKUP(F673,service_pro_table[],3,0)</f>
        <v>DSTV</v>
      </c>
      <c r="H673" s="65" t="str">
        <f>VLOOKUP(F673,service_pro_table[],4,0)</f>
        <v>cable tv</v>
      </c>
      <c r="I673" s="66">
        <v>2565</v>
      </c>
    </row>
    <row r="674" spans="1:9" x14ac:dyDescent="0.25">
      <c r="A674" s="61" t="s">
        <v>2899</v>
      </c>
      <c r="B674" s="62">
        <v>44317</v>
      </c>
      <c r="C674" s="61" t="s">
        <v>2901</v>
      </c>
      <c r="D674" s="64" t="s">
        <v>2902</v>
      </c>
      <c r="E674" s="64" t="str">
        <f t="shared" si="10"/>
        <v>6B4A2C</v>
      </c>
      <c r="F674" s="61" t="s">
        <v>434</v>
      </c>
      <c r="G674" s="65" t="str">
        <f>VLOOKUP(F674,service_pro_table[],3,0)</f>
        <v>MERRYBET</v>
      </c>
      <c r="H674" s="65" t="str">
        <f>VLOOKUP(F674,service_pro_table[],4,0)</f>
        <v>betting</v>
      </c>
      <c r="I674" s="66">
        <v>5000</v>
      </c>
    </row>
    <row r="675" spans="1:9" x14ac:dyDescent="0.25">
      <c r="A675" s="61" t="s">
        <v>2903</v>
      </c>
      <c r="B675" s="62">
        <v>44317</v>
      </c>
      <c r="C675" s="61" t="s">
        <v>2905</v>
      </c>
      <c r="D675" s="64" t="s">
        <v>2906</v>
      </c>
      <c r="E675" s="64" t="str">
        <f t="shared" si="10"/>
        <v>17A9EA</v>
      </c>
      <c r="F675" s="61" t="s">
        <v>434</v>
      </c>
      <c r="G675" s="65" t="str">
        <f>VLOOKUP(F675,service_pro_table[],3,0)</f>
        <v>MERRYBET</v>
      </c>
      <c r="H675" s="65" t="str">
        <f>VLOOKUP(F675,service_pro_table[],4,0)</f>
        <v>betting</v>
      </c>
      <c r="I675" s="66">
        <v>3900</v>
      </c>
    </row>
    <row r="676" spans="1:9" x14ac:dyDescent="0.25">
      <c r="A676" s="61" t="s">
        <v>2907</v>
      </c>
      <c r="B676" s="62">
        <v>44317</v>
      </c>
      <c r="C676" s="61" t="s">
        <v>2909</v>
      </c>
      <c r="D676" s="64" t="s">
        <v>2910</v>
      </c>
      <c r="E676" s="64" t="str">
        <f t="shared" si="10"/>
        <v>1770B8</v>
      </c>
      <c r="F676" s="61" t="s">
        <v>73</v>
      </c>
      <c r="G676" s="65" t="str">
        <f>VLOOKUP(F676,service_pro_table[],3,0)</f>
        <v>EEDC</v>
      </c>
      <c r="H676" s="65" t="str">
        <f>VLOOKUP(F676,service_pro_table[],4,0)</f>
        <v>utility bill</v>
      </c>
      <c r="I676" s="66">
        <v>2000</v>
      </c>
    </row>
    <row r="677" spans="1:9" x14ac:dyDescent="0.25">
      <c r="A677" s="61" t="s">
        <v>2911</v>
      </c>
      <c r="B677" s="62">
        <v>44317</v>
      </c>
      <c r="C677" s="61" t="s">
        <v>2913</v>
      </c>
      <c r="D677" s="64" t="s">
        <v>2914</v>
      </c>
      <c r="E677" s="64" t="str">
        <f t="shared" si="10"/>
        <v>6F3C81</v>
      </c>
      <c r="F677" s="61" t="s">
        <v>48</v>
      </c>
      <c r="G677" s="65" t="str">
        <f>VLOOKUP(F677,service_pro_table[],3,0)</f>
        <v>EKEDC</v>
      </c>
      <c r="H677" s="65" t="str">
        <f>VLOOKUP(F677,service_pro_table[],4,0)</f>
        <v>utility bill</v>
      </c>
      <c r="I677" s="66">
        <v>8000</v>
      </c>
    </row>
    <row r="678" spans="1:9" x14ac:dyDescent="0.25">
      <c r="A678" s="61" t="s">
        <v>2915</v>
      </c>
      <c r="B678" s="62">
        <v>44317</v>
      </c>
      <c r="C678" s="61" t="s">
        <v>2917</v>
      </c>
      <c r="D678" s="64" t="s">
        <v>2918</v>
      </c>
      <c r="E678" s="64" t="str">
        <f t="shared" si="10"/>
        <v>D1DFAF</v>
      </c>
      <c r="F678" s="61" t="s">
        <v>434</v>
      </c>
      <c r="G678" s="65" t="str">
        <f>VLOOKUP(F678,service_pro_table[],3,0)</f>
        <v>MERRYBET</v>
      </c>
      <c r="H678" s="65" t="str">
        <f>VLOOKUP(F678,service_pro_table[],4,0)</f>
        <v>betting</v>
      </c>
      <c r="I678" s="66">
        <v>3000</v>
      </c>
    </row>
    <row r="679" spans="1:9" x14ac:dyDescent="0.25">
      <c r="A679" s="61" t="s">
        <v>2919</v>
      </c>
      <c r="B679" s="62">
        <v>44317</v>
      </c>
      <c r="C679" s="61" t="s">
        <v>2921</v>
      </c>
      <c r="D679" s="64" t="s">
        <v>2922</v>
      </c>
      <c r="E679" s="64" t="str">
        <f t="shared" si="10"/>
        <v>9F10A9</v>
      </c>
      <c r="F679" s="61" t="s">
        <v>12</v>
      </c>
      <c r="G679" s="65" t="str">
        <f>VLOOKUP(F679,service_pro_table[],3,0)</f>
        <v>IKEDC</v>
      </c>
      <c r="H679" s="65" t="str">
        <f>VLOOKUP(F679,service_pro_table[],4,0)</f>
        <v>utility bill</v>
      </c>
      <c r="I679" s="66">
        <v>35000</v>
      </c>
    </row>
    <row r="680" spans="1:9" x14ac:dyDescent="0.25">
      <c r="A680" s="61" t="s">
        <v>2924</v>
      </c>
      <c r="B680" s="62">
        <v>44317</v>
      </c>
      <c r="C680" s="61" t="s">
        <v>2926</v>
      </c>
      <c r="D680" s="64" t="s">
        <v>2927</v>
      </c>
      <c r="E680" s="64" t="str">
        <f t="shared" si="10"/>
        <v>105A9D</v>
      </c>
      <c r="F680" s="61" t="s">
        <v>12</v>
      </c>
      <c r="G680" s="65" t="str">
        <f>VLOOKUP(F680,service_pro_table[],3,0)</f>
        <v>IKEDC</v>
      </c>
      <c r="H680" s="65" t="str">
        <f>VLOOKUP(F680,service_pro_table[],4,0)</f>
        <v>utility bill</v>
      </c>
      <c r="I680" s="66">
        <v>10000</v>
      </c>
    </row>
    <row r="681" spans="1:9" x14ac:dyDescent="0.25">
      <c r="A681" s="61" t="s">
        <v>2930</v>
      </c>
      <c r="B681" s="62">
        <v>44317</v>
      </c>
      <c r="C681" s="61" t="s">
        <v>727</v>
      </c>
      <c r="D681" s="64" t="s">
        <v>728</v>
      </c>
      <c r="E681" s="64" t="str">
        <f t="shared" si="10"/>
        <v>3B63A2</v>
      </c>
      <c r="F681" s="61" t="s">
        <v>434</v>
      </c>
      <c r="G681" s="65" t="str">
        <f>VLOOKUP(F681,service_pro_table[],3,0)</f>
        <v>MERRYBET</v>
      </c>
      <c r="H681" s="65" t="str">
        <f>VLOOKUP(F681,service_pro_table[],4,0)</f>
        <v>betting</v>
      </c>
      <c r="I681" s="66">
        <v>400</v>
      </c>
    </row>
    <row r="682" spans="1:9" x14ac:dyDescent="0.25">
      <c r="A682" s="61" t="s">
        <v>2932</v>
      </c>
      <c r="B682" s="62">
        <v>44317</v>
      </c>
      <c r="C682" s="61" t="s">
        <v>2771</v>
      </c>
      <c r="D682" s="64" t="s">
        <v>2772</v>
      </c>
      <c r="E682" s="64" t="str">
        <f t="shared" si="10"/>
        <v>9AA96C</v>
      </c>
      <c r="F682" s="61" t="s">
        <v>434</v>
      </c>
      <c r="G682" s="65" t="str">
        <f>VLOOKUP(F682,service_pro_table[],3,0)</f>
        <v>MERRYBET</v>
      </c>
      <c r="H682" s="65" t="str">
        <f>VLOOKUP(F682,service_pro_table[],4,0)</f>
        <v>betting</v>
      </c>
      <c r="I682" s="66">
        <v>10000</v>
      </c>
    </row>
    <row r="683" spans="1:9" x14ac:dyDescent="0.25">
      <c r="A683" s="61" t="s">
        <v>2934</v>
      </c>
      <c r="B683" s="62">
        <v>44317</v>
      </c>
      <c r="C683" s="61" t="s">
        <v>2936</v>
      </c>
      <c r="D683" s="64" t="s">
        <v>2937</v>
      </c>
      <c r="E683" s="64" t="str">
        <f t="shared" si="10"/>
        <v>D1638B</v>
      </c>
      <c r="F683" s="61" t="s">
        <v>19</v>
      </c>
      <c r="G683" s="65" t="str">
        <f>VLOOKUP(F683,service_pro_table[],3,0)</f>
        <v>DSTV</v>
      </c>
      <c r="H683" s="65" t="str">
        <f>VLOOKUP(F683,service_pro_table[],4,0)</f>
        <v>cable tv</v>
      </c>
      <c r="I683" s="66">
        <v>4615</v>
      </c>
    </row>
    <row r="684" spans="1:9" x14ac:dyDescent="0.25">
      <c r="A684" s="61" t="s">
        <v>2938</v>
      </c>
      <c r="B684" s="62">
        <v>44317</v>
      </c>
      <c r="C684" s="61" t="s">
        <v>2940</v>
      </c>
      <c r="D684" s="64" t="s">
        <v>2941</v>
      </c>
      <c r="E684" s="64" t="str">
        <f t="shared" si="10"/>
        <v>92D4D2</v>
      </c>
      <c r="F684" s="61" t="s">
        <v>19</v>
      </c>
      <c r="G684" s="65" t="str">
        <f>VLOOKUP(F684,service_pro_table[],3,0)</f>
        <v>DSTV</v>
      </c>
      <c r="H684" s="65" t="str">
        <f>VLOOKUP(F684,service_pro_table[],4,0)</f>
        <v>cable tv</v>
      </c>
      <c r="I684" s="66">
        <v>4615</v>
      </c>
    </row>
    <row r="685" spans="1:9" x14ac:dyDescent="0.25">
      <c r="A685" s="61" t="s">
        <v>2942</v>
      </c>
      <c r="B685" s="62">
        <v>44317</v>
      </c>
      <c r="C685" s="61" t="s">
        <v>2944</v>
      </c>
      <c r="D685" s="64" t="s">
        <v>2945</v>
      </c>
      <c r="E685" s="64" t="str">
        <f t="shared" si="10"/>
        <v>513E69</v>
      </c>
      <c r="F685" s="61" t="s">
        <v>19</v>
      </c>
      <c r="G685" s="65" t="str">
        <f>VLOOKUP(F685,service_pro_table[],3,0)</f>
        <v>DSTV</v>
      </c>
      <c r="H685" s="65" t="str">
        <f>VLOOKUP(F685,service_pro_table[],4,0)</f>
        <v>cable tv</v>
      </c>
      <c r="I685" s="66">
        <v>10400</v>
      </c>
    </row>
    <row r="686" spans="1:9" x14ac:dyDescent="0.25">
      <c r="A686" s="61" t="s">
        <v>2946</v>
      </c>
      <c r="B686" s="62">
        <v>44317</v>
      </c>
      <c r="C686" s="61" t="s">
        <v>2948</v>
      </c>
      <c r="D686" s="64" t="s">
        <v>2949</v>
      </c>
      <c r="E686" s="64" t="str">
        <f t="shared" si="10"/>
        <v>00E5B6</v>
      </c>
      <c r="F686" s="61" t="s">
        <v>19</v>
      </c>
      <c r="G686" s="65" t="str">
        <f>VLOOKUP(F686,service_pro_table[],3,0)</f>
        <v>DSTV</v>
      </c>
      <c r="H686" s="65" t="str">
        <f>VLOOKUP(F686,service_pro_table[],4,0)</f>
        <v>cable tv</v>
      </c>
      <c r="I686" s="66">
        <v>7900</v>
      </c>
    </row>
    <row r="687" spans="1:9" x14ac:dyDescent="0.25">
      <c r="A687" s="61" t="s">
        <v>2950</v>
      </c>
      <c r="B687" s="62">
        <v>44317</v>
      </c>
      <c r="C687" s="61" t="s">
        <v>2952</v>
      </c>
      <c r="D687" s="64" t="s">
        <v>2953</v>
      </c>
      <c r="E687" s="64" t="str">
        <f t="shared" si="10"/>
        <v>786A67</v>
      </c>
      <c r="F687" s="61" t="s">
        <v>19</v>
      </c>
      <c r="G687" s="65" t="str">
        <f>VLOOKUP(F687,service_pro_table[],3,0)</f>
        <v>DSTV</v>
      </c>
      <c r="H687" s="65" t="str">
        <f>VLOOKUP(F687,service_pro_table[],4,0)</f>
        <v>cable tv</v>
      </c>
      <c r="I687" s="66">
        <v>2565</v>
      </c>
    </row>
    <row r="688" spans="1:9" x14ac:dyDescent="0.25">
      <c r="A688" s="61" t="s">
        <v>2954</v>
      </c>
      <c r="B688" s="62">
        <v>44317</v>
      </c>
      <c r="C688" s="61" t="s">
        <v>2956</v>
      </c>
      <c r="D688" s="64" t="s">
        <v>2957</v>
      </c>
      <c r="E688" s="64" t="str">
        <f t="shared" si="10"/>
        <v>180D76</v>
      </c>
      <c r="F688" s="61" t="s">
        <v>19</v>
      </c>
      <c r="G688" s="65" t="str">
        <f>VLOOKUP(F688,service_pro_table[],3,0)</f>
        <v>DSTV</v>
      </c>
      <c r="H688" s="65" t="str">
        <f>VLOOKUP(F688,service_pro_table[],4,0)</f>
        <v>cable tv</v>
      </c>
      <c r="I688" s="66">
        <v>4615</v>
      </c>
    </row>
    <row r="689" spans="1:9" x14ac:dyDescent="0.25">
      <c r="A689" s="61" t="s">
        <v>2958</v>
      </c>
      <c r="B689" s="62">
        <v>44317</v>
      </c>
      <c r="C689" s="61" t="s">
        <v>2960</v>
      </c>
      <c r="D689" s="64" t="s">
        <v>2961</v>
      </c>
      <c r="E689" s="64" t="str">
        <f t="shared" si="10"/>
        <v>A30710</v>
      </c>
      <c r="F689" s="61" t="s">
        <v>19</v>
      </c>
      <c r="G689" s="65" t="str">
        <f>VLOOKUP(F689,service_pro_table[],3,0)</f>
        <v>DSTV</v>
      </c>
      <c r="H689" s="65" t="str">
        <f>VLOOKUP(F689,service_pro_table[],4,0)</f>
        <v>cable tv</v>
      </c>
      <c r="I689" s="66">
        <v>12400</v>
      </c>
    </row>
    <row r="690" spans="1:9" x14ac:dyDescent="0.25">
      <c r="A690" s="61" t="s">
        <v>2962</v>
      </c>
      <c r="B690" s="62">
        <v>44317</v>
      </c>
      <c r="C690" s="61" t="s">
        <v>2964</v>
      </c>
      <c r="D690" s="64" t="s">
        <v>2965</v>
      </c>
      <c r="E690" s="64" t="str">
        <f t="shared" si="10"/>
        <v>042BBF</v>
      </c>
      <c r="F690" s="61" t="s">
        <v>19</v>
      </c>
      <c r="G690" s="65" t="str">
        <f>VLOOKUP(F690,service_pro_table[],3,0)</f>
        <v>DSTV</v>
      </c>
      <c r="H690" s="65" t="str">
        <f>VLOOKUP(F690,service_pro_table[],4,0)</f>
        <v>cable tv</v>
      </c>
      <c r="I690" s="66">
        <v>2565</v>
      </c>
    </row>
    <row r="691" spans="1:9" x14ac:dyDescent="0.25">
      <c r="A691" s="61" t="s">
        <v>2966</v>
      </c>
      <c r="B691" s="62">
        <v>44317</v>
      </c>
      <c r="C691" s="61" t="s">
        <v>846</v>
      </c>
      <c r="D691" s="64" t="s">
        <v>847</v>
      </c>
      <c r="E691" s="64" t="str">
        <f t="shared" si="10"/>
        <v>C31381</v>
      </c>
      <c r="F691" s="61" t="s">
        <v>434</v>
      </c>
      <c r="G691" s="65" t="str">
        <f>VLOOKUP(F691,service_pro_table[],3,0)</f>
        <v>MERRYBET</v>
      </c>
      <c r="H691" s="65" t="str">
        <f>VLOOKUP(F691,service_pro_table[],4,0)</f>
        <v>betting</v>
      </c>
      <c r="I691" s="66">
        <v>900</v>
      </c>
    </row>
    <row r="692" spans="1:9" x14ac:dyDescent="0.25">
      <c r="A692" s="61" t="s">
        <v>2968</v>
      </c>
      <c r="B692" s="62">
        <v>44317</v>
      </c>
      <c r="C692" s="61" t="s">
        <v>2970</v>
      </c>
      <c r="D692" s="64" t="s">
        <v>2971</v>
      </c>
      <c r="E692" s="64" t="str">
        <f t="shared" si="10"/>
        <v>C78399</v>
      </c>
      <c r="F692" s="61" t="s">
        <v>19</v>
      </c>
      <c r="G692" s="65" t="str">
        <f>VLOOKUP(F692,service_pro_table[],3,0)</f>
        <v>DSTV</v>
      </c>
      <c r="H692" s="65" t="str">
        <f>VLOOKUP(F692,service_pro_table[],4,0)</f>
        <v>cable tv</v>
      </c>
      <c r="I692" s="66">
        <v>2565</v>
      </c>
    </row>
    <row r="693" spans="1:9" x14ac:dyDescent="0.25">
      <c r="A693" s="61" t="s">
        <v>2972</v>
      </c>
      <c r="B693" s="62">
        <v>44317</v>
      </c>
      <c r="C693" s="61" t="s">
        <v>2974</v>
      </c>
      <c r="D693" s="64" t="s">
        <v>2975</v>
      </c>
      <c r="E693" s="64" t="str">
        <f t="shared" si="10"/>
        <v>DF7334</v>
      </c>
      <c r="F693" s="61" t="s">
        <v>19</v>
      </c>
      <c r="G693" s="65" t="str">
        <f>VLOOKUP(F693,service_pro_table[],3,0)</f>
        <v>DSTV</v>
      </c>
      <c r="H693" s="65" t="str">
        <f>VLOOKUP(F693,service_pro_table[],4,0)</f>
        <v>cable tv</v>
      </c>
      <c r="I693" s="66">
        <v>12400</v>
      </c>
    </row>
    <row r="694" spans="1:9" x14ac:dyDescent="0.25">
      <c r="A694" s="61" t="s">
        <v>2976</v>
      </c>
      <c r="B694" s="62">
        <v>44317</v>
      </c>
      <c r="C694" s="61" t="s">
        <v>2978</v>
      </c>
      <c r="D694" s="64" t="s">
        <v>2979</v>
      </c>
      <c r="E694" s="64" t="str">
        <f t="shared" si="10"/>
        <v>EF77E0</v>
      </c>
      <c r="F694" s="61" t="s">
        <v>19</v>
      </c>
      <c r="G694" s="65" t="str">
        <f>VLOOKUP(F694,service_pro_table[],3,0)</f>
        <v>DSTV</v>
      </c>
      <c r="H694" s="65" t="str">
        <f>VLOOKUP(F694,service_pro_table[],4,0)</f>
        <v>cable tv</v>
      </c>
      <c r="I694" s="66">
        <v>2565</v>
      </c>
    </row>
    <row r="695" spans="1:9" x14ac:dyDescent="0.25">
      <c r="A695" s="61" t="s">
        <v>2980</v>
      </c>
      <c r="B695" s="62">
        <v>44317</v>
      </c>
      <c r="C695" s="61" t="s">
        <v>2982</v>
      </c>
      <c r="D695" s="64" t="s">
        <v>2983</v>
      </c>
      <c r="E695" s="64" t="str">
        <f t="shared" si="10"/>
        <v>1235FF</v>
      </c>
      <c r="F695" s="61" t="s">
        <v>19</v>
      </c>
      <c r="G695" s="65" t="str">
        <f>VLOOKUP(F695,service_pro_table[],3,0)</f>
        <v>DSTV</v>
      </c>
      <c r="H695" s="65" t="str">
        <f>VLOOKUP(F695,service_pro_table[],4,0)</f>
        <v>cable tv</v>
      </c>
      <c r="I695" s="66">
        <v>20900</v>
      </c>
    </row>
    <row r="696" spans="1:9" x14ac:dyDescent="0.25">
      <c r="A696" s="61" t="s">
        <v>2984</v>
      </c>
      <c r="B696" s="62">
        <v>44317</v>
      </c>
      <c r="C696" s="61" t="s">
        <v>2964</v>
      </c>
      <c r="D696" s="64" t="s">
        <v>2965</v>
      </c>
      <c r="E696" s="64" t="str">
        <f t="shared" si="10"/>
        <v>042BBF</v>
      </c>
      <c r="F696" s="61" t="s">
        <v>19</v>
      </c>
      <c r="G696" s="65" t="str">
        <f>VLOOKUP(F696,service_pro_table[],3,0)</f>
        <v>DSTV</v>
      </c>
      <c r="H696" s="65" t="str">
        <f>VLOOKUP(F696,service_pro_table[],4,0)</f>
        <v>cable tv</v>
      </c>
      <c r="I696" s="66">
        <v>7900</v>
      </c>
    </row>
    <row r="697" spans="1:9" x14ac:dyDescent="0.25">
      <c r="A697" s="61" t="s">
        <v>2986</v>
      </c>
      <c r="B697" s="62">
        <v>44317</v>
      </c>
      <c r="C697" s="61" t="s">
        <v>2988</v>
      </c>
      <c r="D697" s="64" t="s">
        <v>2989</v>
      </c>
      <c r="E697" s="64" t="str">
        <f t="shared" si="10"/>
        <v>1B77C3</v>
      </c>
      <c r="F697" s="61" t="s">
        <v>19</v>
      </c>
      <c r="G697" s="65" t="str">
        <f>VLOOKUP(F697,service_pro_table[],3,0)</f>
        <v>DSTV</v>
      </c>
      <c r="H697" s="65" t="str">
        <f>VLOOKUP(F697,service_pro_table[],4,0)</f>
        <v>cable tv</v>
      </c>
      <c r="I697" s="66">
        <v>2565</v>
      </c>
    </row>
    <row r="698" spans="1:9" x14ac:dyDescent="0.25">
      <c r="A698" s="61" t="s">
        <v>2990</v>
      </c>
      <c r="B698" s="62">
        <v>44317</v>
      </c>
      <c r="C698" s="61" t="s">
        <v>2992</v>
      </c>
      <c r="D698" s="64" t="s">
        <v>2993</v>
      </c>
      <c r="E698" s="64" t="str">
        <f t="shared" si="10"/>
        <v>648CEE</v>
      </c>
      <c r="F698" s="61" t="s">
        <v>19</v>
      </c>
      <c r="G698" s="65" t="str">
        <f>VLOOKUP(F698,service_pro_table[],3,0)</f>
        <v>DSTV</v>
      </c>
      <c r="H698" s="65" t="str">
        <f>VLOOKUP(F698,service_pro_table[],4,0)</f>
        <v>cable tv</v>
      </c>
      <c r="I698" s="66">
        <v>12400</v>
      </c>
    </row>
    <row r="699" spans="1:9" x14ac:dyDescent="0.25">
      <c r="A699" s="61" t="s">
        <v>2994</v>
      </c>
      <c r="B699" s="62">
        <v>44317</v>
      </c>
      <c r="C699" s="61" t="s">
        <v>2996</v>
      </c>
      <c r="D699" s="64" t="s">
        <v>2997</v>
      </c>
      <c r="E699" s="64" t="str">
        <f t="shared" si="10"/>
        <v>CA2931</v>
      </c>
      <c r="F699" s="61" t="s">
        <v>19</v>
      </c>
      <c r="G699" s="65" t="str">
        <f>VLOOKUP(F699,service_pro_table[],3,0)</f>
        <v>DSTV</v>
      </c>
      <c r="H699" s="65" t="str">
        <f>VLOOKUP(F699,service_pro_table[],4,0)</f>
        <v>cable tv</v>
      </c>
      <c r="I699" s="66">
        <v>10400</v>
      </c>
    </row>
    <row r="700" spans="1:9" x14ac:dyDescent="0.25">
      <c r="A700" s="61" t="s">
        <v>2998</v>
      </c>
      <c r="B700" s="62">
        <v>44317</v>
      </c>
      <c r="C700" s="61" t="s">
        <v>3000</v>
      </c>
      <c r="D700" s="64" t="s">
        <v>3001</v>
      </c>
      <c r="E700" s="64" t="str">
        <f t="shared" si="10"/>
        <v>3CABCD</v>
      </c>
      <c r="F700" s="61" t="s">
        <v>19</v>
      </c>
      <c r="G700" s="65" t="str">
        <f>VLOOKUP(F700,service_pro_table[],3,0)</f>
        <v>DSTV</v>
      </c>
      <c r="H700" s="65" t="str">
        <f>VLOOKUP(F700,service_pro_table[],4,0)</f>
        <v>cable tv</v>
      </c>
      <c r="I700" s="66">
        <v>2565</v>
      </c>
    </row>
    <row r="701" spans="1:9" x14ac:dyDescent="0.25">
      <c r="A701" s="61" t="s">
        <v>3002</v>
      </c>
      <c r="B701" s="62">
        <v>44317</v>
      </c>
      <c r="C701" s="61" t="s">
        <v>3004</v>
      </c>
      <c r="D701" s="64" t="s">
        <v>3005</v>
      </c>
      <c r="E701" s="64" t="str">
        <f t="shared" si="10"/>
        <v>361618</v>
      </c>
      <c r="F701" s="61" t="s">
        <v>19</v>
      </c>
      <c r="G701" s="65" t="str">
        <f>VLOOKUP(F701,service_pro_table[],3,0)</f>
        <v>DSTV</v>
      </c>
      <c r="H701" s="65" t="str">
        <f>VLOOKUP(F701,service_pro_table[],4,0)</f>
        <v>cable tv</v>
      </c>
      <c r="I701" s="66">
        <v>2565</v>
      </c>
    </row>
    <row r="702" spans="1:9" x14ac:dyDescent="0.25">
      <c r="A702" s="61" t="s">
        <v>3006</v>
      </c>
      <c r="B702" s="62">
        <v>44317</v>
      </c>
      <c r="C702" s="61" t="s">
        <v>3008</v>
      </c>
      <c r="D702" s="64" t="s">
        <v>3009</v>
      </c>
      <c r="E702" s="64" t="str">
        <f t="shared" si="10"/>
        <v>1D3788</v>
      </c>
      <c r="F702" s="61" t="s">
        <v>19</v>
      </c>
      <c r="G702" s="65" t="str">
        <f>VLOOKUP(F702,service_pro_table[],3,0)</f>
        <v>DSTV</v>
      </c>
      <c r="H702" s="65" t="str">
        <f>VLOOKUP(F702,service_pro_table[],4,0)</f>
        <v>cable tv</v>
      </c>
      <c r="I702" s="66">
        <v>2565</v>
      </c>
    </row>
    <row r="703" spans="1:9" x14ac:dyDescent="0.25">
      <c r="A703" s="61" t="s">
        <v>3010</v>
      </c>
      <c r="B703" s="62">
        <v>44317</v>
      </c>
      <c r="C703" s="61" t="s">
        <v>3012</v>
      </c>
      <c r="D703" s="64" t="s">
        <v>3013</v>
      </c>
      <c r="E703" s="64" t="str">
        <f t="shared" si="10"/>
        <v>8CEB24</v>
      </c>
      <c r="F703" s="61" t="s">
        <v>19</v>
      </c>
      <c r="G703" s="65" t="str">
        <f>VLOOKUP(F703,service_pro_table[],3,0)</f>
        <v>DSTV</v>
      </c>
      <c r="H703" s="65" t="str">
        <f>VLOOKUP(F703,service_pro_table[],4,0)</f>
        <v>cable tv</v>
      </c>
      <c r="I703" s="66">
        <v>12400</v>
      </c>
    </row>
    <row r="704" spans="1:9" x14ac:dyDescent="0.25">
      <c r="A704" s="61" t="s">
        <v>3014</v>
      </c>
      <c r="B704" s="62">
        <v>44317</v>
      </c>
      <c r="C704" s="61" t="s">
        <v>3016</v>
      </c>
      <c r="D704" s="64" t="s">
        <v>3017</v>
      </c>
      <c r="E704" s="64" t="str">
        <f t="shared" si="10"/>
        <v>18BD08</v>
      </c>
      <c r="F704" s="61" t="s">
        <v>19</v>
      </c>
      <c r="G704" s="65" t="str">
        <f>VLOOKUP(F704,service_pro_table[],3,0)</f>
        <v>DSTV</v>
      </c>
      <c r="H704" s="65" t="str">
        <f>VLOOKUP(F704,service_pro_table[],4,0)</f>
        <v>cable tv</v>
      </c>
      <c r="I704" s="66">
        <v>2565</v>
      </c>
    </row>
    <row r="705" spans="1:9" x14ac:dyDescent="0.25">
      <c r="A705" s="61" t="s">
        <v>3018</v>
      </c>
      <c r="B705" s="62">
        <v>44317</v>
      </c>
      <c r="C705" s="61" t="s">
        <v>3020</v>
      </c>
      <c r="D705" s="64" t="s">
        <v>3021</v>
      </c>
      <c r="E705" s="64" t="str">
        <f t="shared" si="10"/>
        <v>24D7D5</v>
      </c>
      <c r="F705" s="61" t="s">
        <v>19</v>
      </c>
      <c r="G705" s="65" t="str">
        <f>VLOOKUP(F705,service_pro_table[],3,0)</f>
        <v>DSTV</v>
      </c>
      <c r="H705" s="65" t="str">
        <f>VLOOKUP(F705,service_pro_table[],4,0)</f>
        <v>cable tv</v>
      </c>
      <c r="I705" s="66">
        <v>2565</v>
      </c>
    </row>
    <row r="706" spans="1:9" x14ac:dyDescent="0.25">
      <c r="A706" s="61" t="s">
        <v>3022</v>
      </c>
      <c r="B706" s="62">
        <v>44317</v>
      </c>
      <c r="C706" s="61" t="s">
        <v>3024</v>
      </c>
      <c r="D706" s="64" t="s">
        <v>3025</v>
      </c>
      <c r="E706" s="64" t="str">
        <f t="shared" si="10"/>
        <v>1BC6AD</v>
      </c>
      <c r="F706" s="61" t="s">
        <v>19</v>
      </c>
      <c r="G706" s="65" t="str">
        <f>VLOOKUP(F706,service_pro_table[],3,0)</f>
        <v>DSTV</v>
      </c>
      <c r="H706" s="65" t="str">
        <f>VLOOKUP(F706,service_pro_table[],4,0)</f>
        <v>cable tv</v>
      </c>
      <c r="I706" s="66">
        <v>20900</v>
      </c>
    </row>
    <row r="707" spans="1:9" x14ac:dyDescent="0.25">
      <c r="A707" s="61" t="s">
        <v>3026</v>
      </c>
      <c r="B707" s="62">
        <v>44317</v>
      </c>
      <c r="C707" s="61" t="s">
        <v>3028</v>
      </c>
      <c r="D707" s="64" t="s">
        <v>3029</v>
      </c>
      <c r="E707" s="64" t="str">
        <f t="shared" si="10"/>
        <v>3A6F46</v>
      </c>
      <c r="F707" s="61" t="s">
        <v>19</v>
      </c>
      <c r="G707" s="65" t="str">
        <f>VLOOKUP(F707,service_pro_table[],3,0)</f>
        <v>DSTV</v>
      </c>
      <c r="H707" s="65" t="str">
        <f>VLOOKUP(F707,service_pro_table[],4,0)</f>
        <v>cable tv</v>
      </c>
      <c r="I707" s="66">
        <v>10400</v>
      </c>
    </row>
    <row r="708" spans="1:9" x14ac:dyDescent="0.25">
      <c r="A708" s="61" t="s">
        <v>3030</v>
      </c>
      <c r="B708" s="62">
        <v>44317</v>
      </c>
      <c r="C708" s="61" t="s">
        <v>3032</v>
      </c>
      <c r="D708" s="64" t="s">
        <v>3033</v>
      </c>
      <c r="E708" s="64" t="str">
        <f t="shared" ref="E708:E771" si="11">RIGHT(D708,6)</f>
        <v>D99AF6</v>
      </c>
      <c r="F708" s="61" t="s">
        <v>19</v>
      </c>
      <c r="G708" s="65" t="str">
        <f>VLOOKUP(F708,service_pro_table[],3,0)</f>
        <v>DSTV</v>
      </c>
      <c r="H708" s="65" t="str">
        <f>VLOOKUP(F708,service_pro_table[],4,0)</f>
        <v>cable tv</v>
      </c>
      <c r="I708" s="66">
        <v>2565</v>
      </c>
    </row>
    <row r="709" spans="1:9" x14ac:dyDescent="0.25">
      <c r="A709" s="61" t="s">
        <v>3034</v>
      </c>
      <c r="B709" s="62">
        <v>44317</v>
      </c>
      <c r="C709" s="61" t="s">
        <v>846</v>
      </c>
      <c r="D709" s="64" t="s">
        <v>847</v>
      </c>
      <c r="E709" s="64" t="str">
        <f t="shared" si="11"/>
        <v>C31381</v>
      </c>
      <c r="F709" s="61" t="s">
        <v>434</v>
      </c>
      <c r="G709" s="65" t="str">
        <f>VLOOKUP(F709,service_pro_table[],3,0)</f>
        <v>MERRYBET</v>
      </c>
      <c r="H709" s="65" t="str">
        <f>VLOOKUP(F709,service_pro_table[],4,0)</f>
        <v>betting</v>
      </c>
      <c r="I709" s="66">
        <v>900</v>
      </c>
    </row>
    <row r="710" spans="1:9" x14ac:dyDescent="0.25">
      <c r="A710" s="61" t="s">
        <v>3036</v>
      </c>
      <c r="B710" s="62">
        <v>44317</v>
      </c>
      <c r="C710" s="61" t="s">
        <v>3038</v>
      </c>
      <c r="D710" s="64" t="s">
        <v>3039</v>
      </c>
      <c r="E710" s="64" t="str">
        <f t="shared" si="11"/>
        <v>E8F126</v>
      </c>
      <c r="F710" s="61" t="s">
        <v>434</v>
      </c>
      <c r="G710" s="65" t="str">
        <f>VLOOKUP(F710,service_pro_table[],3,0)</f>
        <v>MERRYBET</v>
      </c>
      <c r="H710" s="65" t="str">
        <f>VLOOKUP(F710,service_pro_table[],4,0)</f>
        <v>betting</v>
      </c>
      <c r="I710" s="66">
        <v>500</v>
      </c>
    </row>
    <row r="711" spans="1:9" x14ac:dyDescent="0.25">
      <c r="A711" s="61" t="s">
        <v>3040</v>
      </c>
      <c r="B711" s="62">
        <v>44317</v>
      </c>
      <c r="C711" s="61" t="s">
        <v>3042</v>
      </c>
      <c r="D711" s="64" t="s">
        <v>3043</v>
      </c>
      <c r="E711" s="64" t="str">
        <f t="shared" si="11"/>
        <v>756112</v>
      </c>
      <c r="F711" s="61" t="s">
        <v>434</v>
      </c>
      <c r="G711" s="65" t="str">
        <f>VLOOKUP(F711,service_pro_table[],3,0)</f>
        <v>MERRYBET</v>
      </c>
      <c r="H711" s="65" t="str">
        <f>VLOOKUP(F711,service_pro_table[],4,0)</f>
        <v>betting</v>
      </c>
      <c r="I711" s="66">
        <v>3000</v>
      </c>
    </row>
    <row r="712" spans="1:9" x14ac:dyDescent="0.25">
      <c r="A712" s="61" t="s">
        <v>3044</v>
      </c>
      <c r="B712" s="62">
        <v>44317</v>
      </c>
      <c r="C712" s="61" t="s">
        <v>2901</v>
      </c>
      <c r="D712" s="64" t="s">
        <v>2902</v>
      </c>
      <c r="E712" s="64" t="str">
        <f t="shared" si="11"/>
        <v>6B4A2C</v>
      </c>
      <c r="F712" s="61" t="s">
        <v>434</v>
      </c>
      <c r="G712" s="65" t="str">
        <f>VLOOKUP(F712,service_pro_table[],3,0)</f>
        <v>MERRYBET</v>
      </c>
      <c r="H712" s="65" t="str">
        <f>VLOOKUP(F712,service_pro_table[],4,0)</f>
        <v>betting</v>
      </c>
      <c r="I712" s="66">
        <v>1400</v>
      </c>
    </row>
    <row r="713" spans="1:9" x14ac:dyDescent="0.25">
      <c r="A713" s="61" t="s">
        <v>3046</v>
      </c>
      <c r="B713" s="62">
        <v>44317</v>
      </c>
      <c r="C713" s="61" t="s">
        <v>3048</v>
      </c>
      <c r="D713" s="64" t="s">
        <v>3049</v>
      </c>
      <c r="E713" s="64" t="str">
        <f t="shared" si="11"/>
        <v>0EA131</v>
      </c>
      <c r="F713" s="61" t="s">
        <v>434</v>
      </c>
      <c r="G713" s="65" t="str">
        <f>VLOOKUP(F713,service_pro_table[],3,0)</f>
        <v>MERRYBET</v>
      </c>
      <c r="H713" s="65" t="str">
        <f>VLOOKUP(F713,service_pro_table[],4,0)</f>
        <v>betting</v>
      </c>
      <c r="I713" s="66">
        <v>5000</v>
      </c>
    </row>
    <row r="714" spans="1:9" x14ac:dyDescent="0.25">
      <c r="A714" s="61" t="s">
        <v>3050</v>
      </c>
      <c r="B714" s="62">
        <v>44317</v>
      </c>
      <c r="C714" s="61" t="s">
        <v>3052</v>
      </c>
      <c r="D714" s="64" t="s">
        <v>3053</v>
      </c>
      <c r="E714" s="64" t="str">
        <f t="shared" si="11"/>
        <v>86DEE3</v>
      </c>
      <c r="F714" s="61" t="s">
        <v>434</v>
      </c>
      <c r="G714" s="65" t="str">
        <f>VLOOKUP(F714,service_pro_table[],3,0)</f>
        <v>MERRYBET</v>
      </c>
      <c r="H714" s="65" t="str">
        <f>VLOOKUP(F714,service_pro_table[],4,0)</f>
        <v>betting</v>
      </c>
      <c r="I714" s="66">
        <v>10000</v>
      </c>
    </row>
    <row r="715" spans="1:9" x14ac:dyDescent="0.25">
      <c r="A715" s="61" t="s">
        <v>3054</v>
      </c>
      <c r="B715" s="62">
        <v>44317</v>
      </c>
      <c r="C715" s="61" t="s">
        <v>3056</v>
      </c>
      <c r="D715" s="64" t="s">
        <v>3057</v>
      </c>
      <c r="E715" s="64" t="str">
        <f t="shared" si="11"/>
        <v>C709FC</v>
      </c>
      <c r="F715" s="61" t="s">
        <v>434</v>
      </c>
      <c r="G715" s="65" t="str">
        <f>VLOOKUP(F715,service_pro_table[],3,0)</f>
        <v>MERRYBET</v>
      </c>
      <c r="H715" s="65" t="str">
        <f>VLOOKUP(F715,service_pro_table[],4,0)</f>
        <v>betting</v>
      </c>
      <c r="I715" s="66">
        <v>1000</v>
      </c>
    </row>
    <row r="716" spans="1:9" x14ac:dyDescent="0.25">
      <c r="A716" s="61" t="s">
        <v>3058</v>
      </c>
      <c r="B716" s="62">
        <v>44317</v>
      </c>
      <c r="C716" s="61" t="s">
        <v>3060</v>
      </c>
      <c r="D716" s="64" t="s">
        <v>3061</v>
      </c>
      <c r="E716" s="64" t="str">
        <f t="shared" si="11"/>
        <v>5F9EB6</v>
      </c>
      <c r="F716" s="61" t="s">
        <v>434</v>
      </c>
      <c r="G716" s="65" t="str">
        <f>VLOOKUP(F716,service_pro_table[],3,0)</f>
        <v>MERRYBET</v>
      </c>
      <c r="H716" s="65" t="str">
        <f>VLOOKUP(F716,service_pro_table[],4,0)</f>
        <v>betting</v>
      </c>
      <c r="I716" s="66">
        <v>10000</v>
      </c>
    </row>
    <row r="717" spans="1:9" x14ac:dyDescent="0.25">
      <c r="A717" s="61" t="s">
        <v>3062</v>
      </c>
      <c r="B717" s="62">
        <v>44317</v>
      </c>
      <c r="C717" s="61" t="s">
        <v>3064</v>
      </c>
      <c r="D717" s="64" t="s">
        <v>3065</v>
      </c>
      <c r="E717" s="64" t="str">
        <f t="shared" si="11"/>
        <v>C3112C</v>
      </c>
      <c r="F717" s="61" t="s">
        <v>434</v>
      </c>
      <c r="G717" s="65" t="str">
        <f>VLOOKUP(F717,service_pro_table[],3,0)</f>
        <v>MERRYBET</v>
      </c>
      <c r="H717" s="65" t="str">
        <f>VLOOKUP(F717,service_pro_table[],4,0)</f>
        <v>betting</v>
      </c>
      <c r="I717" s="66">
        <v>500</v>
      </c>
    </row>
    <row r="718" spans="1:9" x14ac:dyDescent="0.25">
      <c r="A718" s="61" t="s">
        <v>3066</v>
      </c>
      <c r="B718" s="62">
        <v>44317</v>
      </c>
      <c r="C718" s="61" t="s">
        <v>3068</v>
      </c>
      <c r="D718" s="64" t="s">
        <v>3069</v>
      </c>
      <c r="E718" s="64" t="str">
        <f t="shared" si="11"/>
        <v>0F3A26</v>
      </c>
      <c r="F718" s="61" t="s">
        <v>19</v>
      </c>
      <c r="G718" s="65" t="str">
        <f>VLOOKUP(F718,service_pro_table[],3,0)</f>
        <v>DSTV</v>
      </c>
      <c r="H718" s="65" t="str">
        <f>VLOOKUP(F718,service_pro_table[],4,0)</f>
        <v>cable tv</v>
      </c>
      <c r="I718" s="66">
        <v>7900</v>
      </c>
    </row>
    <row r="719" spans="1:9" x14ac:dyDescent="0.25">
      <c r="A719" s="61" t="s">
        <v>3070</v>
      </c>
      <c r="B719" s="62">
        <v>44317</v>
      </c>
      <c r="C719" s="61" t="s">
        <v>3072</v>
      </c>
      <c r="D719" s="64" t="s">
        <v>3073</v>
      </c>
      <c r="E719" s="64" t="str">
        <f t="shared" si="11"/>
        <v>02E74C</v>
      </c>
      <c r="F719" s="61" t="s">
        <v>19</v>
      </c>
      <c r="G719" s="65" t="str">
        <f>VLOOKUP(F719,service_pro_table[],3,0)</f>
        <v>DSTV</v>
      </c>
      <c r="H719" s="65" t="str">
        <f>VLOOKUP(F719,service_pro_table[],4,0)</f>
        <v>cable tv</v>
      </c>
      <c r="I719" s="66">
        <v>20900</v>
      </c>
    </row>
    <row r="720" spans="1:9" x14ac:dyDescent="0.25">
      <c r="A720" s="61" t="s">
        <v>3074</v>
      </c>
      <c r="B720" s="62">
        <v>44317</v>
      </c>
      <c r="C720" s="61" t="s">
        <v>3076</v>
      </c>
      <c r="D720" s="64" t="s">
        <v>3077</v>
      </c>
      <c r="E720" s="64" t="str">
        <f t="shared" si="11"/>
        <v>6BA54B</v>
      </c>
      <c r="F720" s="61" t="s">
        <v>434</v>
      </c>
      <c r="G720" s="65" t="str">
        <f>VLOOKUP(F720,service_pro_table[],3,0)</f>
        <v>MERRYBET</v>
      </c>
      <c r="H720" s="65" t="str">
        <f>VLOOKUP(F720,service_pro_table[],4,0)</f>
        <v>betting</v>
      </c>
      <c r="I720" s="66">
        <v>1000</v>
      </c>
    </row>
    <row r="721" spans="1:9" x14ac:dyDescent="0.25">
      <c r="A721" s="61" t="s">
        <v>3078</v>
      </c>
      <c r="B721" s="62">
        <v>44317</v>
      </c>
      <c r="C721" s="61" t="s">
        <v>3080</v>
      </c>
      <c r="D721" s="64" t="s">
        <v>3081</v>
      </c>
      <c r="E721" s="64" t="str">
        <f t="shared" si="11"/>
        <v>87D07B</v>
      </c>
      <c r="F721" s="61" t="s">
        <v>19</v>
      </c>
      <c r="G721" s="65" t="str">
        <f>VLOOKUP(F721,service_pro_table[],3,0)</f>
        <v>DSTV</v>
      </c>
      <c r="H721" s="65" t="str">
        <f>VLOOKUP(F721,service_pro_table[],4,0)</f>
        <v>cable tv</v>
      </c>
      <c r="I721" s="66">
        <v>2565</v>
      </c>
    </row>
    <row r="722" spans="1:9" x14ac:dyDescent="0.25">
      <c r="A722" s="61" t="s">
        <v>3082</v>
      </c>
      <c r="B722" s="62">
        <v>44317</v>
      </c>
      <c r="C722" s="61" t="s">
        <v>3084</v>
      </c>
      <c r="D722" s="64" t="s">
        <v>3085</v>
      </c>
      <c r="E722" s="64" t="str">
        <f t="shared" si="11"/>
        <v>43F0EF</v>
      </c>
      <c r="F722" s="61" t="s">
        <v>19</v>
      </c>
      <c r="G722" s="65" t="str">
        <f>VLOOKUP(F722,service_pro_table[],3,0)</f>
        <v>DSTV</v>
      </c>
      <c r="H722" s="65" t="str">
        <f>VLOOKUP(F722,service_pro_table[],4,0)</f>
        <v>cable tv</v>
      </c>
      <c r="I722" s="66">
        <v>7900</v>
      </c>
    </row>
    <row r="723" spans="1:9" x14ac:dyDescent="0.25">
      <c r="A723" s="61" t="s">
        <v>3086</v>
      </c>
      <c r="B723" s="62">
        <v>44317</v>
      </c>
      <c r="C723" s="61" t="s">
        <v>3088</v>
      </c>
      <c r="D723" s="64" t="s">
        <v>3089</v>
      </c>
      <c r="E723" s="64" t="str">
        <f t="shared" si="11"/>
        <v>49AD99</v>
      </c>
      <c r="F723" s="61" t="s">
        <v>19</v>
      </c>
      <c r="G723" s="65" t="str">
        <f>VLOOKUP(F723,service_pro_table[],3,0)</f>
        <v>DSTV</v>
      </c>
      <c r="H723" s="65" t="str">
        <f>VLOOKUP(F723,service_pro_table[],4,0)</f>
        <v>cable tv</v>
      </c>
      <c r="I723" s="66">
        <v>18550</v>
      </c>
    </row>
    <row r="724" spans="1:9" x14ac:dyDescent="0.25">
      <c r="A724" s="61" t="s">
        <v>3091</v>
      </c>
      <c r="B724" s="62">
        <v>44317</v>
      </c>
      <c r="C724" s="61" t="s">
        <v>3093</v>
      </c>
      <c r="D724" s="64" t="s">
        <v>3094</v>
      </c>
      <c r="E724" s="64" t="str">
        <f t="shared" si="11"/>
        <v>5E3810</v>
      </c>
      <c r="F724" s="61" t="s">
        <v>19</v>
      </c>
      <c r="G724" s="65" t="str">
        <f>VLOOKUP(F724,service_pro_table[],3,0)</f>
        <v>DSTV</v>
      </c>
      <c r="H724" s="65" t="str">
        <f>VLOOKUP(F724,service_pro_table[],4,0)</f>
        <v>cable tv</v>
      </c>
      <c r="I724" s="66">
        <v>2565</v>
      </c>
    </row>
    <row r="725" spans="1:9" x14ac:dyDescent="0.25">
      <c r="A725" s="61" t="s">
        <v>3095</v>
      </c>
      <c r="B725" s="62">
        <v>44317</v>
      </c>
      <c r="C725" s="61" t="s">
        <v>3097</v>
      </c>
      <c r="D725" s="64" t="s">
        <v>3098</v>
      </c>
      <c r="E725" s="64" t="str">
        <f t="shared" si="11"/>
        <v>1625E5</v>
      </c>
      <c r="F725" s="61" t="s">
        <v>19</v>
      </c>
      <c r="G725" s="65" t="str">
        <f>VLOOKUP(F725,service_pro_table[],3,0)</f>
        <v>DSTV</v>
      </c>
      <c r="H725" s="65" t="str">
        <f>VLOOKUP(F725,service_pro_table[],4,0)</f>
        <v>cable tv</v>
      </c>
      <c r="I725" s="66">
        <v>20900</v>
      </c>
    </row>
    <row r="726" spans="1:9" x14ac:dyDescent="0.25">
      <c r="A726" s="61" t="s">
        <v>3099</v>
      </c>
      <c r="B726" s="62">
        <v>44317</v>
      </c>
      <c r="C726" s="61" t="s">
        <v>3101</v>
      </c>
      <c r="D726" s="64" t="s">
        <v>3102</v>
      </c>
      <c r="E726" s="64" t="str">
        <f t="shared" si="11"/>
        <v>F04339</v>
      </c>
      <c r="F726" s="61" t="s">
        <v>19</v>
      </c>
      <c r="G726" s="65" t="str">
        <f>VLOOKUP(F726,service_pro_table[],3,0)</f>
        <v>DSTV</v>
      </c>
      <c r="H726" s="65" t="str">
        <f>VLOOKUP(F726,service_pro_table[],4,0)</f>
        <v>cable tv</v>
      </c>
      <c r="I726" s="66">
        <v>10400</v>
      </c>
    </row>
    <row r="727" spans="1:9" x14ac:dyDescent="0.25">
      <c r="A727" s="61" t="s">
        <v>3103</v>
      </c>
      <c r="B727" s="62">
        <v>44317</v>
      </c>
      <c r="C727" s="61" t="s">
        <v>3105</v>
      </c>
      <c r="D727" s="64" t="s">
        <v>3106</v>
      </c>
      <c r="E727" s="64" t="str">
        <f t="shared" si="11"/>
        <v>7971FE</v>
      </c>
      <c r="F727" s="61" t="s">
        <v>19</v>
      </c>
      <c r="G727" s="65" t="str">
        <f>VLOOKUP(F727,service_pro_table[],3,0)</f>
        <v>DSTV</v>
      </c>
      <c r="H727" s="65" t="str">
        <f>VLOOKUP(F727,service_pro_table[],4,0)</f>
        <v>cable tv</v>
      </c>
      <c r="I727" s="66">
        <v>10400</v>
      </c>
    </row>
    <row r="728" spans="1:9" x14ac:dyDescent="0.25">
      <c r="A728" s="61" t="s">
        <v>3107</v>
      </c>
      <c r="B728" s="62">
        <v>44317</v>
      </c>
      <c r="C728" s="61" t="s">
        <v>3109</v>
      </c>
      <c r="D728" s="64" t="s">
        <v>3110</v>
      </c>
      <c r="E728" s="64" t="str">
        <f t="shared" si="11"/>
        <v>FE4F96</v>
      </c>
      <c r="F728" s="61" t="s">
        <v>19</v>
      </c>
      <c r="G728" s="65" t="str">
        <f>VLOOKUP(F728,service_pro_table[],3,0)</f>
        <v>DSTV</v>
      </c>
      <c r="H728" s="65" t="str">
        <f>VLOOKUP(F728,service_pro_table[],4,0)</f>
        <v>cable tv</v>
      </c>
      <c r="I728" s="66">
        <v>23000</v>
      </c>
    </row>
    <row r="729" spans="1:9" x14ac:dyDescent="0.25">
      <c r="A729" s="61" t="s">
        <v>3111</v>
      </c>
      <c r="B729" s="62">
        <v>44317</v>
      </c>
      <c r="C729" s="61" t="s">
        <v>3113</v>
      </c>
      <c r="D729" s="64" t="s">
        <v>3114</v>
      </c>
      <c r="E729" s="64" t="str">
        <f t="shared" si="11"/>
        <v>2BCA36</v>
      </c>
      <c r="F729" s="61" t="s">
        <v>19</v>
      </c>
      <c r="G729" s="65" t="str">
        <f>VLOOKUP(F729,service_pro_table[],3,0)</f>
        <v>DSTV</v>
      </c>
      <c r="H729" s="65" t="str">
        <f>VLOOKUP(F729,service_pro_table[],4,0)</f>
        <v>cable tv</v>
      </c>
      <c r="I729" s="66">
        <v>18400</v>
      </c>
    </row>
    <row r="730" spans="1:9" x14ac:dyDescent="0.25">
      <c r="A730" s="61" t="s">
        <v>3115</v>
      </c>
      <c r="B730" s="62">
        <v>44317</v>
      </c>
      <c r="C730" s="61" t="s">
        <v>3117</v>
      </c>
      <c r="D730" s="64" t="s">
        <v>3118</v>
      </c>
      <c r="E730" s="64" t="str">
        <f t="shared" si="11"/>
        <v>392906</v>
      </c>
      <c r="F730" s="61" t="s">
        <v>19</v>
      </c>
      <c r="G730" s="65" t="str">
        <f>VLOOKUP(F730,service_pro_table[],3,0)</f>
        <v>DSTV</v>
      </c>
      <c r="H730" s="65" t="str">
        <f>VLOOKUP(F730,service_pro_table[],4,0)</f>
        <v>cable tv</v>
      </c>
      <c r="I730" s="66">
        <v>7900</v>
      </c>
    </row>
    <row r="731" spans="1:9" x14ac:dyDescent="0.25">
      <c r="A731" s="61" t="s">
        <v>3119</v>
      </c>
      <c r="B731" s="62">
        <v>44317</v>
      </c>
      <c r="C731" s="61" t="s">
        <v>3121</v>
      </c>
      <c r="D731" s="64" t="s">
        <v>3122</v>
      </c>
      <c r="E731" s="64" t="str">
        <f t="shared" si="11"/>
        <v>03FB41</v>
      </c>
      <c r="F731" s="61" t="s">
        <v>19</v>
      </c>
      <c r="G731" s="65" t="str">
        <f>VLOOKUP(F731,service_pro_table[],3,0)</f>
        <v>DSTV</v>
      </c>
      <c r="H731" s="65" t="str">
        <f>VLOOKUP(F731,service_pro_table[],4,0)</f>
        <v>cable tv</v>
      </c>
      <c r="I731" s="66">
        <v>7900</v>
      </c>
    </row>
    <row r="732" spans="1:9" x14ac:dyDescent="0.25">
      <c r="A732" s="61" t="s">
        <v>3123</v>
      </c>
      <c r="B732" s="62">
        <v>44317</v>
      </c>
      <c r="C732" s="61" t="s">
        <v>3125</v>
      </c>
      <c r="D732" s="64" t="s">
        <v>3126</v>
      </c>
      <c r="E732" s="64" t="str">
        <f t="shared" si="11"/>
        <v>D71518</v>
      </c>
      <c r="F732" s="61" t="s">
        <v>19</v>
      </c>
      <c r="G732" s="65" t="str">
        <f>VLOOKUP(F732,service_pro_table[],3,0)</f>
        <v>DSTV</v>
      </c>
      <c r="H732" s="65" t="str">
        <f>VLOOKUP(F732,service_pro_table[],4,0)</f>
        <v>cable tv</v>
      </c>
      <c r="I732" s="66">
        <v>7900</v>
      </c>
    </row>
    <row r="733" spans="1:9" x14ac:dyDescent="0.25">
      <c r="A733" s="61" t="s">
        <v>3127</v>
      </c>
      <c r="B733" s="62">
        <v>44317</v>
      </c>
      <c r="C733" s="61" t="s">
        <v>3129</v>
      </c>
      <c r="D733" s="64" t="s">
        <v>3130</v>
      </c>
      <c r="E733" s="64" t="str">
        <f t="shared" si="11"/>
        <v>FCC91E</v>
      </c>
      <c r="F733" s="61" t="s">
        <v>19</v>
      </c>
      <c r="G733" s="65" t="str">
        <f>VLOOKUP(F733,service_pro_table[],3,0)</f>
        <v>DSTV</v>
      </c>
      <c r="H733" s="65" t="str">
        <f>VLOOKUP(F733,service_pro_table[],4,0)</f>
        <v>cable tv</v>
      </c>
      <c r="I733" s="66">
        <v>12400</v>
      </c>
    </row>
    <row r="734" spans="1:9" x14ac:dyDescent="0.25">
      <c r="A734" s="61" t="s">
        <v>3131</v>
      </c>
      <c r="B734" s="62">
        <v>44317</v>
      </c>
      <c r="C734" s="61" t="s">
        <v>3133</v>
      </c>
      <c r="D734" s="64" t="s">
        <v>3134</v>
      </c>
      <c r="E734" s="64" t="str">
        <f t="shared" si="11"/>
        <v>B7509B</v>
      </c>
      <c r="F734" s="61" t="s">
        <v>19</v>
      </c>
      <c r="G734" s="65" t="str">
        <f>VLOOKUP(F734,service_pro_table[],3,0)</f>
        <v>DSTV</v>
      </c>
      <c r="H734" s="65" t="str">
        <f>VLOOKUP(F734,service_pro_table[],4,0)</f>
        <v>cable tv</v>
      </c>
      <c r="I734" s="66">
        <v>2565</v>
      </c>
    </row>
    <row r="735" spans="1:9" x14ac:dyDescent="0.25">
      <c r="A735" s="61" t="s">
        <v>3135</v>
      </c>
      <c r="B735" s="62">
        <v>44317</v>
      </c>
      <c r="C735" s="61" t="s">
        <v>3137</v>
      </c>
      <c r="D735" s="64" t="s">
        <v>3138</v>
      </c>
      <c r="E735" s="64" t="str">
        <f t="shared" si="11"/>
        <v>983E45</v>
      </c>
      <c r="F735" s="61" t="s">
        <v>19</v>
      </c>
      <c r="G735" s="65" t="str">
        <f>VLOOKUP(F735,service_pro_table[],3,0)</f>
        <v>DSTV</v>
      </c>
      <c r="H735" s="65" t="str">
        <f>VLOOKUP(F735,service_pro_table[],4,0)</f>
        <v>cable tv</v>
      </c>
      <c r="I735" s="66">
        <v>2565</v>
      </c>
    </row>
    <row r="736" spans="1:9" x14ac:dyDescent="0.25">
      <c r="A736" s="61" t="s">
        <v>3139</v>
      </c>
      <c r="B736" s="62">
        <v>44317</v>
      </c>
      <c r="C736" s="61" t="s">
        <v>3141</v>
      </c>
      <c r="D736" s="64" t="s">
        <v>3142</v>
      </c>
      <c r="E736" s="64" t="str">
        <f t="shared" si="11"/>
        <v>58F486</v>
      </c>
      <c r="F736" s="61" t="s">
        <v>19</v>
      </c>
      <c r="G736" s="65" t="str">
        <f>VLOOKUP(F736,service_pro_table[],3,0)</f>
        <v>DSTV</v>
      </c>
      <c r="H736" s="65" t="str">
        <f>VLOOKUP(F736,service_pro_table[],4,0)</f>
        <v>cable tv</v>
      </c>
      <c r="I736" s="66">
        <v>12400</v>
      </c>
    </row>
    <row r="737" spans="1:9" x14ac:dyDescent="0.25">
      <c r="A737" s="61" t="s">
        <v>3143</v>
      </c>
      <c r="B737" s="62">
        <v>44317</v>
      </c>
      <c r="C737" s="61" t="s">
        <v>3145</v>
      </c>
      <c r="D737" s="64" t="s">
        <v>3146</v>
      </c>
      <c r="E737" s="64" t="str">
        <f t="shared" si="11"/>
        <v>0BE5EF</v>
      </c>
      <c r="F737" s="61" t="s">
        <v>19</v>
      </c>
      <c r="G737" s="65" t="str">
        <f>VLOOKUP(F737,service_pro_table[],3,0)</f>
        <v>DSTV</v>
      </c>
      <c r="H737" s="65" t="str">
        <f>VLOOKUP(F737,service_pro_table[],4,0)</f>
        <v>cable tv</v>
      </c>
      <c r="I737" s="66">
        <v>4615</v>
      </c>
    </row>
    <row r="738" spans="1:9" x14ac:dyDescent="0.25">
      <c r="A738" s="61" t="s">
        <v>3147</v>
      </c>
      <c r="B738" s="62">
        <v>44317</v>
      </c>
      <c r="C738" s="61" t="s">
        <v>3149</v>
      </c>
      <c r="D738" s="64" t="s">
        <v>3150</v>
      </c>
      <c r="E738" s="64" t="str">
        <f t="shared" si="11"/>
        <v>3D9586</v>
      </c>
      <c r="F738" s="61" t="s">
        <v>19</v>
      </c>
      <c r="G738" s="65" t="str">
        <f>VLOOKUP(F738,service_pro_table[],3,0)</f>
        <v>DSTV</v>
      </c>
      <c r="H738" s="65" t="str">
        <f>VLOOKUP(F738,service_pro_table[],4,0)</f>
        <v>cable tv</v>
      </c>
      <c r="I738" s="66">
        <v>2565</v>
      </c>
    </row>
    <row r="739" spans="1:9" x14ac:dyDescent="0.25">
      <c r="A739" s="61" t="s">
        <v>3151</v>
      </c>
      <c r="B739" s="62">
        <v>44317</v>
      </c>
      <c r="C739" s="61" t="s">
        <v>3153</v>
      </c>
      <c r="D739" s="64" t="s">
        <v>3154</v>
      </c>
      <c r="E739" s="64" t="str">
        <f t="shared" si="11"/>
        <v>1CDF89</v>
      </c>
      <c r="F739" s="61" t="s">
        <v>19</v>
      </c>
      <c r="G739" s="65" t="str">
        <f>VLOOKUP(F739,service_pro_table[],3,0)</f>
        <v>DSTV</v>
      </c>
      <c r="H739" s="65" t="str">
        <f>VLOOKUP(F739,service_pro_table[],4,0)</f>
        <v>cable tv</v>
      </c>
      <c r="I739" s="66">
        <v>2565</v>
      </c>
    </row>
    <row r="740" spans="1:9" x14ac:dyDescent="0.25">
      <c r="A740" s="61" t="s">
        <v>3155</v>
      </c>
      <c r="B740" s="62">
        <v>44317</v>
      </c>
      <c r="C740" s="61" t="s">
        <v>3157</v>
      </c>
      <c r="D740" s="64" t="s">
        <v>3158</v>
      </c>
      <c r="E740" s="64" t="str">
        <f t="shared" si="11"/>
        <v>39543E</v>
      </c>
      <c r="F740" s="61" t="s">
        <v>19</v>
      </c>
      <c r="G740" s="65" t="str">
        <f>VLOOKUP(F740,service_pro_table[],3,0)</f>
        <v>DSTV</v>
      </c>
      <c r="H740" s="65" t="str">
        <f>VLOOKUP(F740,service_pro_table[],4,0)</f>
        <v>cable tv</v>
      </c>
      <c r="I740" s="66">
        <v>10400</v>
      </c>
    </row>
    <row r="741" spans="1:9" x14ac:dyDescent="0.25">
      <c r="A741" s="61" t="s">
        <v>3159</v>
      </c>
      <c r="B741" s="62">
        <v>44317</v>
      </c>
      <c r="C741" s="61" t="s">
        <v>3161</v>
      </c>
      <c r="D741" s="64" t="s">
        <v>3162</v>
      </c>
      <c r="E741" s="64" t="str">
        <f t="shared" si="11"/>
        <v>28C30F</v>
      </c>
      <c r="F741" s="61" t="s">
        <v>19</v>
      </c>
      <c r="G741" s="65" t="str">
        <f>VLOOKUP(F741,service_pro_table[],3,0)</f>
        <v>DSTV</v>
      </c>
      <c r="H741" s="65" t="str">
        <f>VLOOKUP(F741,service_pro_table[],4,0)</f>
        <v>cable tv</v>
      </c>
      <c r="I741" s="66">
        <v>2565</v>
      </c>
    </row>
    <row r="742" spans="1:9" x14ac:dyDescent="0.25">
      <c r="A742" s="61" t="s">
        <v>3163</v>
      </c>
      <c r="B742" s="62">
        <v>44317</v>
      </c>
      <c r="C742" s="61" t="s">
        <v>3165</v>
      </c>
      <c r="D742" s="64" t="s">
        <v>3166</v>
      </c>
      <c r="E742" s="64" t="str">
        <f t="shared" si="11"/>
        <v>B4CF98</v>
      </c>
      <c r="F742" s="61" t="s">
        <v>19</v>
      </c>
      <c r="G742" s="65" t="str">
        <f>VLOOKUP(F742,service_pro_table[],3,0)</f>
        <v>DSTV</v>
      </c>
      <c r="H742" s="65" t="str">
        <f>VLOOKUP(F742,service_pro_table[],4,0)</f>
        <v>cable tv</v>
      </c>
      <c r="I742" s="66">
        <v>2565</v>
      </c>
    </row>
    <row r="743" spans="1:9" x14ac:dyDescent="0.25">
      <c r="A743" s="61" t="s">
        <v>3167</v>
      </c>
      <c r="B743" s="62">
        <v>44317</v>
      </c>
      <c r="C743" s="61" t="s">
        <v>3169</v>
      </c>
      <c r="D743" s="64" t="s">
        <v>3170</v>
      </c>
      <c r="E743" s="64" t="str">
        <f t="shared" si="11"/>
        <v>D0A8DF</v>
      </c>
      <c r="F743" s="61" t="s">
        <v>36</v>
      </c>
      <c r="G743" s="65" t="str">
        <f>VLOOKUP(F743,service_pro_table[],3,0)</f>
        <v>SWIFT</v>
      </c>
      <c r="H743" s="65" t="str">
        <f>VLOOKUP(F743,service_pro_table[],4,0)</f>
        <v>internet provider</v>
      </c>
      <c r="I743" s="66">
        <v>10250</v>
      </c>
    </row>
    <row r="744" spans="1:9" x14ac:dyDescent="0.25">
      <c r="A744" s="61" t="s">
        <v>3172</v>
      </c>
      <c r="B744" s="62">
        <v>44317</v>
      </c>
      <c r="C744" s="61" t="s">
        <v>3174</v>
      </c>
      <c r="D744" s="64" t="s">
        <v>3175</v>
      </c>
      <c r="E744" s="64" t="str">
        <f t="shared" si="11"/>
        <v>92952C</v>
      </c>
      <c r="F744" s="61" t="s">
        <v>434</v>
      </c>
      <c r="G744" s="65" t="str">
        <f>VLOOKUP(F744,service_pro_table[],3,0)</f>
        <v>MERRYBET</v>
      </c>
      <c r="H744" s="65" t="str">
        <f>VLOOKUP(F744,service_pro_table[],4,0)</f>
        <v>betting</v>
      </c>
      <c r="I744" s="66">
        <v>5000</v>
      </c>
    </row>
    <row r="745" spans="1:9" x14ac:dyDescent="0.25">
      <c r="A745" s="61" t="s">
        <v>3176</v>
      </c>
      <c r="B745" s="62">
        <v>44317</v>
      </c>
      <c r="C745" s="61" t="s">
        <v>3178</v>
      </c>
      <c r="D745" s="64" t="s">
        <v>3179</v>
      </c>
      <c r="E745" s="64" t="str">
        <f t="shared" si="11"/>
        <v>B0D773</v>
      </c>
      <c r="F745" s="61" t="s">
        <v>36</v>
      </c>
      <c r="G745" s="65" t="str">
        <f>VLOOKUP(F745,service_pro_table[],3,0)</f>
        <v>SWIFT</v>
      </c>
      <c r="H745" s="65" t="str">
        <f>VLOOKUP(F745,service_pro_table[],4,0)</f>
        <v>internet provider</v>
      </c>
      <c r="I745" s="66">
        <v>12790</v>
      </c>
    </row>
    <row r="746" spans="1:9" x14ac:dyDescent="0.25">
      <c r="A746" s="61" t="s">
        <v>3180</v>
      </c>
      <c r="B746" s="62">
        <v>44317</v>
      </c>
      <c r="C746" s="61" t="s">
        <v>3182</v>
      </c>
      <c r="D746" s="64" t="s">
        <v>3183</v>
      </c>
      <c r="E746" s="64" t="str">
        <f t="shared" si="11"/>
        <v>958128</v>
      </c>
      <c r="F746" s="61" t="s">
        <v>434</v>
      </c>
      <c r="G746" s="65" t="str">
        <f>VLOOKUP(F746,service_pro_table[],3,0)</f>
        <v>MERRYBET</v>
      </c>
      <c r="H746" s="65" t="str">
        <f>VLOOKUP(F746,service_pro_table[],4,0)</f>
        <v>betting</v>
      </c>
      <c r="I746" s="66">
        <v>1500</v>
      </c>
    </row>
    <row r="747" spans="1:9" x14ac:dyDescent="0.25">
      <c r="A747" s="61" t="s">
        <v>3184</v>
      </c>
      <c r="B747" s="62">
        <v>44317</v>
      </c>
      <c r="C747" s="61" t="s">
        <v>3186</v>
      </c>
      <c r="D747" s="64" t="s">
        <v>3187</v>
      </c>
      <c r="E747" s="64" t="str">
        <f t="shared" si="11"/>
        <v>85E35E</v>
      </c>
      <c r="F747" s="61" t="s">
        <v>434</v>
      </c>
      <c r="G747" s="65" t="str">
        <f>VLOOKUP(F747,service_pro_table[],3,0)</f>
        <v>MERRYBET</v>
      </c>
      <c r="H747" s="65" t="str">
        <f>VLOOKUP(F747,service_pro_table[],4,0)</f>
        <v>betting</v>
      </c>
      <c r="I747" s="66">
        <v>25000</v>
      </c>
    </row>
    <row r="748" spans="1:9" x14ac:dyDescent="0.25">
      <c r="A748" s="61" t="s">
        <v>3188</v>
      </c>
      <c r="B748" s="62">
        <v>44317</v>
      </c>
      <c r="C748" s="61" t="s">
        <v>3190</v>
      </c>
      <c r="D748" s="64" t="s">
        <v>3191</v>
      </c>
      <c r="E748" s="64" t="str">
        <f t="shared" si="11"/>
        <v>90843B</v>
      </c>
      <c r="F748" s="61" t="s">
        <v>434</v>
      </c>
      <c r="G748" s="65" t="str">
        <f>VLOOKUP(F748,service_pro_table[],3,0)</f>
        <v>MERRYBET</v>
      </c>
      <c r="H748" s="65" t="str">
        <f>VLOOKUP(F748,service_pro_table[],4,0)</f>
        <v>betting</v>
      </c>
      <c r="I748" s="66">
        <v>880</v>
      </c>
    </row>
    <row r="749" spans="1:9" x14ac:dyDescent="0.25">
      <c r="A749" s="61" t="s">
        <v>3193</v>
      </c>
      <c r="B749" s="62">
        <v>44317</v>
      </c>
      <c r="C749" s="61" t="s">
        <v>3195</v>
      </c>
      <c r="D749" s="64" t="s">
        <v>3196</v>
      </c>
      <c r="E749" s="64" t="str">
        <f t="shared" si="11"/>
        <v>7A9699</v>
      </c>
      <c r="F749" s="61" t="s">
        <v>434</v>
      </c>
      <c r="G749" s="65" t="str">
        <f>VLOOKUP(F749,service_pro_table[],3,0)</f>
        <v>MERRYBET</v>
      </c>
      <c r="H749" s="65" t="str">
        <f>VLOOKUP(F749,service_pro_table[],4,0)</f>
        <v>betting</v>
      </c>
      <c r="I749" s="66">
        <v>20000</v>
      </c>
    </row>
    <row r="750" spans="1:9" x14ac:dyDescent="0.25">
      <c r="A750" s="61" t="s">
        <v>3197</v>
      </c>
      <c r="B750" s="62">
        <v>44317</v>
      </c>
      <c r="C750" s="61" t="s">
        <v>3199</v>
      </c>
      <c r="D750" s="64" t="s">
        <v>3200</v>
      </c>
      <c r="E750" s="64" t="str">
        <f t="shared" si="11"/>
        <v>12FF28</v>
      </c>
      <c r="F750" s="61" t="s">
        <v>1298</v>
      </c>
      <c r="G750" s="65" t="str">
        <f>VLOOKUP(F750,service_pro_table[],3,0)</f>
        <v>ARIK</v>
      </c>
      <c r="H750" s="65" t="str">
        <f>VLOOKUP(F750,service_pro_table[],4,0)</f>
        <v>airline</v>
      </c>
      <c r="I750" s="66">
        <v>38889</v>
      </c>
    </row>
    <row r="751" spans="1:9" x14ac:dyDescent="0.25">
      <c r="A751" s="61" t="s">
        <v>3202</v>
      </c>
      <c r="B751" s="62">
        <v>44317</v>
      </c>
      <c r="C751" s="61" t="s">
        <v>1631</v>
      </c>
      <c r="D751" s="64" t="s">
        <v>1632</v>
      </c>
      <c r="E751" s="64" t="str">
        <f t="shared" si="11"/>
        <v>DE0B89</v>
      </c>
      <c r="F751" s="61" t="s">
        <v>36</v>
      </c>
      <c r="G751" s="65" t="str">
        <f>VLOOKUP(F751,service_pro_table[],3,0)</f>
        <v>SWIFT</v>
      </c>
      <c r="H751" s="65" t="str">
        <f>VLOOKUP(F751,service_pro_table[],4,0)</f>
        <v>internet provider</v>
      </c>
      <c r="I751" s="66">
        <v>26000</v>
      </c>
    </row>
    <row r="752" spans="1:9" x14ac:dyDescent="0.25">
      <c r="A752" s="61" t="s">
        <v>3204</v>
      </c>
      <c r="B752" s="62">
        <v>44317</v>
      </c>
      <c r="C752" s="61" t="s">
        <v>3206</v>
      </c>
      <c r="D752" s="64" t="s">
        <v>3207</v>
      </c>
      <c r="E752" s="64" t="str">
        <f t="shared" si="11"/>
        <v>1F3BCB</v>
      </c>
      <c r="F752" s="61" t="s">
        <v>434</v>
      </c>
      <c r="G752" s="65" t="str">
        <f>VLOOKUP(F752,service_pro_table[],3,0)</f>
        <v>MERRYBET</v>
      </c>
      <c r="H752" s="65" t="str">
        <f>VLOOKUP(F752,service_pro_table[],4,0)</f>
        <v>betting</v>
      </c>
      <c r="I752" s="66">
        <v>2000</v>
      </c>
    </row>
    <row r="753" spans="1:9" x14ac:dyDescent="0.25">
      <c r="A753" s="61" t="s">
        <v>3208</v>
      </c>
      <c r="B753" s="62">
        <v>44317</v>
      </c>
      <c r="C753" s="61" t="s">
        <v>3210</v>
      </c>
      <c r="D753" s="64" t="s">
        <v>3211</v>
      </c>
      <c r="E753" s="64" t="str">
        <f t="shared" si="11"/>
        <v>8355A8</v>
      </c>
      <c r="F753" s="61" t="s">
        <v>434</v>
      </c>
      <c r="G753" s="65" t="str">
        <f>VLOOKUP(F753,service_pro_table[],3,0)</f>
        <v>MERRYBET</v>
      </c>
      <c r="H753" s="65" t="str">
        <f>VLOOKUP(F753,service_pro_table[],4,0)</f>
        <v>betting</v>
      </c>
      <c r="I753" s="66">
        <v>1400</v>
      </c>
    </row>
    <row r="754" spans="1:9" x14ac:dyDescent="0.25">
      <c r="A754" s="61" t="s">
        <v>3212</v>
      </c>
      <c r="B754" s="62">
        <v>44317</v>
      </c>
      <c r="C754" s="61" t="s">
        <v>1693</v>
      </c>
      <c r="D754" s="64" t="s">
        <v>1694</v>
      </c>
      <c r="E754" s="64" t="str">
        <f t="shared" si="11"/>
        <v>2BB401</v>
      </c>
      <c r="F754" s="61" t="s">
        <v>434</v>
      </c>
      <c r="G754" s="65" t="str">
        <f>VLOOKUP(F754,service_pro_table[],3,0)</f>
        <v>MERRYBET</v>
      </c>
      <c r="H754" s="65" t="str">
        <f>VLOOKUP(F754,service_pro_table[],4,0)</f>
        <v>betting</v>
      </c>
      <c r="I754" s="66">
        <v>1000</v>
      </c>
    </row>
    <row r="755" spans="1:9" x14ac:dyDescent="0.25">
      <c r="A755" s="61" t="s">
        <v>3214</v>
      </c>
      <c r="B755" s="62">
        <v>44317</v>
      </c>
      <c r="C755" s="61" t="s">
        <v>3216</v>
      </c>
      <c r="D755" s="64" t="s">
        <v>3217</v>
      </c>
      <c r="E755" s="64" t="str">
        <f t="shared" si="11"/>
        <v>5207B9</v>
      </c>
      <c r="F755" s="61" t="s">
        <v>434</v>
      </c>
      <c r="G755" s="65" t="str">
        <f>VLOOKUP(F755,service_pro_table[],3,0)</f>
        <v>MERRYBET</v>
      </c>
      <c r="H755" s="65" t="str">
        <f>VLOOKUP(F755,service_pro_table[],4,0)</f>
        <v>betting</v>
      </c>
      <c r="I755" s="66">
        <v>50000</v>
      </c>
    </row>
    <row r="756" spans="1:9" x14ac:dyDescent="0.25">
      <c r="A756" s="61" t="s">
        <v>3218</v>
      </c>
      <c r="B756" s="62">
        <v>44317</v>
      </c>
      <c r="C756" s="61" t="s">
        <v>3220</v>
      </c>
      <c r="D756" s="64" t="s">
        <v>3221</v>
      </c>
      <c r="E756" s="64" t="str">
        <f t="shared" si="11"/>
        <v>9CA537</v>
      </c>
      <c r="F756" s="61" t="s">
        <v>434</v>
      </c>
      <c r="G756" s="65" t="str">
        <f>VLOOKUP(F756,service_pro_table[],3,0)</f>
        <v>MERRYBET</v>
      </c>
      <c r="H756" s="65" t="str">
        <f>VLOOKUP(F756,service_pro_table[],4,0)</f>
        <v>betting</v>
      </c>
      <c r="I756" s="66">
        <v>1500</v>
      </c>
    </row>
    <row r="757" spans="1:9" x14ac:dyDescent="0.25">
      <c r="A757" s="61" t="s">
        <v>3222</v>
      </c>
      <c r="B757" s="62">
        <v>44317</v>
      </c>
      <c r="C757" s="61" t="s">
        <v>1693</v>
      </c>
      <c r="D757" s="64" t="s">
        <v>1694</v>
      </c>
      <c r="E757" s="64" t="str">
        <f t="shared" si="11"/>
        <v>2BB401</v>
      </c>
      <c r="F757" s="61" t="s">
        <v>434</v>
      </c>
      <c r="G757" s="65" t="str">
        <f>VLOOKUP(F757,service_pro_table[],3,0)</f>
        <v>MERRYBET</v>
      </c>
      <c r="H757" s="65" t="str">
        <f>VLOOKUP(F757,service_pro_table[],4,0)</f>
        <v>betting</v>
      </c>
      <c r="I757" s="66">
        <v>900</v>
      </c>
    </row>
    <row r="758" spans="1:9" x14ac:dyDescent="0.25">
      <c r="A758" s="61" t="s">
        <v>3224</v>
      </c>
      <c r="B758" s="62">
        <v>44317</v>
      </c>
      <c r="C758" s="61" t="s">
        <v>3226</v>
      </c>
      <c r="D758" s="64" t="s">
        <v>3227</v>
      </c>
      <c r="E758" s="64" t="str">
        <f t="shared" si="11"/>
        <v>329AB0</v>
      </c>
      <c r="F758" s="61" t="s">
        <v>434</v>
      </c>
      <c r="G758" s="65" t="str">
        <f>VLOOKUP(F758,service_pro_table[],3,0)</f>
        <v>MERRYBET</v>
      </c>
      <c r="H758" s="65" t="str">
        <f>VLOOKUP(F758,service_pro_table[],4,0)</f>
        <v>betting</v>
      </c>
      <c r="I758" s="66">
        <v>5000</v>
      </c>
    </row>
    <row r="759" spans="1:9" x14ac:dyDescent="0.25">
      <c r="A759" s="61" t="s">
        <v>3228</v>
      </c>
      <c r="B759" s="62">
        <v>44317</v>
      </c>
      <c r="C759" s="61" t="s">
        <v>3230</v>
      </c>
      <c r="D759" s="64" t="s">
        <v>3231</v>
      </c>
      <c r="E759" s="64" t="str">
        <f t="shared" si="11"/>
        <v>062BC7</v>
      </c>
      <c r="F759" s="61" t="s">
        <v>434</v>
      </c>
      <c r="G759" s="65" t="str">
        <f>VLOOKUP(F759,service_pro_table[],3,0)</f>
        <v>MERRYBET</v>
      </c>
      <c r="H759" s="65" t="str">
        <f>VLOOKUP(F759,service_pro_table[],4,0)</f>
        <v>betting</v>
      </c>
      <c r="I759" s="66">
        <v>2000</v>
      </c>
    </row>
    <row r="760" spans="1:9" x14ac:dyDescent="0.25">
      <c r="A760" s="61" t="s">
        <v>3232</v>
      </c>
      <c r="B760" s="62">
        <v>44317</v>
      </c>
      <c r="C760" s="61" t="s">
        <v>3234</v>
      </c>
      <c r="D760" s="64" t="s">
        <v>3235</v>
      </c>
      <c r="E760" s="64" t="str">
        <f t="shared" si="11"/>
        <v>919898</v>
      </c>
      <c r="F760" s="61" t="s">
        <v>434</v>
      </c>
      <c r="G760" s="65" t="str">
        <f>VLOOKUP(F760,service_pro_table[],3,0)</f>
        <v>MERRYBET</v>
      </c>
      <c r="H760" s="65" t="str">
        <f>VLOOKUP(F760,service_pro_table[],4,0)</f>
        <v>betting</v>
      </c>
      <c r="I760" s="66">
        <v>30000</v>
      </c>
    </row>
    <row r="761" spans="1:9" x14ac:dyDescent="0.25">
      <c r="A761" s="61" t="s">
        <v>3236</v>
      </c>
      <c r="B761" s="62">
        <v>44317</v>
      </c>
      <c r="C761" s="61" t="s">
        <v>3238</v>
      </c>
      <c r="D761" s="64" t="s">
        <v>3239</v>
      </c>
      <c r="E761" s="64" t="str">
        <f t="shared" si="11"/>
        <v>C58D92</v>
      </c>
      <c r="F761" s="61" t="s">
        <v>434</v>
      </c>
      <c r="G761" s="65" t="str">
        <f>VLOOKUP(F761,service_pro_table[],3,0)</f>
        <v>MERRYBET</v>
      </c>
      <c r="H761" s="65" t="str">
        <f>VLOOKUP(F761,service_pro_table[],4,0)</f>
        <v>betting</v>
      </c>
      <c r="I761" s="66">
        <v>50000</v>
      </c>
    </row>
    <row r="762" spans="1:9" x14ac:dyDescent="0.25">
      <c r="A762" s="61" t="s">
        <v>3240</v>
      </c>
      <c r="B762" s="62">
        <v>44317</v>
      </c>
      <c r="C762" s="61" t="s">
        <v>3242</v>
      </c>
      <c r="D762" s="64" t="s">
        <v>3243</v>
      </c>
      <c r="E762" s="64" t="str">
        <f t="shared" si="11"/>
        <v>488214</v>
      </c>
      <c r="F762" s="61" t="s">
        <v>434</v>
      </c>
      <c r="G762" s="65" t="str">
        <f>VLOOKUP(F762,service_pro_table[],3,0)</f>
        <v>MERRYBET</v>
      </c>
      <c r="H762" s="65" t="str">
        <f>VLOOKUP(F762,service_pro_table[],4,0)</f>
        <v>betting</v>
      </c>
      <c r="I762" s="66">
        <v>1000</v>
      </c>
    </row>
    <row r="763" spans="1:9" x14ac:dyDescent="0.25">
      <c r="A763" s="61" t="s">
        <v>3244</v>
      </c>
      <c r="B763" s="62">
        <v>44317</v>
      </c>
      <c r="C763" s="61" t="s">
        <v>3246</v>
      </c>
      <c r="D763" s="64" t="s">
        <v>3247</v>
      </c>
      <c r="E763" s="64" t="str">
        <f t="shared" si="11"/>
        <v>AFF3CB</v>
      </c>
      <c r="F763" s="61" t="s">
        <v>434</v>
      </c>
      <c r="G763" s="65" t="str">
        <f>VLOOKUP(F763,service_pro_table[],3,0)</f>
        <v>MERRYBET</v>
      </c>
      <c r="H763" s="65" t="str">
        <f>VLOOKUP(F763,service_pro_table[],4,0)</f>
        <v>betting</v>
      </c>
      <c r="I763" s="66">
        <v>1500</v>
      </c>
    </row>
    <row r="764" spans="1:9" x14ac:dyDescent="0.25">
      <c r="A764" s="61" t="s">
        <v>3248</v>
      </c>
      <c r="B764" s="62">
        <v>44317</v>
      </c>
      <c r="C764" s="61" t="s">
        <v>3250</v>
      </c>
      <c r="D764" s="64" t="s">
        <v>3251</v>
      </c>
      <c r="E764" s="64" t="str">
        <f t="shared" si="11"/>
        <v>FF6AE7</v>
      </c>
      <c r="F764" s="61" t="s">
        <v>19</v>
      </c>
      <c r="G764" s="65" t="str">
        <f>VLOOKUP(F764,service_pro_table[],3,0)</f>
        <v>DSTV</v>
      </c>
      <c r="H764" s="65" t="str">
        <f>VLOOKUP(F764,service_pro_table[],4,0)</f>
        <v>cable tv</v>
      </c>
      <c r="I764" s="66">
        <v>10400</v>
      </c>
    </row>
    <row r="765" spans="1:9" x14ac:dyDescent="0.25">
      <c r="A765" s="61" t="s">
        <v>3252</v>
      </c>
      <c r="B765" s="62">
        <v>44317</v>
      </c>
      <c r="C765" s="61" t="s">
        <v>3254</v>
      </c>
      <c r="D765" s="64" t="s">
        <v>3255</v>
      </c>
      <c r="E765" s="64" t="str">
        <f t="shared" si="11"/>
        <v>3BD8DA</v>
      </c>
      <c r="F765" s="61" t="s">
        <v>19</v>
      </c>
      <c r="G765" s="65" t="str">
        <f>VLOOKUP(F765,service_pro_table[],3,0)</f>
        <v>DSTV</v>
      </c>
      <c r="H765" s="65" t="str">
        <f>VLOOKUP(F765,service_pro_table[],4,0)</f>
        <v>cable tv</v>
      </c>
      <c r="I765" s="66">
        <v>4615</v>
      </c>
    </row>
    <row r="766" spans="1:9" x14ac:dyDescent="0.25">
      <c r="A766" s="61" t="s">
        <v>3256</v>
      </c>
      <c r="B766" s="62">
        <v>44317</v>
      </c>
      <c r="C766" s="61" t="s">
        <v>3258</v>
      </c>
      <c r="D766" s="64" t="s">
        <v>3259</v>
      </c>
      <c r="E766" s="64" t="str">
        <f t="shared" si="11"/>
        <v>84B875</v>
      </c>
      <c r="F766" s="61" t="s">
        <v>19</v>
      </c>
      <c r="G766" s="65" t="str">
        <f>VLOOKUP(F766,service_pro_table[],3,0)</f>
        <v>DSTV</v>
      </c>
      <c r="H766" s="65" t="str">
        <f>VLOOKUP(F766,service_pro_table[],4,0)</f>
        <v>cable tv</v>
      </c>
      <c r="I766" s="66">
        <v>7900</v>
      </c>
    </row>
    <row r="767" spans="1:9" x14ac:dyDescent="0.25">
      <c r="A767" s="61" t="s">
        <v>3260</v>
      </c>
      <c r="B767" s="62">
        <v>44317</v>
      </c>
      <c r="C767" s="61" t="s">
        <v>3262</v>
      </c>
      <c r="D767" s="64" t="s">
        <v>3263</v>
      </c>
      <c r="E767" s="64" t="str">
        <f t="shared" si="11"/>
        <v>61AA9A</v>
      </c>
      <c r="F767" s="61" t="s">
        <v>19</v>
      </c>
      <c r="G767" s="65" t="str">
        <f>VLOOKUP(F767,service_pro_table[],3,0)</f>
        <v>DSTV</v>
      </c>
      <c r="H767" s="65" t="str">
        <f>VLOOKUP(F767,service_pro_table[],4,0)</f>
        <v>cable tv</v>
      </c>
      <c r="I767" s="66">
        <v>4615</v>
      </c>
    </row>
    <row r="768" spans="1:9" x14ac:dyDescent="0.25">
      <c r="A768" s="61" t="s">
        <v>3264</v>
      </c>
      <c r="B768" s="62">
        <v>44317</v>
      </c>
      <c r="C768" s="61" t="s">
        <v>3266</v>
      </c>
      <c r="D768" s="64" t="s">
        <v>3267</v>
      </c>
      <c r="E768" s="64" t="str">
        <f t="shared" si="11"/>
        <v>9C7D66</v>
      </c>
      <c r="F768" s="61" t="s">
        <v>19</v>
      </c>
      <c r="G768" s="65" t="str">
        <f>VLOOKUP(F768,service_pro_table[],3,0)</f>
        <v>DSTV</v>
      </c>
      <c r="H768" s="65" t="str">
        <f>VLOOKUP(F768,service_pro_table[],4,0)</f>
        <v>cable tv</v>
      </c>
      <c r="I768" s="66">
        <v>14900</v>
      </c>
    </row>
    <row r="769" spans="1:9" x14ac:dyDescent="0.25">
      <c r="A769" s="61" t="s">
        <v>3268</v>
      </c>
      <c r="B769" s="62">
        <v>44317</v>
      </c>
      <c r="C769" s="61" t="s">
        <v>3270</v>
      </c>
      <c r="D769" s="64" t="s">
        <v>3271</v>
      </c>
      <c r="E769" s="64" t="str">
        <f t="shared" si="11"/>
        <v>B529E4</v>
      </c>
      <c r="F769" s="61" t="s">
        <v>19</v>
      </c>
      <c r="G769" s="65" t="str">
        <f>VLOOKUP(F769,service_pro_table[],3,0)</f>
        <v>DSTV</v>
      </c>
      <c r="H769" s="65" t="str">
        <f>VLOOKUP(F769,service_pro_table[],4,0)</f>
        <v>cable tv</v>
      </c>
      <c r="I769" s="66">
        <v>2565</v>
      </c>
    </row>
    <row r="770" spans="1:9" x14ac:dyDescent="0.25">
      <c r="A770" s="61" t="s">
        <v>3272</v>
      </c>
      <c r="B770" s="62">
        <v>44317</v>
      </c>
      <c r="C770" s="61" t="s">
        <v>3274</v>
      </c>
      <c r="D770" s="64" t="s">
        <v>3275</v>
      </c>
      <c r="E770" s="64" t="str">
        <f t="shared" si="11"/>
        <v>9836D4</v>
      </c>
      <c r="F770" s="61" t="s">
        <v>434</v>
      </c>
      <c r="G770" s="65" t="str">
        <f>VLOOKUP(F770,service_pro_table[],3,0)</f>
        <v>MERRYBET</v>
      </c>
      <c r="H770" s="65" t="str">
        <f>VLOOKUP(F770,service_pro_table[],4,0)</f>
        <v>betting</v>
      </c>
      <c r="I770" s="66">
        <v>10000</v>
      </c>
    </row>
    <row r="771" spans="1:9" x14ac:dyDescent="0.25">
      <c r="A771" s="61" t="s">
        <v>3276</v>
      </c>
      <c r="B771" s="62">
        <v>44317</v>
      </c>
      <c r="C771" s="61" t="s">
        <v>846</v>
      </c>
      <c r="D771" s="64" t="s">
        <v>847</v>
      </c>
      <c r="E771" s="64" t="str">
        <f t="shared" si="11"/>
        <v>C31381</v>
      </c>
      <c r="F771" s="61" t="s">
        <v>434</v>
      </c>
      <c r="G771" s="65" t="str">
        <f>VLOOKUP(F771,service_pro_table[],3,0)</f>
        <v>MERRYBET</v>
      </c>
      <c r="H771" s="65" t="str">
        <f>VLOOKUP(F771,service_pro_table[],4,0)</f>
        <v>betting</v>
      </c>
      <c r="I771" s="66">
        <v>900</v>
      </c>
    </row>
    <row r="772" spans="1:9" x14ac:dyDescent="0.25">
      <c r="A772" s="61" t="s">
        <v>3278</v>
      </c>
      <c r="B772" s="62">
        <v>44317</v>
      </c>
      <c r="C772" s="61" t="s">
        <v>3280</v>
      </c>
      <c r="D772" s="64" t="s">
        <v>3281</v>
      </c>
      <c r="E772" s="64" t="str">
        <f t="shared" ref="E772:E835" si="12">RIGHT(D772,6)</f>
        <v>67FBCF</v>
      </c>
      <c r="F772" s="61" t="s">
        <v>434</v>
      </c>
      <c r="G772" s="65" t="str">
        <f>VLOOKUP(F772,service_pro_table[],3,0)</f>
        <v>MERRYBET</v>
      </c>
      <c r="H772" s="65" t="str">
        <f>VLOOKUP(F772,service_pro_table[],4,0)</f>
        <v>betting</v>
      </c>
      <c r="I772" s="66">
        <v>48000</v>
      </c>
    </row>
    <row r="773" spans="1:9" x14ac:dyDescent="0.25">
      <c r="A773" s="61" t="s">
        <v>3283</v>
      </c>
      <c r="B773" s="62">
        <v>44317</v>
      </c>
      <c r="C773" s="61" t="s">
        <v>3285</v>
      </c>
      <c r="D773" s="64" t="s">
        <v>3286</v>
      </c>
      <c r="E773" s="64" t="str">
        <f t="shared" si="12"/>
        <v>619023</v>
      </c>
      <c r="F773" s="61" t="s">
        <v>434</v>
      </c>
      <c r="G773" s="65" t="str">
        <f>VLOOKUP(F773,service_pro_table[],3,0)</f>
        <v>MERRYBET</v>
      </c>
      <c r="H773" s="65" t="str">
        <f>VLOOKUP(F773,service_pro_table[],4,0)</f>
        <v>betting</v>
      </c>
      <c r="I773" s="66">
        <v>10000</v>
      </c>
    </row>
    <row r="774" spans="1:9" x14ac:dyDescent="0.25">
      <c r="A774" s="61" t="s">
        <v>3287</v>
      </c>
      <c r="B774" s="62">
        <v>44317</v>
      </c>
      <c r="C774" s="61" t="s">
        <v>2304</v>
      </c>
      <c r="D774" s="64" t="s">
        <v>2305</v>
      </c>
      <c r="E774" s="64" t="str">
        <f t="shared" si="12"/>
        <v>67D3F9</v>
      </c>
      <c r="F774" s="61" t="s">
        <v>434</v>
      </c>
      <c r="G774" s="65" t="str">
        <f>VLOOKUP(F774,service_pro_table[],3,0)</f>
        <v>MERRYBET</v>
      </c>
      <c r="H774" s="65" t="str">
        <f>VLOOKUP(F774,service_pro_table[],4,0)</f>
        <v>betting</v>
      </c>
      <c r="I774" s="66">
        <v>5400</v>
      </c>
    </row>
    <row r="775" spans="1:9" x14ac:dyDescent="0.25">
      <c r="A775" s="61" t="s">
        <v>3290</v>
      </c>
      <c r="B775" s="62">
        <v>44317</v>
      </c>
      <c r="C775" s="61" t="s">
        <v>3292</v>
      </c>
      <c r="D775" s="64" t="s">
        <v>3293</v>
      </c>
      <c r="E775" s="64" t="str">
        <f t="shared" si="12"/>
        <v>121FD1</v>
      </c>
      <c r="F775" s="61" t="s">
        <v>434</v>
      </c>
      <c r="G775" s="65" t="str">
        <f>VLOOKUP(F775,service_pro_table[],3,0)</f>
        <v>MERRYBET</v>
      </c>
      <c r="H775" s="65" t="str">
        <f>VLOOKUP(F775,service_pro_table[],4,0)</f>
        <v>betting</v>
      </c>
      <c r="I775" s="66">
        <v>3000</v>
      </c>
    </row>
    <row r="776" spans="1:9" x14ac:dyDescent="0.25">
      <c r="A776" s="61" t="s">
        <v>3294</v>
      </c>
      <c r="B776" s="62">
        <v>44317</v>
      </c>
      <c r="C776" s="61" t="s">
        <v>3296</v>
      </c>
      <c r="D776" s="64" t="s">
        <v>3297</v>
      </c>
      <c r="E776" s="64" t="str">
        <f t="shared" si="12"/>
        <v>FA8429</v>
      </c>
      <c r="F776" s="61" t="s">
        <v>36</v>
      </c>
      <c r="G776" s="65" t="str">
        <f>VLOOKUP(F776,service_pro_table[],3,0)</f>
        <v>SWIFT</v>
      </c>
      <c r="H776" s="65" t="str">
        <f>VLOOKUP(F776,service_pro_table[],4,0)</f>
        <v>internet provider</v>
      </c>
      <c r="I776" s="66">
        <v>6000</v>
      </c>
    </row>
    <row r="777" spans="1:9" x14ac:dyDescent="0.25">
      <c r="A777" s="61" t="s">
        <v>3302</v>
      </c>
      <c r="B777" s="62">
        <v>44317</v>
      </c>
      <c r="C777" s="61" t="s">
        <v>3304</v>
      </c>
      <c r="D777" s="64" t="s">
        <v>3305</v>
      </c>
      <c r="E777" s="64" t="str">
        <f t="shared" si="12"/>
        <v>E19C59</v>
      </c>
      <c r="F777" s="61" t="s">
        <v>19</v>
      </c>
      <c r="G777" s="65" t="str">
        <f>VLOOKUP(F777,service_pro_table[],3,0)</f>
        <v>DSTV</v>
      </c>
      <c r="H777" s="65" t="str">
        <f>VLOOKUP(F777,service_pro_table[],4,0)</f>
        <v>cable tv</v>
      </c>
      <c r="I777" s="66">
        <v>20900</v>
      </c>
    </row>
    <row r="778" spans="1:9" x14ac:dyDescent="0.25">
      <c r="A778" s="61" t="s">
        <v>3306</v>
      </c>
      <c r="B778" s="62">
        <v>44317</v>
      </c>
      <c r="C778" s="61" t="s">
        <v>1431</v>
      </c>
      <c r="D778" s="64" t="s">
        <v>1432</v>
      </c>
      <c r="E778" s="64" t="str">
        <f t="shared" si="12"/>
        <v>52C69C</v>
      </c>
      <c r="F778" s="61" t="s">
        <v>36</v>
      </c>
      <c r="G778" s="65" t="str">
        <f>VLOOKUP(F778,service_pro_table[],3,0)</f>
        <v>SWIFT</v>
      </c>
      <c r="H778" s="65" t="str">
        <f>VLOOKUP(F778,service_pro_table[],4,0)</f>
        <v>internet provider</v>
      </c>
      <c r="I778" s="66">
        <v>2200</v>
      </c>
    </row>
    <row r="779" spans="1:9" x14ac:dyDescent="0.25">
      <c r="A779" s="61" t="s">
        <v>3308</v>
      </c>
      <c r="B779" s="62">
        <v>44317</v>
      </c>
      <c r="C779" s="61" t="s">
        <v>3310</v>
      </c>
      <c r="D779" s="64" t="s">
        <v>3311</v>
      </c>
      <c r="E779" s="64" t="str">
        <f t="shared" si="12"/>
        <v>E3E679</v>
      </c>
      <c r="F779" s="61" t="s">
        <v>19</v>
      </c>
      <c r="G779" s="65" t="str">
        <f>VLOOKUP(F779,service_pro_table[],3,0)</f>
        <v>DSTV</v>
      </c>
      <c r="H779" s="65" t="str">
        <f>VLOOKUP(F779,service_pro_table[],4,0)</f>
        <v>cable tv</v>
      </c>
      <c r="I779" s="66">
        <v>2565</v>
      </c>
    </row>
    <row r="780" spans="1:9" x14ac:dyDescent="0.25">
      <c r="A780" s="61" t="s">
        <v>3312</v>
      </c>
      <c r="B780" s="62">
        <v>44317</v>
      </c>
      <c r="C780" s="61" t="s">
        <v>3314</v>
      </c>
      <c r="D780" s="64" t="s">
        <v>3315</v>
      </c>
      <c r="E780" s="64" t="str">
        <f t="shared" si="12"/>
        <v>DA3743</v>
      </c>
      <c r="F780" s="61" t="s">
        <v>19</v>
      </c>
      <c r="G780" s="65" t="str">
        <f>VLOOKUP(F780,service_pro_table[],3,0)</f>
        <v>DSTV</v>
      </c>
      <c r="H780" s="65" t="str">
        <f>VLOOKUP(F780,service_pro_table[],4,0)</f>
        <v>cable tv</v>
      </c>
      <c r="I780" s="66">
        <v>20900</v>
      </c>
    </row>
    <row r="781" spans="1:9" x14ac:dyDescent="0.25">
      <c r="A781" s="61" t="s">
        <v>3316</v>
      </c>
      <c r="B781" s="62">
        <v>44317</v>
      </c>
      <c r="C781" s="61" t="s">
        <v>3318</v>
      </c>
      <c r="D781" s="64" t="s">
        <v>3319</v>
      </c>
      <c r="E781" s="64" t="str">
        <f t="shared" si="12"/>
        <v>0A1066</v>
      </c>
      <c r="F781" s="61" t="s">
        <v>19</v>
      </c>
      <c r="G781" s="65" t="str">
        <f>VLOOKUP(F781,service_pro_table[],3,0)</f>
        <v>DSTV</v>
      </c>
      <c r="H781" s="65" t="str">
        <f>VLOOKUP(F781,service_pro_table[],4,0)</f>
        <v>cable tv</v>
      </c>
      <c r="I781" s="66">
        <v>6200</v>
      </c>
    </row>
    <row r="782" spans="1:9" x14ac:dyDescent="0.25">
      <c r="A782" s="61" t="s">
        <v>3320</v>
      </c>
      <c r="B782" s="62">
        <v>44317</v>
      </c>
      <c r="C782" s="61" t="s">
        <v>3322</v>
      </c>
      <c r="D782" s="64" t="s">
        <v>3323</v>
      </c>
      <c r="E782" s="64" t="str">
        <f t="shared" si="12"/>
        <v>1F72A1</v>
      </c>
      <c r="F782" s="61" t="s">
        <v>19</v>
      </c>
      <c r="G782" s="65" t="str">
        <f>VLOOKUP(F782,service_pro_table[],3,0)</f>
        <v>DSTV</v>
      </c>
      <c r="H782" s="65" t="str">
        <f>VLOOKUP(F782,service_pro_table[],4,0)</f>
        <v>cable tv</v>
      </c>
      <c r="I782" s="66">
        <v>7900</v>
      </c>
    </row>
    <row r="783" spans="1:9" x14ac:dyDescent="0.25">
      <c r="A783" s="61" t="s">
        <v>3324</v>
      </c>
      <c r="B783" s="62">
        <v>44317</v>
      </c>
      <c r="C783" s="61" t="s">
        <v>3326</v>
      </c>
      <c r="D783" s="64" t="s">
        <v>3327</v>
      </c>
      <c r="E783" s="64" t="str">
        <f t="shared" si="12"/>
        <v>0301C4</v>
      </c>
      <c r="F783" s="61" t="s">
        <v>19</v>
      </c>
      <c r="G783" s="65" t="str">
        <f>VLOOKUP(F783,service_pro_table[],3,0)</f>
        <v>DSTV</v>
      </c>
      <c r="H783" s="65" t="str">
        <f>VLOOKUP(F783,service_pro_table[],4,0)</f>
        <v>cable tv</v>
      </c>
      <c r="I783" s="66">
        <v>4615</v>
      </c>
    </row>
    <row r="784" spans="1:9" x14ac:dyDescent="0.25">
      <c r="A784" s="61" t="s">
        <v>3328</v>
      </c>
      <c r="B784" s="62">
        <v>44317</v>
      </c>
      <c r="C784" s="61" t="s">
        <v>3330</v>
      </c>
      <c r="D784" s="64" t="s">
        <v>3331</v>
      </c>
      <c r="E784" s="64" t="str">
        <f t="shared" si="12"/>
        <v>FDDA22</v>
      </c>
      <c r="F784" s="61" t="s">
        <v>19</v>
      </c>
      <c r="G784" s="65" t="str">
        <f>VLOOKUP(F784,service_pro_table[],3,0)</f>
        <v>DSTV</v>
      </c>
      <c r="H784" s="65" t="str">
        <f>VLOOKUP(F784,service_pro_table[],4,0)</f>
        <v>cable tv</v>
      </c>
      <c r="I784" s="66">
        <v>2565</v>
      </c>
    </row>
    <row r="785" spans="1:9" x14ac:dyDescent="0.25">
      <c r="A785" s="61" t="s">
        <v>3332</v>
      </c>
      <c r="B785" s="62">
        <v>44317</v>
      </c>
      <c r="C785" s="61" t="s">
        <v>3334</v>
      </c>
      <c r="D785" s="64" t="s">
        <v>3335</v>
      </c>
      <c r="E785" s="64" t="str">
        <f t="shared" si="12"/>
        <v>A0B997</v>
      </c>
      <c r="F785" s="61" t="s">
        <v>434</v>
      </c>
      <c r="G785" s="65" t="str">
        <f>VLOOKUP(F785,service_pro_table[],3,0)</f>
        <v>MERRYBET</v>
      </c>
      <c r="H785" s="65" t="str">
        <f>VLOOKUP(F785,service_pro_table[],4,0)</f>
        <v>betting</v>
      </c>
      <c r="I785" s="66">
        <v>300</v>
      </c>
    </row>
    <row r="786" spans="1:9" x14ac:dyDescent="0.25">
      <c r="A786" s="61" t="s">
        <v>3336</v>
      </c>
      <c r="B786" s="62">
        <v>44317</v>
      </c>
      <c r="C786" s="61" t="s">
        <v>3338</v>
      </c>
      <c r="D786" s="64" t="s">
        <v>3339</v>
      </c>
      <c r="E786" s="64" t="str">
        <f t="shared" si="12"/>
        <v>0E7818</v>
      </c>
      <c r="F786" s="61" t="s">
        <v>19</v>
      </c>
      <c r="G786" s="65" t="str">
        <f>VLOOKUP(F786,service_pro_table[],3,0)</f>
        <v>DSTV</v>
      </c>
      <c r="H786" s="65" t="str">
        <f>VLOOKUP(F786,service_pro_table[],4,0)</f>
        <v>cable tv</v>
      </c>
      <c r="I786" s="66">
        <v>7900</v>
      </c>
    </row>
    <row r="787" spans="1:9" x14ac:dyDescent="0.25">
      <c r="A787" s="61" t="s">
        <v>3340</v>
      </c>
      <c r="B787" s="62">
        <v>44317</v>
      </c>
      <c r="C787" s="61" t="s">
        <v>3342</v>
      </c>
      <c r="D787" s="64" t="s">
        <v>3343</v>
      </c>
      <c r="E787" s="64" t="str">
        <f t="shared" si="12"/>
        <v>EE47FE</v>
      </c>
      <c r="F787" s="61" t="s">
        <v>19</v>
      </c>
      <c r="G787" s="65" t="str">
        <f>VLOOKUP(F787,service_pro_table[],3,0)</f>
        <v>DSTV</v>
      </c>
      <c r="H787" s="65" t="str">
        <f>VLOOKUP(F787,service_pro_table[],4,0)</f>
        <v>cable tv</v>
      </c>
      <c r="I787" s="66">
        <v>7900</v>
      </c>
    </row>
    <row r="788" spans="1:9" x14ac:dyDescent="0.25">
      <c r="A788" s="61" t="s">
        <v>3344</v>
      </c>
      <c r="B788" s="62">
        <v>44317</v>
      </c>
      <c r="C788" s="61" t="s">
        <v>3346</v>
      </c>
      <c r="D788" s="64" t="s">
        <v>3347</v>
      </c>
      <c r="E788" s="64" t="str">
        <f t="shared" si="12"/>
        <v>8CCE0A</v>
      </c>
      <c r="F788" s="61" t="s">
        <v>434</v>
      </c>
      <c r="G788" s="65" t="str">
        <f>VLOOKUP(F788,service_pro_table[],3,0)</f>
        <v>MERRYBET</v>
      </c>
      <c r="H788" s="65" t="str">
        <f>VLOOKUP(F788,service_pro_table[],4,0)</f>
        <v>betting</v>
      </c>
      <c r="I788" s="66">
        <v>800</v>
      </c>
    </row>
    <row r="789" spans="1:9" x14ac:dyDescent="0.25">
      <c r="A789" s="61" t="s">
        <v>3348</v>
      </c>
      <c r="B789" s="62">
        <v>44317</v>
      </c>
      <c r="C789" s="61" t="s">
        <v>3350</v>
      </c>
      <c r="D789" s="64" t="s">
        <v>3351</v>
      </c>
      <c r="E789" s="64" t="str">
        <f t="shared" si="12"/>
        <v>8A9BE7</v>
      </c>
      <c r="F789" s="61" t="s">
        <v>434</v>
      </c>
      <c r="G789" s="65" t="str">
        <f>VLOOKUP(F789,service_pro_table[],3,0)</f>
        <v>MERRYBET</v>
      </c>
      <c r="H789" s="65" t="str">
        <f>VLOOKUP(F789,service_pro_table[],4,0)</f>
        <v>betting</v>
      </c>
      <c r="I789" s="66">
        <v>5000</v>
      </c>
    </row>
    <row r="790" spans="1:9" x14ac:dyDescent="0.25">
      <c r="A790" s="61" t="s">
        <v>3352</v>
      </c>
      <c r="B790" s="62">
        <v>44317</v>
      </c>
      <c r="C790" s="61" t="s">
        <v>3354</v>
      </c>
      <c r="D790" s="64" t="s">
        <v>3355</v>
      </c>
      <c r="E790" s="64" t="str">
        <f t="shared" si="12"/>
        <v>F1A524</v>
      </c>
      <c r="F790" s="61" t="s">
        <v>434</v>
      </c>
      <c r="G790" s="65" t="str">
        <f>VLOOKUP(F790,service_pro_table[],3,0)</f>
        <v>MERRYBET</v>
      </c>
      <c r="H790" s="65" t="str">
        <f>VLOOKUP(F790,service_pro_table[],4,0)</f>
        <v>betting</v>
      </c>
      <c r="I790" s="66">
        <v>300</v>
      </c>
    </row>
    <row r="791" spans="1:9" x14ac:dyDescent="0.25">
      <c r="A791" s="61" t="s">
        <v>3356</v>
      </c>
      <c r="B791" s="62">
        <v>44317</v>
      </c>
      <c r="C791" s="61" t="s">
        <v>3358</v>
      </c>
      <c r="D791" s="64" t="s">
        <v>3359</v>
      </c>
      <c r="E791" s="64" t="str">
        <f t="shared" si="12"/>
        <v>B9E85F</v>
      </c>
      <c r="F791" s="61" t="s">
        <v>36</v>
      </c>
      <c r="G791" s="65" t="str">
        <f>VLOOKUP(F791,service_pro_table[],3,0)</f>
        <v>SWIFT</v>
      </c>
      <c r="H791" s="65" t="str">
        <f>VLOOKUP(F791,service_pro_table[],4,0)</f>
        <v>internet provider</v>
      </c>
      <c r="I791" s="66">
        <v>4000</v>
      </c>
    </row>
    <row r="792" spans="1:9" x14ac:dyDescent="0.25">
      <c r="A792" s="61" t="s">
        <v>3360</v>
      </c>
      <c r="B792" s="62">
        <v>44317</v>
      </c>
      <c r="C792" s="61" t="s">
        <v>3362</v>
      </c>
      <c r="D792" s="64" t="s">
        <v>3363</v>
      </c>
      <c r="E792" s="64" t="str">
        <f t="shared" si="12"/>
        <v>2F6E6B</v>
      </c>
      <c r="F792" s="61" t="s">
        <v>434</v>
      </c>
      <c r="G792" s="65" t="str">
        <f>VLOOKUP(F792,service_pro_table[],3,0)</f>
        <v>MERRYBET</v>
      </c>
      <c r="H792" s="65" t="str">
        <f>VLOOKUP(F792,service_pro_table[],4,0)</f>
        <v>betting</v>
      </c>
      <c r="I792" s="66">
        <v>6500</v>
      </c>
    </row>
    <row r="793" spans="1:9" x14ac:dyDescent="0.25">
      <c r="A793" s="61" t="s">
        <v>3364</v>
      </c>
      <c r="B793" s="62">
        <v>44317</v>
      </c>
      <c r="C793" s="61" t="s">
        <v>3366</v>
      </c>
      <c r="D793" s="64" t="s">
        <v>3367</v>
      </c>
      <c r="E793" s="64" t="str">
        <f t="shared" si="12"/>
        <v>E4A495</v>
      </c>
      <c r="F793" s="61" t="s">
        <v>19</v>
      </c>
      <c r="G793" s="65" t="str">
        <f>VLOOKUP(F793,service_pro_table[],3,0)</f>
        <v>DSTV</v>
      </c>
      <c r="H793" s="65" t="str">
        <f>VLOOKUP(F793,service_pro_table[],4,0)</f>
        <v>cable tv</v>
      </c>
      <c r="I793" s="66">
        <v>7900</v>
      </c>
    </row>
    <row r="794" spans="1:9" x14ac:dyDescent="0.25">
      <c r="A794" s="61" t="s">
        <v>3368</v>
      </c>
      <c r="B794" s="62">
        <v>44317</v>
      </c>
      <c r="C794" s="61" t="s">
        <v>3370</v>
      </c>
      <c r="D794" s="64" t="s">
        <v>3371</v>
      </c>
      <c r="E794" s="64" t="str">
        <f t="shared" si="12"/>
        <v>91DB78</v>
      </c>
      <c r="F794" s="61" t="s">
        <v>19</v>
      </c>
      <c r="G794" s="65" t="str">
        <f>VLOOKUP(F794,service_pro_table[],3,0)</f>
        <v>DSTV</v>
      </c>
      <c r="H794" s="65" t="str">
        <f>VLOOKUP(F794,service_pro_table[],4,0)</f>
        <v>cable tv</v>
      </c>
      <c r="I794" s="66">
        <v>20900</v>
      </c>
    </row>
    <row r="795" spans="1:9" x14ac:dyDescent="0.25">
      <c r="A795" s="61" t="s">
        <v>3372</v>
      </c>
      <c r="B795" s="62">
        <v>44317</v>
      </c>
      <c r="C795" s="61" t="s">
        <v>3374</v>
      </c>
      <c r="D795" s="64" t="s">
        <v>3375</v>
      </c>
      <c r="E795" s="64" t="str">
        <f t="shared" si="12"/>
        <v>E0F3F7</v>
      </c>
      <c r="F795" s="61" t="s">
        <v>19</v>
      </c>
      <c r="G795" s="65" t="str">
        <f>VLOOKUP(F795,service_pro_table[],3,0)</f>
        <v>DSTV</v>
      </c>
      <c r="H795" s="65" t="str">
        <f>VLOOKUP(F795,service_pro_table[],4,0)</f>
        <v>cable tv</v>
      </c>
      <c r="I795" s="66">
        <v>7900</v>
      </c>
    </row>
    <row r="796" spans="1:9" x14ac:dyDescent="0.25">
      <c r="A796" s="61" t="s">
        <v>3376</v>
      </c>
      <c r="B796" s="62">
        <v>44317</v>
      </c>
      <c r="C796" s="61" t="s">
        <v>3378</v>
      </c>
      <c r="D796" s="64" t="s">
        <v>3379</v>
      </c>
      <c r="E796" s="64" t="str">
        <f t="shared" si="12"/>
        <v>A403EC</v>
      </c>
      <c r="F796" s="61" t="s">
        <v>434</v>
      </c>
      <c r="G796" s="65" t="str">
        <f>VLOOKUP(F796,service_pro_table[],3,0)</f>
        <v>MERRYBET</v>
      </c>
      <c r="H796" s="65" t="str">
        <f>VLOOKUP(F796,service_pro_table[],4,0)</f>
        <v>betting</v>
      </c>
      <c r="I796" s="66">
        <v>900</v>
      </c>
    </row>
    <row r="797" spans="1:9" x14ac:dyDescent="0.25">
      <c r="A797" s="61" t="s">
        <v>3380</v>
      </c>
      <c r="B797" s="62">
        <v>44317</v>
      </c>
      <c r="C797" s="61" t="s">
        <v>3382</v>
      </c>
      <c r="D797" s="64" t="s">
        <v>3383</v>
      </c>
      <c r="E797" s="64" t="str">
        <f t="shared" si="12"/>
        <v>85D0B1</v>
      </c>
      <c r="F797" s="61" t="s">
        <v>19</v>
      </c>
      <c r="G797" s="65" t="str">
        <f>VLOOKUP(F797,service_pro_table[],3,0)</f>
        <v>DSTV</v>
      </c>
      <c r="H797" s="65" t="str">
        <f>VLOOKUP(F797,service_pro_table[],4,0)</f>
        <v>cable tv</v>
      </c>
      <c r="I797" s="66">
        <v>4615</v>
      </c>
    </row>
    <row r="798" spans="1:9" x14ac:dyDescent="0.25">
      <c r="A798" s="61" t="s">
        <v>3384</v>
      </c>
      <c r="B798" s="62">
        <v>44317</v>
      </c>
      <c r="C798" s="61" t="s">
        <v>3386</v>
      </c>
      <c r="D798" s="64" t="s">
        <v>3387</v>
      </c>
      <c r="E798" s="64" t="str">
        <f t="shared" si="12"/>
        <v>C0C9A5</v>
      </c>
      <c r="F798" s="61" t="s">
        <v>19</v>
      </c>
      <c r="G798" s="65" t="str">
        <f>VLOOKUP(F798,service_pro_table[],3,0)</f>
        <v>DSTV</v>
      </c>
      <c r="H798" s="65" t="str">
        <f>VLOOKUP(F798,service_pro_table[],4,0)</f>
        <v>cable tv</v>
      </c>
      <c r="I798" s="66">
        <v>2565</v>
      </c>
    </row>
    <row r="799" spans="1:9" x14ac:dyDescent="0.25">
      <c r="A799" s="61" t="s">
        <v>3388</v>
      </c>
      <c r="B799" s="62">
        <v>44317</v>
      </c>
      <c r="C799" s="61" t="s">
        <v>3390</v>
      </c>
      <c r="D799" s="64" t="s">
        <v>3391</v>
      </c>
      <c r="E799" s="64" t="str">
        <f t="shared" si="12"/>
        <v>4E9252</v>
      </c>
      <c r="F799" s="61" t="s">
        <v>19</v>
      </c>
      <c r="G799" s="65" t="str">
        <f>VLOOKUP(F799,service_pro_table[],3,0)</f>
        <v>DSTV</v>
      </c>
      <c r="H799" s="65" t="str">
        <f>VLOOKUP(F799,service_pro_table[],4,0)</f>
        <v>cable tv</v>
      </c>
      <c r="I799" s="66">
        <v>2565</v>
      </c>
    </row>
    <row r="800" spans="1:9" x14ac:dyDescent="0.25">
      <c r="A800" s="61" t="s">
        <v>3392</v>
      </c>
      <c r="B800" s="62">
        <v>44317</v>
      </c>
      <c r="C800" s="61" t="s">
        <v>3394</v>
      </c>
      <c r="D800" s="64" t="s">
        <v>3395</v>
      </c>
      <c r="E800" s="64" t="str">
        <f t="shared" si="12"/>
        <v>AEEBC5</v>
      </c>
      <c r="F800" s="61" t="s">
        <v>19</v>
      </c>
      <c r="G800" s="65" t="str">
        <f>VLOOKUP(F800,service_pro_table[],3,0)</f>
        <v>DSTV</v>
      </c>
      <c r="H800" s="65" t="str">
        <f>VLOOKUP(F800,service_pro_table[],4,0)</f>
        <v>cable tv</v>
      </c>
      <c r="I800" s="66">
        <v>20900</v>
      </c>
    </row>
    <row r="801" spans="1:9" x14ac:dyDescent="0.25">
      <c r="A801" s="61" t="s">
        <v>3396</v>
      </c>
      <c r="B801" s="62">
        <v>44317</v>
      </c>
      <c r="C801" s="61" t="s">
        <v>3398</v>
      </c>
      <c r="D801" s="64" t="s">
        <v>3399</v>
      </c>
      <c r="E801" s="64" t="str">
        <f t="shared" si="12"/>
        <v>8BAD64</v>
      </c>
      <c r="F801" s="61" t="s">
        <v>19</v>
      </c>
      <c r="G801" s="65" t="str">
        <f>VLOOKUP(F801,service_pro_table[],3,0)</f>
        <v>DSTV</v>
      </c>
      <c r="H801" s="65" t="str">
        <f>VLOOKUP(F801,service_pro_table[],4,0)</f>
        <v>cable tv</v>
      </c>
      <c r="I801" s="66">
        <v>7115</v>
      </c>
    </row>
    <row r="802" spans="1:9" x14ac:dyDescent="0.25">
      <c r="A802" s="61" t="s">
        <v>3400</v>
      </c>
      <c r="B802" s="62">
        <v>44317</v>
      </c>
      <c r="C802" s="61" t="s">
        <v>3402</v>
      </c>
      <c r="D802" s="64" t="s">
        <v>3403</v>
      </c>
      <c r="E802" s="64" t="str">
        <f t="shared" si="12"/>
        <v>18AA95</v>
      </c>
      <c r="F802" s="61" t="s">
        <v>19</v>
      </c>
      <c r="G802" s="65" t="str">
        <f>VLOOKUP(F802,service_pro_table[],3,0)</f>
        <v>DSTV</v>
      </c>
      <c r="H802" s="65" t="str">
        <f>VLOOKUP(F802,service_pro_table[],4,0)</f>
        <v>cable tv</v>
      </c>
      <c r="I802" s="66">
        <v>7115</v>
      </c>
    </row>
    <row r="803" spans="1:9" x14ac:dyDescent="0.25">
      <c r="A803" s="61" t="s">
        <v>3404</v>
      </c>
      <c r="B803" s="62">
        <v>44317</v>
      </c>
      <c r="C803" s="61" t="s">
        <v>3406</v>
      </c>
      <c r="D803" s="64" t="s">
        <v>3407</v>
      </c>
      <c r="E803" s="64" t="str">
        <f t="shared" si="12"/>
        <v>7F0CDC</v>
      </c>
      <c r="F803" s="61" t="s">
        <v>19</v>
      </c>
      <c r="G803" s="65" t="str">
        <f>VLOOKUP(F803,service_pro_table[],3,0)</f>
        <v>DSTV</v>
      </c>
      <c r="H803" s="65" t="str">
        <f>VLOOKUP(F803,service_pro_table[],4,0)</f>
        <v>cable tv</v>
      </c>
      <c r="I803" s="66">
        <v>4615</v>
      </c>
    </row>
    <row r="804" spans="1:9" x14ac:dyDescent="0.25">
      <c r="A804" s="61" t="s">
        <v>3408</v>
      </c>
      <c r="B804" s="62">
        <v>44317</v>
      </c>
      <c r="C804" s="61" t="s">
        <v>2841</v>
      </c>
      <c r="D804" s="64" t="s">
        <v>2842</v>
      </c>
      <c r="E804" s="64" t="str">
        <f t="shared" si="12"/>
        <v>A5C391</v>
      </c>
      <c r="F804" s="61" t="s">
        <v>434</v>
      </c>
      <c r="G804" s="65" t="str">
        <f>VLOOKUP(F804,service_pro_table[],3,0)</f>
        <v>MERRYBET</v>
      </c>
      <c r="H804" s="65" t="str">
        <f>VLOOKUP(F804,service_pro_table[],4,0)</f>
        <v>betting</v>
      </c>
      <c r="I804" s="66">
        <v>1900</v>
      </c>
    </row>
    <row r="805" spans="1:9" x14ac:dyDescent="0.25">
      <c r="A805" s="61" t="s">
        <v>3410</v>
      </c>
      <c r="B805" s="62">
        <v>44317</v>
      </c>
      <c r="C805" s="61" t="s">
        <v>3412</v>
      </c>
      <c r="D805" s="64" t="s">
        <v>3413</v>
      </c>
      <c r="E805" s="64" t="str">
        <f t="shared" si="12"/>
        <v>3DA8EA</v>
      </c>
      <c r="F805" s="61" t="s">
        <v>19</v>
      </c>
      <c r="G805" s="65" t="str">
        <f>VLOOKUP(F805,service_pro_table[],3,0)</f>
        <v>DSTV</v>
      </c>
      <c r="H805" s="65" t="str">
        <f>VLOOKUP(F805,service_pro_table[],4,0)</f>
        <v>cable tv</v>
      </c>
      <c r="I805" s="66">
        <v>7900</v>
      </c>
    </row>
    <row r="806" spans="1:9" x14ac:dyDescent="0.25">
      <c r="A806" s="61" t="s">
        <v>3414</v>
      </c>
      <c r="B806" s="62">
        <v>44317</v>
      </c>
      <c r="C806" s="61" t="s">
        <v>3416</v>
      </c>
      <c r="D806" s="64" t="s">
        <v>3417</v>
      </c>
      <c r="E806" s="64" t="str">
        <f t="shared" si="12"/>
        <v>452B43</v>
      </c>
      <c r="F806" s="61" t="s">
        <v>19</v>
      </c>
      <c r="G806" s="65" t="str">
        <f>VLOOKUP(F806,service_pro_table[],3,0)</f>
        <v>DSTV</v>
      </c>
      <c r="H806" s="65" t="str">
        <f>VLOOKUP(F806,service_pro_table[],4,0)</f>
        <v>cable tv</v>
      </c>
      <c r="I806" s="66">
        <v>20900</v>
      </c>
    </row>
    <row r="807" spans="1:9" x14ac:dyDescent="0.25">
      <c r="A807" s="61" t="s">
        <v>3418</v>
      </c>
      <c r="B807" s="62">
        <v>44317</v>
      </c>
      <c r="C807" s="61" t="s">
        <v>3420</v>
      </c>
      <c r="D807" s="64" t="s">
        <v>3421</v>
      </c>
      <c r="E807" s="64" t="str">
        <f t="shared" si="12"/>
        <v>2A1D56</v>
      </c>
      <c r="F807" s="61" t="s">
        <v>19</v>
      </c>
      <c r="G807" s="65" t="str">
        <f>VLOOKUP(F807,service_pro_table[],3,0)</f>
        <v>DSTV</v>
      </c>
      <c r="H807" s="65" t="str">
        <f>VLOOKUP(F807,service_pro_table[],4,0)</f>
        <v>cable tv</v>
      </c>
      <c r="I807" s="66">
        <v>4615</v>
      </c>
    </row>
    <row r="808" spans="1:9" x14ac:dyDescent="0.25">
      <c r="A808" s="61" t="s">
        <v>3422</v>
      </c>
      <c r="B808" s="62">
        <v>44317</v>
      </c>
      <c r="C808" s="61" t="s">
        <v>3424</v>
      </c>
      <c r="D808" s="64" t="s">
        <v>3425</v>
      </c>
      <c r="E808" s="64" t="str">
        <f t="shared" si="12"/>
        <v>3C4AD5</v>
      </c>
      <c r="F808" s="61" t="s">
        <v>19</v>
      </c>
      <c r="G808" s="65" t="str">
        <f>VLOOKUP(F808,service_pro_table[],3,0)</f>
        <v>DSTV</v>
      </c>
      <c r="H808" s="65" t="str">
        <f>VLOOKUP(F808,service_pro_table[],4,0)</f>
        <v>cable tv</v>
      </c>
      <c r="I808" s="66">
        <v>20900</v>
      </c>
    </row>
    <row r="809" spans="1:9" x14ac:dyDescent="0.25">
      <c r="A809" s="61" t="s">
        <v>3426</v>
      </c>
      <c r="B809" s="62">
        <v>44317</v>
      </c>
      <c r="C809" s="61" t="s">
        <v>3428</v>
      </c>
      <c r="D809" s="64" t="s">
        <v>3429</v>
      </c>
      <c r="E809" s="64" t="str">
        <f t="shared" si="12"/>
        <v>E019B9</v>
      </c>
      <c r="F809" s="61" t="s">
        <v>19</v>
      </c>
      <c r="G809" s="65" t="str">
        <f>VLOOKUP(F809,service_pro_table[],3,0)</f>
        <v>DSTV</v>
      </c>
      <c r="H809" s="65" t="str">
        <f>VLOOKUP(F809,service_pro_table[],4,0)</f>
        <v>cable tv</v>
      </c>
      <c r="I809" s="66">
        <v>7900</v>
      </c>
    </row>
    <row r="810" spans="1:9" x14ac:dyDescent="0.25">
      <c r="A810" s="61" t="s">
        <v>3430</v>
      </c>
      <c r="B810" s="62">
        <v>44317</v>
      </c>
      <c r="C810" s="61" t="s">
        <v>3432</v>
      </c>
      <c r="D810" s="64" t="s">
        <v>3433</v>
      </c>
      <c r="E810" s="64" t="str">
        <f t="shared" si="12"/>
        <v>C74C9C</v>
      </c>
      <c r="F810" s="61" t="s">
        <v>19</v>
      </c>
      <c r="G810" s="65" t="str">
        <f>VLOOKUP(F810,service_pro_table[],3,0)</f>
        <v>DSTV</v>
      </c>
      <c r="H810" s="65" t="str">
        <f>VLOOKUP(F810,service_pro_table[],4,0)</f>
        <v>cable tv</v>
      </c>
      <c r="I810" s="66">
        <v>12400</v>
      </c>
    </row>
    <row r="811" spans="1:9" x14ac:dyDescent="0.25">
      <c r="A811" s="61" t="s">
        <v>3438</v>
      </c>
      <c r="B811" s="62">
        <v>44317</v>
      </c>
      <c r="C811" s="61" t="s">
        <v>3440</v>
      </c>
      <c r="D811" s="64" t="s">
        <v>3441</v>
      </c>
      <c r="E811" s="64" t="str">
        <f t="shared" si="12"/>
        <v>FC686A</v>
      </c>
      <c r="F811" s="61" t="s">
        <v>434</v>
      </c>
      <c r="G811" s="65" t="str">
        <f>VLOOKUP(F811,service_pro_table[],3,0)</f>
        <v>MERRYBET</v>
      </c>
      <c r="H811" s="65" t="str">
        <f>VLOOKUP(F811,service_pro_table[],4,0)</f>
        <v>betting</v>
      </c>
      <c r="I811" s="66">
        <v>1000</v>
      </c>
    </row>
    <row r="812" spans="1:9" x14ac:dyDescent="0.25">
      <c r="A812" s="61" t="s">
        <v>3442</v>
      </c>
      <c r="B812" s="62">
        <v>44317</v>
      </c>
      <c r="C812" s="61" t="s">
        <v>3444</v>
      </c>
      <c r="D812" s="64" t="s">
        <v>3445</v>
      </c>
      <c r="E812" s="64" t="str">
        <f t="shared" si="12"/>
        <v>BC02E4</v>
      </c>
      <c r="F812" s="61" t="s">
        <v>434</v>
      </c>
      <c r="G812" s="65" t="str">
        <f>VLOOKUP(F812,service_pro_table[],3,0)</f>
        <v>MERRYBET</v>
      </c>
      <c r="H812" s="65" t="str">
        <f>VLOOKUP(F812,service_pro_table[],4,0)</f>
        <v>betting</v>
      </c>
      <c r="I812" s="66">
        <v>1550</v>
      </c>
    </row>
    <row r="813" spans="1:9" x14ac:dyDescent="0.25">
      <c r="A813" s="61" t="s">
        <v>3447</v>
      </c>
      <c r="B813" s="62">
        <v>44317</v>
      </c>
      <c r="C813" s="61" t="s">
        <v>3449</v>
      </c>
      <c r="D813" s="64" t="s">
        <v>3450</v>
      </c>
      <c r="E813" s="64" t="str">
        <f t="shared" si="12"/>
        <v>8A4609</v>
      </c>
      <c r="F813" s="61" t="s">
        <v>1298</v>
      </c>
      <c r="G813" s="65" t="str">
        <f>VLOOKUP(F813,service_pro_table[],3,0)</f>
        <v>ARIK</v>
      </c>
      <c r="H813" s="65" t="str">
        <f>VLOOKUP(F813,service_pro_table[],4,0)</f>
        <v>airline</v>
      </c>
      <c r="I813" s="66">
        <v>29398</v>
      </c>
    </row>
    <row r="814" spans="1:9" x14ac:dyDescent="0.25">
      <c r="A814" s="61" t="s">
        <v>3452</v>
      </c>
      <c r="B814" s="62">
        <v>44317</v>
      </c>
      <c r="C814" s="61" t="s">
        <v>1330</v>
      </c>
      <c r="D814" s="64" t="s">
        <v>1331</v>
      </c>
      <c r="E814" s="64" t="str">
        <f t="shared" si="12"/>
        <v>E4D483</v>
      </c>
      <c r="F814" s="61" t="s">
        <v>434</v>
      </c>
      <c r="G814" s="65" t="str">
        <f>VLOOKUP(F814,service_pro_table[],3,0)</f>
        <v>MERRYBET</v>
      </c>
      <c r="H814" s="65" t="str">
        <f>VLOOKUP(F814,service_pro_table[],4,0)</f>
        <v>betting</v>
      </c>
      <c r="I814" s="66">
        <v>2000</v>
      </c>
    </row>
    <row r="815" spans="1:9" x14ac:dyDescent="0.25">
      <c r="A815" s="61" t="s">
        <v>3454</v>
      </c>
      <c r="B815" s="62">
        <v>44317</v>
      </c>
      <c r="C815" s="61" t="s">
        <v>3436</v>
      </c>
      <c r="D815" s="64" t="s">
        <v>3437</v>
      </c>
      <c r="E815" s="64" t="str">
        <f t="shared" si="12"/>
        <v>77A944</v>
      </c>
      <c r="F815" s="61" t="s">
        <v>36</v>
      </c>
      <c r="G815" s="65" t="str">
        <f>VLOOKUP(F815,service_pro_table[],3,0)</f>
        <v>SWIFT</v>
      </c>
      <c r="H815" s="65" t="str">
        <f>VLOOKUP(F815,service_pro_table[],4,0)</f>
        <v>internet provider</v>
      </c>
      <c r="I815" s="66">
        <v>6500</v>
      </c>
    </row>
    <row r="816" spans="1:9" x14ac:dyDescent="0.25">
      <c r="A816" s="61" t="s">
        <v>3456</v>
      </c>
      <c r="B816" s="62">
        <v>44317</v>
      </c>
      <c r="C816" s="61" t="s">
        <v>3458</v>
      </c>
      <c r="D816" s="64" t="s">
        <v>3459</v>
      </c>
      <c r="E816" s="64" t="str">
        <f t="shared" si="12"/>
        <v>32E7D2</v>
      </c>
      <c r="F816" s="61" t="s">
        <v>434</v>
      </c>
      <c r="G816" s="65" t="str">
        <f>VLOOKUP(F816,service_pro_table[],3,0)</f>
        <v>MERRYBET</v>
      </c>
      <c r="H816" s="65" t="str">
        <f>VLOOKUP(F816,service_pro_table[],4,0)</f>
        <v>betting</v>
      </c>
      <c r="I816" s="66">
        <v>150000</v>
      </c>
    </row>
    <row r="817" spans="1:9" x14ac:dyDescent="0.25">
      <c r="A817" s="61" t="s">
        <v>3460</v>
      </c>
      <c r="B817" s="62">
        <v>44317</v>
      </c>
      <c r="C817" s="61" t="s">
        <v>3449</v>
      </c>
      <c r="D817" s="64" t="s">
        <v>3450</v>
      </c>
      <c r="E817" s="64" t="str">
        <f t="shared" si="12"/>
        <v>8A4609</v>
      </c>
      <c r="F817" s="61" t="s">
        <v>1298</v>
      </c>
      <c r="G817" s="65" t="str">
        <f>VLOOKUP(F817,service_pro_table[],3,0)</f>
        <v>ARIK</v>
      </c>
      <c r="H817" s="65" t="str">
        <f>VLOOKUP(F817,service_pro_table[],4,0)</f>
        <v>airline</v>
      </c>
      <c r="I817" s="66">
        <v>29398</v>
      </c>
    </row>
    <row r="818" spans="1:9" x14ac:dyDescent="0.25">
      <c r="A818" s="61" t="s">
        <v>3462</v>
      </c>
      <c r="B818" s="62">
        <v>44317</v>
      </c>
      <c r="C818" s="61" t="s">
        <v>3464</v>
      </c>
      <c r="D818" s="64" t="s">
        <v>3465</v>
      </c>
      <c r="E818" s="64" t="str">
        <f t="shared" si="12"/>
        <v>96ED95</v>
      </c>
      <c r="F818" s="61" t="s">
        <v>434</v>
      </c>
      <c r="G818" s="65" t="str">
        <f>VLOOKUP(F818,service_pro_table[],3,0)</f>
        <v>MERRYBET</v>
      </c>
      <c r="H818" s="65" t="str">
        <f>VLOOKUP(F818,service_pro_table[],4,0)</f>
        <v>betting</v>
      </c>
      <c r="I818" s="66">
        <v>500</v>
      </c>
    </row>
    <row r="819" spans="1:9" x14ac:dyDescent="0.25">
      <c r="A819" s="61" t="s">
        <v>3466</v>
      </c>
      <c r="B819" s="62">
        <v>44317</v>
      </c>
      <c r="C819" s="61" t="s">
        <v>3468</v>
      </c>
      <c r="D819" s="64" t="s">
        <v>3469</v>
      </c>
      <c r="E819" s="64" t="str">
        <f t="shared" si="12"/>
        <v>08C9C5</v>
      </c>
      <c r="F819" s="61" t="s">
        <v>434</v>
      </c>
      <c r="G819" s="65" t="str">
        <f>VLOOKUP(F819,service_pro_table[],3,0)</f>
        <v>MERRYBET</v>
      </c>
      <c r="H819" s="65" t="str">
        <f>VLOOKUP(F819,service_pro_table[],4,0)</f>
        <v>betting</v>
      </c>
      <c r="I819" s="66">
        <v>3000</v>
      </c>
    </row>
    <row r="820" spans="1:9" x14ac:dyDescent="0.25">
      <c r="A820" s="61" t="s">
        <v>3470</v>
      </c>
      <c r="B820" s="62">
        <v>44317</v>
      </c>
      <c r="C820" s="61" t="s">
        <v>3468</v>
      </c>
      <c r="D820" s="64" t="s">
        <v>3469</v>
      </c>
      <c r="E820" s="64" t="str">
        <f t="shared" si="12"/>
        <v>08C9C5</v>
      </c>
      <c r="F820" s="61" t="s">
        <v>434</v>
      </c>
      <c r="G820" s="65" t="str">
        <f>VLOOKUP(F820,service_pro_table[],3,0)</f>
        <v>MERRYBET</v>
      </c>
      <c r="H820" s="65" t="str">
        <f>VLOOKUP(F820,service_pro_table[],4,0)</f>
        <v>betting</v>
      </c>
      <c r="I820" s="66">
        <v>1000</v>
      </c>
    </row>
    <row r="821" spans="1:9" x14ac:dyDescent="0.25">
      <c r="A821" s="61" t="s">
        <v>3472</v>
      </c>
      <c r="B821" s="62">
        <v>44317</v>
      </c>
      <c r="C821" s="61" t="s">
        <v>3206</v>
      </c>
      <c r="D821" s="64" t="s">
        <v>3207</v>
      </c>
      <c r="E821" s="64" t="str">
        <f t="shared" si="12"/>
        <v>1F3BCB</v>
      </c>
      <c r="F821" s="61" t="s">
        <v>434</v>
      </c>
      <c r="G821" s="65" t="str">
        <f>VLOOKUP(F821,service_pro_table[],3,0)</f>
        <v>MERRYBET</v>
      </c>
      <c r="H821" s="65" t="str">
        <f>VLOOKUP(F821,service_pro_table[],4,0)</f>
        <v>betting</v>
      </c>
      <c r="I821" s="66">
        <v>5000</v>
      </c>
    </row>
    <row r="822" spans="1:9" x14ac:dyDescent="0.25">
      <c r="A822" s="61" t="s">
        <v>3474</v>
      </c>
      <c r="B822" s="62">
        <v>44317</v>
      </c>
      <c r="C822" s="61" t="s">
        <v>3300</v>
      </c>
      <c r="D822" s="64" t="s">
        <v>3301</v>
      </c>
      <c r="E822" s="64" t="str">
        <f t="shared" si="12"/>
        <v>C460EC</v>
      </c>
      <c r="F822" s="61" t="s">
        <v>434</v>
      </c>
      <c r="G822" s="65" t="str">
        <f>VLOOKUP(F822,service_pro_table[],3,0)</f>
        <v>MERRYBET</v>
      </c>
      <c r="H822" s="65" t="str">
        <f>VLOOKUP(F822,service_pro_table[],4,0)</f>
        <v>betting</v>
      </c>
      <c r="I822" s="66">
        <v>7600</v>
      </c>
    </row>
    <row r="823" spans="1:9" x14ac:dyDescent="0.25">
      <c r="A823" s="61" t="s">
        <v>3476</v>
      </c>
      <c r="B823" s="62">
        <v>44317</v>
      </c>
      <c r="C823" s="61" t="s">
        <v>846</v>
      </c>
      <c r="D823" s="64" t="s">
        <v>847</v>
      </c>
      <c r="E823" s="64" t="str">
        <f t="shared" si="12"/>
        <v>C31381</v>
      </c>
      <c r="F823" s="61" t="s">
        <v>434</v>
      </c>
      <c r="G823" s="65" t="str">
        <f>VLOOKUP(F823,service_pro_table[],3,0)</f>
        <v>MERRYBET</v>
      </c>
      <c r="H823" s="65" t="str">
        <f>VLOOKUP(F823,service_pro_table[],4,0)</f>
        <v>betting</v>
      </c>
      <c r="I823" s="66">
        <v>900</v>
      </c>
    </row>
    <row r="824" spans="1:9" x14ac:dyDescent="0.25">
      <c r="A824" s="61" t="s">
        <v>3478</v>
      </c>
      <c r="B824" s="62">
        <v>44317</v>
      </c>
      <c r="C824" s="61" t="s">
        <v>3480</v>
      </c>
      <c r="D824" s="64" t="s">
        <v>3481</v>
      </c>
      <c r="E824" s="64" t="str">
        <f t="shared" si="12"/>
        <v>C5C202</v>
      </c>
      <c r="F824" s="61" t="s">
        <v>434</v>
      </c>
      <c r="G824" s="65" t="str">
        <f>VLOOKUP(F824,service_pro_table[],3,0)</f>
        <v>MERRYBET</v>
      </c>
      <c r="H824" s="65" t="str">
        <f>VLOOKUP(F824,service_pro_table[],4,0)</f>
        <v>betting</v>
      </c>
      <c r="I824" s="66">
        <v>40000</v>
      </c>
    </row>
    <row r="825" spans="1:9" x14ac:dyDescent="0.25">
      <c r="A825" s="61" t="s">
        <v>3482</v>
      </c>
      <c r="B825" s="62">
        <v>44317</v>
      </c>
      <c r="C825" s="61" t="s">
        <v>3484</v>
      </c>
      <c r="D825" s="64" t="s">
        <v>3485</v>
      </c>
      <c r="E825" s="64" t="str">
        <f t="shared" si="12"/>
        <v>FD0B6D</v>
      </c>
      <c r="F825" s="61" t="s">
        <v>434</v>
      </c>
      <c r="G825" s="65" t="str">
        <f>VLOOKUP(F825,service_pro_table[],3,0)</f>
        <v>MERRYBET</v>
      </c>
      <c r="H825" s="65" t="str">
        <f>VLOOKUP(F825,service_pro_table[],4,0)</f>
        <v>betting</v>
      </c>
      <c r="I825" s="66">
        <v>1000</v>
      </c>
    </row>
    <row r="826" spans="1:9" x14ac:dyDescent="0.25">
      <c r="A826" s="61" t="s">
        <v>3486</v>
      </c>
      <c r="B826" s="62">
        <v>44317</v>
      </c>
      <c r="C826" s="61" t="s">
        <v>3488</v>
      </c>
      <c r="D826" s="64" t="s">
        <v>3489</v>
      </c>
      <c r="E826" s="64" t="str">
        <f t="shared" si="12"/>
        <v>2D5926</v>
      </c>
      <c r="F826" s="61" t="s">
        <v>19</v>
      </c>
      <c r="G826" s="65" t="str">
        <f>VLOOKUP(F826,service_pro_table[],3,0)</f>
        <v>DSTV</v>
      </c>
      <c r="H826" s="65" t="str">
        <f>VLOOKUP(F826,service_pro_table[],4,0)</f>
        <v>cable tv</v>
      </c>
      <c r="I826" s="66">
        <v>10400</v>
      </c>
    </row>
    <row r="827" spans="1:9" x14ac:dyDescent="0.25">
      <c r="A827" s="61" t="s">
        <v>3490</v>
      </c>
      <c r="B827" s="62">
        <v>44317</v>
      </c>
      <c r="C827" s="61" t="s">
        <v>3492</v>
      </c>
      <c r="D827" s="64" t="s">
        <v>3493</v>
      </c>
      <c r="E827" s="64" t="str">
        <f t="shared" si="12"/>
        <v>F247E2</v>
      </c>
      <c r="F827" s="61" t="s">
        <v>36</v>
      </c>
      <c r="G827" s="65" t="str">
        <f>VLOOKUP(F827,service_pro_table[],3,0)</f>
        <v>SWIFT</v>
      </c>
      <c r="H827" s="65" t="str">
        <f>VLOOKUP(F827,service_pro_table[],4,0)</f>
        <v>internet provider</v>
      </c>
      <c r="I827" s="66">
        <v>25000</v>
      </c>
    </row>
    <row r="828" spans="1:9" x14ac:dyDescent="0.25">
      <c r="A828" s="61" t="s">
        <v>3494</v>
      </c>
      <c r="B828" s="62">
        <v>44317</v>
      </c>
      <c r="C828" s="61" t="s">
        <v>3496</v>
      </c>
      <c r="D828" s="64" t="s">
        <v>3497</v>
      </c>
      <c r="E828" s="64" t="str">
        <f t="shared" si="12"/>
        <v>3D92C7</v>
      </c>
      <c r="F828" s="61" t="s">
        <v>19</v>
      </c>
      <c r="G828" s="65" t="str">
        <f>VLOOKUP(F828,service_pro_table[],3,0)</f>
        <v>DSTV</v>
      </c>
      <c r="H828" s="65" t="str">
        <f>VLOOKUP(F828,service_pro_table[],4,0)</f>
        <v>cable tv</v>
      </c>
      <c r="I828" s="66">
        <v>2565</v>
      </c>
    </row>
    <row r="829" spans="1:9" x14ac:dyDescent="0.25">
      <c r="A829" s="61" t="s">
        <v>3498</v>
      </c>
      <c r="B829" s="62">
        <v>44317</v>
      </c>
      <c r="C829" s="61" t="s">
        <v>3500</v>
      </c>
      <c r="D829" s="64" t="s">
        <v>3501</v>
      </c>
      <c r="E829" s="64" t="str">
        <f t="shared" si="12"/>
        <v>5237E5</v>
      </c>
      <c r="F829" s="61" t="s">
        <v>434</v>
      </c>
      <c r="G829" s="65" t="str">
        <f>VLOOKUP(F829,service_pro_table[],3,0)</f>
        <v>MERRYBET</v>
      </c>
      <c r="H829" s="65" t="str">
        <f>VLOOKUP(F829,service_pro_table[],4,0)</f>
        <v>betting</v>
      </c>
      <c r="I829" s="66">
        <v>1200</v>
      </c>
    </row>
    <row r="830" spans="1:9" x14ac:dyDescent="0.25">
      <c r="A830" s="61" t="s">
        <v>3502</v>
      </c>
      <c r="B830" s="62">
        <v>44317</v>
      </c>
      <c r="C830" s="61" t="s">
        <v>3504</v>
      </c>
      <c r="D830" s="64" t="s">
        <v>3505</v>
      </c>
      <c r="E830" s="64" t="str">
        <f t="shared" si="12"/>
        <v>FD9F5B</v>
      </c>
      <c r="F830" s="61" t="s">
        <v>19</v>
      </c>
      <c r="G830" s="65" t="str">
        <f>VLOOKUP(F830,service_pro_table[],3,0)</f>
        <v>DSTV</v>
      </c>
      <c r="H830" s="65" t="str">
        <f>VLOOKUP(F830,service_pro_table[],4,0)</f>
        <v>cable tv</v>
      </c>
      <c r="I830" s="66">
        <v>4615</v>
      </c>
    </row>
    <row r="831" spans="1:9" x14ac:dyDescent="0.25">
      <c r="A831" s="61" t="s">
        <v>3506</v>
      </c>
      <c r="B831" s="62">
        <v>44317</v>
      </c>
      <c r="C831" s="61" t="s">
        <v>3508</v>
      </c>
      <c r="D831" s="64" t="s">
        <v>3509</v>
      </c>
      <c r="E831" s="64" t="str">
        <f t="shared" si="12"/>
        <v>744745</v>
      </c>
      <c r="F831" s="61" t="s">
        <v>19</v>
      </c>
      <c r="G831" s="65" t="str">
        <f>VLOOKUP(F831,service_pro_table[],3,0)</f>
        <v>DSTV</v>
      </c>
      <c r="H831" s="65" t="str">
        <f>VLOOKUP(F831,service_pro_table[],4,0)</f>
        <v>cable tv</v>
      </c>
      <c r="I831" s="66">
        <v>20900</v>
      </c>
    </row>
    <row r="832" spans="1:9" x14ac:dyDescent="0.25">
      <c r="A832" s="61" t="s">
        <v>3510</v>
      </c>
      <c r="B832" s="62">
        <v>44317</v>
      </c>
      <c r="C832" s="61" t="s">
        <v>3512</v>
      </c>
      <c r="D832" s="64" t="s">
        <v>3513</v>
      </c>
      <c r="E832" s="64" t="str">
        <f t="shared" si="12"/>
        <v>F82315</v>
      </c>
      <c r="F832" s="61" t="s">
        <v>19</v>
      </c>
      <c r="G832" s="65" t="str">
        <f>VLOOKUP(F832,service_pro_table[],3,0)</f>
        <v>DSTV</v>
      </c>
      <c r="H832" s="65" t="str">
        <f>VLOOKUP(F832,service_pro_table[],4,0)</f>
        <v>cable tv</v>
      </c>
      <c r="I832" s="66">
        <v>7900</v>
      </c>
    </row>
    <row r="833" spans="1:9" x14ac:dyDescent="0.25">
      <c r="A833" s="61" t="s">
        <v>3514</v>
      </c>
      <c r="B833" s="62">
        <v>44317</v>
      </c>
      <c r="C833" s="61" t="s">
        <v>3516</v>
      </c>
      <c r="D833" s="64" t="s">
        <v>3517</v>
      </c>
      <c r="E833" s="64" t="str">
        <f t="shared" si="12"/>
        <v>4FA13B</v>
      </c>
      <c r="F833" s="61" t="s">
        <v>434</v>
      </c>
      <c r="G833" s="65" t="str">
        <f>VLOOKUP(F833,service_pro_table[],3,0)</f>
        <v>MERRYBET</v>
      </c>
      <c r="H833" s="65" t="str">
        <f>VLOOKUP(F833,service_pro_table[],4,0)</f>
        <v>betting</v>
      </c>
      <c r="I833" s="66">
        <v>5000</v>
      </c>
    </row>
    <row r="834" spans="1:9" x14ac:dyDescent="0.25">
      <c r="A834" s="61" t="s">
        <v>3518</v>
      </c>
      <c r="B834" s="62">
        <v>44317</v>
      </c>
      <c r="C834" s="61" t="s">
        <v>3520</v>
      </c>
      <c r="D834" s="64" t="s">
        <v>3521</v>
      </c>
      <c r="E834" s="64" t="str">
        <f t="shared" si="12"/>
        <v>ABE45A</v>
      </c>
      <c r="F834" s="61" t="s">
        <v>19</v>
      </c>
      <c r="G834" s="65" t="str">
        <f>VLOOKUP(F834,service_pro_table[],3,0)</f>
        <v>DSTV</v>
      </c>
      <c r="H834" s="65" t="str">
        <f>VLOOKUP(F834,service_pro_table[],4,0)</f>
        <v>cable tv</v>
      </c>
      <c r="I834" s="66">
        <v>7900</v>
      </c>
    </row>
    <row r="835" spans="1:9" x14ac:dyDescent="0.25">
      <c r="A835" s="61" t="s">
        <v>3522</v>
      </c>
      <c r="B835" s="62">
        <v>44317</v>
      </c>
      <c r="C835" s="61" t="s">
        <v>3524</v>
      </c>
      <c r="D835" s="64" t="s">
        <v>3525</v>
      </c>
      <c r="E835" s="64" t="str">
        <f t="shared" si="12"/>
        <v>FB99AE</v>
      </c>
      <c r="F835" s="61" t="s">
        <v>19</v>
      </c>
      <c r="G835" s="65" t="str">
        <f>VLOOKUP(F835,service_pro_table[],3,0)</f>
        <v>DSTV</v>
      </c>
      <c r="H835" s="65" t="str">
        <f>VLOOKUP(F835,service_pro_table[],4,0)</f>
        <v>cable tv</v>
      </c>
      <c r="I835" s="66">
        <v>20900</v>
      </c>
    </row>
    <row r="836" spans="1:9" x14ac:dyDescent="0.25">
      <c r="A836" s="61" t="s">
        <v>3526</v>
      </c>
      <c r="B836" s="62">
        <v>44317</v>
      </c>
      <c r="C836" s="61" t="s">
        <v>3528</v>
      </c>
      <c r="D836" s="64" t="s">
        <v>3529</v>
      </c>
      <c r="E836" s="64" t="str">
        <f t="shared" ref="E836:E899" si="13">RIGHT(D836,6)</f>
        <v>F4CE9A</v>
      </c>
      <c r="F836" s="61" t="s">
        <v>19</v>
      </c>
      <c r="G836" s="65" t="str">
        <f>VLOOKUP(F836,service_pro_table[],3,0)</f>
        <v>DSTV</v>
      </c>
      <c r="H836" s="65" t="str">
        <f>VLOOKUP(F836,service_pro_table[],4,0)</f>
        <v>cable tv</v>
      </c>
      <c r="I836" s="66">
        <v>20900</v>
      </c>
    </row>
    <row r="837" spans="1:9" x14ac:dyDescent="0.25">
      <c r="A837" s="61" t="s">
        <v>3530</v>
      </c>
      <c r="B837" s="62">
        <v>44317</v>
      </c>
      <c r="C837" s="61" t="s">
        <v>3532</v>
      </c>
      <c r="D837" s="64" t="s">
        <v>3533</v>
      </c>
      <c r="E837" s="64" t="str">
        <f t="shared" si="13"/>
        <v>CB056D</v>
      </c>
      <c r="F837" s="61" t="s">
        <v>19</v>
      </c>
      <c r="G837" s="65" t="str">
        <f>VLOOKUP(F837,service_pro_table[],3,0)</f>
        <v>DSTV</v>
      </c>
      <c r="H837" s="65" t="str">
        <f>VLOOKUP(F837,service_pro_table[],4,0)</f>
        <v>cable tv</v>
      </c>
      <c r="I837" s="66">
        <v>7900</v>
      </c>
    </row>
    <row r="838" spans="1:9" x14ac:dyDescent="0.25">
      <c r="A838" s="61" t="s">
        <v>3534</v>
      </c>
      <c r="B838" s="62">
        <v>44317</v>
      </c>
      <c r="C838" s="61" t="s">
        <v>3536</v>
      </c>
      <c r="D838" s="64" t="s">
        <v>3537</v>
      </c>
      <c r="E838" s="64" t="str">
        <f t="shared" si="13"/>
        <v>3205AD</v>
      </c>
      <c r="F838" s="61" t="s">
        <v>434</v>
      </c>
      <c r="G838" s="65" t="str">
        <f>VLOOKUP(F838,service_pro_table[],3,0)</f>
        <v>MERRYBET</v>
      </c>
      <c r="H838" s="65" t="str">
        <f>VLOOKUP(F838,service_pro_table[],4,0)</f>
        <v>betting</v>
      </c>
      <c r="I838" s="66">
        <v>4000</v>
      </c>
    </row>
    <row r="839" spans="1:9" x14ac:dyDescent="0.25">
      <c r="A839" s="61" t="s">
        <v>3538</v>
      </c>
      <c r="B839" s="62">
        <v>44317</v>
      </c>
      <c r="C839" s="61" t="s">
        <v>3540</v>
      </c>
      <c r="D839" s="64" t="s">
        <v>3541</v>
      </c>
      <c r="E839" s="64" t="str">
        <f t="shared" si="13"/>
        <v>4A8620</v>
      </c>
      <c r="F839" s="61" t="s">
        <v>1298</v>
      </c>
      <c r="G839" s="65" t="str">
        <f>VLOOKUP(F839,service_pro_table[],3,0)</f>
        <v>ARIK</v>
      </c>
      <c r="H839" s="65" t="str">
        <f>VLOOKUP(F839,service_pro_table[],4,0)</f>
        <v>airline</v>
      </c>
      <c r="I839" s="66">
        <v>69115</v>
      </c>
    </row>
    <row r="840" spans="1:9" x14ac:dyDescent="0.25">
      <c r="A840" s="61" t="s">
        <v>3543</v>
      </c>
      <c r="B840" s="62">
        <v>44317</v>
      </c>
      <c r="C840" s="61" t="s">
        <v>3545</v>
      </c>
      <c r="D840" s="64" t="s">
        <v>3546</v>
      </c>
      <c r="E840" s="64" t="str">
        <f t="shared" si="13"/>
        <v>CDC243</v>
      </c>
      <c r="F840" s="61" t="s">
        <v>434</v>
      </c>
      <c r="G840" s="65" t="str">
        <f>VLOOKUP(F840,service_pro_table[],3,0)</f>
        <v>MERRYBET</v>
      </c>
      <c r="H840" s="65" t="str">
        <f>VLOOKUP(F840,service_pro_table[],4,0)</f>
        <v>betting</v>
      </c>
      <c r="I840" s="66">
        <v>5000</v>
      </c>
    </row>
    <row r="841" spans="1:9" x14ac:dyDescent="0.25">
      <c r="A841" s="61" t="s">
        <v>3547</v>
      </c>
      <c r="B841" s="62">
        <v>44317</v>
      </c>
      <c r="C841" s="61" t="s">
        <v>3549</v>
      </c>
      <c r="D841" s="64" t="s">
        <v>3550</v>
      </c>
      <c r="E841" s="64" t="str">
        <f t="shared" si="13"/>
        <v>2465B2</v>
      </c>
      <c r="F841" s="61" t="s">
        <v>434</v>
      </c>
      <c r="G841" s="65" t="str">
        <f>VLOOKUP(F841,service_pro_table[],3,0)</f>
        <v>MERRYBET</v>
      </c>
      <c r="H841" s="65" t="str">
        <f>VLOOKUP(F841,service_pro_table[],4,0)</f>
        <v>betting</v>
      </c>
      <c r="I841" s="66">
        <v>40000</v>
      </c>
    </row>
    <row r="842" spans="1:9" x14ac:dyDescent="0.25">
      <c r="A842" s="61" t="s">
        <v>3551</v>
      </c>
      <c r="B842" s="62">
        <v>44317</v>
      </c>
      <c r="C842" s="61" t="s">
        <v>3553</v>
      </c>
      <c r="D842" s="64" t="s">
        <v>3554</v>
      </c>
      <c r="E842" s="64" t="str">
        <f t="shared" si="13"/>
        <v>F4544E</v>
      </c>
      <c r="F842" s="61" t="s">
        <v>434</v>
      </c>
      <c r="G842" s="65" t="str">
        <f>VLOOKUP(F842,service_pro_table[],3,0)</f>
        <v>MERRYBET</v>
      </c>
      <c r="H842" s="65" t="str">
        <f>VLOOKUP(F842,service_pro_table[],4,0)</f>
        <v>betting</v>
      </c>
      <c r="I842" s="66">
        <v>6000</v>
      </c>
    </row>
    <row r="843" spans="1:9" x14ac:dyDescent="0.25">
      <c r="A843" s="61" t="s">
        <v>3555</v>
      </c>
      <c r="B843" s="62">
        <v>44317</v>
      </c>
      <c r="C843" s="61" t="s">
        <v>3549</v>
      </c>
      <c r="D843" s="64" t="s">
        <v>3550</v>
      </c>
      <c r="E843" s="64" t="str">
        <f t="shared" si="13"/>
        <v>2465B2</v>
      </c>
      <c r="F843" s="61" t="s">
        <v>434</v>
      </c>
      <c r="G843" s="65" t="str">
        <f>VLOOKUP(F843,service_pro_table[],3,0)</f>
        <v>MERRYBET</v>
      </c>
      <c r="H843" s="65" t="str">
        <f>VLOOKUP(F843,service_pro_table[],4,0)</f>
        <v>betting</v>
      </c>
      <c r="I843" s="66">
        <v>25000</v>
      </c>
    </row>
    <row r="844" spans="1:9" x14ac:dyDescent="0.25">
      <c r="A844" s="61" t="s">
        <v>3557</v>
      </c>
      <c r="B844" s="62">
        <v>44317</v>
      </c>
      <c r="C844" s="61" t="s">
        <v>3549</v>
      </c>
      <c r="D844" s="64" t="s">
        <v>3550</v>
      </c>
      <c r="E844" s="64" t="str">
        <f t="shared" si="13"/>
        <v>2465B2</v>
      </c>
      <c r="F844" s="61" t="s">
        <v>434</v>
      </c>
      <c r="G844" s="65" t="str">
        <f>VLOOKUP(F844,service_pro_table[],3,0)</f>
        <v>MERRYBET</v>
      </c>
      <c r="H844" s="65" t="str">
        <f>VLOOKUP(F844,service_pro_table[],4,0)</f>
        <v>betting</v>
      </c>
      <c r="I844" s="66">
        <v>14500</v>
      </c>
    </row>
    <row r="845" spans="1:9" x14ac:dyDescent="0.25">
      <c r="A845" s="61" t="s">
        <v>3560</v>
      </c>
      <c r="B845" s="62">
        <v>44317</v>
      </c>
      <c r="C845" s="61" t="s">
        <v>3562</v>
      </c>
      <c r="D845" s="64" t="s">
        <v>3563</v>
      </c>
      <c r="E845" s="64" t="str">
        <f t="shared" si="13"/>
        <v>DBB411</v>
      </c>
      <c r="F845" s="61" t="s">
        <v>434</v>
      </c>
      <c r="G845" s="65" t="str">
        <f>VLOOKUP(F845,service_pro_table[],3,0)</f>
        <v>MERRYBET</v>
      </c>
      <c r="H845" s="65" t="str">
        <f>VLOOKUP(F845,service_pro_table[],4,0)</f>
        <v>betting</v>
      </c>
      <c r="I845" s="66">
        <v>1000</v>
      </c>
    </row>
    <row r="846" spans="1:9" x14ac:dyDescent="0.25">
      <c r="A846" s="61" t="s">
        <v>3564</v>
      </c>
      <c r="B846" s="62">
        <v>44317</v>
      </c>
      <c r="C846" s="61" t="s">
        <v>846</v>
      </c>
      <c r="D846" s="64" t="s">
        <v>847</v>
      </c>
      <c r="E846" s="64" t="str">
        <f t="shared" si="13"/>
        <v>C31381</v>
      </c>
      <c r="F846" s="61" t="s">
        <v>434</v>
      </c>
      <c r="G846" s="65" t="str">
        <f>VLOOKUP(F846,service_pro_table[],3,0)</f>
        <v>MERRYBET</v>
      </c>
      <c r="H846" s="65" t="str">
        <f>VLOOKUP(F846,service_pro_table[],4,0)</f>
        <v>betting</v>
      </c>
      <c r="I846" s="66">
        <v>900</v>
      </c>
    </row>
    <row r="847" spans="1:9" x14ac:dyDescent="0.25">
      <c r="A847" s="61" t="s">
        <v>3566</v>
      </c>
      <c r="B847" s="62">
        <v>44317</v>
      </c>
      <c r="C847" s="61" t="s">
        <v>3568</v>
      </c>
      <c r="D847" s="64" t="s">
        <v>3569</v>
      </c>
      <c r="E847" s="64" t="str">
        <f t="shared" si="13"/>
        <v>7B50E3</v>
      </c>
      <c r="F847" s="61" t="s">
        <v>36</v>
      </c>
      <c r="G847" s="65" t="str">
        <f>VLOOKUP(F847,service_pro_table[],3,0)</f>
        <v>SWIFT</v>
      </c>
      <c r="H847" s="65" t="str">
        <f>VLOOKUP(F847,service_pro_table[],4,0)</f>
        <v>internet provider</v>
      </c>
      <c r="I847" s="66">
        <v>7500</v>
      </c>
    </row>
    <row r="848" spans="1:9" x14ac:dyDescent="0.25">
      <c r="A848" s="61" t="s">
        <v>3570</v>
      </c>
      <c r="B848" s="62">
        <v>44317</v>
      </c>
      <c r="C848" s="61" t="s">
        <v>3572</v>
      </c>
      <c r="D848" s="64" t="s">
        <v>3573</v>
      </c>
      <c r="E848" s="64" t="str">
        <f t="shared" si="13"/>
        <v>0ACCCC</v>
      </c>
      <c r="F848" s="61" t="s">
        <v>36</v>
      </c>
      <c r="G848" s="65" t="str">
        <f>VLOOKUP(F848,service_pro_table[],3,0)</f>
        <v>SWIFT</v>
      </c>
      <c r="H848" s="65" t="str">
        <f>VLOOKUP(F848,service_pro_table[],4,0)</f>
        <v>internet provider</v>
      </c>
      <c r="I848" s="66">
        <v>19460</v>
      </c>
    </row>
    <row r="849" spans="1:9" x14ac:dyDescent="0.25">
      <c r="A849" s="61" t="s">
        <v>3575</v>
      </c>
      <c r="B849" s="62">
        <v>44317</v>
      </c>
      <c r="C849" s="61" t="s">
        <v>3577</v>
      </c>
      <c r="D849" s="64" t="s">
        <v>3578</v>
      </c>
      <c r="E849" s="64" t="str">
        <f t="shared" si="13"/>
        <v>B7B5B8</v>
      </c>
      <c r="F849" s="61" t="s">
        <v>434</v>
      </c>
      <c r="G849" s="65" t="str">
        <f>VLOOKUP(F849,service_pro_table[],3,0)</f>
        <v>MERRYBET</v>
      </c>
      <c r="H849" s="65" t="str">
        <f>VLOOKUP(F849,service_pro_table[],4,0)</f>
        <v>betting</v>
      </c>
      <c r="I849" s="66">
        <v>31000</v>
      </c>
    </row>
    <row r="850" spans="1:9" x14ac:dyDescent="0.25">
      <c r="A850" s="61" t="s">
        <v>3579</v>
      </c>
      <c r="B850" s="62">
        <v>44317</v>
      </c>
      <c r="C850" s="61" t="s">
        <v>3206</v>
      </c>
      <c r="D850" s="64" t="s">
        <v>3207</v>
      </c>
      <c r="E850" s="64" t="str">
        <f t="shared" si="13"/>
        <v>1F3BCB</v>
      </c>
      <c r="F850" s="61" t="s">
        <v>434</v>
      </c>
      <c r="G850" s="65" t="str">
        <f>VLOOKUP(F850,service_pro_table[],3,0)</f>
        <v>MERRYBET</v>
      </c>
      <c r="H850" s="65" t="str">
        <f>VLOOKUP(F850,service_pro_table[],4,0)</f>
        <v>betting</v>
      </c>
      <c r="I850" s="66">
        <v>5000</v>
      </c>
    </row>
    <row r="851" spans="1:9" x14ac:dyDescent="0.25">
      <c r="A851" s="61" t="s">
        <v>3581</v>
      </c>
      <c r="B851" s="62">
        <v>44317</v>
      </c>
      <c r="C851" s="61" t="s">
        <v>3583</v>
      </c>
      <c r="D851" s="64" t="s">
        <v>3584</v>
      </c>
      <c r="E851" s="64" t="str">
        <f t="shared" si="13"/>
        <v>B8DB93</v>
      </c>
      <c r="F851" s="61" t="s">
        <v>434</v>
      </c>
      <c r="G851" s="65" t="str">
        <f>VLOOKUP(F851,service_pro_table[],3,0)</f>
        <v>MERRYBET</v>
      </c>
      <c r="H851" s="65" t="str">
        <f>VLOOKUP(F851,service_pro_table[],4,0)</f>
        <v>betting</v>
      </c>
      <c r="I851" s="66">
        <v>3000</v>
      </c>
    </row>
    <row r="852" spans="1:9" x14ac:dyDescent="0.25">
      <c r="A852" s="61" t="s">
        <v>3585</v>
      </c>
      <c r="B852" s="62">
        <v>44317</v>
      </c>
      <c r="C852" s="61" t="s">
        <v>3048</v>
      </c>
      <c r="D852" s="64" t="s">
        <v>3049</v>
      </c>
      <c r="E852" s="64" t="str">
        <f t="shared" si="13"/>
        <v>0EA131</v>
      </c>
      <c r="F852" s="61" t="s">
        <v>434</v>
      </c>
      <c r="G852" s="65" t="str">
        <f>VLOOKUP(F852,service_pro_table[],3,0)</f>
        <v>MERRYBET</v>
      </c>
      <c r="H852" s="65" t="str">
        <f>VLOOKUP(F852,service_pro_table[],4,0)</f>
        <v>betting</v>
      </c>
      <c r="I852" s="66">
        <v>5000</v>
      </c>
    </row>
    <row r="853" spans="1:9" x14ac:dyDescent="0.25">
      <c r="A853" s="61" t="s">
        <v>3587</v>
      </c>
      <c r="B853" s="62">
        <v>44317</v>
      </c>
      <c r="C853" s="61" t="s">
        <v>1508</v>
      </c>
      <c r="D853" s="64" t="s">
        <v>1509</v>
      </c>
      <c r="E853" s="64" t="str">
        <f t="shared" si="13"/>
        <v>0C81E2</v>
      </c>
      <c r="F853" s="61" t="s">
        <v>434</v>
      </c>
      <c r="G853" s="65" t="str">
        <f>VLOOKUP(F853,service_pro_table[],3,0)</f>
        <v>MERRYBET</v>
      </c>
      <c r="H853" s="65" t="str">
        <f>VLOOKUP(F853,service_pro_table[],4,0)</f>
        <v>betting</v>
      </c>
      <c r="I853" s="66">
        <v>20000</v>
      </c>
    </row>
    <row r="854" spans="1:9" x14ac:dyDescent="0.25">
      <c r="A854" s="61" t="s">
        <v>3589</v>
      </c>
      <c r="B854" s="62">
        <v>44317</v>
      </c>
      <c r="C854" s="61" t="s">
        <v>1677</v>
      </c>
      <c r="D854" s="64" t="s">
        <v>1678</v>
      </c>
      <c r="E854" s="64" t="str">
        <f t="shared" si="13"/>
        <v>65F682</v>
      </c>
      <c r="F854" s="61" t="s">
        <v>434</v>
      </c>
      <c r="G854" s="65" t="str">
        <f>VLOOKUP(F854,service_pro_table[],3,0)</f>
        <v>MERRYBET</v>
      </c>
      <c r="H854" s="65" t="str">
        <f>VLOOKUP(F854,service_pro_table[],4,0)</f>
        <v>betting</v>
      </c>
      <c r="I854" s="66">
        <v>1800</v>
      </c>
    </row>
    <row r="855" spans="1:9" x14ac:dyDescent="0.25">
      <c r="A855" s="61" t="s">
        <v>3591</v>
      </c>
      <c r="B855" s="62">
        <v>44317</v>
      </c>
      <c r="C855" s="61" t="s">
        <v>3593</v>
      </c>
      <c r="D855" s="64" t="s">
        <v>3594</v>
      </c>
      <c r="E855" s="64" t="str">
        <f t="shared" si="13"/>
        <v>EFE288</v>
      </c>
      <c r="F855" s="61" t="s">
        <v>434</v>
      </c>
      <c r="G855" s="65" t="str">
        <f>VLOOKUP(F855,service_pro_table[],3,0)</f>
        <v>MERRYBET</v>
      </c>
      <c r="H855" s="65" t="str">
        <f>VLOOKUP(F855,service_pro_table[],4,0)</f>
        <v>betting</v>
      </c>
      <c r="I855" s="66">
        <v>300</v>
      </c>
    </row>
    <row r="856" spans="1:9" x14ac:dyDescent="0.25">
      <c r="A856" s="61" t="s">
        <v>3595</v>
      </c>
      <c r="B856" s="62">
        <v>44317</v>
      </c>
      <c r="C856" s="61" t="s">
        <v>3038</v>
      </c>
      <c r="D856" s="64" t="s">
        <v>3039</v>
      </c>
      <c r="E856" s="64" t="str">
        <f t="shared" si="13"/>
        <v>E8F126</v>
      </c>
      <c r="F856" s="61" t="s">
        <v>434</v>
      </c>
      <c r="G856" s="65" t="str">
        <f>VLOOKUP(F856,service_pro_table[],3,0)</f>
        <v>MERRYBET</v>
      </c>
      <c r="H856" s="65" t="str">
        <f>VLOOKUP(F856,service_pro_table[],4,0)</f>
        <v>betting</v>
      </c>
      <c r="I856" s="66">
        <v>500</v>
      </c>
    </row>
    <row r="857" spans="1:9" x14ac:dyDescent="0.25">
      <c r="A857" s="61" t="s">
        <v>3597</v>
      </c>
      <c r="B857" s="62">
        <v>44317</v>
      </c>
      <c r="C857" s="61" t="s">
        <v>3599</v>
      </c>
      <c r="D857" s="64" t="s">
        <v>3600</v>
      </c>
      <c r="E857" s="64" t="str">
        <f t="shared" si="13"/>
        <v>FF60AC</v>
      </c>
      <c r="F857" s="61" t="s">
        <v>434</v>
      </c>
      <c r="G857" s="65" t="str">
        <f>VLOOKUP(F857,service_pro_table[],3,0)</f>
        <v>MERRYBET</v>
      </c>
      <c r="H857" s="65" t="str">
        <f>VLOOKUP(F857,service_pro_table[],4,0)</f>
        <v>betting</v>
      </c>
      <c r="I857" s="66">
        <v>1000</v>
      </c>
    </row>
    <row r="858" spans="1:9" x14ac:dyDescent="0.25">
      <c r="A858" s="61" t="s">
        <v>3601</v>
      </c>
      <c r="B858" s="62">
        <v>44317</v>
      </c>
      <c r="C858" s="61" t="s">
        <v>3603</v>
      </c>
      <c r="D858" s="64" t="s">
        <v>3604</v>
      </c>
      <c r="E858" s="64" t="str">
        <f t="shared" si="13"/>
        <v>7A05E9</v>
      </c>
      <c r="F858" s="61" t="s">
        <v>36</v>
      </c>
      <c r="G858" s="65" t="str">
        <f>VLOOKUP(F858,service_pro_table[],3,0)</f>
        <v>SWIFT</v>
      </c>
      <c r="H858" s="65" t="str">
        <f>VLOOKUP(F858,service_pro_table[],4,0)</f>
        <v>internet provider</v>
      </c>
      <c r="I858" s="66">
        <v>700</v>
      </c>
    </row>
    <row r="859" spans="1:9" x14ac:dyDescent="0.25">
      <c r="A859" s="61" t="s">
        <v>3609</v>
      </c>
      <c r="B859" s="62">
        <v>44317</v>
      </c>
      <c r="C859" s="61" t="s">
        <v>3611</v>
      </c>
      <c r="D859" s="64" t="s">
        <v>3612</v>
      </c>
      <c r="E859" s="64" t="str">
        <f t="shared" si="13"/>
        <v>5F06AE</v>
      </c>
      <c r="F859" s="61" t="s">
        <v>434</v>
      </c>
      <c r="G859" s="65" t="str">
        <f>VLOOKUP(F859,service_pro_table[],3,0)</f>
        <v>MERRYBET</v>
      </c>
      <c r="H859" s="65" t="str">
        <f>VLOOKUP(F859,service_pro_table[],4,0)</f>
        <v>betting</v>
      </c>
      <c r="I859" s="66">
        <v>1000</v>
      </c>
    </row>
    <row r="860" spans="1:9" x14ac:dyDescent="0.25">
      <c r="A860" s="61" t="s">
        <v>3613</v>
      </c>
      <c r="B860" s="62">
        <v>44317</v>
      </c>
      <c r="C860" s="61" t="s">
        <v>3615</v>
      </c>
      <c r="D860" s="64" t="s">
        <v>3616</v>
      </c>
      <c r="E860" s="64" t="str">
        <f t="shared" si="13"/>
        <v>D002B9</v>
      </c>
      <c r="F860" s="61" t="s">
        <v>434</v>
      </c>
      <c r="G860" s="65" t="str">
        <f>VLOOKUP(F860,service_pro_table[],3,0)</f>
        <v>MERRYBET</v>
      </c>
      <c r="H860" s="65" t="str">
        <f>VLOOKUP(F860,service_pro_table[],4,0)</f>
        <v>betting</v>
      </c>
      <c r="I860" s="66">
        <v>500</v>
      </c>
    </row>
    <row r="861" spans="1:9" x14ac:dyDescent="0.25">
      <c r="A861" s="61" t="s">
        <v>3617</v>
      </c>
      <c r="B861" s="62">
        <v>44317</v>
      </c>
      <c r="C861" s="61" t="s">
        <v>3619</v>
      </c>
      <c r="D861" s="64" t="s">
        <v>3620</v>
      </c>
      <c r="E861" s="64" t="str">
        <f t="shared" si="13"/>
        <v>D12545</v>
      </c>
      <c r="F861" s="61" t="s">
        <v>1298</v>
      </c>
      <c r="G861" s="65" t="str">
        <f>VLOOKUP(F861,service_pro_table[],3,0)</f>
        <v>ARIK</v>
      </c>
      <c r="H861" s="65" t="str">
        <f>VLOOKUP(F861,service_pro_table[],4,0)</f>
        <v>airline</v>
      </c>
      <c r="I861" s="66">
        <v>67825</v>
      </c>
    </row>
    <row r="862" spans="1:9" x14ac:dyDescent="0.25">
      <c r="A862" s="61" t="s">
        <v>3622</v>
      </c>
      <c r="B862" s="62">
        <v>44317</v>
      </c>
      <c r="C862" s="61" t="s">
        <v>3624</v>
      </c>
      <c r="D862" s="64" t="s">
        <v>3625</v>
      </c>
      <c r="E862" s="64" t="str">
        <f t="shared" si="13"/>
        <v>67FCC3</v>
      </c>
      <c r="F862" s="61" t="s">
        <v>434</v>
      </c>
      <c r="G862" s="65" t="str">
        <f>VLOOKUP(F862,service_pro_table[],3,0)</f>
        <v>MERRYBET</v>
      </c>
      <c r="H862" s="65" t="str">
        <f>VLOOKUP(F862,service_pro_table[],4,0)</f>
        <v>betting</v>
      </c>
      <c r="I862" s="66">
        <v>3000</v>
      </c>
    </row>
    <row r="863" spans="1:9" x14ac:dyDescent="0.25">
      <c r="A863" s="61" t="s">
        <v>3628</v>
      </c>
      <c r="B863" s="62">
        <v>44317</v>
      </c>
      <c r="C863" s="61" t="s">
        <v>3630</v>
      </c>
      <c r="D863" s="64" t="s">
        <v>3631</v>
      </c>
      <c r="E863" s="64" t="str">
        <f t="shared" si="13"/>
        <v>782674</v>
      </c>
      <c r="F863" s="61" t="s">
        <v>434</v>
      </c>
      <c r="G863" s="65" t="str">
        <f>VLOOKUP(F863,service_pro_table[],3,0)</f>
        <v>MERRYBET</v>
      </c>
      <c r="H863" s="65" t="str">
        <f>VLOOKUP(F863,service_pro_table[],4,0)</f>
        <v>betting</v>
      </c>
      <c r="I863" s="66">
        <v>1500</v>
      </c>
    </row>
    <row r="864" spans="1:9" x14ac:dyDescent="0.25">
      <c r="A864" s="61" t="s">
        <v>3632</v>
      </c>
      <c r="B864" s="62">
        <v>44317</v>
      </c>
      <c r="C864" s="61" t="s">
        <v>3634</v>
      </c>
      <c r="D864" s="64" t="s">
        <v>3635</v>
      </c>
      <c r="E864" s="64" t="str">
        <f t="shared" si="13"/>
        <v>3FB35F</v>
      </c>
      <c r="F864" s="61" t="s">
        <v>434</v>
      </c>
      <c r="G864" s="65" t="str">
        <f>VLOOKUP(F864,service_pro_table[],3,0)</f>
        <v>MERRYBET</v>
      </c>
      <c r="H864" s="65" t="str">
        <f>VLOOKUP(F864,service_pro_table[],4,0)</f>
        <v>betting</v>
      </c>
      <c r="I864" s="66">
        <v>2000</v>
      </c>
    </row>
    <row r="865" spans="1:9" x14ac:dyDescent="0.25">
      <c r="A865" s="61" t="s">
        <v>3638</v>
      </c>
      <c r="B865" s="62">
        <v>44317</v>
      </c>
      <c r="C865" s="61" t="s">
        <v>3640</v>
      </c>
      <c r="D865" s="64" t="s">
        <v>3641</v>
      </c>
      <c r="E865" s="64" t="str">
        <f t="shared" si="13"/>
        <v>D3E367</v>
      </c>
      <c r="F865" s="61" t="s">
        <v>434</v>
      </c>
      <c r="G865" s="65" t="str">
        <f>VLOOKUP(F865,service_pro_table[],3,0)</f>
        <v>MERRYBET</v>
      </c>
      <c r="H865" s="65" t="str">
        <f>VLOOKUP(F865,service_pro_table[],4,0)</f>
        <v>betting</v>
      </c>
      <c r="I865" s="66">
        <v>1000</v>
      </c>
    </row>
    <row r="866" spans="1:9" x14ac:dyDescent="0.25">
      <c r="A866" s="61" t="s">
        <v>3642</v>
      </c>
      <c r="B866" s="62">
        <v>44317</v>
      </c>
      <c r="C866" s="61" t="s">
        <v>1644</v>
      </c>
      <c r="D866" s="64" t="s">
        <v>1645</v>
      </c>
      <c r="E866" s="64" t="str">
        <f t="shared" si="13"/>
        <v>48DF35</v>
      </c>
      <c r="F866" s="61" t="s">
        <v>434</v>
      </c>
      <c r="G866" s="65" t="str">
        <f>VLOOKUP(F866,service_pro_table[],3,0)</f>
        <v>MERRYBET</v>
      </c>
      <c r="H866" s="65" t="str">
        <f>VLOOKUP(F866,service_pro_table[],4,0)</f>
        <v>betting</v>
      </c>
      <c r="I866" s="66">
        <v>20000</v>
      </c>
    </row>
    <row r="867" spans="1:9" x14ac:dyDescent="0.25">
      <c r="A867" s="61" t="s">
        <v>3644</v>
      </c>
      <c r="B867" s="62">
        <v>44317</v>
      </c>
      <c r="C867" s="61" t="s">
        <v>3646</v>
      </c>
      <c r="D867" s="64" t="s">
        <v>3647</v>
      </c>
      <c r="E867" s="64" t="str">
        <f t="shared" si="13"/>
        <v>259491</v>
      </c>
      <c r="F867" s="61" t="s">
        <v>36</v>
      </c>
      <c r="G867" s="65" t="str">
        <f>VLOOKUP(F867,service_pro_table[],3,0)</f>
        <v>SWIFT</v>
      </c>
      <c r="H867" s="65" t="str">
        <f>VLOOKUP(F867,service_pro_table[],4,0)</f>
        <v>internet provider</v>
      </c>
      <c r="I867" s="66">
        <v>2200</v>
      </c>
    </row>
    <row r="868" spans="1:9" x14ac:dyDescent="0.25">
      <c r="A868" s="61" t="s">
        <v>3648</v>
      </c>
      <c r="B868" s="62">
        <v>44317</v>
      </c>
      <c r="C868" s="61" t="s">
        <v>3650</v>
      </c>
      <c r="D868" s="64" t="s">
        <v>3651</v>
      </c>
      <c r="E868" s="64" t="str">
        <f t="shared" si="13"/>
        <v>709FEF</v>
      </c>
      <c r="F868" s="61" t="s">
        <v>36</v>
      </c>
      <c r="G868" s="65" t="str">
        <f>VLOOKUP(F868,service_pro_table[],3,0)</f>
        <v>SWIFT</v>
      </c>
      <c r="H868" s="65" t="str">
        <f>VLOOKUP(F868,service_pro_table[],4,0)</f>
        <v>internet provider</v>
      </c>
      <c r="I868" s="66">
        <v>8000</v>
      </c>
    </row>
    <row r="869" spans="1:9" x14ac:dyDescent="0.25">
      <c r="A869" s="61" t="s">
        <v>3652</v>
      </c>
      <c r="B869" s="62">
        <v>44317</v>
      </c>
      <c r="C869" s="61" t="s">
        <v>3654</v>
      </c>
      <c r="D869" s="64" t="s">
        <v>3655</v>
      </c>
      <c r="E869" s="64" t="str">
        <f t="shared" si="13"/>
        <v>F125B5</v>
      </c>
      <c r="F869" s="61" t="s">
        <v>434</v>
      </c>
      <c r="G869" s="65" t="str">
        <f>VLOOKUP(F869,service_pro_table[],3,0)</f>
        <v>MERRYBET</v>
      </c>
      <c r="H869" s="65" t="str">
        <f>VLOOKUP(F869,service_pro_table[],4,0)</f>
        <v>betting</v>
      </c>
      <c r="I869" s="66">
        <v>20000</v>
      </c>
    </row>
    <row r="870" spans="1:9" x14ac:dyDescent="0.25">
      <c r="A870" s="61" t="s">
        <v>3656</v>
      </c>
      <c r="B870" s="62">
        <v>44317</v>
      </c>
      <c r="C870" s="61" t="s">
        <v>3658</v>
      </c>
      <c r="D870" s="64" t="s">
        <v>3659</v>
      </c>
      <c r="E870" s="64" t="str">
        <f t="shared" si="13"/>
        <v>1656BF</v>
      </c>
      <c r="F870" s="61" t="s">
        <v>434</v>
      </c>
      <c r="G870" s="65" t="str">
        <f>VLOOKUP(F870,service_pro_table[],3,0)</f>
        <v>MERRYBET</v>
      </c>
      <c r="H870" s="65" t="str">
        <f>VLOOKUP(F870,service_pro_table[],4,0)</f>
        <v>betting</v>
      </c>
      <c r="I870" s="66">
        <v>5000</v>
      </c>
    </row>
    <row r="871" spans="1:9" x14ac:dyDescent="0.25">
      <c r="A871" s="61" t="s">
        <v>3660</v>
      </c>
      <c r="B871" s="62">
        <v>44317</v>
      </c>
      <c r="C871" s="61" t="s">
        <v>846</v>
      </c>
      <c r="D871" s="64" t="s">
        <v>847</v>
      </c>
      <c r="E871" s="64" t="str">
        <f t="shared" si="13"/>
        <v>C31381</v>
      </c>
      <c r="F871" s="61" t="s">
        <v>434</v>
      </c>
      <c r="G871" s="65" t="str">
        <f>VLOOKUP(F871,service_pro_table[],3,0)</f>
        <v>MERRYBET</v>
      </c>
      <c r="H871" s="65" t="str">
        <f>VLOOKUP(F871,service_pro_table[],4,0)</f>
        <v>betting</v>
      </c>
      <c r="I871" s="66">
        <v>1000</v>
      </c>
    </row>
    <row r="872" spans="1:9" x14ac:dyDescent="0.25">
      <c r="A872" s="61" t="s">
        <v>3662</v>
      </c>
      <c r="B872" s="62">
        <v>44317</v>
      </c>
      <c r="C872" s="61" t="s">
        <v>3664</v>
      </c>
      <c r="D872" s="64" t="s">
        <v>3665</v>
      </c>
      <c r="E872" s="64" t="str">
        <f t="shared" si="13"/>
        <v>A7324E</v>
      </c>
      <c r="F872" s="61" t="s">
        <v>434</v>
      </c>
      <c r="G872" s="65" t="str">
        <f>VLOOKUP(F872,service_pro_table[],3,0)</f>
        <v>MERRYBET</v>
      </c>
      <c r="H872" s="65" t="str">
        <f>VLOOKUP(F872,service_pro_table[],4,0)</f>
        <v>betting</v>
      </c>
      <c r="I872" s="66">
        <v>100000</v>
      </c>
    </row>
    <row r="873" spans="1:9" x14ac:dyDescent="0.25">
      <c r="A873" s="61" t="s">
        <v>3666</v>
      </c>
      <c r="B873" s="62">
        <v>44317</v>
      </c>
      <c r="C873" s="61" t="s">
        <v>3668</v>
      </c>
      <c r="D873" s="64" t="s">
        <v>3669</v>
      </c>
      <c r="E873" s="64" t="str">
        <f t="shared" si="13"/>
        <v>690D17</v>
      </c>
      <c r="F873" s="61" t="s">
        <v>36</v>
      </c>
      <c r="G873" s="65" t="str">
        <f>VLOOKUP(F873,service_pro_table[],3,0)</f>
        <v>SWIFT</v>
      </c>
      <c r="H873" s="65" t="str">
        <f>VLOOKUP(F873,service_pro_table[],4,0)</f>
        <v>internet provider</v>
      </c>
      <c r="I873" s="66">
        <v>13000</v>
      </c>
    </row>
    <row r="874" spans="1:9" x14ac:dyDescent="0.25">
      <c r="A874" s="61" t="s">
        <v>3670</v>
      </c>
      <c r="B874" s="62">
        <v>44317</v>
      </c>
      <c r="C874" s="61" t="s">
        <v>3672</v>
      </c>
      <c r="D874" s="64" t="s">
        <v>3673</v>
      </c>
      <c r="E874" s="64" t="str">
        <f t="shared" si="13"/>
        <v>FD858D</v>
      </c>
      <c r="F874" s="61" t="s">
        <v>434</v>
      </c>
      <c r="G874" s="65" t="str">
        <f>VLOOKUP(F874,service_pro_table[],3,0)</f>
        <v>MERRYBET</v>
      </c>
      <c r="H874" s="65" t="str">
        <f>VLOOKUP(F874,service_pro_table[],4,0)</f>
        <v>betting</v>
      </c>
      <c r="I874" s="66">
        <v>33000</v>
      </c>
    </row>
    <row r="875" spans="1:9" x14ac:dyDescent="0.25">
      <c r="A875" s="61" t="s">
        <v>3674</v>
      </c>
      <c r="B875" s="62">
        <v>44317</v>
      </c>
      <c r="C875" s="61" t="s">
        <v>3676</v>
      </c>
      <c r="D875" s="64" t="s">
        <v>3677</v>
      </c>
      <c r="E875" s="64" t="str">
        <f t="shared" si="13"/>
        <v>6C40E5</v>
      </c>
      <c r="F875" s="61" t="s">
        <v>1298</v>
      </c>
      <c r="G875" s="65" t="str">
        <f>VLOOKUP(F875,service_pro_table[],3,0)</f>
        <v>ARIK</v>
      </c>
      <c r="H875" s="65" t="str">
        <f>VLOOKUP(F875,service_pro_table[],4,0)</f>
        <v>airline</v>
      </c>
      <c r="I875" s="66">
        <v>44501</v>
      </c>
    </row>
    <row r="876" spans="1:9" x14ac:dyDescent="0.25">
      <c r="A876" s="61" t="s">
        <v>3679</v>
      </c>
      <c r="B876" s="62">
        <v>44317</v>
      </c>
      <c r="C876" s="61" t="s">
        <v>3681</v>
      </c>
      <c r="D876" s="64" t="s">
        <v>3682</v>
      </c>
      <c r="E876" s="64" t="str">
        <f t="shared" si="13"/>
        <v>16A19A</v>
      </c>
      <c r="F876" s="61" t="s">
        <v>434</v>
      </c>
      <c r="G876" s="65" t="str">
        <f>VLOOKUP(F876,service_pro_table[],3,0)</f>
        <v>MERRYBET</v>
      </c>
      <c r="H876" s="65" t="str">
        <f>VLOOKUP(F876,service_pro_table[],4,0)</f>
        <v>betting</v>
      </c>
      <c r="I876" s="66">
        <v>20000</v>
      </c>
    </row>
    <row r="877" spans="1:9" x14ac:dyDescent="0.25">
      <c r="A877" s="61" t="s">
        <v>3683</v>
      </c>
      <c r="B877" s="62">
        <v>44317</v>
      </c>
      <c r="C877" s="61" t="s">
        <v>3685</v>
      </c>
      <c r="D877" s="64" t="s">
        <v>3686</v>
      </c>
      <c r="E877" s="64" t="str">
        <f t="shared" si="13"/>
        <v>2A3D31</v>
      </c>
      <c r="F877" s="61" t="s">
        <v>36</v>
      </c>
      <c r="G877" s="65" t="str">
        <f>VLOOKUP(F877,service_pro_table[],3,0)</f>
        <v>SWIFT</v>
      </c>
      <c r="H877" s="65" t="str">
        <f>VLOOKUP(F877,service_pro_table[],4,0)</f>
        <v>internet provider</v>
      </c>
      <c r="I877" s="66">
        <v>20000</v>
      </c>
    </row>
    <row r="878" spans="1:9" x14ac:dyDescent="0.25">
      <c r="A878" s="61" t="s">
        <v>3687</v>
      </c>
      <c r="B878" s="62">
        <v>44317</v>
      </c>
      <c r="C878" s="61" t="s">
        <v>1640</v>
      </c>
      <c r="D878" s="64" t="s">
        <v>1641</v>
      </c>
      <c r="E878" s="64" t="str">
        <f t="shared" si="13"/>
        <v>7671AD</v>
      </c>
      <c r="F878" s="61" t="s">
        <v>434</v>
      </c>
      <c r="G878" s="65" t="str">
        <f>VLOOKUP(F878,service_pro_table[],3,0)</f>
        <v>MERRYBET</v>
      </c>
      <c r="H878" s="65" t="str">
        <f>VLOOKUP(F878,service_pro_table[],4,0)</f>
        <v>betting</v>
      </c>
      <c r="I878" s="66">
        <v>80000</v>
      </c>
    </row>
    <row r="879" spans="1:9" x14ac:dyDescent="0.25">
      <c r="A879" s="61" t="s">
        <v>3689</v>
      </c>
      <c r="B879" s="62">
        <v>44317</v>
      </c>
      <c r="C879" s="61" t="s">
        <v>3691</v>
      </c>
      <c r="D879" s="64" t="s">
        <v>3692</v>
      </c>
      <c r="E879" s="64" t="str">
        <f t="shared" si="13"/>
        <v>B68100</v>
      </c>
      <c r="F879" s="61" t="s">
        <v>434</v>
      </c>
      <c r="G879" s="65" t="str">
        <f>VLOOKUP(F879,service_pro_table[],3,0)</f>
        <v>MERRYBET</v>
      </c>
      <c r="H879" s="65" t="str">
        <f>VLOOKUP(F879,service_pro_table[],4,0)</f>
        <v>betting</v>
      </c>
      <c r="I879" s="66">
        <v>1000</v>
      </c>
    </row>
    <row r="880" spans="1:9" x14ac:dyDescent="0.25">
      <c r="A880" s="61" t="s">
        <v>3693</v>
      </c>
      <c r="B880" s="62">
        <v>44317</v>
      </c>
      <c r="C880" s="61" t="s">
        <v>3681</v>
      </c>
      <c r="D880" s="64" t="s">
        <v>3682</v>
      </c>
      <c r="E880" s="64" t="str">
        <f t="shared" si="13"/>
        <v>16A19A</v>
      </c>
      <c r="F880" s="61" t="s">
        <v>434</v>
      </c>
      <c r="G880" s="65" t="str">
        <f>VLOOKUP(F880,service_pro_table[],3,0)</f>
        <v>MERRYBET</v>
      </c>
      <c r="H880" s="65" t="str">
        <f>VLOOKUP(F880,service_pro_table[],4,0)</f>
        <v>betting</v>
      </c>
      <c r="I880" s="66">
        <v>20000</v>
      </c>
    </row>
    <row r="881" spans="1:9" x14ac:dyDescent="0.25">
      <c r="A881" s="61" t="s">
        <v>3695</v>
      </c>
      <c r="B881" s="62">
        <v>44317</v>
      </c>
      <c r="C881" s="61" t="s">
        <v>3697</v>
      </c>
      <c r="D881" s="64" t="s">
        <v>3698</v>
      </c>
      <c r="E881" s="64" t="str">
        <f t="shared" si="13"/>
        <v>C9CBEB</v>
      </c>
      <c r="F881" s="61" t="s">
        <v>434</v>
      </c>
      <c r="G881" s="65" t="str">
        <f>VLOOKUP(F881,service_pro_table[],3,0)</f>
        <v>MERRYBET</v>
      </c>
      <c r="H881" s="65" t="str">
        <f>VLOOKUP(F881,service_pro_table[],4,0)</f>
        <v>betting</v>
      </c>
      <c r="I881" s="66">
        <v>2000</v>
      </c>
    </row>
    <row r="882" spans="1:9" x14ac:dyDescent="0.25">
      <c r="A882" s="61" t="s">
        <v>3699</v>
      </c>
      <c r="B882" s="62">
        <v>44317</v>
      </c>
      <c r="C882" s="61" t="s">
        <v>1868</v>
      </c>
      <c r="D882" s="64" t="s">
        <v>1869</v>
      </c>
      <c r="E882" s="64" t="str">
        <f t="shared" si="13"/>
        <v>46EC58</v>
      </c>
      <c r="F882" s="61" t="s">
        <v>434</v>
      </c>
      <c r="G882" s="65" t="str">
        <f>VLOOKUP(F882,service_pro_table[],3,0)</f>
        <v>MERRYBET</v>
      </c>
      <c r="H882" s="65" t="str">
        <f>VLOOKUP(F882,service_pro_table[],4,0)</f>
        <v>betting</v>
      </c>
      <c r="I882" s="66">
        <v>20000</v>
      </c>
    </row>
    <row r="883" spans="1:9" x14ac:dyDescent="0.25">
      <c r="A883" s="61" t="s">
        <v>3701</v>
      </c>
      <c r="B883" s="62">
        <v>44317</v>
      </c>
      <c r="C883" s="61" t="s">
        <v>3703</v>
      </c>
      <c r="D883" s="64" t="s">
        <v>3704</v>
      </c>
      <c r="E883" s="64" t="str">
        <f t="shared" si="13"/>
        <v>719923</v>
      </c>
      <c r="F883" s="61" t="s">
        <v>36</v>
      </c>
      <c r="G883" s="65" t="str">
        <f>VLOOKUP(F883,service_pro_table[],3,0)</f>
        <v>SWIFT</v>
      </c>
      <c r="H883" s="65" t="str">
        <f>VLOOKUP(F883,service_pro_table[],4,0)</f>
        <v>internet provider</v>
      </c>
      <c r="I883" s="66">
        <v>9000</v>
      </c>
    </row>
    <row r="884" spans="1:9" x14ac:dyDescent="0.25">
      <c r="A884" s="61" t="s">
        <v>3705</v>
      </c>
      <c r="B884" s="62">
        <v>44317</v>
      </c>
      <c r="C884" s="61" t="s">
        <v>3707</v>
      </c>
      <c r="D884" s="64" t="s">
        <v>3708</v>
      </c>
      <c r="E884" s="64" t="str">
        <f t="shared" si="13"/>
        <v>D8CFAD</v>
      </c>
      <c r="F884" s="61" t="s">
        <v>1298</v>
      </c>
      <c r="G884" s="65" t="str">
        <f>VLOOKUP(F884,service_pro_table[],3,0)</f>
        <v>ARIK</v>
      </c>
      <c r="H884" s="65" t="str">
        <f>VLOOKUP(F884,service_pro_table[],4,0)</f>
        <v>airline</v>
      </c>
      <c r="I884" s="66">
        <v>29347</v>
      </c>
    </row>
    <row r="885" spans="1:9" x14ac:dyDescent="0.25">
      <c r="A885" s="61" t="s">
        <v>3710</v>
      </c>
      <c r="B885" s="62">
        <v>44317</v>
      </c>
      <c r="C885" s="61" t="s">
        <v>3712</v>
      </c>
      <c r="D885" s="64" t="s">
        <v>3713</v>
      </c>
      <c r="E885" s="64" t="str">
        <f t="shared" si="13"/>
        <v>6679EE</v>
      </c>
      <c r="F885" s="61" t="s">
        <v>36</v>
      </c>
      <c r="G885" s="65" t="str">
        <f>VLOOKUP(F885,service_pro_table[],3,0)</f>
        <v>SWIFT</v>
      </c>
      <c r="H885" s="65" t="str">
        <f>VLOOKUP(F885,service_pro_table[],4,0)</f>
        <v>internet provider</v>
      </c>
      <c r="I885" s="66">
        <v>1000</v>
      </c>
    </row>
    <row r="886" spans="1:9" x14ac:dyDescent="0.25">
      <c r="A886" s="61" t="s">
        <v>3714</v>
      </c>
      <c r="B886" s="62">
        <v>44317</v>
      </c>
      <c r="C886" s="61" t="s">
        <v>3716</v>
      </c>
      <c r="D886" s="64" t="s">
        <v>3717</v>
      </c>
      <c r="E886" s="64" t="str">
        <f t="shared" si="13"/>
        <v>C219A7</v>
      </c>
      <c r="F886" s="61" t="s">
        <v>36</v>
      </c>
      <c r="G886" s="65" t="str">
        <f>VLOOKUP(F886,service_pro_table[],3,0)</f>
        <v>SWIFT</v>
      </c>
      <c r="H886" s="65" t="str">
        <f>VLOOKUP(F886,service_pro_table[],4,0)</f>
        <v>internet provider</v>
      </c>
      <c r="I886" s="66">
        <v>10400</v>
      </c>
    </row>
    <row r="887" spans="1:9" x14ac:dyDescent="0.25">
      <c r="A887" s="61" t="s">
        <v>3718</v>
      </c>
      <c r="B887" s="62">
        <v>44317</v>
      </c>
      <c r="C887" s="61" t="s">
        <v>1713</v>
      </c>
      <c r="D887" s="64" t="s">
        <v>1714</v>
      </c>
      <c r="E887" s="64" t="str">
        <f t="shared" si="13"/>
        <v>044ABE</v>
      </c>
      <c r="F887" s="61" t="s">
        <v>434</v>
      </c>
      <c r="G887" s="65" t="str">
        <f>VLOOKUP(F887,service_pro_table[],3,0)</f>
        <v>MERRYBET</v>
      </c>
      <c r="H887" s="65" t="str">
        <f>VLOOKUP(F887,service_pro_table[],4,0)</f>
        <v>betting</v>
      </c>
      <c r="I887" s="66">
        <v>600</v>
      </c>
    </row>
    <row r="888" spans="1:9" x14ac:dyDescent="0.25">
      <c r="A888" s="61" t="s">
        <v>3720</v>
      </c>
      <c r="B888" s="62">
        <v>44317</v>
      </c>
      <c r="C888" s="61" t="s">
        <v>3722</v>
      </c>
      <c r="D888" s="64" t="s">
        <v>3723</v>
      </c>
      <c r="E888" s="64" t="str">
        <f t="shared" si="13"/>
        <v>8DF2D4</v>
      </c>
      <c r="F888" s="61" t="s">
        <v>434</v>
      </c>
      <c r="G888" s="65" t="str">
        <f>VLOOKUP(F888,service_pro_table[],3,0)</f>
        <v>MERRYBET</v>
      </c>
      <c r="H888" s="65" t="str">
        <f>VLOOKUP(F888,service_pro_table[],4,0)</f>
        <v>betting</v>
      </c>
      <c r="I888" s="66">
        <v>2850</v>
      </c>
    </row>
    <row r="889" spans="1:9" x14ac:dyDescent="0.25">
      <c r="A889" s="61" t="s">
        <v>3725</v>
      </c>
      <c r="B889" s="62">
        <v>44317</v>
      </c>
      <c r="C889" s="61" t="s">
        <v>3727</v>
      </c>
      <c r="D889" s="64" t="s">
        <v>3728</v>
      </c>
      <c r="E889" s="64" t="str">
        <f t="shared" si="13"/>
        <v>4BA3EF</v>
      </c>
      <c r="F889" s="61" t="s">
        <v>434</v>
      </c>
      <c r="G889" s="65" t="str">
        <f>VLOOKUP(F889,service_pro_table[],3,0)</f>
        <v>MERRYBET</v>
      </c>
      <c r="H889" s="65" t="str">
        <f>VLOOKUP(F889,service_pro_table[],4,0)</f>
        <v>betting</v>
      </c>
      <c r="I889" s="66">
        <v>2000</v>
      </c>
    </row>
    <row r="890" spans="1:9" x14ac:dyDescent="0.25">
      <c r="A890" s="61" t="s">
        <v>3731</v>
      </c>
      <c r="B890" s="62">
        <v>44317</v>
      </c>
      <c r="C890" s="61" t="s">
        <v>1307</v>
      </c>
      <c r="D890" s="64" t="s">
        <v>1308</v>
      </c>
      <c r="E890" s="64" t="str">
        <f t="shared" si="13"/>
        <v>28CFA0</v>
      </c>
      <c r="F890" s="61" t="s">
        <v>434</v>
      </c>
      <c r="G890" s="65" t="str">
        <f>VLOOKUP(F890,service_pro_table[],3,0)</f>
        <v>MERRYBET</v>
      </c>
      <c r="H890" s="65" t="str">
        <f>VLOOKUP(F890,service_pro_table[],4,0)</f>
        <v>betting</v>
      </c>
      <c r="I890" s="66">
        <v>10000</v>
      </c>
    </row>
    <row r="891" spans="1:9" x14ac:dyDescent="0.25">
      <c r="A891" s="61" t="s">
        <v>3733</v>
      </c>
      <c r="B891" s="62">
        <v>44317</v>
      </c>
      <c r="C891" s="61" t="s">
        <v>3735</v>
      </c>
      <c r="D891" s="64" t="s">
        <v>3736</v>
      </c>
      <c r="E891" s="64" t="str">
        <f t="shared" si="13"/>
        <v>FB038A</v>
      </c>
      <c r="F891" s="61" t="s">
        <v>36</v>
      </c>
      <c r="G891" s="65" t="str">
        <f>VLOOKUP(F891,service_pro_table[],3,0)</f>
        <v>SWIFT</v>
      </c>
      <c r="H891" s="65" t="str">
        <f>VLOOKUP(F891,service_pro_table[],4,0)</f>
        <v>internet provider</v>
      </c>
      <c r="I891" s="66">
        <v>25000</v>
      </c>
    </row>
    <row r="892" spans="1:9" x14ac:dyDescent="0.25">
      <c r="A892" s="61" t="s">
        <v>3737</v>
      </c>
      <c r="B892" s="62">
        <v>44317</v>
      </c>
      <c r="C892" s="61" t="s">
        <v>1524</v>
      </c>
      <c r="D892" s="64" t="s">
        <v>1525</v>
      </c>
      <c r="E892" s="64" t="str">
        <f t="shared" si="13"/>
        <v>65F6F6</v>
      </c>
      <c r="F892" s="61" t="s">
        <v>36</v>
      </c>
      <c r="G892" s="65" t="str">
        <f>VLOOKUP(F892,service_pro_table[],3,0)</f>
        <v>SWIFT</v>
      </c>
      <c r="H892" s="65" t="str">
        <f>VLOOKUP(F892,service_pro_table[],4,0)</f>
        <v>internet provider</v>
      </c>
      <c r="I892" s="66">
        <v>25000</v>
      </c>
    </row>
    <row r="893" spans="1:9" x14ac:dyDescent="0.25">
      <c r="A893" s="61" t="s">
        <v>3739</v>
      </c>
      <c r="B893" s="62">
        <v>44317</v>
      </c>
      <c r="C893" s="61" t="s">
        <v>3741</v>
      </c>
      <c r="D893" s="64" t="s">
        <v>3742</v>
      </c>
      <c r="E893" s="64" t="str">
        <f t="shared" si="13"/>
        <v>EF3E09</v>
      </c>
      <c r="F893" s="61" t="s">
        <v>1298</v>
      </c>
      <c r="G893" s="65" t="str">
        <f>VLOOKUP(F893,service_pro_table[],3,0)</f>
        <v>ARIK</v>
      </c>
      <c r="H893" s="65" t="str">
        <f>VLOOKUP(F893,service_pro_table[],4,0)</f>
        <v>airline</v>
      </c>
      <c r="I893" s="66">
        <v>68794</v>
      </c>
    </row>
    <row r="894" spans="1:9" x14ac:dyDescent="0.25">
      <c r="A894" s="61" t="s">
        <v>3744</v>
      </c>
      <c r="B894" s="62">
        <v>44317</v>
      </c>
      <c r="C894" s="61" t="s">
        <v>1693</v>
      </c>
      <c r="D894" s="64" t="s">
        <v>1694</v>
      </c>
      <c r="E894" s="64" t="str">
        <f t="shared" si="13"/>
        <v>2BB401</v>
      </c>
      <c r="F894" s="61" t="s">
        <v>434</v>
      </c>
      <c r="G894" s="65" t="str">
        <f>VLOOKUP(F894,service_pro_table[],3,0)</f>
        <v>MERRYBET</v>
      </c>
      <c r="H894" s="65" t="str">
        <f>VLOOKUP(F894,service_pro_table[],4,0)</f>
        <v>betting</v>
      </c>
      <c r="I894" s="66">
        <v>2990</v>
      </c>
    </row>
    <row r="895" spans="1:9" x14ac:dyDescent="0.25">
      <c r="A895" s="61" t="s">
        <v>3747</v>
      </c>
      <c r="B895" s="62">
        <v>44317</v>
      </c>
      <c r="C895" s="61" t="s">
        <v>3749</v>
      </c>
      <c r="D895" s="64" t="s">
        <v>3750</v>
      </c>
      <c r="E895" s="64" t="str">
        <f t="shared" si="13"/>
        <v>2A3877</v>
      </c>
      <c r="F895" s="61" t="s">
        <v>434</v>
      </c>
      <c r="G895" s="65" t="str">
        <f>VLOOKUP(F895,service_pro_table[],3,0)</f>
        <v>MERRYBET</v>
      </c>
      <c r="H895" s="65" t="str">
        <f>VLOOKUP(F895,service_pro_table[],4,0)</f>
        <v>betting</v>
      </c>
      <c r="I895" s="66">
        <v>7000</v>
      </c>
    </row>
    <row r="896" spans="1:9" x14ac:dyDescent="0.25">
      <c r="A896" s="61" t="s">
        <v>3751</v>
      </c>
      <c r="B896" s="62">
        <v>44317</v>
      </c>
      <c r="C896" s="61" t="s">
        <v>3753</v>
      </c>
      <c r="D896" s="64" t="s">
        <v>3754</v>
      </c>
      <c r="E896" s="64" t="str">
        <f t="shared" si="13"/>
        <v>29CF33</v>
      </c>
      <c r="F896" s="61" t="s">
        <v>434</v>
      </c>
      <c r="G896" s="65" t="str">
        <f>VLOOKUP(F896,service_pro_table[],3,0)</f>
        <v>MERRYBET</v>
      </c>
      <c r="H896" s="65" t="str">
        <f>VLOOKUP(F896,service_pro_table[],4,0)</f>
        <v>betting</v>
      </c>
      <c r="I896" s="66">
        <v>50000</v>
      </c>
    </row>
    <row r="897" spans="1:9" x14ac:dyDescent="0.25">
      <c r="A897" s="61" t="s">
        <v>3755</v>
      </c>
      <c r="B897" s="62">
        <v>44317</v>
      </c>
      <c r="C897" s="61" t="s">
        <v>3757</v>
      </c>
      <c r="D897" s="64" t="s">
        <v>3758</v>
      </c>
      <c r="E897" s="64" t="str">
        <f t="shared" si="13"/>
        <v>2A8998</v>
      </c>
      <c r="F897" s="61" t="s">
        <v>434</v>
      </c>
      <c r="G897" s="65" t="str">
        <f>VLOOKUP(F897,service_pro_table[],3,0)</f>
        <v>MERRYBET</v>
      </c>
      <c r="H897" s="65" t="str">
        <f>VLOOKUP(F897,service_pro_table[],4,0)</f>
        <v>betting</v>
      </c>
      <c r="I897" s="66">
        <v>100</v>
      </c>
    </row>
    <row r="898" spans="1:9" x14ac:dyDescent="0.25">
      <c r="A898" s="61" t="s">
        <v>3759</v>
      </c>
      <c r="B898" s="62">
        <v>44317</v>
      </c>
      <c r="C898" s="61" t="s">
        <v>3761</v>
      </c>
      <c r="D898" s="64" t="s">
        <v>3762</v>
      </c>
      <c r="E898" s="64" t="str">
        <f t="shared" si="13"/>
        <v>AD737F</v>
      </c>
      <c r="F898" s="61" t="s">
        <v>1298</v>
      </c>
      <c r="G898" s="65" t="str">
        <f>VLOOKUP(F898,service_pro_table[],3,0)</f>
        <v>ARIK</v>
      </c>
      <c r="H898" s="65" t="str">
        <f>VLOOKUP(F898,service_pro_table[],4,0)</f>
        <v>airline</v>
      </c>
      <c r="I898" s="66">
        <v>35093</v>
      </c>
    </row>
    <row r="899" spans="1:9" x14ac:dyDescent="0.25">
      <c r="A899" s="61" t="s">
        <v>3764</v>
      </c>
      <c r="B899" s="62">
        <v>44317</v>
      </c>
      <c r="C899" s="61" t="s">
        <v>3766</v>
      </c>
      <c r="D899" s="64" t="s">
        <v>3767</v>
      </c>
      <c r="E899" s="64" t="str">
        <f t="shared" si="13"/>
        <v>10E35B</v>
      </c>
      <c r="F899" s="61" t="s">
        <v>434</v>
      </c>
      <c r="G899" s="65" t="str">
        <f>VLOOKUP(F899,service_pro_table[],3,0)</f>
        <v>MERRYBET</v>
      </c>
      <c r="H899" s="65" t="str">
        <f>VLOOKUP(F899,service_pro_table[],4,0)</f>
        <v>betting</v>
      </c>
      <c r="I899" s="66">
        <v>40000</v>
      </c>
    </row>
    <row r="900" spans="1:9" x14ac:dyDescent="0.25">
      <c r="A900" s="61" t="s">
        <v>3768</v>
      </c>
      <c r="B900" s="62">
        <v>44317</v>
      </c>
      <c r="C900" s="61" t="s">
        <v>3770</v>
      </c>
      <c r="D900" s="64" t="s">
        <v>3771</v>
      </c>
      <c r="E900" s="64" t="str">
        <f t="shared" ref="E900:E963" si="14">RIGHT(D900,6)</f>
        <v>385DDA</v>
      </c>
      <c r="F900" s="61" t="s">
        <v>36</v>
      </c>
      <c r="G900" s="65" t="str">
        <f>VLOOKUP(F900,service_pro_table[],3,0)</f>
        <v>SWIFT</v>
      </c>
      <c r="H900" s="65" t="str">
        <f>VLOOKUP(F900,service_pro_table[],4,0)</f>
        <v>internet provider</v>
      </c>
      <c r="I900" s="66">
        <v>10000</v>
      </c>
    </row>
    <row r="901" spans="1:9" x14ac:dyDescent="0.25">
      <c r="A901" s="61" t="s">
        <v>3772</v>
      </c>
      <c r="B901" s="62">
        <v>44317</v>
      </c>
      <c r="C901" s="61" t="s">
        <v>1693</v>
      </c>
      <c r="D901" s="64" t="s">
        <v>1694</v>
      </c>
      <c r="E901" s="64" t="str">
        <f t="shared" si="14"/>
        <v>2BB401</v>
      </c>
      <c r="F901" s="61" t="s">
        <v>434</v>
      </c>
      <c r="G901" s="65" t="str">
        <f>VLOOKUP(F901,service_pro_table[],3,0)</f>
        <v>MERRYBET</v>
      </c>
      <c r="H901" s="65" t="str">
        <f>VLOOKUP(F901,service_pro_table[],4,0)</f>
        <v>betting</v>
      </c>
      <c r="I901" s="66">
        <v>2000</v>
      </c>
    </row>
    <row r="902" spans="1:9" x14ac:dyDescent="0.25">
      <c r="A902" s="61" t="s">
        <v>3774</v>
      </c>
      <c r="B902" s="62">
        <v>44317</v>
      </c>
      <c r="C902" s="61" t="s">
        <v>3776</v>
      </c>
      <c r="D902" s="64" t="s">
        <v>3777</v>
      </c>
      <c r="E902" s="64" t="str">
        <f t="shared" si="14"/>
        <v>F5AA8F</v>
      </c>
      <c r="F902" s="61" t="s">
        <v>434</v>
      </c>
      <c r="G902" s="65" t="str">
        <f>VLOOKUP(F902,service_pro_table[],3,0)</f>
        <v>MERRYBET</v>
      </c>
      <c r="H902" s="65" t="str">
        <f>VLOOKUP(F902,service_pro_table[],4,0)</f>
        <v>betting</v>
      </c>
      <c r="I902" s="66">
        <v>50000</v>
      </c>
    </row>
    <row r="903" spans="1:9" x14ac:dyDescent="0.25">
      <c r="A903" s="61" t="s">
        <v>3782</v>
      </c>
      <c r="B903" s="62">
        <v>44317</v>
      </c>
      <c r="C903" s="61" t="s">
        <v>3784</v>
      </c>
      <c r="D903" s="64" t="s">
        <v>3785</v>
      </c>
      <c r="E903" s="64" t="str">
        <f t="shared" si="14"/>
        <v>B8B723</v>
      </c>
      <c r="F903" s="61" t="s">
        <v>434</v>
      </c>
      <c r="G903" s="65" t="str">
        <f>VLOOKUP(F903,service_pro_table[],3,0)</f>
        <v>MERRYBET</v>
      </c>
      <c r="H903" s="65" t="str">
        <f>VLOOKUP(F903,service_pro_table[],4,0)</f>
        <v>betting</v>
      </c>
      <c r="I903" s="66">
        <v>4000</v>
      </c>
    </row>
    <row r="904" spans="1:9" x14ac:dyDescent="0.25">
      <c r="A904" s="61" t="s">
        <v>3786</v>
      </c>
      <c r="B904" s="62">
        <v>44317</v>
      </c>
      <c r="C904" s="61" t="s">
        <v>3788</v>
      </c>
      <c r="D904" s="64" t="s">
        <v>3789</v>
      </c>
      <c r="E904" s="64" t="str">
        <f t="shared" si="14"/>
        <v>C51593</v>
      </c>
      <c r="F904" s="61" t="s">
        <v>434</v>
      </c>
      <c r="G904" s="65" t="str">
        <f>VLOOKUP(F904,service_pro_table[],3,0)</f>
        <v>MERRYBET</v>
      </c>
      <c r="H904" s="65" t="str">
        <f>VLOOKUP(F904,service_pro_table[],4,0)</f>
        <v>betting</v>
      </c>
      <c r="I904" s="66">
        <v>1000</v>
      </c>
    </row>
    <row r="905" spans="1:9" x14ac:dyDescent="0.25">
      <c r="A905" s="61" t="s">
        <v>3790</v>
      </c>
      <c r="B905" s="62">
        <v>44317</v>
      </c>
      <c r="C905" s="61" t="s">
        <v>3792</v>
      </c>
      <c r="D905" s="64" t="s">
        <v>3793</v>
      </c>
      <c r="E905" s="64" t="str">
        <f t="shared" si="14"/>
        <v>FE2B01</v>
      </c>
      <c r="F905" s="61" t="s">
        <v>434</v>
      </c>
      <c r="G905" s="65" t="str">
        <f>VLOOKUP(F905,service_pro_table[],3,0)</f>
        <v>MERRYBET</v>
      </c>
      <c r="H905" s="65" t="str">
        <f>VLOOKUP(F905,service_pro_table[],4,0)</f>
        <v>betting</v>
      </c>
      <c r="I905" s="66">
        <v>10000</v>
      </c>
    </row>
    <row r="906" spans="1:9" x14ac:dyDescent="0.25">
      <c r="A906" s="61" t="s">
        <v>3794</v>
      </c>
      <c r="B906" s="62">
        <v>44317</v>
      </c>
      <c r="C906" s="61" t="s">
        <v>3796</v>
      </c>
      <c r="D906" s="64" t="s">
        <v>3797</v>
      </c>
      <c r="E906" s="64" t="str">
        <f t="shared" si="14"/>
        <v>C17611</v>
      </c>
      <c r="F906" s="61" t="s">
        <v>36</v>
      </c>
      <c r="G906" s="65" t="str">
        <f>VLOOKUP(F906,service_pro_table[],3,0)</f>
        <v>SWIFT</v>
      </c>
      <c r="H906" s="65" t="str">
        <f>VLOOKUP(F906,service_pro_table[],4,0)</f>
        <v>internet provider</v>
      </c>
      <c r="I906" s="66">
        <v>8710</v>
      </c>
    </row>
    <row r="907" spans="1:9" x14ac:dyDescent="0.25">
      <c r="A907" s="61" t="s">
        <v>3798</v>
      </c>
      <c r="B907" s="62">
        <v>44317</v>
      </c>
      <c r="C907" s="61" t="s">
        <v>3800</v>
      </c>
      <c r="D907" s="64" t="s">
        <v>3801</v>
      </c>
      <c r="E907" s="64" t="str">
        <f t="shared" si="14"/>
        <v>0CAE72</v>
      </c>
      <c r="F907" s="61" t="s">
        <v>1298</v>
      </c>
      <c r="G907" s="65" t="str">
        <f>VLOOKUP(F907,service_pro_table[],3,0)</f>
        <v>ARIK</v>
      </c>
      <c r="H907" s="65" t="str">
        <f>VLOOKUP(F907,service_pro_table[],4,0)</f>
        <v>airline</v>
      </c>
      <c r="I907" s="66">
        <v>61149</v>
      </c>
    </row>
    <row r="908" spans="1:9" x14ac:dyDescent="0.25">
      <c r="A908" s="61" t="s">
        <v>3805</v>
      </c>
      <c r="B908" s="62">
        <v>44317</v>
      </c>
      <c r="C908" s="61" t="s">
        <v>3807</v>
      </c>
      <c r="D908" s="64" t="s">
        <v>3808</v>
      </c>
      <c r="E908" s="64" t="str">
        <f t="shared" si="14"/>
        <v>AE96DE</v>
      </c>
      <c r="F908" s="61" t="s">
        <v>36</v>
      </c>
      <c r="G908" s="65" t="str">
        <f>VLOOKUP(F908,service_pro_table[],3,0)</f>
        <v>SWIFT</v>
      </c>
      <c r="H908" s="65" t="str">
        <f>VLOOKUP(F908,service_pro_table[],4,0)</f>
        <v>internet provider</v>
      </c>
      <c r="I908" s="66">
        <v>2000</v>
      </c>
    </row>
    <row r="909" spans="1:9" x14ac:dyDescent="0.25">
      <c r="A909" s="61" t="s">
        <v>3809</v>
      </c>
      <c r="B909" s="62">
        <v>44317</v>
      </c>
      <c r="C909" s="61" t="s">
        <v>3811</v>
      </c>
      <c r="D909" s="64" t="s">
        <v>3812</v>
      </c>
      <c r="E909" s="64" t="str">
        <f t="shared" si="14"/>
        <v>924936</v>
      </c>
      <c r="F909" s="61" t="s">
        <v>434</v>
      </c>
      <c r="G909" s="65" t="str">
        <f>VLOOKUP(F909,service_pro_table[],3,0)</f>
        <v>MERRYBET</v>
      </c>
      <c r="H909" s="65" t="str">
        <f>VLOOKUP(F909,service_pro_table[],4,0)</f>
        <v>betting</v>
      </c>
      <c r="I909" s="66">
        <v>20000</v>
      </c>
    </row>
    <row r="910" spans="1:9" x14ac:dyDescent="0.25">
      <c r="A910" s="61" t="s">
        <v>3817</v>
      </c>
      <c r="B910" s="62">
        <v>44317</v>
      </c>
      <c r="C910" s="61" t="s">
        <v>3819</v>
      </c>
      <c r="D910" s="64" t="s">
        <v>3820</v>
      </c>
      <c r="E910" s="64" t="str">
        <f t="shared" si="14"/>
        <v>1B77D7</v>
      </c>
      <c r="F910" s="61" t="s">
        <v>36</v>
      </c>
      <c r="G910" s="65" t="str">
        <f>VLOOKUP(F910,service_pro_table[],3,0)</f>
        <v>SWIFT</v>
      </c>
      <c r="H910" s="65" t="str">
        <f>VLOOKUP(F910,service_pro_table[],4,0)</f>
        <v>internet provider</v>
      </c>
      <c r="I910" s="66">
        <v>7170</v>
      </c>
    </row>
    <row r="911" spans="1:9" x14ac:dyDescent="0.25">
      <c r="A911" s="61" t="s">
        <v>3824</v>
      </c>
      <c r="B911" s="62">
        <v>44317</v>
      </c>
      <c r="C911" s="61" t="s">
        <v>3826</v>
      </c>
      <c r="D911" s="64" t="s">
        <v>3827</v>
      </c>
      <c r="E911" s="64" t="str">
        <f t="shared" si="14"/>
        <v>E15879</v>
      </c>
      <c r="F911" s="61" t="s">
        <v>434</v>
      </c>
      <c r="G911" s="65" t="str">
        <f>VLOOKUP(F911,service_pro_table[],3,0)</f>
        <v>MERRYBET</v>
      </c>
      <c r="H911" s="65" t="str">
        <f>VLOOKUP(F911,service_pro_table[],4,0)</f>
        <v>betting</v>
      </c>
      <c r="I911" s="66">
        <v>1400</v>
      </c>
    </row>
    <row r="912" spans="1:9" x14ac:dyDescent="0.25">
      <c r="A912" s="61" t="s">
        <v>3828</v>
      </c>
      <c r="B912" s="62">
        <v>44317</v>
      </c>
      <c r="C912" s="61" t="s">
        <v>3830</v>
      </c>
      <c r="D912" s="64" t="s">
        <v>3831</v>
      </c>
      <c r="E912" s="64" t="str">
        <f t="shared" si="14"/>
        <v>7DE24D</v>
      </c>
      <c r="F912" s="61" t="s">
        <v>434</v>
      </c>
      <c r="G912" s="65" t="str">
        <f>VLOOKUP(F912,service_pro_table[],3,0)</f>
        <v>MERRYBET</v>
      </c>
      <c r="H912" s="65" t="str">
        <f>VLOOKUP(F912,service_pro_table[],4,0)</f>
        <v>betting</v>
      </c>
      <c r="I912" s="66">
        <v>4200</v>
      </c>
    </row>
    <row r="913" spans="1:9" x14ac:dyDescent="0.25">
      <c r="A913" s="61" t="s">
        <v>3833</v>
      </c>
      <c r="B913" s="62">
        <v>44317</v>
      </c>
      <c r="C913" s="61" t="s">
        <v>3835</v>
      </c>
      <c r="D913" s="64" t="s">
        <v>3836</v>
      </c>
      <c r="E913" s="64" t="str">
        <f t="shared" si="14"/>
        <v>9AD504</v>
      </c>
      <c r="F913" s="61" t="s">
        <v>434</v>
      </c>
      <c r="G913" s="65" t="str">
        <f>VLOOKUP(F913,service_pro_table[],3,0)</f>
        <v>MERRYBET</v>
      </c>
      <c r="H913" s="65" t="str">
        <f>VLOOKUP(F913,service_pro_table[],4,0)</f>
        <v>betting</v>
      </c>
      <c r="I913" s="66">
        <v>500</v>
      </c>
    </row>
    <row r="914" spans="1:9" x14ac:dyDescent="0.25">
      <c r="A914" s="61" t="s">
        <v>3837</v>
      </c>
      <c r="B914" s="62">
        <v>44317</v>
      </c>
      <c r="C914" s="61" t="s">
        <v>3839</v>
      </c>
      <c r="D914" s="64" t="s">
        <v>3840</v>
      </c>
      <c r="E914" s="64" t="str">
        <f t="shared" si="14"/>
        <v>46BAD6</v>
      </c>
      <c r="F914" s="61" t="s">
        <v>434</v>
      </c>
      <c r="G914" s="65" t="str">
        <f>VLOOKUP(F914,service_pro_table[],3,0)</f>
        <v>MERRYBET</v>
      </c>
      <c r="H914" s="65" t="str">
        <f>VLOOKUP(F914,service_pro_table[],4,0)</f>
        <v>betting</v>
      </c>
      <c r="I914" s="66">
        <v>20000</v>
      </c>
    </row>
    <row r="915" spans="1:9" x14ac:dyDescent="0.25">
      <c r="A915" s="61" t="s">
        <v>3841</v>
      </c>
      <c r="B915" s="62">
        <v>44317</v>
      </c>
      <c r="C915" s="61" t="s">
        <v>3843</v>
      </c>
      <c r="D915" s="64" t="s">
        <v>3844</v>
      </c>
      <c r="E915" s="64" t="str">
        <f t="shared" si="14"/>
        <v>D5A4BF</v>
      </c>
      <c r="F915" s="61" t="s">
        <v>434</v>
      </c>
      <c r="G915" s="65" t="str">
        <f>VLOOKUP(F915,service_pro_table[],3,0)</f>
        <v>MERRYBET</v>
      </c>
      <c r="H915" s="65" t="str">
        <f>VLOOKUP(F915,service_pro_table[],4,0)</f>
        <v>betting</v>
      </c>
      <c r="I915" s="66">
        <v>3000</v>
      </c>
    </row>
    <row r="916" spans="1:9" x14ac:dyDescent="0.25">
      <c r="A916" s="61" t="s">
        <v>3845</v>
      </c>
      <c r="B916" s="62">
        <v>44317</v>
      </c>
      <c r="C916" s="61" t="s">
        <v>3847</v>
      </c>
      <c r="D916" s="64" t="s">
        <v>3848</v>
      </c>
      <c r="E916" s="64" t="str">
        <f t="shared" si="14"/>
        <v>5DD784</v>
      </c>
      <c r="F916" s="61" t="s">
        <v>434</v>
      </c>
      <c r="G916" s="65" t="str">
        <f>VLOOKUP(F916,service_pro_table[],3,0)</f>
        <v>MERRYBET</v>
      </c>
      <c r="H916" s="65" t="str">
        <f>VLOOKUP(F916,service_pro_table[],4,0)</f>
        <v>betting</v>
      </c>
      <c r="I916" s="66">
        <v>1000</v>
      </c>
    </row>
    <row r="917" spans="1:9" x14ac:dyDescent="0.25">
      <c r="A917" s="61" t="s">
        <v>3849</v>
      </c>
      <c r="B917" s="62">
        <v>44317</v>
      </c>
      <c r="C917" s="61" t="s">
        <v>1693</v>
      </c>
      <c r="D917" s="64" t="s">
        <v>1694</v>
      </c>
      <c r="E917" s="64" t="str">
        <f t="shared" si="14"/>
        <v>2BB401</v>
      </c>
      <c r="F917" s="61" t="s">
        <v>434</v>
      </c>
      <c r="G917" s="65" t="str">
        <f>VLOOKUP(F917,service_pro_table[],3,0)</f>
        <v>MERRYBET</v>
      </c>
      <c r="H917" s="65" t="str">
        <f>VLOOKUP(F917,service_pro_table[],4,0)</f>
        <v>betting</v>
      </c>
      <c r="I917" s="66">
        <v>106</v>
      </c>
    </row>
    <row r="918" spans="1:9" x14ac:dyDescent="0.25">
      <c r="A918" s="61" t="s">
        <v>3852</v>
      </c>
      <c r="B918" s="62">
        <v>44317</v>
      </c>
      <c r="C918" s="61" t="s">
        <v>3854</v>
      </c>
      <c r="D918" s="64" t="s">
        <v>3855</v>
      </c>
      <c r="E918" s="64" t="str">
        <f t="shared" si="14"/>
        <v>500A15</v>
      </c>
      <c r="F918" s="61" t="s">
        <v>434</v>
      </c>
      <c r="G918" s="65" t="str">
        <f>VLOOKUP(F918,service_pro_table[],3,0)</f>
        <v>MERRYBET</v>
      </c>
      <c r="H918" s="65" t="str">
        <f>VLOOKUP(F918,service_pro_table[],4,0)</f>
        <v>betting</v>
      </c>
      <c r="I918" s="66">
        <v>2000</v>
      </c>
    </row>
    <row r="919" spans="1:9" x14ac:dyDescent="0.25">
      <c r="A919" s="61" t="s">
        <v>3856</v>
      </c>
      <c r="B919" s="62">
        <v>44317</v>
      </c>
      <c r="C919" s="61" t="s">
        <v>1664</v>
      </c>
      <c r="D919" s="64" t="s">
        <v>1665</v>
      </c>
      <c r="E919" s="64" t="str">
        <f t="shared" si="14"/>
        <v>D8629F</v>
      </c>
      <c r="F919" s="61" t="s">
        <v>434</v>
      </c>
      <c r="G919" s="65" t="str">
        <f>VLOOKUP(F919,service_pro_table[],3,0)</f>
        <v>MERRYBET</v>
      </c>
      <c r="H919" s="65" t="str">
        <f>VLOOKUP(F919,service_pro_table[],4,0)</f>
        <v>betting</v>
      </c>
      <c r="I919" s="66">
        <v>5350</v>
      </c>
    </row>
    <row r="920" spans="1:9" x14ac:dyDescent="0.25">
      <c r="A920" s="61" t="s">
        <v>3863</v>
      </c>
      <c r="B920" s="62">
        <v>44317</v>
      </c>
      <c r="C920" s="61" t="s">
        <v>1693</v>
      </c>
      <c r="D920" s="64" t="s">
        <v>1694</v>
      </c>
      <c r="E920" s="64" t="str">
        <f t="shared" si="14"/>
        <v>2BB401</v>
      </c>
      <c r="F920" s="61" t="s">
        <v>434</v>
      </c>
      <c r="G920" s="65" t="str">
        <f>VLOOKUP(F920,service_pro_table[],3,0)</f>
        <v>MERRYBET</v>
      </c>
      <c r="H920" s="65" t="str">
        <f>VLOOKUP(F920,service_pro_table[],4,0)</f>
        <v>betting</v>
      </c>
      <c r="I920" s="66">
        <v>30000</v>
      </c>
    </row>
    <row r="921" spans="1:9" x14ac:dyDescent="0.25">
      <c r="A921" s="61" t="s">
        <v>3865</v>
      </c>
      <c r="B921" s="62">
        <v>44317</v>
      </c>
      <c r="C921" s="61" t="s">
        <v>3867</v>
      </c>
      <c r="D921" s="64" t="s">
        <v>3868</v>
      </c>
      <c r="E921" s="64" t="str">
        <f t="shared" si="14"/>
        <v>D7CBA5</v>
      </c>
      <c r="F921" s="61" t="s">
        <v>36</v>
      </c>
      <c r="G921" s="65" t="str">
        <f>VLOOKUP(F921,service_pro_table[],3,0)</f>
        <v>SWIFT</v>
      </c>
      <c r="H921" s="65" t="str">
        <f>VLOOKUP(F921,service_pro_table[],4,0)</f>
        <v>internet provider</v>
      </c>
      <c r="I921" s="66">
        <v>8710</v>
      </c>
    </row>
    <row r="922" spans="1:9" x14ac:dyDescent="0.25">
      <c r="A922" s="61" t="s">
        <v>3869</v>
      </c>
      <c r="B922" s="62">
        <v>44317</v>
      </c>
      <c r="C922" s="61" t="s">
        <v>3871</v>
      </c>
      <c r="D922" s="64" t="s">
        <v>3872</v>
      </c>
      <c r="E922" s="64" t="str">
        <f t="shared" si="14"/>
        <v>F757CA</v>
      </c>
      <c r="F922" s="61" t="s">
        <v>434</v>
      </c>
      <c r="G922" s="65" t="str">
        <f>VLOOKUP(F922,service_pro_table[],3,0)</f>
        <v>MERRYBET</v>
      </c>
      <c r="H922" s="65" t="str">
        <f>VLOOKUP(F922,service_pro_table[],4,0)</f>
        <v>betting</v>
      </c>
      <c r="I922" s="66">
        <v>32000</v>
      </c>
    </row>
    <row r="923" spans="1:9" x14ac:dyDescent="0.25">
      <c r="A923" s="61" t="s">
        <v>3874</v>
      </c>
      <c r="B923" s="62">
        <v>44317</v>
      </c>
      <c r="C923" s="61" t="s">
        <v>3876</v>
      </c>
      <c r="D923" s="64" t="s">
        <v>3877</v>
      </c>
      <c r="E923" s="64" t="str">
        <f t="shared" si="14"/>
        <v>22ADCE</v>
      </c>
      <c r="F923" s="61" t="s">
        <v>434</v>
      </c>
      <c r="G923" s="65" t="str">
        <f>VLOOKUP(F923,service_pro_table[],3,0)</f>
        <v>MERRYBET</v>
      </c>
      <c r="H923" s="65" t="str">
        <f>VLOOKUP(F923,service_pro_table[],4,0)</f>
        <v>betting</v>
      </c>
      <c r="I923" s="66">
        <v>2000</v>
      </c>
    </row>
    <row r="924" spans="1:9" x14ac:dyDescent="0.25">
      <c r="A924" s="61" t="s">
        <v>3878</v>
      </c>
      <c r="B924" s="62">
        <v>44317</v>
      </c>
      <c r="C924" s="61" t="s">
        <v>3880</v>
      </c>
      <c r="D924" s="64" t="s">
        <v>3881</v>
      </c>
      <c r="E924" s="64" t="str">
        <f t="shared" si="14"/>
        <v>08FC42</v>
      </c>
      <c r="F924" s="61" t="s">
        <v>1298</v>
      </c>
      <c r="G924" s="65" t="str">
        <f>VLOOKUP(F924,service_pro_table[],3,0)</f>
        <v>ARIK</v>
      </c>
      <c r="H924" s="65" t="str">
        <f>VLOOKUP(F924,service_pro_table[],4,0)</f>
        <v>airline</v>
      </c>
      <c r="I924" s="66">
        <v>45471</v>
      </c>
    </row>
    <row r="925" spans="1:9" x14ac:dyDescent="0.25">
      <c r="A925" s="61" t="s">
        <v>3885</v>
      </c>
      <c r="B925" s="62">
        <v>44317</v>
      </c>
      <c r="C925" s="61" t="s">
        <v>846</v>
      </c>
      <c r="D925" s="64" t="s">
        <v>847</v>
      </c>
      <c r="E925" s="64" t="str">
        <f t="shared" si="14"/>
        <v>C31381</v>
      </c>
      <c r="F925" s="61" t="s">
        <v>434</v>
      </c>
      <c r="G925" s="65" t="str">
        <f>VLOOKUP(F925,service_pro_table[],3,0)</f>
        <v>MERRYBET</v>
      </c>
      <c r="H925" s="65" t="str">
        <f>VLOOKUP(F925,service_pro_table[],4,0)</f>
        <v>betting</v>
      </c>
      <c r="I925" s="66">
        <v>900</v>
      </c>
    </row>
    <row r="926" spans="1:9" x14ac:dyDescent="0.25">
      <c r="A926" s="61" t="s">
        <v>3891</v>
      </c>
      <c r="B926" s="62">
        <v>44317</v>
      </c>
      <c r="C926" s="61" t="s">
        <v>3893</v>
      </c>
      <c r="D926" s="64" t="s">
        <v>3894</v>
      </c>
      <c r="E926" s="64" t="str">
        <f t="shared" si="14"/>
        <v>50ECB6</v>
      </c>
      <c r="F926" s="61" t="s">
        <v>36</v>
      </c>
      <c r="G926" s="65" t="str">
        <f>VLOOKUP(F926,service_pro_table[],3,0)</f>
        <v>SWIFT</v>
      </c>
      <c r="H926" s="65" t="str">
        <f>VLOOKUP(F926,service_pro_table[],4,0)</f>
        <v>internet provider</v>
      </c>
      <c r="I926" s="66">
        <v>12300</v>
      </c>
    </row>
    <row r="927" spans="1:9" x14ac:dyDescent="0.25">
      <c r="A927" s="61" t="s">
        <v>3896</v>
      </c>
      <c r="B927" s="62">
        <v>44317</v>
      </c>
      <c r="C927" s="61" t="s">
        <v>3898</v>
      </c>
      <c r="D927" s="64" t="s">
        <v>3899</v>
      </c>
      <c r="E927" s="64" t="str">
        <f t="shared" si="14"/>
        <v>2BACE8</v>
      </c>
      <c r="F927" s="61" t="s">
        <v>434</v>
      </c>
      <c r="G927" s="65" t="str">
        <f>VLOOKUP(F927,service_pro_table[],3,0)</f>
        <v>MERRYBET</v>
      </c>
      <c r="H927" s="65" t="str">
        <f>VLOOKUP(F927,service_pro_table[],4,0)</f>
        <v>betting</v>
      </c>
      <c r="I927" s="66">
        <v>2000</v>
      </c>
    </row>
    <row r="928" spans="1:9" x14ac:dyDescent="0.25">
      <c r="A928" s="61" t="s">
        <v>3900</v>
      </c>
      <c r="B928" s="62">
        <v>44317</v>
      </c>
      <c r="C928" s="61" t="s">
        <v>3902</v>
      </c>
      <c r="D928" s="64" t="s">
        <v>3903</v>
      </c>
      <c r="E928" s="64" t="str">
        <f t="shared" si="14"/>
        <v>72805E</v>
      </c>
      <c r="F928" s="61" t="s">
        <v>434</v>
      </c>
      <c r="G928" s="65" t="str">
        <f>VLOOKUP(F928,service_pro_table[],3,0)</f>
        <v>MERRYBET</v>
      </c>
      <c r="H928" s="65" t="str">
        <f>VLOOKUP(F928,service_pro_table[],4,0)</f>
        <v>betting</v>
      </c>
      <c r="I928" s="66">
        <v>250</v>
      </c>
    </row>
    <row r="929" spans="1:9" x14ac:dyDescent="0.25">
      <c r="A929" s="61" t="s">
        <v>3905</v>
      </c>
      <c r="B929" s="62">
        <v>44317</v>
      </c>
      <c r="C929" s="61" t="s">
        <v>3285</v>
      </c>
      <c r="D929" s="64" t="s">
        <v>3286</v>
      </c>
      <c r="E929" s="64" t="str">
        <f t="shared" si="14"/>
        <v>619023</v>
      </c>
      <c r="F929" s="61" t="s">
        <v>434</v>
      </c>
      <c r="G929" s="65" t="str">
        <f>VLOOKUP(F929,service_pro_table[],3,0)</f>
        <v>MERRYBET</v>
      </c>
      <c r="H929" s="65" t="str">
        <f>VLOOKUP(F929,service_pro_table[],4,0)</f>
        <v>betting</v>
      </c>
      <c r="I929" s="66">
        <v>10000</v>
      </c>
    </row>
    <row r="930" spans="1:9" x14ac:dyDescent="0.25">
      <c r="A930" s="61" t="s">
        <v>3907</v>
      </c>
      <c r="B930" s="62">
        <v>44317</v>
      </c>
      <c r="C930" s="61" t="s">
        <v>1868</v>
      </c>
      <c r="D930" s="64" t="s">
        <v>1869</v>
      </c>
      <c r="E930" s="64" t="str">
        <f t="shared" si="14"/>
        <v>46EC58</v>
      </c>
      <c r="F930" s="61" t="s">
        <v>434</v>
      </c>
      <c r="G930" s="65" t="str">
        <f>VLOOKUP(F930,service_pro_table[],3,0)</f>
        <v>MERRYBET</v>
      </c>
      <c r="H930" s="65" t="str">
        <f>VLOOKUP(F930,service_pro_table[],4,0)</f>
        <v>betting</v>
      </c>
      <c r="I930" s="66">
        <v>20000</v>
      </c>
    </row>
    <row r="931" spans="1:9" x14ac:dyDescent="0.25">
      <c r="A931" s="61" t="s">
        <v>3909</v>
      </c>
      <c r="B931" s="62">
        <v>44317</v>
      </c>
      <c r="C931" s="61" t="s">
        <v>1622</v>
      </c>
      <c r="D931" s="64" t="s">
        <v>1623</v>
      </c>
      <c r="E931" s="64" t="str">
        <f t="shared" si="14"/>
        <v>14A646</v>
      </c>
      <c r="F931" s="61" t="s">
        <v>434</v>
      </c>
      <c r="G931" s="65" t="str">
        <f>VLOOKUP(F931,service_pro_table[],3,0)</f>
        <v>MERRYBET</v>
      </c>
      <c r="H931" s="65" t="str">
        <f>VLOOKUP(F931,service_pro_table[],4,0)</f>
        <v>betting</v>
      </c>
      <c r="I931" s="66">
        <v>40000</v>
      </c>
    </row>
    <row r="932" spans="1:9" x14ac:dyDescent="0.25">
      <c r="A932" s="61" t="s">
        <v>3911</v>
      </c>
      <c r="B932" s="62">
        <v>44317</v>
      </c>
      <c r="C932" s="61" t="s">
        <v>3913</v>
      </c>
      <c r="D932" s="64" t="s">
        <v>3914</v>
      </c>
      <c r="E932" s="64" t="str">
        <f t="shared" si="14"/>
        <v>754BE7</v>
      </c>
      <c r="F932" s="61" t="s">
        <v>434</v>
      </c>
      <c r="G932" s="65" t="str">
        <f>VLOOKUP(F932,service_pro_table[],3,0)</f>
        <v>MERRYBET</v>
      </c>
      <c r="H932" s="65" t="str">
        <f>VLOOKUP(F932,service_pro_table[],4,0)</f>
        <v>betting</v>
      </c>
      <c r="I932" s="66">
        <v>3000</v>
      </c>
    </row>
    <row r="933" spans="1:9" x14ac:dyDescent="0.25">
      <c r="A933" s="61" t="s">
        <v>3915</v>
      </c>
      <c r="B933" s="62">
        <v>44317</v>
      </c>
      <c r="C933" s="61" t="s">
        <v>3917</v>
      </c>
      <c r="D933" s="64" t="s">
        <v>3918</v>
      </c>
      <c r="E933" s="64" t="str">
        <f t="shared" si="14"/>
        <v>E06BA9</v>
      </c>
      <c r="F933" s="61" t="s">
        <v>434</v>
      </c>
      <c r="G933" s="65" t="str">
        <f>VLOOKUP(F933,service_pro_table[],3,0)</f>
        <v>MERRYBET</v>
      </c>
      <c r="H933" s="65" t="str">
        <f>VLOOKUP(F933,service_pro_table[],4,0)</f>
        <v>betting</v>
      </c>
      <c r="I933" s="66">
        <v>10000</v>
      </c>
    </row>
    <row r="934" spans="1:9" x14ac:dyDescent="0.25">
      <c r="A934" s="61" t="s">
        <v>3919</v>
      </c>
      <c r="B934" s="62">
        <v>44317</v>
      </c>
      <c r="C934" s="61" t="s">
        <v>3917</v>
      </c>
      <c r="D934" s="64" t="s">
        <v>3918</v>
      </c>
      <c r="E934" s="64" t="str">
        <f t="shared" si="14"/>
        <v>E06BA9</v>
      </c>
      <c r="F934" s="61" t="s">
        <v>434</v>
      </c>
      <c r="G934" s="65" t="str">
        <f>VLOOKUP(F934,service_pro_table[],3,0)</f>
        <v>MERRYBET</v>
      </c>
      <c r="H934" s="65" t="str">
        <f>VLOOKUP(F934,service_pro_table[],4,0)</f>
        <v>betting</v>
      </c>
      <c r="I934" s="66">
        <v>10000</v>
      </c>
    </row>
    <row r="935" spans="1:9" x14ac:dyDescent="0.25">
      <c r="A935" s="61" t="s">
        <v>3921</v>
      </c>
      <c r="B935" s="62">
        <v>44317</v>
      </c>
      <c r="C935" s="61" t="s">
        <v>3923</v>
      </c>
      <c r="D935" s="64" t="s">
        <v>3924</v>
      </c>
      <c r="E935" s="64" t="str">
        <f t="shared" si="14"/>
        <v>B09333</v>
      </c>
      <c r="F935" s="61" t="s">
        <v>434</v>
      </c>
      <c r="G935" s="65" t="str">
        <f>VLOOKUP(F935,service_pro_table[],3,0)</f>
        <v>MERRYBET</v>
      </c>
      <c r="H935" s="65" t="str">
        <f>VLOOKUP(F935,service_pro_table[],4,0)</f>
        <v>betting</v>
      </c>
      <c r="I935" s="66">
        <v>20000</v>
      </c>
    </row>
    <row r="936" spans="1:9" x14ac:dyDescent="0.25">
      <c r="A936" s="61" t="s">
        <v>3925</v>
      </c>
      <c r="B936" s="62">
        <v>44317</v>
      </c>
      <c r="C936" s="61" t="s">
        <v>3927</v>
      </c>
      <c r="D936" s="64" t="s">
        <v>3928</v>
      </c>
      <c r="E936" s="64" t="str">
        <f t="shared" si="14"/>
        <v>39C228</v>
      </c>
      <c r="F936" s="61" t="s">
        <v>36</v>
      </c>
      <c r="G936" s="65" t="str">
        <f>VLOOKUP(F936,service_pro_table[],3,0)</f>
        <v>SWIFT</v>
      </c>
      <c r="H936" s="65" t="str">
        <f>VLOOKUP(F936,service_pro_table[],4,0)</f>
        <v>internet provider</v>
      </c>
      <c r="I936" s="66">
        <v>20000</v>
      </c>
    </row>
    <row r="937" spans="1:9" x14ac:dyDescent="0.25">
      <c r="A937" s="61" t="s">
        <v>3929</v>
      </c>
      <c r="B937" s="62">
        <v>44317</v>
      </c>
      <c r="C937" s="61" t="s">
        <v>3931</v>
      </c>
      <c r="D937" s="64" t="s">
        <v>3932</v>
      </c>
      <c r="E937" s="64" t="str">
        <f t="shared" si="14"/>
        <v>FDAAD4</v>
      </c>
      <c r="F937" s="61" t="s">
        <v>434</v>
      </c>
      <c r="G937" s="65" t="str">
        <f>VLOOKUP(F937,service_pro_table[],3,0)</f>
        <v>MERRYBET</v>
      </c>
      <c r="H937" s="65" t="str">
        <f>VLOOKUP(F937,service_pro_table[],4,0)</f>
        <v>betting</v>
      </c>
      <c r="I937" s="66">
        <v>10000</v>
      </c>
    </row>
    <row r="938" spans="1:9" x14ac:dyDescent="0.25">
      <c r="A938" s="61" t="s">
        <v>3933</v>
      </c>
      <c r="B938" s="62">
        <v>44317</v>
      </c>
      <c r="C938" s="61" t="s">
        <v>1868</v>
      </c>
      <c r="D938" s="64" t="s">
        <v>1869</v>
      </c>
      <c r="E938" s="64" t="str">
        <f t="shared" si="14"/>
        <v>46EC58</v>
      </c>
      <c r="F938" s="61" t="s">
        <v>434</v>
      </c>
      <c r="G938" s="65" t="str">
        <f>VLOOKUP(F938,service_pro_table[],3,0)</f>
        <v>MERRYBET</v>
      </c>
      <c r="H938" s="65" t="str">
        <f>VLOOKUP(F938,service_pro_table[],4,0)</f>
        <v>betting</v>
      </c>
      <c r="I938" s="66">
        <v>20000</v>
      </c>
    </row>
    <row r="939" spans="1:9" x14ac:dyDescent="0.25">
      <c r="A939" s="61" t="s">
        <v>3935</v>
      </c>
      <c r="B939" s="62">
        <v>44317</v>
      </c>
      <c r="C939" s="61" t="s">
        <v>3937</v>
      </c>
      <c r="D939" s="64" t="s">
        <v>3938</v>
      </c>
      <c r="E939" s="64" t="str">
        <f t="shared" si="14"/>
        <v>841BF7</v>
      </c>
      <c r="F939" s="61" t="s">
        <v>434</v>
      </c>
      <c r="G939" s="65" t="str">
        <f>VLOOKUP(F939,service_pro_table[],3,0)</f>
        <v>MERRYBET</v>
      </c>
      <c r="H939" s="65" t="str">
        <f>VLOOKUP(F939,service_pro_table[],4,0)</f>
        <v>betting</v>
      </c>
      <c r="I939" s="66">
        <v>20000</v>
      </c>
    </row>
    <row r="940" spans="1:9" x14ac:dyDescent="0.25">
      <c r="A940" s="61" t="s">
        <v>3939</v>
      </c>
      <c r="B940" s="62">
        <v>44317</v>
      </c>
      <c r="C940" s="61" t="s">
        <v>3941</v>
      </c>
      <c r="D940" s="64" t="s">
        <v>3942</v>
      </c>
      <c r="E940" s="64" t="str">
        <f t="shared" si="14"/>
        <v>E473D5</v>
      </c>
      <c r="F940" s="61" t="s">
        <v>434</v>
      </c>
      <c r="G940" s="65" t="str">
        <f>VLOOKUP(F940,service_pro_table[],3,0)</f>
        <v>MERRYBET</v>
      </c>
      <c r="H940" s="65" t="str">
        <f>VLOOKUP(F940,service_pro_table[],4,0)</f>
        <v>betting</v>
      </c>
      <c r="I940" s="66">
        <v>20000</v>
      </c>
    </row>
    <row r="941" spans="1:9" x14ac:dyDescent="0.25">
      <c r="A941" s="61" t="s">
        <v>3943</v>
      </c>
      <c r="B941" s="62">
        <v>44317</v>
      </c>
      <c r="C941" s="61" t="s">
        <v>3945</v>
      </c>
      <c r="D941" s="64" t="s">
        <v>3946</v>
      </c>
      <c r="E941" s="64" t="str">
        <f t="shared" si="14"/>
        <v>16BEF5</v>
      </c>
      <c r="F941" s="61" t="s">
        <v>36</v>
      </c>
      <c r="G941" s="65" t="str">
        <f>VLOOKUP(F941,service_pro_table[],3,0)</f>
        <v>SWIFT</v>
      </c>
      <c r="H941" s="65" t="str">
        <f>VLOOKUP(F941,service_pro_table[],4,0)</f>
        <v>internet provider</v>
      </c>
      <c r="I941" s="66">
        <v>7140</v>
      </c>
    </row>
    <row r="942" spans="1:9" x14ac:dyDescent="0.25">
      <c r="A942" s="61" t="s">
        <v>3948</v>
      </c>
      <c r="B942" s="62">
        <v>44317</v>
      </c>
      <c r="C942" s="61" t="s">
        <v>3950</v>
      </c>
      <c r="D942" s="64" t="s">
        <v>3951</v>
      </c>
      <c r="E942" s="64" t="str">
        <f t="shared" si="14"/>
        <v>697CAF</v>
      </c>
      <c r="F942" s="61" t="s">
        <v>36</v>
      </c>
      <c r="G942" s="65" t="str">
        <f>VLOOKUP(F942,service_pro_table[],3,0)</f>
        <v>SWIFT</v>
      </c>
      <c r="H942" s="65" t="str">
        <f>VLOOKUP(F942,service_pro_table[],4,0)</f>
        <v>internet provider</v>
      </c>
      <c r="I942" s="66">
        <v>500</v>
      </c>
    </row>
    <row r="943" spans="1:9" x14ac:dyDescent="0.25">
      <c r="A943" s="61" t="s">
        <v>3952</v>
      </c>
      <c r="B943" s="62">
        <v>44317</v>
      </c>
      <c r="C943" s="61" t="s">
        <v>3954</v>
      </c>
      <c r="D943" s="64" t="s">
        <v>3955</v>
      </c>
      <c r="E943" s="64" t="str">
        <f t="shared" si="14"/>
        <v>C8C84D</v>
      </c>
      <c r="F943" s="61" t="s">
        <v>434</v>
      </c>
      <c r="G943" s="65" t="str">
        <f>VLOOKUP(F943,service_pro_table[],3,0)</f>
        <v>MERRYBET</v>
      </c>
      <c r="H943" s="65" t="str">
        <f>VLOOKUP(F943,service_pro_table[],4,0)</f>
        <v>betting</v>
      </c>
      <c r="I943" s="66">
        <v>20000</v>
      </c>
    </row>
    <row r="944" spans="1:9" x14ac:dyDescent="0.25">
      <c r="A944" s="61" t="s">
        <v>3956</v>
      </c>
      <c r="B944" s="62">
        <v>44317</v>
      </c>
      <c r="C944" s="61" t="s">
        <v>846</v>
      </c>
      <c r="D944" s="64" t="s">
        <v>847</v>
      </c>
      <c r="E944" s="64" t="str">
        <f t="shared" si="14"/>
        <v>C31381</v>
      </c>
      <c r="F944" s="61" t="s">
        <v>434</v>
      </c>
      <c r="G944" s="65" t="str">
        <f>VLOOKUP(F944,service_pro_table[],3,0)</f>
        <v>MERRYBET</v>
      </c>
      <c r="H944" s="65" t="str">
        <f>VLOOKUP(F944,service_pro_table[],4,0)</f>
        <v>betting</v>
      </c>
      <c r="I944" s="66">
        <v>900</v>
      </c>
    </row>
    <row r="945" spans="1:9" x14ac:dyDescent="0.25">
      <c r="A945" s="61" t="s">
        <v>3962</v>
      </c>
      <c r="B945" s="62">
        <v>44317</v>
      </c>
      <c r="C945" s="61" t="s">
        <v>1868</v>
      </c>
      <c r="D945" s="64" t="s">
        <v>1869</v>
      </c>
      <c r="E945" s="64" t="str">
        <f t="shared" si="14"/>
        <v>46EC58</v>
      </c>
      <c r="F945" s="61" t="s">
        <v>434</v>
      </c>
      <c r="G945" s="65" t="str">
        <f>VLOOKUP(F945,service_pro_table[],3,0)</f>
        <v>MERRYBET</v>
      </c>
      <c r="H945" s="65" t="str">
        <f>VLOOKUP(F945,service_pro_table[],4,0)</f>
        <v>betting</v>
      </c>
      <c r="I945" s="66">
        <v>20000</v>
      </c>
    </row>
    <row r="946" spans="1:9" x14ac:dyDescent="0.25">
      <c r="A946" s="61" t="s">
        <v>3964</v>
      </c>
      <c r="B946" s="62">
        <v>44317</v>
      </c>
      <c r="C946" s="61" t="s">
        <v>3966</v>
      </c>
      <c r="D946" s="64" t="s">
        <v>3967</v>
      </c>
      <c r="E946" s="64" t="str">
        <f t="shared" si="14"/>
        <v>58A615</v>
      </c>
      <c r="F946" s="61" t="s">
        <v>434</v>
      </c>
      <c r="G946" s="65" t="str">
        <f>VLOOKUP(F946,service_pro_table[],3,0)</f>
        <v>MERRYBET</v>
      </c>
      <c r="H946" s="65" t="str">
        <f>VLOOKUP(F946,service_pro_table[],4,0)</f>
        <v>betting</v>
      </c>
      <c r="I946" s="66">
        <v>1000</v>
      </c>
    </row>
    <row r="947" spans="1:9" x14ac:dyDescent="0.25">
      <c r="A947" s="61" t="s">
        <v>3968</v>
      </c>
      <c r="B947" s="62">
        <v>44317</v>
      </c>
      <c r="C947" s="61" t="s">
        <v>3970</v>
      </c>
      <c r="D947" s="64" t="s">
        <v>3971</v>
      </c>
      <c r="E947" s="64" t="str">
        <f t="shared" si="14"/>
        <v>C6A90C</v>
      </c>
      <c r="F947" s="61" t="s">
        <v>434</v>
      </c>
      <c r="G947" s="65" t="str">
        <f>VLOOKUP(F947,service_pro_table[],3,0)</f>
        <v>MERRYBET</v>
      </c>
      <c r="H947" s="65" t="str">
        <f>VLOOKUP(F947,service_pro_table[],4,0)</f>
        <v>betting</v>
      </c>
      <c r="I947" s="66">
        <v>3000</v>
      </c>
    </row>
    <row r="948" spans="1:9" x14ac:dyDescent="0.25">
      <c r="A948" s="61" t="s">
        <v>3972</v>
      </c>
      <c r="B948" s="62">
        <v>44317</v>
      </c>
      <c r="C948" s="61" t="s">
        <v>1693</v>
      </c>
      <c r="D948" s="64" t="s">
        <v>1694</v>
      </c>
      <c r="E948" s="64" t="str">
        <f t="shared" si="14"/>
        <v>2BB401</v>
      </c>
      <c r="F948" s="61" t="s">
        <v>434</v>
      </c>
      <c r="G948" s="65" t="str">
        <f>VLOOKUP(F948,service_pro_table[],3,0)</f>
        <v>MERRYBET</v>
      </c>
      <c r="H948" s="65" t="str">
        <f>VLOOKUP(F948,service_pro_table[],4,0)</f>
        <v>betting</v>
      </c>
      <c r="I948" s="66">
        <v>5000</v>
      </c>
    </row>
    <row r="949" spans="1:9" x14ac:dyDescent="0.25">
      <c r="A949" s="61" t="s">
        <v>3974</v>
      </c>
      <c r="B949" s="62">
        <v>44317</v>
      </c>
      <c r="C949" s="61" t="s">
        <v>3976</v>
      </c>
      <c r="D949" s="64" t="s">
        <v>3977</v>
      </c>
      <c r="E949" s="64" t="str">
        <f t="shared" si="14"/>
        <v>A7AC0B</v>
      </c>
      <c r="F949" s="61" t="s">
        <v>434</v>
      </c>
      <c r="G949" s="65" t="str">
        <f>VLOOKUP(F949,service_pro_table[],3,0)</f>
        <v>MERRYBET</v>
      </c>
      <c r="H949" s="65" t="str">
        <f>VLOOKUP(F949,service_pro_table[],4,0)</f>
        <v>betting</v>
      </c>
      <c r="I949" s="66">
        <v>1900</v>
      </c>
    </row>
    <row r="950" spans="1:9" x14ac:dyDescent="0.25">
      <c r="A950" s="61" t="s">
        <v>3982</v>
      </c>
      <c r="B950" s="62">
        <v>44317</v>
      </c>
      <c r="C950" s="61" t="s">
        <v>3984</v>
      </c>
      <c r="D950" s="64" t="s">
        <v>3985</v>
      </c>
      <c r="E950" s="64" t="str">
        <f t="shared" si="14"/>
        <v>FD52B3</v>
      </c>
      <c r="F950" s="61" t="s">
        <v>434</v>
      </c>
      <c r="G950" s="65" t="str">
        <f>VLOOKUP(F950,service_pro_table[],3,0)</f>
        <v>MERRYBET</v>
      </c>
      <c r="H950" s="65" t="str">
        <f>VLOOKUP(F950,service_pro_table[],4,0)</f>
        <v>betting</v>
      </c>
      <c r="I950" s="66">
        <v>7000</v>
      </c>
    </row>
    <row r="951" spans="1:9" x14ac:dyDescent="0.25">
      <c r="A951" s="61" t="s">
        <v>3986</v>
      </c>
      <c r="B951" s="62">
        <v>44317</v>
      </c>
      <c r="C951" s="61" t="s">
        <v>3988</v>
      </c>
      <c r="D951" s="64" t="s">
        <v>3989</v>
      </c>
      <c r="E951" s="64" t="str">
        <f t="shared" si="14"/>
        <v>8D0C53</v>
      </c>
      <c r="F951" s="61" t="s">
        <v>434</v>
      </c>
      <c r="G951" s="65" t="str">
        <f>VLOOKUP(F951,service_pro_table[],3,0)</f>
        <v>MERRYBET</v>
      </c>
      <c r="H951" s="65" t="str">
        <f>VLOOKUP(F951,service_pro_table[],4,0)</f>
        <v>betting</v>
      </c>
      <c r="I951" s="66">
        <v>22000</v>
      </c>
    </row>
    <row r="952" spans="1:9" x14ac:dyDescent="0.25">
      <c r="A952" s="61" t="s">
        <v>3991</v>
      </c>
      <c r="B952" s="62">
        <v>44317</v>
      </c>
      <c r="C952" s="61" t="s">
        <v>1689</v>
      </c>
      <c r="D952" s="64" t="s">
        <v>1690</v>
      </c>
      <c r="E952" s="64" t="str">
        <f t="shared" si="14"/>
        <v>EBE377</v>
      </c>
      <c r="F952" s="61" t="s">
        <v>434</v>
      </c>
      <c r="G952" s="65" t="str">
        <f>VLOOKUP(F952,service_pro_table[],3,0)</f>
        <v>MERRYBET</v>
      </c>
      <c r="H952" s="65" t="str">
        <f>VLOOKUP(F952,service_pro_table[],4,0)</f>
        <v>betting</v>
      </c>
      <c r="I952" s="66">
        <v>30000</v>
      </c>
    </row>
    <row r="953" spans="1:9" x14ac:dyDescent="0.25">
      <c r="A953" s="61" t="s">
        <v>3993</v>
      </c>
      <c r="B953" s="62">
        <v>44317</v>
      </c>
      <c r="C953" s="61" t="s">
        <v>3995</v>
      </c>
      <c r="D953" s="64" t="s">
        <v>3996</v>
      </c>
      <c r="E953" s="64" t="str">
        <f t="shared" si="14"/>
        <v>D55C6F</v>
      </c>
      <c r="F953" s="61" t="s">
        <v>36</v>
      </c>
      <c r="G953" s="65" t="str">
        <f>VLOOKUP(F953,service_pro_table[],3,0)</f>
        <v>SWIFT</v>
      </c>
      <c r="H953" s="65" t="str">
        <f>VLOOKUP(F953,service_pro_table[],4,0)</f>
        <v>internet provider</v>
      </c>
      <c r="I953" s="66">
        <v>50000</v>
      </c>
    </row>
    <row r="954" spans="1:9" x14ac:dyDescent="0.25">
      <c r="A954" s="61" t="s">
        <v>3997</v>
      </c>
      <c r="B954" s="62">
        <v>44317</v>
      </c>
      <c r="C954" s="61" t="s">
        <v>3999</v>
      </c>
      <c r="D954" s="64" t="s">
        <v>4000</v>
      </c>
      <c r="E954" s="64" t="str">
        <f t="shared" si="14"/>
        <v>8C97AA</v>
      </c>
      <c r="F954" s="61" t="s">
        <v>434</v>
      </c>
      <c r="G954" s="65" t="str">
        <f>VLOOKUP(F954,service_pro_table[],3,0)</f>
        <v>MERRYBET</v>
      </c>
      <c r="H954" s="65" t="str">
        <f>VLOOKUP(F954,service_pro_table[],4,0)</f>
        <v>betting</v>
      </c>
      <c r="I954" s="66">
        <v>20000</v>
      </c>
    </row>
    <row r="955" spans="1:9" x14ac:dyDescent="0.25">
      <c r="A955" s="61" t="s">
        <v>4001</v>
      </c>
      <c r="B955" s="62">
        <v>44317</v>
      </c>
      <c r="C955" s="61" t="s">
        <v>4003</v>
      </c>
      <c r="D955" s="64" t="s">
        <v>4004</v>
      </c>
      <c r="E955" s="64" t="str">
        <f t="shared" si="14"/>
        <v>16D2C5</v>
      </c>
      <c r="F955" s="61" t="s">
        <v>434</v>
      </c>
      <c r="G955" s="65" t="str">
        <f>VLOOKUP(F955,service_pro_table[],3,0)</f>
        <v>MERRYBET</v>
      </c>
      <c r="H955" s="65" t="str">
        <f>VLOOKUP(F955,service_pro_table[],4,0)</f>
        <v>betting</v>
      </c>
      <c r="I955" s="66">
        <v>1500</v>
      </c>
    </row>
    <row r="956" spans="1:9" x14ac:dyDescent="0.25">
      <c r="A956" s="61" t="s">
        <v>4005</v>
      </c>
      <c r="B956" s="62">
        <v>44317</v>
      </c>
      <c r="C956" s="61" t="s">
        <v>4007</v>
      </c>
      <c r="D956" s="64" t="s">
        <v>4008</v>
      </c>
      <c r="E956" s="64" t="str">
        <f t="shared" si="14"/>
        <v>B5F2D2</v>
      </c>
      <c r="F956" s="61" t="s">
        <v>434</v>
      </c>
      <c r="G956" s="65" t="str">
        <f>VLOOKUP(F956,service_pro_table[],3,0)</f>
        <v>MERRYBET</v>
      </c>
      <c r="H956" s="65" t="str">
        <f>VLOOKUP(F956,service_pro_table[],4,0)</f>
        <v>betting</v>
      </c>
      <c r="I956" s="66">
        <v>35000</v>
      </c>
    </row>
    <row r="957" spans="1:9" x14ac:dyDescent="0.25">
      <c r="A957" s="61" t="s">
        <v>4009</v>
      </c>
      <c r="B957" s="62">
        <v>44317</v>
      </c>
      <c r="C957" s="61" t="s">
        <v>4011</v>
      </c>
      <c r="D957" s="64" t="s">
        <v>4012</v>
      </c>
      <c r="E957" s="64" t="str">
        <f t="shared" si="14"/>
        <v>346F1B</v>
      </c>
      <c r="F957" s="61" t="s">
        <v>434</v>
      </c>
      <c r="G957" s="65" t="str">
        <f>VLOOKUP(F957,service_pro_table[],3,0)</f>
        <v>MERRYBET</v>
      </c>
      <c r="H957" s="65" t="str">
        <f>VLOOKUP(F957,service_pro_table[],4,0)</f>
        <v>betting</v>
      </c>
      <c r="I957" s="66">
        <v>500</v>
      </c>
    </row>
    <row r="958" spans="1:9" x14ac:dyDescent="0.25">
      <c r="A958" s="61" t="s">
        <v>4019</v>
      </c>
      <c r="B958" s="62">
        <v>44317</v>
      </c>
      <c r="C958" s="61" t="s">
        <v>4021</v>
      </c>
      <c r="D958" s="64" t="s">
        <v>4022</v>
      </c>
      <c r="E958" s="64" t="str">
        <f t="shared" si="14"/>
        <v>501E6C</v>
      </c>
      <c r="F958" s="61" t="s">
        <v>434</v>
      </c>
      <c r="G958" s="65" t="str">
        <f>VLOOKUP(F958,service_pro_table[],3,0)</f>
        <v>MERRYBET</v>
      </c>
      <c r="H958" s="65" t="str">
        <f>VLOOKUP(F958,service_pro_table[],4,0)</f>
        <v>betting</v>
      </c>
      <c r="I958" s="66">
        <v>3000</v>
      </c>
    </row>
    <row r="959" spans="1:9" x14ac:dyDescent="0.25">
      <c r="A959" s="61" t="s">
        <v>4023</v>
      </c>
      <c r="B959" s="62">
        <v>44317</v>
      </c>
      <c r="C959" s="61" t="s">
        <v>4025</v>
      </c>
      <c r="D959" s="64" t="s">
        <v>4026</v>
      </c>
      <c r="E959" s="64" t="str">
        <f t="shared" si="14"/>
        <v>C8C167</v>
      </c>
      <c r="F959" s="61" t="s">
        <v>434</v>
      </c>
      <c r="G959" s="65" t="str">
        <f>VLOOKUP(F959,service_pro_table[],3,0)</f>
        <v>MERRYBET</v>
      </c>
      <c r="H959" s="65" t="str">
        <f>VLOOKUP(F959,service_pro_table[],4,0)</f>
        <v>betting</v>
      </c>
      <c r="I959" s="66">
        <v>1000</v>
      </c>
    </row>
    <row r="960" spans="1:9" x14ac:dyDescent="0.25">
      <c r="A960" s="61" t="s">
        <v>4027</v>
      </c>
      <c r="B960" s="62">
        <v>44317</v>
      </c>
      <c r="C960" s="61" t="s">
        <v>4029</v>
      </c>
      <c r="D960" s="64" t="s">
        <v>4030</v>
      </c>
      <c r="E960" s="64" t="str">
        <f t="shared" si="14"/>
        <v>4639C8</v>
      </c>
      <c r="F960" s="61" t="s">
        <v>434</v>
      </c>
      <c r="G960" s="65" t="str">
        <f>VLOOKUP(F960,service_pro_table[],3,0)</f>
        <v>MERRYBET</v>
      </c>
      <c r="H960" s="65" t="str">
        <f>VLOOKUP(F960,service_pro_table[],4,0)</f>
        <v>betting</v>
      </c>
      <c r="I960" s="66">
        <v>10000</v>
      </c>
    </row>
    <row r="961" spans="1:9" x14ac:dyDescent="0.25">
      <c r="A961" s="61" t="s">
        <v>4031</v>
      </c>
      <c r="B961" s="62">
        <v>44317</v>
      </c>
      <c r="C961" s="61" t="s">
        <v>4033</v>
      </c>
      <c r="D961" s="64" t="s">
        <v>4034</v>
      </c>
      <c r="E961" s="64" t="str">
        <f t="shared" si="14"/>
        <v>7422B2</v>
      </c>
      <c r="F961" s="61" t="s">
        <v>434</v>
      </c>
      <c r="G961" s="65" t="str">
        <f>VLOOKUP(F961,service_pro_table[],3,0)</f>
        <v>MERRYBET</v>
      </c>
      <c r="H961" s="65" t="str">
        <f>VLOOKUP(F961,service_pro_table[],4,0)</f>
        <v>betting</v>
      </c>
      <c r="I961" s="66">
        <v>50000</v>
      </c>
    </row>
    <row r="962" spans="1:9" x14ac:dyDescent="0.25">
      <c r="A962" s="61" t="s">
        <v>4035</v>
      </c>
      <c r="B962" s="62">
        <v>44317</v>
      </c>
      <c r="C962" s="61" t="s">
        <v>4037</v>
      </c>
      <c r="D962" s="64" t="s">
        <v>4038</v>
      </c>
      <c r="E962" s="64" t="str">
        <f t="shared" si="14"/>
        <v>E81449</v>
      </c>
      <c r="F962" s="61" t="s">
        <v>434</v>
      </c>
      <c r="G962" s="65" t="str">
        <f>VLOOKUP(F962,service_pro_table[],3,0)</f>
        <v>MERRYBET</v>
      </c>
      <c r="H962" s="65" t="str">
        <f>VLOOKUP(F962,service_pro_table[],4,0)</f>
        <v>betting</v>
      </c>
      <c r="I962" s="66">
        <v>50000</v>
      </c>
    </row>
    <row r="963" spans="1:9" x14ac:dyDescent="0.25">
      <c r="A963" s="61" t="s">
        <v>4039</v>
      </c>
      <c r="B963" s="62">
        <v>44317</v>
      </c>
      <c r="C963" s="61" t="s">
        <v>846</v>
      </c>
      <c r="D963" s="64" t="s">
        <v>847</v>
      </c>
      <c r="E963" s="64" t="str">
        <f t="shared" si="14"/>
        <v>C31381</v>
      </c>
      <c r="F963" s="61" t="s">
        <v>434</v>
      </c>
      <c r="G963" s="65" t="str">
        <f>VLOOKUP(F963,service_pro_table[],3,0)</f>
        <v>MERRYBET</v>
      </c>
      <c r="H963" s="65" t="str">
        <f>VLOOKUP(F963,service_pro_table[],4,0)</f>
        <v>betting</v>
      </c>
      <c r="I963" s="66">
        <v>900</v>
      </c>
    </row>
    <row r="964" spans="1:9" x14ac:dyDescent="0.25">
      <c r="A964" s="61" t="s">
        <v>4041</v>
      </c>
      <c r="B964" s="62">
        <v>44317</v>
      </c>
      <c r="C964" s="61" t="s">
        <v>4043</v>
      </c>
      <c r="D964" s="64" t="s">
        <v>4044</v>
      </c>
      <c r="E964" s="64" t="str">
        <f t="shared" ref="E964:E1027" si="15">RIGHT(D964,6)</f>
        <v>1E5B75</v>
      </c>
      <c r="F964" s="61" t="s">
        <v>434</v>
      </c>
      <c r="G964" s="65" t="str">
        <f>VLOOKUP(F964,service_pro_table[],3,0)</f>
        <v>MERRYBET</v>
      </c>
      <c r="H964" s="65" t="str">
        <f>VLOOKUP(F964,service_pro_table[],4,0)</f>
        <v>betting</v>
      </c>
      <c r="I964" s="66">
        <v>20200</v>
      </c>
    </row>
    <row r="965" spans="1:9" x14ac:dyDescent="0.25">
      <c r="A965" s="61" t="s">
        <v>4046</v>
      </c>
      <c r="B965" s="62">
        <v>44317</v>
      </c>
      <c r="C965" s="61" t="s">
        <v>4048</v>
      </c>
      <c r="D965" s="64" t="s">
        <v>4049</v>
      </c>
      <c r="E965" s="64" t="str">
        <f t="shared" si="15"/>
        <v>33DAB6</v>
      </c>
      <c r="F965" s="61" t="s">
        <v>1298</v>
      </c>
      <c r="G965" s="65" t="str">
        <f>VLOOKUP(F965,service_pro_table[],3,0)</f>
        <v>ARIK</v>
      </c>
      <c r="H965" s="65" t="str">
        <f>VLOOKUP(F965,service_pro_table[],4,0)</f>
        <v>airline</v>
      </c>
      <c r="I965" s="66">
        <v>54516</v>
      </c>
    </row>
    <row r="966" spans="1:9" x14ac:dyDescent="0.25">
      <c r="A966" s="61" t="s">
        <v>4051</v>
      </c>
      <c r="B966" s="62">
        <v>44317</v>
      </c>
      <c r="C966" s="61" t="s">
        <v>4053</v>
      </c>
      <c r="D966" s="64" t="s">
        <v>4054</v>
      </c>
      <c r="E966" s="64" t="str">
        <f t="shared" si="15"/>
        <v>9BB043</v>
      </c>
      <c r="F966" s="61" t="s">
        <v>1298</v>
      </c>
      <c r="G966" s="65" t="str">
        <f>VLOOKUP(F966,service_pro_table[],3,0)</f>
        <v>ARIK</v>
      </c>
      <c r="H966" s="65" t="str">
        <f>VLOOKUP(F966,service_pro_table[],4,0)</f>
        <v>airline</v>
      </c>
      <c r="I966" s="66">
        <v>41900</v>
      </c>
    </row>
    <row r="967" spans="1:9" x14ac:dyDescent="0.25">
      <c r="A967" s="61" t="s">
        <v>4056</v>
      </c>
      <c r="B967" s="62">
        <v>44317</v>
      </c>
      <c r="C967" s="61" t="s">
        <v>4058</v>
      </c>
      <c r="D967" s="64" t="s">
        <v>4059</v>
      </c>
      <c r="E967" s="64" t="str">
        <f t="shared" si="15"/>
        <v>383737</v>
      </c>
      <c r="F967" s="61" t="s">
        <v>36</v>
      </c>
      <c r="G967" s="65" t="str">
        <f>VLOOKUP(F967,service_pro_table[],3,0)</f>
        <v>SWIFT</v>
      </c>
      <c r="H967" s="65" t="str">
        <f>VLOOKUP(F967,service_pro_table[],4,0)</f>
        <v>internet provider</v>
      </c>
      <c r="I967" s="66">
        <v>8800</v>
      </c>
    </row>
    <row r="968" spans="1:9" x14ac:dyDescent="0.25">
      <c r="A968" s="61" t="s">
        <v>4060</v>
      </c>
      <c r="B968" s="62">
        <v>44317</v>
      </c>
      <c r="C968" s="61" t="s">
        <v>4053</v>
      </c>
      <c r="D968" s="64" t="s">
        <v>4054</v>
      </c>
      <c r="E968" s="64" t="str">
        <f t="shared" si="15"/>
        <v>9BB043</v>
      </c>
      <c r="F968" s="61" t="s">
        <v>1298</v>
      </c>
      <c r="G968" s="65" t="str">
        <f>VLOOKUP(F968,service_pro_table[],3,0)</f>
        <v>ARIK</v>
      </c>
      <c r="H968" s="65" t="str">
        <f>VLOOKUP(F968,service_pro_table[],4,0)</f>
        <v>airline</v>
      </c>
      <c r="I968" s="66">
        <v>41900</v>
      </c>
    </row>
    <row r="969" spans="1:9" x14ac:dyDescent="0.25">
      <c r="A969" s="61" t="s">
        <v>4062</v>
      </c>
      <c r="B969" s="62">
        <v>44317</v>
      </c>
      <c r="C969" s="61" t="s">
        <v>4064</v>
      </c>
      <c r="D969" s="64" t="s">
        <v>4065</v>
      </c>
      <c r="E969" s="64" t="str">
        <f t="shared" si="15"/>
        <v>5760AA</v>
      </c>
      <c r="F969" s="61" t="s">
        <v>434</v>
      </c>
      <c r="G969" s="65" t="str">
        <f>VLOOKUP(F969,service_pro_table[],3,0)</f>
        <v>MERRYBET</v>
      </c>
      <c r="H969" s="65" t="str">
        <f>VLOOKUP(F969,service_pro_table[],4,0)</f>
        <v>betting</v>
      </c>
      <c r="I969" s="66">
        <v>700</v>
      </c>
    </row>
    <row r="970" spans="1:9" x14ac:dyDescent="0.25">
      <c r="A970" s="61" t="s">
        <v>4070</v>
      </c>
      <c r="B970" s="62">
        <v>44317</v>
      </c>
      <c r="C970" s="61" t="s">
        <v>4072</v>
      </c>
      <c r="D970" s="64" t="s">
        <v>4073</v>
      </c>
      <c r="E970" s="64" t="str">
        <f t="shared" si="15"/>
        <v>8FAA93</v>
      </c>
      <c r="F970" s="61" t="s">
        <v>434</v>
      </c>
      <c r="G970" s="65" t="str">
        <f>VLOOKUP(F970,service_pro_table[],3,0)</f>
        <v>MERRYBET</v>
      </c>
      <c r="H970" s="65" t="str">
        <f>VLOOKUP(F970,service_pro_table[],4,0)</f>
        <v>betting</v>
      </c>
      <c r="I970" s="66">
        <v>5000</v>
      </c>
    </row>
    <row r="971" spans="1:9" x14ac:dyDescent="0.25">
      <c r="A971" s="61" t="s">
        <v>4074</v>
      </c>
      <c r="B971" s="62">
        <v>44317</v>
      </c>
      <c r="C971" s="61" t="s">
        <v>3206</v>
      </c>
      <c r="D971" s="64" t="s">
        <v>3207</v>
      </c>
      <c r="E971" s="64" t="str">
        <f t="shared" si="15"/>
        <v>1F3BCB</v>
      </c>
      <c r="F971" s="61" t="s">
        <v>434</v>
      </c>
      <c r="G971" s="65" t="str">
        <f>VLOOKUP(F971,service_pro_table[],3,0)</f>
        <v>MERRYBET</v>
      </c>
      <c r="H971" s="65" t="str">
        <f>VLOOKUP(F971,service_pro_table[],4,0)</f>
        <v>betting</v>
      </c>
      <c r="I971" s="66">
        <v>2000</v>
      </c>
    </row>
    <row r="972" spans="1:9" x14ac:dyDescent="0.25">
      <c r="A972" s="61" t="s">
        <v>4076</v>
      </c>
      <c r="B972" s="62">
        <v>44317</v>
      </c>
      <c r="C972" s="61" t="s">
        <v>4078</v>
      </c>
      <c r="D972" s="64" t="s">
        <v>4079</v>
      </c>
      <c r="E972" s="64" t="str">
        <f t="shared" si="15"/>
        <v>45691D</v>
      </c>
      <c r="F972" s="61" t="s">
        <v>1298</v>
      </c>
      <c r="G972" s="65" t="str">
        <f>VLOOKUP(F972,service_pro_table[],3,0)</f>
        <v>ARIK</v>
      </c>
      <c r="H972" s="65" t="str">
        <f>VLOOKUP(F972,service_pro_table[],4,0)</f>
        <v>airline</v>
      </c>
      <c r="I972" s="66">
        <v>51252</v>
      </c>
    </row>
    <row r="973" spans="1:9" x14ac:dyDescent="0.25">
      <c r="A973" s="61" t="s">
        <v>4081</v>
      </c>
      <c r="B973" s="62">
        <v>44317</v>
      </c>
      <c r="C973" s="61" t="s">
        <v>4083</v>
      </c>
      <c r="D973" s="64" t="s">
        <v>4084</v>
      </c>
      <c r="E973" s="64" t="str">
        <f t="shared" si="15"/>
        <v>46B05D</v>
      </c>
      <c r="F973" s="61" t="s">
        <v>1298</v>
      </c>
      <c r="G973" s="65" t="str">
        <f>VLOOKUP(F973,service_pro_table[],3,0)</f>
        <v>ARIK</v>
      </c>
      <c r="H973" s="65" t="str">
        <f>VLOOKUP(F973,service_pro_table[],4,0)</f>
        <v>airline</v>
      </c>
      <c r="I973" s="66">
        <v>87668</v>
      </c>
    </row>
    <row r="974" spans="1:9" x14ac:dyDescent="0.25">
      <c r="A974" s="61" t="s">
        <v>4086</v>
      </c>
      <c r="B974" s="62">
        <v>44317</v>
      </c>
      <c r="C974" s="61" t="s">
        <v>4078</v>
      </c>
      <c r="D974" s="64" t="s">
        <v>4079</v>
      </c>
      <c r="E974" s="64" t="str">
        <f t="shared" si="15"/>
        <v>45691D</v>
      </c>
      <c r="F974" s="61" t="s">
        <v>1298</v>
      </c>
      <c r="G974" s="65" t="str">
        <f>VLOOKUP(F974,service_pro_table[],3,0)</f>
        <v>ARIK</v>
      </c>
      <c r="H974" s="65" t="str">
        <f>VLOOKUP(F974,service_pro_table[],4,0)</f>
        <v>airline</v>
      </c>
      <c r="I974" s="66">
        <v>60268</v>
      </c>
    </row>
    <row r="975" spans="1:9" x14ac:dyDescent="0.25">
      <c r="A975" s="61" t="s">
        <v>4089</v>
      </c>
      <c r="B975" s="62">
        <v>44317</v>
      </c>
      <c r="C975" s="61" t="s">
        <v>4091</v>
      </c>
      <c r="D975" s="64" t="s">
        <v>4092</v>
      </c>
      <c r="E975" s="64" t="str">
        <f t="shared" si="15"/>
        <v>3EB6BA</v>
      </c>
      <c r="F975" s="61" t="s">
        <v>434</v>
      </c>
      <c r="G975" s="65" t="str">
        <f>VLOOKUP(F975,service_pro_table[],3,0)</f>
        <v>MERRYBET</v>
      </c>
      <c r="H975" s="65" t="str">
        <f>VLOOKUP(F975,service_pro_table[],4,0)</f>
        <v>betting</v>
      </c>
      <c r="I975" s="66">
        <v>10000</v>
      </c>
    </row>
    <row r="976" spans="1:9" x14ac:dyDescent="0.25">
      <c r="A976" s="61" t="s">
        <v>4093</v>
      </c>
      <c r="B976" s="62">
        <v>44317</v>
      </c>
      <c r="C976" s="61" t="s">
        <v>4095</v>
      </c>
      <c r="D976" s="64" t="s">
        <v>4096</v>
      </c>
      <c r="E976" s="64" t="str">
        <f t="shared" si="15"/>
        <v>705B4C</v>
      </c>
      <c r="F976" s="61" t="s">
        <v>434</v>
      </c>
      <c r="G976" s="65" t="str">
        <f>VLOOKUP(F976,service_pro_table[],3,0)</f>
        <v>MERRYBET</v>
      </c>
      <c r="H976" s="65" t="str">
        <f>VLOOKUP(F976,service_pro_table[],4,0)</f>
        <v>betting</v>
      </c>
      <c r="I976" s="66">
        <v>1000</v>
      </c>
    </row>
    <row r="977" spans="1:9" x14ac:dyDescent="0.25">
      <c r="A977" s="61" t="s">
        <v>4097</v>
      </c>
      <c r="B977" s="62">
        <v>44317</v>
      </c>
      <c r="C977" s="61" t="s">
        <v>4099</v>
      </c>
      <c r="D977" s="64" t="s">
        <v>4100</v>
      </c>
      <c r="E977" s="64" t="str">
        <f t="shared" si="15"/>
        <v>0A0A2C</v>
      </c>
      <c r="F977" s="61" t="s">
        <v>434</v>
      </c>
      <c r="G977" s="65" t="str">
        <f>VLOOKUP(F977,service_pro_table[],3,0)</f>
        <v>MERRYBET</v>
      </c>
      <c r="H977" s="65" t="str">
        <f>VLOOKUP(F977,service_pro_table[],4,0)</f>
        <v>betting</v>
      </c>
      <c r="I977" s="66">
        <v>500</v>
      </c>
    </row>
    <row r="978" spans="1:9" x14ac:dyDescent="0.25">
      <c r="A978" s="61" t="s">
        <v>4101</v>
      </c>
      <c r="B978" s="62">
        <v>44317</v>
      </c>
      <c r="C978" s="61" t="s">
        <v>4103</v>
      </c>
      <c r="D978" s="64" t="s">
        <v>4104</v>
      </c>
      <c r="E978" s="64" t="str">
        <f t="shared" si="15"/>
        <v>B25114</v>
      </c>
      <c r="F978" s="61" t="s">
        <v>434</v>
      </c>
      <c r="G978" s="65" t="str">
        <f>VLOOKUP(F978,service_pro_table[],3,0)</f>
        <v>MERRYBET</v>
      </c>
      <c r="H978" s="65" t="str">
        <f>VLOOKUP(F978,service_pro_table[],4,0)</f>
        <v>betting</v>
      </c>
      <c r="I978" s="66">
        <v>10000</v>
      </c>
    </row>
    <row r="979" spans="1:9" x14ac:dyDescent="0.25">
      <c r="A979" s="61" t="s">
        <v>4107</v>
      </c>
      <c r="B979" s="62">
        <v>44317</v>
      </c>
      <c r="C979" s="61" t="s">
        <v>4109</v>
      </c>
      <c r="D979" s="64" t="s">
        <v>4110</v>
      </c>
      <c r="E979" s="64" t="str">
        <f t="shared" si="15"/>
        <v>10CFBF</v>
      </c>
      <c r="F979" s="61" t="s">
        <v>434</v>
      </c>
      <c r="G979" s="65" t="str">
        <f>VLOOKUP(F979,service_pro_table[],3,0)</f>
        <v>MERRYBET</v>
      </c>
      <c r="H979" s="65" t="str">
        <f>VLOOKUP(F979,service_pro_table[],4,0)</f>
        <v>betting</v>
      </c>
      <c r="I979" s="66">
        <v>30000</v>
      </c>
    </row>
    <row r="980" spans="1:9" x14ac:dyDescent="0.25">
      <c r="A980" s="61" t="s">
        <v>4111</v>
      </c>
      <c r="B980" s="62">
        <v>44317</v>
      </c>
      <c r="C980" s="61" t="s">
        <v>4113</v>
      </c>
      <c r="D980" s="64" t="s">
        <v>4114</v>
      </c>
      <c r="E980" s="64" t="str">
        <f t="shared" si="15"/>
        <v>B83C42</v>
      </c>
      <c r="F980" s="61" t="s">
        <v>1298</v>
      </c>
      <c r="G980" s="65" t="str">
        <f>VLOOKUP(F980,service_pro_table[],3,0)</f>
        <v>ARIK</v>
      </c>
      <c r="H980" s="65" t="str">
        <f>VLOOKUP(F980,service_pro_table[],4,0)</f>
        <v>airline</v>
      </c>
      <c r="I980" s="66">
        <v>61038</v>
      </c>
    </row>
    <row r="981" spans="1:9" x14ac:dyDescent="0.25">
      <c r="A981" s="61" t="s">
        <v>4116</v>
      </c>
      <c r="B981" s="62">
        <v>44317</v>
      </c>
      <c r="C981" s="61" t="s">
        <v>4118</v>
      </c>
      <c r="D981" s="64" t="s">
        <v>4119</v>
      </c>
      <c r="E981" s="64" t="str">
        <f t="shared" si="15"/>
        <v>A42E49</v>
      </c>
      <c r="F981" s="61" t="s">
        <v>434</v>
      </c>
      <c r="G981" s="65" t="str">
        <f>VLOOKUP(F981,service_pro_table[],3,0)</f>
        <v>MERRYBET</v>
      </c>
      <c r="H981" s="65" t="str">
        <f>VLOOKUP(F981,service_pro_table[],4,0)</f>
        <v>betting</v>
      </c>
      <c r="I981" s="66">
        <v>10000</v>
      </c>
    </row>
    <row r="982" spans="1:9" x14ac:dyDescent="0.25">
      <c r="A982" s="61" t="s">
        <v>4124</v>
      </c>
      <c r="B982" s="62">
        <v>44317</v>
      </c>
      <c r="C982" s="61" t="s">
        <v>4126</v>
      </c>
      <c r="D982" s="64" t="s">
        <v>4127</v>
      </c>
      <c r="E982" s="64" t="str">
        <f t="shared" si="15"/>
        <v>F19228</v>
      </c>
      <c r="F982" s="61" t="s">
        <v>434</v>
      </c>
      <c r="G982" s="65" t="str">
        <f>VLOOKUP(F982,service_pro_table[],3,0)</f>
        <v>MERRYBET</v>
      </c>
      <c r="H982" s="65" t="str">
        <f>VLOOKUP(F982,service_pro_table[],4,0)</f>
        <v>betting</v>
      </c>
      <c r="I982" s="66">
        <v>1000</v>
      </c>
    </row>
    <row r="983" spans="1:9" x14ac:dyDescent="0.25">
      <c r="A983" s="61" t="s">
        <v>4128</v>
      </c>
      <c r="B983" s="62">
        <v>44317</v>
      </c>
      <c r="C983" s="61" t="s">
        <v>4130</v>
      </c>
      <c r="D983" s="64" t="s">
        <v>4131</v>
      </c>
      <c r="E983" s="64" t="str">
        <f t="shared" si="15"/>
        <v>A0B585</v>
      </c>
      <c r="F983" s="61" t="s">
        <v>36</v>
      </c>
      <c r="G983" s="65" t="str">
        <f>VLOOKUP(F983,service_pro_table[],3,0)</f>
        <v>SWIFT</v>
      </c>
      <c r="H983" s="65" t="str">
        <f>VLOOKUP(F983,service_pro_table[],4,0)</f>
        <v>internet provider</v>
      </c>
      <c r="I983" s="66">
        <v>12000</v>
      </c>
    </row>
    <row r="984" spans="1:9" x14ac:dyDescent="0.25">
      <c r="A984" s="61" t="s">
        <v>4133</v>
      </c>
      <c r="B984" s="62">
        <v>44317</v>
      </c>
      <c r="C984" s="61" t="s">
        <v>4135</v>
      </c>
      <c r="D984" s="64" t="s">
        <v>4136</v>
      </c>
      <c r="E984" s="64" t="str">
        <f t="shared" si="15"/>
        <v>C10FA4</v>
      </c>
      <c r="F984" s="61" t="s">
        <v>434</v>
      </c>
      <c r="G984" s="65" t="str">
        <f>VLOOKUP(F984,service_pro_table[],3,0)</f>
        <v>MERRYBET</v>
      </c>
      <c r="H984" s="65" t="str">
        <f>VLOOKUP(F984,service_pro_table[],4,0)</f>
        <v>betting</v>
      </c>
      <c r="I984" s="66">
        <v>10000</v>
      </c>
    </row>
    <row r="985" spans="1:9" x14ac:dyDescent="0.25">
      <c r="A985" s="61" t="s">
        <v>4137</v>
      </c>
      <c r="B985" s="62">
        <v>44317</v>
      </c>
      <c r="C985" s="61" t="s">
        <v>4139</v>
      </c>
      <c r="D985" s="64" t="s">
        <v>4140</v>
      </c>
      <c r="E985" s="64" t="str">
        <f t="shared" si="15"/>
        <v>6D3B58</v>
      </c>
      <c r="F985" s="61" t="s">
        <v>36</v>
      </c>
      <c r="G985" s="65" t="str">
        <f>VLOOKUP(F985,service_pro_table[],3,0)</f>
        <v>SWIFT</v>
      </c>
      <c r="H985" s="65" t="str">
        <f>VLOOKUP(F985,service_pro_table[],4,0)</f>
        <v>internet provider</v>
      </c>
      <c r="I985" s="66">
        <v>8710</v>
      </c>
    </row>
    <row r="986" spans="1:9" x14ac:dyDescent="0.25">
      <c r="A986" s="61" t="s">
        <v>4141</v>
      </c>
      <c r="B986" s="62">
        <v>44317</v>
      </c>
      <c r="C986" s="61" t="s">
        <v>4143</v>
      </c>
      <c r="D986" s="64" t="s">
        <v>4144</v>
      </c>
      <c r="E986" s="64" t="str">
        <f t="shared" si="15"/>
        <v>2BD1F9</v>
      </c>
      <c r="F986" s="61" t="s">
        <v>434</v>
      </c>
      <c r="G986" s="65" t="str">
        <f>VLOOKUP(F986,service_pro_table[],3,0)</f>
        <v>MERRYBET</v>
      </c>
      <c r="H986" s="65" t="str">
        <f>VLOOKUP(F986,service_pro_table[],4,0)</f>
        <v>betting</v>
      </c>
      <c r="I986" s="66">
        <v>1400</v>
      </c>
    </row>
    <row r="987" spans="1:9" x14ac:dyDescent="0.25">
      <c r="A987" s="61" t="s">
        <v>4145</v>
      </c>
      <c r="B987" s="62">
        <v>44317</v>
      </c>
      <c r="C987" s="61" t="s">
        <v>4147</v>
      </c>
      <c r="D987" s="64" t="s">
        <v>4148</v>
      </c>
      <c r="E987" s="64" t="str">
        <f t="shared" si="15"/>
        <v>202847</v>
      </c>
      <c r="F987" s="61" t="s">
        <v>434</v>
      </c>
      <c r="G987" s="65" t="str">
        <f>VLOOKUP(F987,service_pro_table[],3,0)</f>
        <v>MERRYBET</v>
      </c>
      <c r="H987" s="65" t="str">
        <f>VLOOKUP(F987,service_pro_table[],4,0)</f>
        <v>betting</v>
      </c>
      <c r="I987" s="66">
        <v>20000</v>
      </c>
    </row>
    <row r="988" spans="1:9" x14ac:dyDescent="0.25">
      <c r="A988" s="61" t="s">
        <v>4149</v>
      </c>
      <c r="B988" s="62">
        <v>44317</v>
      </c>
      <c r="C988" s="61" t="s">
        <v>4151</v>
      </c>
      <c r="D988" s="64" t="s">
        <v>4152</v>
      </c>
      <c r="E988" s="64" t="str">
        <f t="shared" si="15"/>
        <v>9E9DE7</v>
      </c>
      <c r="F988" s="61" t="s">
        <v>434</v>
      </c>
      <c r="G988" s="65" t="str">
        <f>VLOOKUP(F988,service_pro_table[],3,0)</f>
        <v>MERRYBET</v>
      </c>
      <c r="H988" s="65" t="str">
        <f>VLOOKUP(F988,service_pro_table[],4,0)</f>
        <v>betting</v>
      </c>
      <c r="I988" s="66">
        <v>30000</v>
      </c>
    </row>
    <row r="989" spans="1:9" x14ac:dyDescent="0.25">
      <c r="A989" s="61" t="s">
        <v>4153</v>
      </c>
      <c r="B989" s="62">
        <v>44317</v>
      </c>
      <c r="C989" s="61" t="s">
        <v>266</v>
      </c>
      <c r="D989" s="64" t="s">
        <v>267</v>
      </c>
      <c r="E989" s="64" t="str">
        <f t="shared" si="15"/>
        <v>16A7E0</v>
      </c>
      <c r="F989" s="61" t="s">
        <v>36</v>
      </c>
      <c r="G989" s="65" t="str">
        <f>VLOOKUP(F989,service_pro_table[],3,0)</f>
        <v>SWIFT</v>
      </c>
      <c r="H989" s="65" t="str">
        <f>VLOOKUP(F989,service_pro_table[],4,0)</f>
        <v>internet provider</v>
      </c>
      <c r="I989" s="66">
        <v>2000</v>
      </c>
    </row>
    <row r="990" spans="1:9" x14ac:dyDescent="0.25">
      <c r="A990" s="61" t="s">
        <v>4157</v>
      </c>
      <c r="B990" s="62">
        <v>44317</v>
      </c>
      <c r="C990" s="61" t="s">
        <v>3615</v>
      </c>
      <c r="D990" s="64" t="s">
        <v>3616</v>
      </c>
      <c r="E990" s="64" t="str">
        <f t="shared" si="15"/>
        <v>D002B9</v>
      </c>
      <c r="F990" s="61" t="s">
        <v>434</v>
      </c>
      <c r="G990" s="65" t="str">
        <f>VLOOKUP(F990,service_pro_table[],3,0)</f>
        <v>MERRYBET</v>
      </c>
      <c r="H990" s="65" t="str">
        <f>VLOOKUP(F990,service_pro_table[],4,0)</f>
        <v>betting</v>
      </c>
      <c r="I990" s="66">
        <v>5000</v>
      </c>
    </row>
    <row r="991" spans="1:9" x14ac:dyDescent="0.25">
      <c r="A991" s="61" t="s">
        <v>4159</v>
      </c>
      <c r="B991" s="62">
        <v>44317</v>
      </c>
      <c r="C991" s="61" t="s">
        <v>4161</v>
      </c>
      <c r="D991" s="64" t="s">
        <v>4162</v>
      </c>
      <c r="E991" s="64" t="str">
        <f t="shared" si="15"/>
        <v>9C8D75</v>
      </c>
      <c r="F991" s="61" t="s">
        <v>434</v>
      </c>
      <c r="G991" s="65" t="str">
        <f>VLOOKUP(F991,service_pro_table[],3,0)</f>
        <v>MERRYBET</v>
      </c>
      <c r="H991" s="65" t="str">
        <f>VLOOKUP(F991,service_pro_table[],4,0)</f>
        <v>betting</v>
      </c>
      <c r="I991" s="66">
        <v>20000</v>
      </c>
    </row>
    <row r="992" spans="1:9" x14ac:dyDescent="0.25">
      <c r="A992" s="61" t="s">
        <v>4163</v>
      </c>
      <c r="B992" s="62">
        <v>44317</v>
      </c>
      <c r="C992" s="61" t="s">
        <v>4165</v>
      </c>
      <c r="D992" s="64" t="s">
        <v>4166</v>
      </c>
      <c r="E992" s="64" t="str">
        <f t="shared" si="15"/>
        <v>747F3E</v>
      </c>
      <c r="F992" s="61" t="s">
        <v>434</v>
      </c>
      <c r="G992" s="65" t="str">
        <f>VLOOKUP(F992,service_pro_table[],3,0)</f>
        <v>MERRYBET</v>
      </c>
      <c r="H992" s="65" t="str">
        <f>VLOOKUP(F992,service_pro_table[],4,0)</f>
        <v>betting</v>
      </c>
      <c r="I992" s="66">
        <v>5000</v>
      </c>
    </row>
    <row r="993" spans="1:9" x14ac:dyDescent="0.25">
      <c r="A993" s="61" t="s">
        <v>4167</v>
      </c>
      <c r="B993" s="62">
        <v>44348</v>
      </c>
      <c r="C993" s="61" t="s">
        <v>4169</v>
      </c>
      <c r="D993" s="64" t="s">
        <v>4170</v>
      </c>
      <c r="E993" s="64" t="str">
        <f t="shared" si="15"/>
        <v>9ED669</v>
      </c>
      <c r="F993" s="61" t="s">
        <v>12</v>
      </c>
      <c r="G993" s="65" t="str">
        <f>VLOOKUP(F993,service_pro_table[],3,0)</f>
        <v>IKEDC</v>
      </c>
      <c r="H993" s="65" t="str">
        <f>VLOOKUP(F993,service_pro_table[],4,0)</f>
        <v>utility bill</v>
      </c>
      <c r="I993" s="66">
        <v>10000</v>
      </c>
    </row>
    <row r="994" spans="1:9" x14ac:dyDescent="0.25">
      <c r="A994" s="61" t="s">
        <v>4171</v>
      </c>
      <c r="B994" s="62">
        <v>44348</v>
      </c>
      <c r="C994" s="61" t="s">
        <v>4173</v>
      </c>
      <c r="D994" s="64" t="s">
        <v>4174</v>
      </c>
      <c r="E994" s="64" t="str">
        <f t="shared" si="15"/>
        <v>BBF511</v>
      </c>
      <c r="F994" s="61" t="s">
        <v>48</v>
      </c>
      <c r="G994" s="65" t="str">
        <f>VLOOKUP(F994,service_pro_table[],3,0)</f>
        <v>EKEDC</v>
      </c>
      <c r="H994" s="65" t="str">
        <f>VLOOKUP(F994,service_pro_table[],4,0)</f>
        <v>utility bill</v>
      </c>
      <c r="I994" s="66">
        <v>2000</v>
      </c>
    </row>
    <row r="995" spans="1:9" x14ac:dyDescent="0.25">
      <c r="A995" s="61" t="s">
        <v>4175</v>
      </c>
      <c r="B995" s="62">
        <v>44348</v>
      </c>
      <c r="C995" s="61" t="s">
        <v>4177</v>
      </c>
      <c r="D995" s="64" t="s">
        <v>4178</v>
      </c>
      <c r="E995" s="64" t="str">
        <f t="shared" si="15"/>
        <v>D89CCE</v>
      </c>
      <c r="F995" s="61" t="s">
        <v>12</v>
      </c>
      <c r="G995" s="65" t="str">
        <f>VLOOKUP(F995,service_pro_table[],3,0)</f>
        <v>IKEDC</v>
      </c>
      <c r="H995" s="65" t="str">
        <f>VLOOKUP(F995,service_pro_table[],4,0)</f>
        <v>utility bill</v>
      </c>
      <c r="I995" s="66">
        <v>5100</v>
      </c>
    </row>
    <row r="996" spans="1:9" x14ac:dyDescent="0.25">
      <c r="A996" s="61" t="s">
        <v>4179</v>
      </c>
      <c r="B996" s="62">
        <v>44348</v>
      </c>
      <c r="C996" s="61" t="s">
        <v>4181</v>
      </c>
      <c r="D996" s="64" t="s">
        <v>4182</v>
      </c>
      <c r="E996" s="64" t="str">
        <f t="shared" si="15"/>
        <v>987356</v>
      </c>
      <c r="F996" s="61" t="s">
        <v>455</v>
      </c>
      <c r="G996" s="65" t="str">
        <f>VLOOKUP(F996,service_pro_table[],3,0)</f>
        <v>BEDC</v>
      </c>
      <c r="H996" s="65" t="str">
        <f>VLOOKUP(F996,service_pro_table[],4,0)</f>
        <v>utility bill</v>
      </c>
      <c r="I996" s="66">
        <v>1000</v>
      </c>
    </row>
    <row r="997" spans="1:9" x14ac:dyDescent="0.25">
      <c r="A997" s="61" t="s">
        <v>4183</v>
      </c>
      <c r="B997" s="62">
        <v>44348</v>
      </c>
      <c r="C997" s="61" t="s">
        <v>4185</v>
      </c>
      <c r="D997" s="64" t="s">
        <v>4186</v>
      </c>
      <c r="E997" s="64" t="str">
        <f t="shared" si="15"/>
        <v>6FE145</v>
      </c>
      <c r="F997" s="61" t="s">
        <v>12</v>
      </c>
      <c r="G997" s="65" t="str">
        <f>VLOOKUP(F997,service_pro_table[],3,0)</f>
        <v>IKEDC</v>
      </c>
      <c r="H997" s="65" t="str">
        <f>VLOOKUP(F997,service_pro_table[],4,0)</f>
        <v>utility bill</v>
      </c>
      <c r="I997" s="66">
        <v>500</v>
      </c>
    </row>
    <row r="998" spans="1:9" x14ac:dyDescent="0.25">
      <c r="A998" s="61" t="s">
        <v>4187</v>
      </c>
      <c r="B998" s="62">
        <v>44348</v>
      </c>
      <c r="C998" s="61" t="s">
        <v>4189</v>
      </c>
      <c r="D998" s="64" t="s">
        <v>4190</v>
      </c>
      <c r="E998" s="64" t="str">
        <f t="shared" si="15"/>
        <v>68606B</v>
      </c>
      <c r="F998" s="61" t="s">
        <v>12</v>
      </c>
      <c r="G998" s="65" t="str">
        <f>VLOOKUP(F998,service_pro_table[],3,0)</f>
        <v>IKEDC</v>
      </c>
      <c r="H998" s="65" t="str">
        <f>VLOOKUP(F998,service_pro_table[],4,0)</f>
        <v>utility bill</v>
      </c>
      <c r="I998" s="66">
        <v>5500</v>
      </c>
    </row>
    <row r="999" spans="1:9" x14ac:dyDescent="0.25">
      <c r="A999" s="61" t="s">
        <v>4191</v>
      </c>
      <c r="B999" s="62">
        <v>44348</v>
      </c>
      <c r="C999" s="61" t="s">
        <v>4193</v>
      </c>
      <c r="D999" s="64" t="s">
        <v>4194</v>
      </c>
      <c r="E999" s="64" t="str">
        <f t="shared" si="15"/>
        <v>623F45</v>
      </c>
      <c r="F999" s="61" t="s">
        <v>12</v>
      </c>
      <c r="G999" s="65" t="str">
        <f>VLOOKUP(F999,service_pro_table[],3,0)</f>
        <v>IKEDC</v>
      </c>
      <c r="H999" s="65" t="str">
        <f>VLOOKUP(F999,service_pro_table[],4,0)</f>
        <v>utility bill</v>
      </c>
      <c r="I999" s="66">
        <v>2500</v>
      </c>
    </row>
    <row r="1000" spans="1:9" x14ac:dyDescent="0.25">
      <c r="A1000" s="61" t="s">
        <v>4195</v>
      </c>
      <c r="B1000" s="62">
        <v>44348</v>
      </c>
      <c r="C1000" s="61" t="s">
        <v>4197</v>
      </c>
      <c r="D1000" s="64" t="s">
        <v>4198</v>
      </c>
      <c r="E1000" s="64" t="str">
        <f t="shared" si="15"/>
        <v>E96EFE</v>
      </c>
      <c r="F1000" s="61" t="s">
        <v>12</v>
      </c>
      <c r="G1000" s="65" t="str">
        <f>VLOOKUP(F1000,service_pro_table[],3,0)</f>
        <v>IKEDC</v>
      </c>
      <c r="H1000" s="65" t="str">
        <f>VLOOKUP(F1000,service_pro_table[],4,0)</f>
        <v>utility bill</v>
      </c>
      <c r="I1000" s="66">
        <v>2000</v>
      </c>
    </row>
    <row r="1001" spans="1:9" x14ac:dyDescent="0.25">
      <c r="A1001" s="61" t="s">
        <v>4199</v>
      </c>
      <c r="B1001" s="62">
        <v>44348</v>
      </c>
      <c r="C1001" s="61" t="s">
        <v>4201</v>
      </c>
      <c r="D1001" s="64" t="s">
        <v>4202</v>
      </c>
      <c r="E1001" s="64" t="str">
        <f t="shared" si="15"/>
        <v>902874</v>
      </c>
      <c r="F1001" s="61" t="s">
        <v>1298</v>
      </c>
      <c r="G1001" s="65" t="str">
        <f>VLOOKUP(F1001,service_pro_table[],3,0)</f>
        <v>ARIK</v>
      </c>
      <c r="H1001" s="65" t="str">
        <f>VLOOKUP(F1001,service_pro_table[],4,0)</f>
        <v>airline</v>
      </c>
      <c r="I1001" s="66">
        <v>69235</v>
      </c>
    </row>
    <row r="1002" spans="1:9" x14ac:dyDescent="0.25">
      <c r="A1002" s="61" t="s">
        <v>4204</v>
      </c>
      <c r="B1002" s="62">
        <v>44348</v>
      </c>
      <c r="C1002" s="61" t="s">
        <v>4206</v>
      </c>
      <c r="D1002" s="64" t="s">
        <v>4207</v>
      </c>
      <c r="E1002" s="64" t="str">
        <f t="shared" si="15"/>
        <v>AA4FC2</v>
      </c>
      <c r="F1002" s="61" t="s">
        <v>155</v>
      </c>
      <c r="G1002" s="65" t="str">
        <f>VLOOKUP(F1002,service_pro_table[],3,0)</f>
        <v>IBEDC</v>
      </c>
      <c r="H1002" s="65" t="str">
        <f>VLOOKUP(F1002,service_pro_table[],4,0)</f>
        <v>utility bill</v>
      </c>
      <c r="I1002" s="66">
        <v>15000</v>
      </c>
    </row>
    <row r="1003" spans="1:9" x14ac:dyDescent="0.25">
      <c r="A1003" s="61" t="s">
        <v>4208</v>
      </c>
      <c r="B1003" s="62">
        <v>44348</v>
      </c>
      <c r="C1003" s="61" t="s">
        <v>4210</v>
      </c>
      <c r="D1003" s="64" t="s">
        <v>4211</v>
      </c>
      <c r="E1003" s="64" t="str">
        <f t="shared" si="15"/>
        <v>D016FE</v>
      </c>
      <c r="F1003" s="61" t="s">
        <v>12</v>
      </c>
      <c r="G1003" s="65" t="str">
        <f>VLOOKUP(F1003,service_pro_table[],3,0)</f>
        <v>IKEDC</v>
      </c>
      <c r="H1003" s="65" t="str">
        <f>VLOOKUP(F1003,service_pro_table[],4,0)</f>
        <v>utility bill</v>
      </c>
      <c r="I1003" s="66">
        <v>1000</v>
      </c>
    </row>
    <row r="1004" spans="1:9" x14ac:dyDescent="0.25">
      <c r="A1004" s="61" t="s">
        <v>4212</v>
      </c>
      <c r="B1004" s="62">
        <v>44348</v>
      </c>
      <c r="C1004" s="61" t="s">
        <v>4214</v>
      </c>
      <c r="D1004" s="64" t="s">
        <v>4215</v>
      </c>
      <c r="E1004" s="64" t="str">
        <f t="shared" si="15"/>
        <v>C05462</v>
      </c>
      <c r="F1004" s="61" t="s">
        <v>48</v>
      </c>
      <c r="G1004" s="65" t="str">
        <f>VLOOKUP(F1004,service_pro_table[],3,0)</f>
        <v>EKEDC</v>
      </c>
      <c r="H1004" s="65" t="str">
        <f>VLOOKUP(F1004,service_pro_table[],4,0)</f>
        <v>utility bill</v>
      </c>
      <c r="I1004" s="66">
        <v>19900</v>
      </c>
    </row>
    <row r="1005" spans="1:9" x14ac:dyDescent="0.25">
      <c r="A1005" s="61" t="s">
        <v>4221</v>
      </c>
      <c r="B1005" s="62">
        <v>44348</v>
      </c>
      <c r="C1005" s="61" t="s">
        <v>4223</v>
      </c>
      <c r="D1005" s="64" t="s">
        <v>4224</v>
      </c>
      <c r="E1005" s="64" t="str">
        <f t="shared" si="15"/>
        <v>087945</v>
      </c>
      <c r="F1005" s="61" t="s">
        <v>48</v>
      </c>
      <c r="G1005" s="65" t="str">
        <f>VLOOKUP(F1005,service_pro_table[],3,0)</f>
        <v>EKEDC</v>
      </c>
      <c r="H1005" s="65" t="str">
        <f>VLOOKUP(F1005,service_pro_table[],4,0)</f>
        <v>utility bill</v>
      </c>
      <c r="I1005" s="66">
        <v>10000</v>
      </c>
    </row>
    <row r="1006" spans="1:9" x14ac:dyDescent="0.25">
      <c r="A1006" s="61" t="s">
        <v>4225</v>
      </c>
      <c r="B1006" s="62">
        <v>44348</v>
      </c>
      <c r="C1006" s="61" t="s">
        <v>4227</v>
      </c>
      <c r="D1006" s="64" t="s">
        <v>4228</v>
      </c>
      <c r="E1006" s="64" t="str">
        <f t="shared" si="15"/>
        <v>EFA935</v>
      </c>
      <c r="F1006" s="61" t="s">
        <v>48</v>
      </c>
      <c r="G1006" s="65" t="str">
        <f>VLOOKUP(F1006,service_pro_table[],3,0)</f>
        <v>EKEDC</v>
      </c>
      <c r="H1006" s="65" t="str">
        <f>VLOOKUP(F1006,service_pro_table[],4,0)</f>
        <v>utility bill</v>
      </c>
      <c r="I1006" s="66">
        <v>90000</v>
      </c>
    </row>
    <row r="1007" spans="1:9" x14ac:dyDescent="0.25">
      <c r="A1007" s="61" t="s">
        <v>4229</v>
      </c>
      <c r="B1007" s="62">
        <v>44348</v>
      </c>
      <c r="C1007" s="61" t="s">
        <v>4231</v>
      </c>
      <c r="D1007" s="64" t="s">
        <v>4232</v>
      </c>
      <c r="E1007" s="64" t="str">
        <f t="shared" si="15"/>
        <v>BC7658</v>
      </c>
      <c r="F1007" s="61" t="s">
        <v>48</v>
      </c>
      <c r="G1007" s="65" t="str">
        <f>VLOOKUP(F1007,service_pro_table[],3,0)</f>
        <v>EKEDC</v>
      </c>
      <c r="H1007" s="65" t="str">
        <f>VLOOKUP(F1007,service_pro_table[],4,0)</f>
        <v>utility bill</v>
      </c>
      <c r="I1007" s="66">
        <v>2000</v>
      </c>
    </row>
    <row r="1008" spans="1:9" x14ac:dyDescent="0.25">
      <c r="A1008" s="61" t="s">
        <v>4233</v>
      </c>
      <c r="B1008" s="62">
        <v>44348</v>
      </c>
      <c r="C1008" s="61" t="s">
        <v>4197</v>
      </c>
      <c r="D1008" s="64" t="s">
        <v>4198</v>
      </c>
      <c r="E1008" s="64" t="str">
        <f t="shared" si="15"/>
        <v>E96EFE</v>
      </c>
      <c r="F1008" s="61" t="s">
        <v>12</v>
      </c>
      <c r="G1008" s="65" t="str">
        <f>VLOOKUP(F1008,service_pro_table[],3,0)</f>
        <v>IKEDC</v>
      </c>
      <c r="H1008" s="65" t="str">
        <f>VLOOKUP(F1008,service_pro_table[],4,0)</f>
        <v>utility bill</v>
      </c>
      <c r="I1008" s="66">
        <v>2000</v>
      </c>
    </row>
    <row r="1009" spans="1:9" x14ac:dyDescent="0.25">
      <c r="A1009" s="61" t="s">
        <v>4235</v>
      </c>
      <c r="B1009" s="62">
        <v>44348</v>
      </c>
      <c r="C1009" s="61" t="s">
        <v>4237</v>
      </c>
      <c r="D1009" s="64" t="s">
        <v>4238</v>
      </c>
      <c r="E1009" s="64" t="str">
        <f t="shared" si="15"/>
        <v>7C1DD5</v>
      </c>
      <c r="F1009" s="61" t="s">
        <v>12</v>
      </c>
      <c r="G1009" s="65" t="str">
        <f>VLOOKUP(F1009,service_pro_table[],3,0)</f>
        <v>IKEDC</v>
      </c>
      <c r="H1009" s="65" t="str">
        <f>VLOOKUP(F1009,service_pro_table[],4,0)</f>
        <v>utility bill</v>
      </c>
      <c r="I1009" s="66">
        <v>6000</v>
      </c>
    </row>
    <row r="1010" spans="1:9" x14ac:dyDescent="0.25">
      <c r="A1010" s="61" t="s">
        <v>4239</v>
      </c>
      <c r="B1010" s="62">
        <v>44348</v>
      </c>
      <c r="C1010" s="61" t="s">
        <v>1330</v>
      </c>
      <c r="D1010" s="64" t="s">
        <v>1331</v>
      </c>
      <c r="E1010" s="64" t="str">
        <f t="shared" si="15"/>
        <v>E4D483</v>
      </c>
      <c r="F1010" s="61" t="s">
        <v>434</v>
      </c>
      <c r="G1010" s="65" t="str">
        <f>VLOOKUP(F1010,service_pro_table[],3,0)</f>
        <v>MERRYBET</v>
      </c>
      <c r="H1010" s="65" t="str">
        <f>VLOOKUP(F1010,service_pro_table[],4,0)</f>
        <v>betting</v>
      </c>
      <c r="I1010" s="66">
        <v>2000</v>
      </c>
    </row>
    <row r="1011" spans="1:9" x14ac:dyDescent="0.25">
      <c r="A1011" s="61" t="s">
        <v>4241</v>
      </c>
      <c r="B1011" s="62">
        <v>44348</v>
      </c>
      <c r="C1011" s="61" t="s">
        <v>4219</v>
      </c>
      <c r="D1011" s="64" t="s">
        <v>4220</v>
      </c>
      <c r="E1011" s="64" t="str">
        <f t="shared" si="15"/>
        <v>6B2EA1</v>
      </c>
      <c r="F1011" s="61" t="s">
        <v>12</v>
      </c>
      <c r="G1011" s="65" t="str">
        <f>VLOOKUP(F1011,service_pro_table[],3,0)</f>
        <v>IKEDC</v>
      </c>
      <c r="H1011" s="65" t="str">
        <f>VLOOKUP(F1011,service_pro_table[],4,0)</f>
        <v>utility bill</v>
      </c>
      <c r="I1011" s="66">
        <v>11900</v>
      </c>
    </row>
    <row r="1012" spans="1:9" x14ac:dyDescent="0.25">
      <c r="A1012" s="61" t="s">
        <v>4244</v>
      </c>
      <c r="B1012" s="62">
        <v>44348</v>
      </c>
      <c r="C1012" s="61" t="s">
        <v>4246</v>
      </c>
      <c r="D1012" s="64" t="s">
        <v>4247</v>
      </c>
      <c r="E1012" s="64" t="str">
        <f t="shared" si="15"/>
        <v>2185AD</v>
      </c>
      <c r="F1012" s="61" t="s">
        <v>155</v>
      </c>
      <c r="G1012" s="65" t="str">
        <f>VLOOKUP(F1012,service_pro_table[],3,0)</f>
        <v>IBEDC</v>
      </c>
      <c r="H1012" s="65" t="str">
        <f>VLOOKUP(F1012,service_pro_table[],4,0)</f>
        <v>utility bill</v>
      </c>
      <c r="I1012" s="66">
        <v>1000</v>
      </c>
    </row>
    <row r="1013" spans="1:9" x14ac:dyDescent="0.25">
      <c r="A1013" s="61" t="s">
        <v>4248</v>
      </c>
      <c r="B1013" s="62">
        <v>44348</v>
      </c>
      <c r="C1013" s="61" t="s">
        <v>4185</v>
      </c>
      <c r="D1013" s="64" t="s">
        <v>4186</v>
      </c>
      <c r="E1013" s="64" t="str">
        <f t="shared" si="15"/>
        <v>6FE145</v>
      </c>
      <c r="F1013" s="61" t="s">
        <v>12</v>
      </c>
      <c r="G1013" s="65" t="str">
        <f>VLOOKUP(F1013,service_pro_table[],3,0)</f>
        <v>IKEDC</v>
      </c>
      <c r="H1013" s="65" t="str">
        <f>VLOOKUP(F1013,service_pro_table[],4,0)</f>
        <v>utility bill</v>
      </c>
      <c r="I1013" s="66">
        <v>500</v>
      </c>
    </row>
    <row r="1014" spans="1:9" x14ac:dyDescent="0.25">
      <c r="A1014" s="61" t="s">
        <v>4250</v>
      </c>
      <c r="B1014" s="62">
        <v>44348</v>
      </c>
      <c r="C1014" s="61" t="s">
        <v>4252</v>
      </c>
      <c r="D1014" s="64" t="s">
        <v>4253</v>
      </c>
      <c r="E1014" s="64" t="str">
        <f t="shared" si="15"/>
        <v>6B0058</v>
      </c>
      <c r="F1014" s="61" t="s">
        <v>455</v>
      </c>
      <c r="G1014" s="65" t="str">
        <f>VLOOKUP(F1014,service_pro_table[],3,0)</f>
        <v>BEDC</v>
      </c>
      <c r="H1014" s="65" t="str">
        <f>VLOOKUP(F1014,service_pro_table[],4,0)</f>
        <v>utility bill</v>
      </c>
      <c r="I1014" s="66">
        <v>2000</v>
      </c>
    </row>
    <row r="1015" spans="1:9" x14ac:dyDescent="0.25">
      <c r="A1015" s="61" t="s">
        <v>4254</v>
      </c>
      <c r="B1015" s="62">
        <v>44348</v>
      </c>
      <c r="C1015" s="61" t="s">
        <v>4256</v>
      </c>
      <c r="D1015" s="64" t="s">
        <v>4257</v>
      </c>
      <c r="E1015" s="64" t="str">
        <f t="shared" si="15"/>
        <v>2C1593</v>
      </c>
      <c r="F1015" s="61" t="s">
        <v>12</v>
      </c>
      <c r="G1015" s="65" t="str">
        <f>VLOOKUP(F1015,service_pro_table[],3,0)</f>
        <v>IKEDC</v>
      </c>
      <c r="H1015" s="65" t="str">
        <f>VLOOKUP(F1015,service_pro_table[],4,0)</f>
        <v>utility bill</v>
      </c>
      <c r="I1015" s="66">
        <v>3000</v>
      </c>
    </row>
    <row r="1016" spans="1:9" x14ac:dyDescent="0.25">
      <c r="A1016" s="61" t="s">
        <v>4258</v>
      </c>
      <c r="B1016" s="62">
        <v>44348</v>
      </c>
      <c r="C1016" s="61" t="s">
        <v>4260</v>
      </c>
      <c r="D1016" s="64" t="s">
        <v>4261</v>
      </c>
      <c r="E1016" s="64" t="str">
        <f t="shared" si="15"/>
        <v>C6A2D4</v>
      </c>
      <c r="F1016" s="61" t="s">
        <v>73</v>
      </c>
      <c r="G1016" s="65" t="str">
        <f>VLOOKUP(F1016,service_pro_table[],3,0)</f>
        <v>EEDC</v>
      </c>
      <c r="H1016" s="65" t="str">
        <f>VLOOKUP(F1016,service_pro_table[],4,0)</f>
        <v>utility bill</v>
      </c>
      <c r="I1016" s="66">
        <v>5000</v>
      </c>
    </row>
    <row r="1017" spans="1:9" x14ac:dyDescent="0.25">
      <c r="A1017" s="61" t="s">
        <v>4262</v>
      </c>
      <c r="B1017" s="62">
        <v>44348</v>
      </c>
      <c r="C1017" s="61" t="s">
        <v>4264</v>
      </c>
      <c r="D1017" s="64" t="s">
        <v>4265</v>
      </c>
      <c r="E1017" s="64" t="str">
        <f t="shared" si="15"/>
        <v>CC610C</v>
      </c>
      <c r="F1017" s="61" t="s">
        <v>12</v>
      </c>
      <c r="G1017" s="65" t="str">
        <f>VLOOKUP(F1017,service_pro_table[],3,0)</f>
        <v>IKEDC</v>
      </c>
      <c r="H1017" s="65" t="str">
        <f>VLOOKUP(F1017,service_pro_table[],4,0)</f>
        <v>utility bill</v>
      </c>
      <c r="I1017" s="66">
        <v>6000</v>
      </c>
    </row>
    <row r="1018" spans="1:9" x14ac:dyDescent="0.25">
      <c r="A1018" s="61" t="s">
        <v>4266</v>
      </c>
      <c r="B1018" s="62">
        <v>44348</v>
      </c>
      <c r="C1018" s="61" t="s">
        <v>4185</v>
      </c>
      <c r="D1018" s="64" t="s">
        <v>4186</v>
      </c>
      <c r="E1018" s="64" t="str">
        <f t="shared" si="15"/>
        <v>6FE145</v>
      </c>
      <c r="F1018" s="61" t="s">
        <v>12</v>
      </c>
      <c r="G1018" s="65" t="str">
        <f>VLOOKUP(F1018,service_pro_table[],3,0)</f>
        <v>IKEDC</v>
      </c>
      <c r="H1018" s="65" t="str">
        <f>VLOOKUP(F1018,service_pro_table[],4,0)</f>
        <v>utility bill</v>
      </c>
      <c r="I1018" s="66">
        <v>500</v>
      </c>
    </row>
    <row r="1019" spans="1:9" x14ac:dyDescent="0.25">
      <c r="A1019" s="61" t="s">
        <v>4268</v>
      </c>
      <c r="B1019" s="62">
        <v>44348</v>
      </c>
      <c r="C1019" s="61" t="s">
        <v>4270</v>
      </c>
      <c r="D1019" s="64" t="s">
        <v>4271</v>
      </c>
      <c r="E1019" s="64" t="str">
        <f t="shared" si="15"/>
        <v>EB48C3</v>
      </c>
      <c r="F1019" s="61" t="s">
        <v>12</v>
      </c>
      <c r="G1019" s="65" t="str">
        <f>VLOOKUP(F1019,service_pro_table[],3,0)</f>
        <v>IKEDC</v>
      </c>
      <c r="H1019" s="65" t="str">
        <f>VLOOKUP(F1019,service_pro_table[],4,0)</f>
        <v>utility bill</v>
      </c>
      <c r="I1019" s="66">
        <v>1000</v>
      </c>
    </row>
    <row r="1020" spans="1:9" x14ac:dyDescent="0.25">
      <c r="A1020" s="61" t="s">
        <v>4272</v>
      </c>
      <c r="B1020" s="62">
        <v>44348</v>
      </c>
      <c r="C1020" s="61">
        <v>234812010</v>
      </c>
      <c r="D1020" s="64" t="s">
        <v>4274</v>
      </c>
      <c r="E1020" s="64" t="str">
        <f t="shared" si="15"/>
        <v>5444E6</v>
      </c>
      <c r="F1020" s="61" t="s">
        <v>12</v>
      </c>
      <c r="G1020" s="65" t="str">
        <f>VLOOKUP(F1020,service_pro_table[],3,0)</f>
        <v>IKEDC</v>
      </c>
      <c r="H1020" s="65" t="str">
        <f>VLOOKUP(F1020,service_pro_table[],4,0)</f>
        <v>utility bill</v>
      </c>
      <c r="I1020" s="66">
        <v>2000</v>
      </c>
    </row>
    <row r="1021" spans="1:9" x14ac:dyDescent="0.25">
      <c r="A1021" s="61" t="s">
        <v>4275</v>
      </c>
      <c r="B1021" s="62">
        <v>44348</v>
      </c>
      <c r="C1021" s="61" t="s">
        <v>4277</v>
      </c>
      <c r="D1021" s="64" t="s">
        <v>4278</v>
      </c>
      <c r="E1021" s="64" t="str">
        <f t="shared" si="15"/>
        <v>3DAE55</v>
      </c>
      <c r="F1021" s="61" t="s">
        <v>155</v>
      </c>
      <c r="G1021" s="65" t="str">
        <f>VLOOKUP(F1021,service_pro_table[],3,0)</f>
        <v>IBEDC</v>
      </c>
      <c r="H1021" s="65" t="str">
        <f>VLOOKUP(F1021,service_pro_table[],4,0)</f>
        <v>utility bill</v>
      </c>
      <c r="I1021" s="66">
        <v>2500</v>
      </c>
    </row>
    <row r="1022" spans="1:9" x14ac:dyDescent="0.25">
      <c r="A1022" s="61" t="s">
        <v>4279</v>
      </c>
      <c r="B1022" s="62">
        <v>44348</v>
      </c>
      <c r="C1022" s="61" t="s">
        <v>4281</v>
      </c>
      <c r="D1022" s="64" t="s">
        <v>4282</v>
      </c>
      <c r="E1022" s="64" t="str">
        <f t="shared" si="15"/>
        <v>656E02</v>
      </c>
      <c r="F1022" s="61" t="s">
        <v>12</v>
      </c>
      <c r="G1022" s="65" t="str">
        <f>VLOOKUP(F1022,service_pro_table[],3,0)</f>
        <v>IKEDC</v>
      </c>
      <c r="H1022" s="65" t="str">
        <f>VLOOKUP(F1022,service_pro_table[],4,0)</f>
        <v>utility bill</v>
      </c>
      <c r="I1022" s="66">
        <v>300</v>
      </c>
    </row>
    <row r="1023" spans="1:9" x14ac:dyDescent="0.25">
      <c r="A1023" s="61" t="s">
        <v>4283</v>
      </c>
      <c r="B1023" s="62">
        <v>44348</v>
      </c>
      <c r="C1023" s="61" t="s">
        <v>4285</v>
      </c>
      <c r="D1023" s="64" t="s">
        <v>4286</v>
      </c>
      <c r="E1023" s="64" t="str">
        <f t="shared" si="15"/>
        <v>3CE1AF</v>
      </c>
      <c r="F1023" s="61" t="s">
        <v>12</v>
      </c>
      <c r="G1023" s="65" t="str">
        <f>VLOOKUP(F1023,service_pro_table[],3,0)</f>
        <v>IKEDC</v>
      </c>
      <c r="H1023" s="65" t="str">
        <f>VLOOKUP(F1023,service_pro_table[],4,0)</f>
        <v>utility bill</v>
      </c>
      <c r="I1023" s="66">
        <v>2000</v>
      </c>
    </row>
    <row r="1024" spans="1:9" x14ac:dyDescent="0.25">
      <c r="A1024" s="61" t="s">
        <v>4287</v>
      </c>
      <c r="B1024" s="62">
        <v>44348</v>
      </c>
      <c r="C1024" s="61" t="s">
        <v>4289</v>
      </c>
      <c r="D1024" s="64" t="s">
        <v>4290</v>
      </c>
      <c r="E1024" s="64" t="str">
        <f t="shared" si="15"/>
        <v>CD01C7</v>
      </c>
      <c r="F1024" s="61" t="s">
        <v>48</v>
      </c>
      <c r="G1024" s="65" t="str">
        <f>VLOOKUP(F1024,service_pro_table[],3,0)</f>
        <v>EKEDC</v>
      </c>
      <c r="H1024" s="65" t="str">
        <f>VLOOKUP(F1024,service_pro_table[],4,0)</f>
        <v>utility bill</v>
      </c>
      <c r="I1024" s="66">
        <v>20000</v>
      </c>
    </row>
    <row r="1025" spans="1:9" x14ac:dyDescent="0.25">
      <c r="A1025" s="61" t="s">
        <v>4291</v>
      </c>
      <c r="B1025" s="62">
        <v>44348</v>
      </c>
      <c r="C1025" s="61" t="s">
        <v>4293</v>
      </c>
      <c r="D1025" s="64" t="s">
        <v>4294</v>
      </c>
      <c r="E1025" s="64" t="str">
        <f t="shared" si="15"/>
        <v>F5D4F3</v>
      </c>
      <c r="F1025" s="61" t="s">
        <v>155</v>
      </c>
      <c r="G1025" s="65" t="str">
        <f>VLOOKUP(F1025,service_pro_table[],3,0)</f>
        <v>IBEDC</v>
      </c>
      <c r="H1025" s="65" t="str">
        <f>VLOOKUP(F1025,service_pro_table[],4,0)</f>
        <v>utility bill</v>
      </c>
      <c r="I1025" s="66">
        <v>3000</v>
      </c>
    </row>
    <row r="1026" spans="1:9" x14ac:dyDescent="0.25">
      <c r="A1026" s="61" t="s">
        <v>4295</v>
      </c>
      <c r="B1026" s="62">
        <v>44348</v>
      </c>
      <c r="C1026" s="61" t="s">
        <v>4297</v>
      </c>
      <c r="D1026" s="64" t="s">
        <v>4298</v>
      </c>
      <c r="E1026" s="64" t="str">
        <f t="shared" si="15"/>
        <v>41A71C</v>
      </c>
      <c r="F1026" s="61" t="s">
        <v>155</v>
      </c>
      <c r="G1026" s="65" t="str">
        <f>VLOOKUP(F1026,service_pro_table[],3,0)</f>
        <v>IBEDC</v>
      </c>
      <c r="H1026" s="65" t="str">
        <f>VLOOKUP(F1026,service_pro_table[],4,0)</f>
        <v>utility bill</v>
      </c>
      <c r="I1026" s="66">
        <v>1500</v>
      </c>
    </row>
    <row r="1027" spans="1:9" x14ac:dyDescent="0.25">
      <c r="A1027" s="61" t="s">
        <v>4299</v>
      </c>
      <c r="B1027" s="62">
        <v>44348</v>
      </c>
      <c r="C1027" s="61" t="s">
        <v>4301</v>
      </c>
      <c r="D1027" s="64" t="s">
        <v>4302</v>
      </c>
      <c r="E1027" s="64" t="str">
        <f t="shared" si="15"/>
        <v>BF0BC7</v>
      </c>
      <c r="F1027" s="61" t="s">
        <v>12</v>
      </c>
      <c r="G1027" s="65" t="str">
        <f>VLOOKUP(F1027,service_pro_table[],3,0)</f>
        <v>IKEDC</v>
      </c>
      <c r="H1027" s="65" t="str">
        <f>VLOOKUP(F1027,service_pro_table[],4,0)</f>
        <v>utility bill</v>
      </c>
      <c r="I1027" s="66">
        <v>5000</v>
      </c>
    </row>
    <row r="1028" spans="1:9" x14ac:dyDescent="0.25">
      <c r="A1028" s="61" t="s">
        <v>4303</v>
      </c>
      <c r="B1028" s="62">
        <v>44348</v>
      </c>
      <c r="C1028" s="61" t="s">
        <v>4305</v>
      </c>
      <c r="D1028" s="64" t="s">
        <v>4306</v>
      </c>
      <c r="E1028" s="64" t="str">
        <f t="shared" ref="E1028:E1091" si="16">RIGHT(D1028,6)</f>
        <v>92DF09</v>
      </c>
      <c r="F1028" s="61" t="s">
        <v>12</v>
      </c>
      <c r="G1028" s="65" t="str">
        <f>VLOOKUP(F1028,service_pro_table[],3,0)</f>
        <v>IKEDC</v>
      </c>
      <c r="H1028" s="65" t="str">
        <f>VLOOKUP(F1028,service_pro_table[],4,0)</f>
        <v>utility bill</v>
      </c>
      <c r="I1028" s="66">
        <v>5000</v>
      </c>
    </row>
    <row r="1029" spans="1:9" x14ac:dyDescent="0.25">
      <c r="A1029" s="61" t="s">
        <v>4307</v>
      </c>
      <c r="B1029" s="62">
        <v>44348</v>
      </c>
      <c r="C1029" s="61" t="s">
        <v>4309</v>
      </c>
      <c r="D1029" s="64" t="s">
        <v>4310</v>
      </c>
      <c r="E1029" s="64" t="str">
        <f t="shared" si="16"/>
        <v>CA6D7F</v>
      </c>
      <c r="F1029" s="61" t="s">
        <v>12</v>
      </c>
      <c r="G1029" s="65" t="str">
        <f>VLOOKUP(F1029,service_pro_table[],3,0)</f>
        <v>IKEDC</v>
      </c>
      <c r="H1029" s="65" t="str">
        <f>VLOOKUP(F1029,service_pro_table[],4,0)</f>
        <v>utility bill</v>
      </c>
      <c r="I1029" s="66">
        <v>4000</v>
      </c>
    </row>
    <row r="1030" spans="1:9" x14ac:dyDescent="0.25">
      <c r="A1030" s="61" t="s">
        <v>4311</v>
      </c>
      <c r="B1030" s="62">
        <v>44348</v>
      </c>
      <c r="C1030" s="61" t="s">
        <v>4313</v>
      </c>
      <c r="D1030" s="64" t="s">
        <v>4314</v>
      </c>
      <c r="E1030" s="64" t="str">
        <f t="shared" si="16"/>
        <v>7AFAB5</v>
      </c>
      <c r="F1030" s="61" t="s">
        <v>12</v>
      </c>
      <c r="G1030" s="65" t="str">
        <f>VLOOKUP(F1030,service_pro_table[],3,0)</f>
        <v>IKEDC</v>
      </c>
      <c r="H1030" s="65" t="str">
        <f>VLOOKUP(F1030,service_pro_table[],4,0)</f>
        <v>utility bill</v>
      </c>
      <c r="I1030" s="66">
        <v>3000</v>
      </c>
    </row>
    <row r="1031" spans="1:9" x14ac:dyDescent="0.25">
      <c r="A1031" s="61" t="s">
        <v>4315</v>
      </c>
      <c r="B1031" s="62">
        <v>44348</v>
      </c>
      <c r="C1031" s="61" t="s">
        <v>4317</v>
      </c>
      <c r="D1031" s="64" t="s">
        <v>4318</v>
      </c>
      <c r="E1031" s="64" t="str">
        <f t="shared" si="16"/>
        <v>64F03F</v>
      </c>
      <c r="F1031" s="61" t="s">
        <v>73</v>
      </c>
      <c r="G1031" s="65" t="str">
        <f>VLOOKUP(F1031,service_pro_table[],3,0)</f>
        <v>EEDC</v>
      </c>
      <c r="H1031" s="65" t="str">
        <f>VLOOKUP(F1031,service_pro_table[],4,0)</f>
        <v>utility bill</v>
      </c>
      <c r="I1031" s="66">
        <v>400</v>
      </c>
    </row>
    <row r="1032" spans="1:9" x14ac:dyDescent="0.25">
      <c r="A1032" s="61" t="s">
        <v>4319</v>
      </c>
      <c r="B1032" s="62">
        <v>44348</v>
      </c>
      <c r="C1032" s="61" t="s">
        <v>4246</v>
      </c>
      <c r="D1032" s="64" t="s">
        <v>4247</v>
      </c>
      <c r="E1032" s="64" t="str">
        <f t="shared" si="16"/>
        <v>2185AD</v>
      </c>
      <c r="F1032" s="61" t="s">
        <v>155</v>
      </c>
      <c r="G1032" s="65" t="str">
        <f>VLOOKUP(F1032,service_pro_table[],3,0)</f>
        <v>IBEDC</v>
      </c>
      <c r="H1032" s="65" t="str">
        <f>VLOOKUP(F1032,service_pro_table[],4,0)</f>
        <v>utility bill</v>
      </c>
      <c r="I1032" s="66">
        <v>1000</v>
      </c>
    </row>
    <row r="1033" spans="1:9" x14ac:dyDescent="0.25">
      <c r="A1033" s="61" t="s">
        <v>4321</v>
      </c>
      <c r="B1033" s="62">
        <v>44348</v>
      </c>
      <c r="C1033" s="61" t="s">
        <v>4210</v>
      </c>
      <c r="D1033" s="64" t="s">
        <v>4211</v>
      </c>
      <c r="E1033" s="64" t="str">
        <f t="shared" si="16"/>
        <v>D016FE</v>
      </c>
      <c r="F1033" s="61" t="s">
        <v>12</v>
      </c>
      <c r="G1033" s="65" t="str">
        <f>VLOOKUP(F1033,service_pro_table[],3,0)</f>
        <v>IKEDC</v>
      </c>
      <c r="H1033" s="65" t="str">
        <f>VLOOKUP(F1033,service_pro_table[],4,0)</f>
        <v>utility bill</v>
      </c>
      <c r="I1033" s="66">
        <v>1000</v>
      </c>
    </row>
    <row r="1034" spans="1:9" x14ac:dyDescent="0.25">
      <c r="A1034" s="61" t="s">
        <v>4323</v>
      </c>
      <c r="B1034" s="62">
        <v>44348</v>
      </c>
      <c r="C1034" s="61" t="s">
        <v>4325</v>
      </c>
      <c r="D1034" s="64" t="s">
        <v>4326</v>
      </c>
      <c r="E1034" s="64" t="str">
        <f t="shared" si="16"/>
        <v>468E12</v>
      </c>
      <c r="F1034" s="61" t="s">
        <v>19</v>
      </c>
      <c r="G1034" s="65" t="str">
        <f>VLOOKUP(F1034,service_pro_table[],3,0)</f>
        <v>DSTV</v>
      </c>
      <c r="H1034" s="65" t="str">
        <f>VLOOKUP(F1034,service_pro_table[],4,0)</f>
        <v>cable tv</v>
      </c>
      <c r="I1034" s="66">
        <v>2565</v>
      </c>
    </row>
    <row r="1035" spans="1:9" x14ac:dyDescent="0.25">
      <c r="A1035" s="61" t="s">
        <v>4327</v>
      </c>
      <c r="B1035" s="62">
        <v>44348</v>
      </c>
      <c r="C1035" s="61" t="s">
        <v>4329</v>
      </c>
      <c r="D1035" s="64" t="s">
        <v>4330</v>
      </c>
      <c r="E1035" s="64" t="str">
        <f t="shared" si="16"/>
        <v>FFB0DB</v>
      </c>
      <c r="F1035" s="61" t="s">
        <v>19</v>
      </c>
      <c r="G1035" s="65" t="str">
        <f>VLOOKUP(F1035,service_pro_table[],3,0)</f>
        <v>DSTV</v>
      </c>
      <c r="H1035" s="65" t="str">
        <f>VLOOKUP(F1035,service_pro_table[],4,0)</f>
        <v>cable tv</v>
      </c>
      <c r="I1035" s="66">
        <v>4615</v>
      </c>
    </row>
    <row r="1036" spans="1:9" x14ac:dyDescent="0.25">
      <c r="A1036" s="61" t="s">
        <v>4331</v>
      </c>
      <c r="B1036" s="62">
        <v>44348</v>
      </c>
      <c r="C1036" s="61" t="s">
        <v>4333</v>
      </c>
      <c r="D1036" s="64" t="s">
        <v>4334</v>
      </c>
      <c r="E1036" s="64" t="str">
        <f t="shared" si="16"/>
        <v>301722</v>
      </c>
      <c r="F1036" s="61" t="s">
        <v>19</v>
      </c>
      <c r="G1036" s="65" t="str">
        <f>VLOOKUP(F1036,service_pro_table[],3,0)</f>
        <v>DSTV</v>
      </c>
      <c r="H1036" s="65" t="str">
        <f>VLOOKUP(F1036,service_pro_table[],4,0)</f>
        <v>cable tv</v>
      </c>
      <c r="I1036" s="66">
        <v>7900</v>
      </c>
    </row>
    <row r="1037" spans="1:9" x14ac:dyDescent="0.25">
      <c r="A1037" s="61" t="s">
        <v>4335</v>
      </c>
      <c r="B1037" s="62">
        <v>44348</v>
      </c>
      <c r="C1037" s="61" t="s">
        <v>4337</v>
      </c>
      <c r="D1037" s="64" t="s">
        <v>4338</v>
      </c>
      <c r="E1037" s="64" t="str">
        <f t="shared" si="16"/>
        <v>BB0228</v>
      </c>
      <c r="F1037" s="61" t="s">
        <v>455</v>
      </c>
      <c r="G1037" s="65" t="str">
        <f>VLOOKUP(F1037,service_pro_table[],3,0)</f>
        <v>BEDC</v>
      </c>
      <c r="H1037" s="65" t="str">
        <f>VLOOKUP(F1037,service_pro_table[],4,0)</f>
        <v>utility bill</v>
      </c>
      <c r="I1037" s="66">
        <v>1000</v>
      </c>
    </row>
    <row r="1038" spans="1:9" x14ac:dyDescent="0.25">
      <c r="A1038" s="61" t="s">
        <v>4339</v>
      </c>
      <c r="B1038" s="62">
        <v>44348</v>
      </c>
      <c r="C1038" s="61" t="s">
        <v>4341</v>
      </c>
      <c r="D1038" s="64" t="s">
        <v>4342</v>
      </c>
      <c r="E1038" s="64" t="str">
        <f t="shared" si="16"/>
        <v>A8BC75</v>
      </c>
      <c r="F1038" s="61" t="s">
        <v>19</v>
      </c>
      <c r="G1038" s="65" t="str">
        <f>VLOOKUP(F1038,service_pro_table[],3,0)</f>
        <v>DSTV</v>
      </c>
      <c r="H1038" s="65" t="str">
        <f>VLOOKUP(F1038,service_pro_table[],4,0)</f>
        <v>cable tv</v>
      </c>
      <c r="I1038" s="66">
        <v>2565</v>
      </c>
    </row>
    <row r="1039" spans="1:9" x14ac:dyDescent="0.25">
      <c r="A1039" s="61" t="s">
        <v>4343</v>
      </c>
      <c r="B1039" s="62">
        <v>44348</v>
      </c>
      <c r="C1039" s="61" t="s">
        <v>4345</v>
      </c>
      <c r="D1039" s="64" t="s">
        <v>4346</v>
      </c>
      <c r="E1039" s="64" t="str">
        <f t="shared" si="16"/>
        <v>F840FE</v>
      </c>
      <c r="F1039" s="61" t="s">
        <v>12</v>
      </c>
      <c r="G1039" s="65" t="str">
        <f>VLOOKUP(F1039,service_pro_table[],3,0)</f>
        <v>IKEDC</v>
      </c>
      <c r="H1039" s="65" t="str">
        <f>VLOOKUP(F1039,service_pro_table[],4,0)</f>
        <v>utility bill</v>
      </c>
      <c r="I1039" s="66">
        <v>4800</v>
      </c>
    </row>
    <row r="1040" spans="1:9" x14ac:dyDescent="0.25">
      <c r="A1040" s="61" t="s">
        <v>4348</v>
      </c>
      <c r="B1040" s="62">
        <v>44348</v>
      </c>
      <c r="C1040" s="61" t="s">
        <v>4350</v>
      </c>
      <c r="D1040" s="64" t="s">
        <v>4351</v>
      </c>
      <c r="E1040" s="64" t="str">
        <f t="shared" si="16"/>
        <v>517600</v>
      </c>
      <c r="F1040" s="61" t="s">
        <v>48</v>
      </c>
      <c r="G1040" s="65" t="str">
        <f>VLOOKUP(F1040,service_pro_table[],3,0)</f>
        <v>EKEDC</v>
      </c>
      <c r="H1040" s="65" t="str">
        <f>VLOOKUP(F1040,service_pro_table[],4,0)</f>
        <v>utility bill</v>
      </c>
      <c r="I1040" s="66">
        <v>4000</v>
      </c>
    </row>
    <row r="1041" spans="1:9" x14ac:dyDescent="0.25">
      <c r="A1041" s="61" t="s">
        <v>4356</v>
      </c>
      <c r="B1041" s="62">
        <v>44348</v>
      </c>
      <c r="C1041" s="61" t="s">
        <v>4358</v>
      </c>
      <c r="D1041" s="64" t="s">
        <v>4359</v>
      </c>
      <c r="E1041" s="64" t="str">
        <f t="shared" si="16"/>
        <v>D9C393</v>
      </c>
      <c r="F1041" s="61" t="s">
        <v>19</v>
      </c>
      <c r="G1041" s="65" t="str">
        <f>VLOOKUP(F1041,service_pro_table[],3,0)</f>
        <v>DSTV</v>
      </c>
      <c r="H1041" s="65" t="str">
        <f>VLOOKUP(F1041,service_pro_table[],4,0)</f>
        <v>cable tv</v>
      </c>
      <c r="I1041" s="66">
        <v>2565</v>
      </c>
    </row>
    <row r="1042" spans="1:9" x14ac:dyDescent="0.25">
      <c r="A1042" s="61" t="s">
        <v>4360</v>
      </c>
      <c r="B1042" s="62">
        <v>44348</v>
      </c>
      <c r="C1042" s="61" t="s">
        <v>4246</v>
      </c>
      <c r="D1042" s="64" t="s">
        <v>4247</v>
      </c>
      <c r="E1042" s="64" t="str">
        <f t="shared" si="16"/>
        <v>2185AD</v>
      </c>
      <c r="F1042" s="61" t="s">
        <v>155</v>
      </c>
      <c r="G1042" s="65" t="str">
        <f>VLOOKUP(F1042,service_pro_table[],3,0)</f>
        <v>IBEDC</v>
      </c>
      <c r="H1042" s="65" t="str">
        <f>VLOOKUP(F1042,service_pro_table[],4,0)</f>
        <v>utility bill</v>
      </c>
      <c r="I1042" s="66">
        <v>1000</v>
      </c>
    </row>
    <row r="1043" spans="1:9" x14ac:dyDescent="0.25">
      <c r="A1043" s="61" t="s">
        <v>4362</v>
      </c>
      <c r="B1043" s="62">
        <v>44348</v>
      </c>
      <c r="C1043" s="61" t="s">
        <v>4364</v>
      </c>
      <c r="D1043" s="64" t="s">
        <v>4365</v>
      </c>
      <c r="E1043" s="64" t="str">
        <f t="shared" si="16"/>
        <v>CF67F4</v>
      </c>
      <c r="F1043" s="61" t="s">
        <v>19</v>
      </c>
      <c r="G1043" s="65" t="str">
        <f>VLOOKUP(F1043,service_pro_table[],3,0)</f>
        <v>DSTV</v>
      </c>
      <c r="H1043" s="65" t="str">
        <f>VLOOKUP(F1043,service_pro_table[],4,0)</f>
        <v>cable tv</v>
      </c>
      <c r="I1043" s="66">
        <v>2565</v>
      </c>
    </row>
    <row r="1044" spans="1:9" x14ac:dyDescent="0.25">
      <c r="A1044" s="61" t="s">
        <v>4366</v>
      </c>
      <c r="B1044" s="62">
        <v>44348</v>
      </c>
      <c r="C1044" s="61" t="s">
        <v>4341</v>
      </c>
      <c r="D1044" s="64" t="s">
        <v>4342</v>
      </c>
      <c r="E1044" s="64" t="str">
        <f t="shared" si="16"/>
        <v>A8BC75</v>
      </c>
      <c r="F1044" s="61" t="s">
        <v>19</v>
      </c>
      <c r="G1044" s="65" t="str">
        <f>VLOOKUP(F1044,service_pro_table[],3,0)</f>
        <v>DSTV</v>
      </c>
      <c r="H1044" s="65" t="str">
        <f>VLOOKUP(F1044,service_pro_table[],4,0)</f>
        <v>cable tv</v>
      </c>
      <c r="I1044" s="66">
        <v>2565</v>
      </c>
    </row>
    <row r="1045" spans="1:9" x14ac:dyDescent="0.25">
      <c r="A1045" s="61" t="s">
        <v>4368</v>
      </c>
      <c r="B1045" s="62">
        <v>44348</v>
      </c>
      <c r="C1045" s="61" t="s">
        <v>4370</v>
      </c>
      <c r="D1045" s="64" t="s">
        <v>4371</v>
      </c>
      <c r="E1045" s="64" t="str">
        <f t="shared" si="16"/>
        <v>C8E2A5</v>
      </c>
      <c r="F1045" s="61" t="s">
        <v>12</v>
      </c>
      <c r="G1045" s="65" t="str">
        <f>VLOOKUP(F1045,service_pro_table[],3,0)</f>
        <v>IKEDC</v>
      </c>
      <c r="H1045" s="65" t="str">
        <f>VLOOKUP(F1045,service_pro_table[],4,0)</f>
        <v>utility bill</v>
      </c>
      <c r="I1045" s="66">
        <v>3000</v>
      </c>
    </row>
    <row r="1046" spans="1:9" x14ac:dyDescent="0.25">
      <c r="A1046" s="61" t="s">
        <v>4372</v>
      </c>
      <c r="B1046" s="62">
        <v>44348</v>
      </c>
      <c r="C1046" s="61" t="s">
        <v>4374</v>
      </c>
      <c r="D1046" s="64" t="s">
        <v>4375</v>
      </c>
      <c r="E1046" s="64" t="str">
        <f t="shared" si="16"/>
        <v>513A1A</v>
      </c>
      <c r="F1046" s="61" t="s">
        <v>12</v>
      </c>
      <c r="G1046" s="65" t="str">
        <f>VLOOKUP(F1046,service_pro_table[],3,0)</f>
        <v>IKEDC</v>
      </c>
      <c r="H1046" s="65" t="str">
        <f>VLOOKUP(F1046,service_pro_table[],4,0)</f>
        <v>utility bill</v>
      </c>
      <c r="I1046" s="66">
        <v>8000</v>
      </c>
    </row>
    <row r="1047" spans="1:9" x14ac:dyDescent="0.25">
      <c r="A1047" s="61" t="s">
        <v>4376</v>
      </c>
      <c r="B1047" s="62">
        <v>44348</v>
      </c>
      <c r="C1047" s="61" t="s">
        <v>4378</v>
      </c>
      <c r="D1047" s="64" t="s">
        <v>4379</v>
      </c>
      <c r="E1047" s="64" t="str">
        <f t="shared" si="16"/>
        <v>2A03E6</v>
      </c>
      <c r="F1047" s="61" t="s">
        <v>73</v>
      </c>
      <c r="G1047" s="65" t="str">
        <f>VLOOKUP(F1047,service_pro_table[],3,0)</f>
        <v>EEDC</v>
      </c>
      <c r="H1047" s="65" t="str">
        <f>VLOOKUP(F1047,service_pro_table[],4,0)</f>
        <v>utility bill</v>
      </c>
      <c r="I1047" s="66">
        <v>15000</v>
      </c>
    </row>
    <row r="1048" spans="1:9" x14ac:dyDescent="0.25">
      <c r="A1048" s="61" t="s">
        <v>4380</v>
      </c>
      <c r="B1048" s="62">
        <v>44348</v>
      </c>
      <c r="C1048" s="61" t="s">
        <v>4185</v>
      </c>
      <c r="D1048" s="64" t="s">
        <v>4186</v>
      </c>
      <c r="E1048" s="64" t="str">
        <f t="shared" si="16"/>
        <v>6FE145</v>
      </c>
      <c r="F1048" s="61" t="s">
        <v>12</v>
      </c>
      <c r="G1048" s="65" t="str">
        <f>VLOOKUP(F1048,service_pro_table[],3,0)</f>
        <v>IKEDC</v>
      </c>
      <c r="H1048" s="65" t="str">
        <f>VLOOKUP(F1048,service_pro_table[],4,0)</f>
        <v>utility bill</v>
      </c>
      <c r="I1048" s="66">
        <v>500</v>
      </c>
    </row>
    <row r="1049" spans="1:9" x14ac:dyDescent="0.25">
      <c r="A1049" s="61" t="s">
        <v>4382</v>
      </c>
      <c r="B1049" s="62">
        <v>44348</v>
      </c>
      <c r="C1049" s="61" t="s">
        <v>266</v>
      </c>
      <c r="D1049" s="64" t="s">
        <v>267</v>
      </c>
      <c r="E1049" s="64" t="str">
        <f t="shared" si="16"/>
        <v>16A7E0</v>
      </c>
      <c r="F1049" s="61" t="s">
        <v>12</v>
      </c>
      <c r="G1049" s="65" t="str">
        <f>VLOOKUP(F1049,service_pro_table[],3,0)</f>
        <v>IKEDC</v>
      </c>
      <c r="H1049" s="65" t="str">
        <f>VLOOKUP(F1049,service_pro_table[],4,0)</f>
        <v>utility bill</v>
      </c>
      <c r="I1049" s="66">
        <v>5000</v>
      </c>
    </row>
    <row r="1050" spans="1:9" x14ac:dyDescent="0.25">
      <c r="A1050" s="61" t="s">
        <v>4384</v>
      </c>
      <c r="B1050" s="62">
        <v>44348</v>
      </c>
      <c r="C1050" s="61" t="s">
        <v>4386</v>
      </c>
      <c r="D1050" s="64" t="s">
        <v>4387</v>
      </c>
      <c r="E1050" s="64" t="str">
        <f t="shared" si="16"/>
        <v>7B688B</v>
      </c>
      <c r="F1050" s="61" t="s">
        <v>12</v>
      </c>
      <c r="G1050" s="65" t="str">
        <f>VLOOKUP(F1050,service_pro_table[],3,0)</f>
        <v>IKEDC</v>
      </c>
      <c r="H1050" s="65" t="str">
        <f>VLOOKUP(F1050,service_pro_table[],4,0)</f>
        <v>utility bill</v>
      </c>
      <c r="I1050" s="66">
        <v>500</v>
      </c>
    </row>
    <row r="1051" spans="1:9" x14ac:dyDescent="0.25">
      <c r="A1051" s="61" t="s">
        <v>4388</v>
      </c>
      <c r="B1051" s="62">
        <v>44348</v>
      </c>
      <c r="C1051" s="61" t="s">
        <v>4390</v>
      </c>
      <c r="D1051" s="64" t="s">
        <v>4391</v>
      </c>
      <c r="E1051" s="64" t="str">
        <f t="shared" si="16"/>
        <v>2B90C2</v>
      </c>
      <c r="F1051" s="61" t="s">
        <v>12</v>
      </c>
      <c r="G1051" s="65" t="str">
        <f>VLOOKUP(F1051,service_pro_table[],3,0)</f>
        <v>IKEDC</v>
      </c>
      <c r="H1051" s="65" t="str">
        <f>VLOOKUP(F1051,service_pro_table[],4,0)</f>
        <v>utility bill</v>
      </c>
      <c r="I1051" s="66">
        <v>1000</v>
      </c>
    </row>
    <row r="1052" spans="1:9" x14ac:dyDescent="0.25">
      <c r="A1052" s="61" t="s">
        <v>4392</v>
      </c>
      <c r="B1052" s="62">
        <v>44348</v>
      </c>
      <c r="C1052" s="61" t="s">
        <v>4394</v>
      </c>
      <c r="D1052" s="64" t="s">
        <v>4395</v>
      </c>
      <c r="E1052" s="64" t="str">
        <f t="shared" si="16"/>
        <v>87802D</v>
      </c>
      <c r="F1052" s="61" t="s">
        <v>12</v>
      </c>
      <c r="G1052" s="65" t="str">
        <f>VLOOKUP(F1052,service_pro_table[],3,0)</f>
        <v>IKEDC</v>
      </c>
      <c r="H1052" s="65" t="str">
        <f>VLOOKUP(F1052,service_pro_table[],4,0)</f>
        <v>utility bill</v>
      </c>
      <c r="I1052" s="66">
        <v>3000</v>
      </c>
    </row>
    <row r="1053" spans="1:9" x14ac:dyDescent="0.25">
      <c r="A1053" s="61" t="s">
        <v>4396</v>
      </c>
      <c r="B1053" s="62">
        <v>44348</v>
      </c>
      <c r="C1053" s="61" t="s">
        <v>4398</v>
      </c>
      <c r="D1053" s="64" t="s">
        <v>4399</v>
      </c>
      <c r="E1053" s="64" t="str">
        <f t="shared" si="16"/>
        <v>6C6A83</v>
      </c>
      <c r="F1053" s="61" t="s">
        <v>12</v>
      </c>
      <c r="G1053" s="65" t="str">
        <f>VLOOKUP(F1053,service_pro_table[],3,0)</f>
        <v>IKEDC</v>
      </c>
      <c r="H1053" s="65" t="str">
        <f>VLOOKUP(F1053,service_pro_table[],4,0)</f>
        <v>utility bill</v>
      </c>
      <c r="I1053" s="66">
        <v>1000</v>
      </c>
    </row>
    <row r="1054" spans="1:9" x14ac:dyDescent="0.25">
      <c r="A1054" s="61" t="s">
        <v>4400</v>
      </c>
      <c r="B1054" s="62">
        <v>44348</v>
      </c>
      <c r="C1054" s="61" t="s">
        <v>4402</v>
      </c>
      <c r="D1054" s="64" t="s">
        <v>4403</v>
      </c>
      <c r="E1054" s="64" t="str">
        <f t="shared" si="16"/>
        <v>AE452D</v>
      </c>
      <c r="F1054" s="61" t="s">
        <v>19</v>
      </c>
      <c r="G1054" s="65" t="str">
        <f>VLOOKUP(F1054,service_pro_table[],3,0)</f>
        <v>DSTV</v>
      </c>
      <c r="H1054" s="65" t="str">
        <f>VLOOKUP(F1054,service_pro_table[],4,0)</f>
        <v>cable tv</v>
      </c>
      <c r="I1054" s="66">
        <v>14900</v>
      </c>
    </row>
    <row r="1055" spans="1:9" x14ac:dyDescent="0.25">
      <c r="A1055" s="61" t="s">
        <v>4404</v>
      </c>
      <c r="B1055" s="62">
        <v>44348</v>
      </c>
      <c r="C1055" s="61" t="s">
        <v>4406</v>
      </c>
      <c r="D1055" s="64" t="s">
        <v>4407</v>
      </c>
      <c r="E1055" s="64" t="str">
        <f t="shared" si="16"/>
        <v>0F3663</v>
      </c>
      <c r="F1055" s="61" t="s">
        <v>12</v>
      </c>
      <c r="G1055" s="65" t="str">
        <f>VLOOKUP(F1055,service_pro_table[],3,0)</f>
        <v>IKEDC</v>
      </c>
      <c r="H1055" s="65" t="str">
        <f>VLOOKUP(F1055,service_pro_table[],4,0)</f>
        <v>utility bill</v>
      </c>
      <c r="I1055" s="66">
        <v>3000</v>
      </c>
    </row>
    <row r="1056" spans="1:9" x14ac:dyDescent="0.25">
      <c r="A1056" s="61" t="s">
        <v>4408</v>
      </c>
      <c r="B1056" s="62">
        <v>44348</v>
      </c>
      <c r="C1056" s="61" t="s">
        <v>4410</v>
      </c>
      <c r="D1056" s="64" t="s">
        <v>4411</v>
      </c>
      <c r="E1056" s="64" t="str">
        <f t="shared" si="16"/>
        <v>0D40E6</v>
      </c>
      <c r="F1056" s="61" t="s">
        <v>12</v>
      </c>
      <c r="G1056" s="65" t="str">
        <f>VLOOKUP(F1056,service_pro_table[],3,0)</f>
        <v>IKEDC</v>
      </c>
      <c r="H1056" s="65" t="str">
        <f>VLOOKUP(F1056,service_pro_table[],4,0)</f>
        <v>utility bill</v>
      </c>
      <c r="I1056" s="66">
        <v>500</v>
      </c>
    </row>
    <row r="1057" spans="1:9" x14ac:dyDescent="0.25">
      <c r="A1057" s="61" t="s">
        <v>4412</v>
      </c>
      <c r="B1057" s="62">
        <v>44348</v>
      </c>
      <c r="C1057" s="61" t="s">
        <v>4414</v>
      </c>
      <c r="D1057" s="64" t="s">
        <v>4415</v>
      </c>
      <c r="E1057" s="64" t="str">
        <f t="shared" si="16"/>
        <v>354484</v>
      </c>
      <c r="F1057" s="61" t="s">
        <v>12</v>
      </c>
      <c r="G1057" s="65" t="str">
        <f>VLOOKUP(F1057,service_pro_table[],3,0)</f>
        <v>IKEDC</v>
      </c>
      <c r="H1057" s="65" t="str">
        <f>VLOOKUP(F1057,service_pro_table[],4,0)</f>
        <v>utility bill</v>
      </c>
      <c r="I1057" s="66">
        <v>15000</v>
      </c>
    </row>
    <row r="1058" spans="1:9" x14ac:dyDescent="0.25">
      <c r="A1058" s="61" t="s">
        <v>4416</v>
      </c>
      <c r="B1058" s="62">
        <v>44348</v>
      </c>
      <c r="C1058" s="61" t="s">
        <v>4418</v>
      </c>
      <c r="D1058" s="64" t="s">
        <v>4419</v>
      </c>
      <c r="E1058" s="64" t="str">
        <f t="shared" si="16"/>
        <v>7F8277</v>
      </c>
      <c r="F1058" s="61" t="s">
        <v>12</v>
      </c>
      <c r="G1058" s="65" t="str">
        <f>VLOOKUP(F1058,service_pro_table[],3,0)</f>
        <v>IKEDC</v>
      </c>
      <c r="H1058" s="65" t="str">
        <f>VLOOKUP(F1058,service_pro_table[],4,0)</f>
        <v>utility bill</v>
      </c>
      <c r="I1058" s="66">
        <v>1000</v>
      </c>
    </row>
    <row r="1059" spans="1:9" x14ac:dyDescent="0.25">
      <c r="A1059" s="61" t="s">
        <v>4420</v>
      </c>
      <c r="B1059" s="62">
        <v>44348</v>
      </c>
      <c r="C1059" s="61" t="s">
        <v>4422</v>
      </c>
      <c r="D1059" s="64" t="s">
        <v>4423</v>
      </c>
      <c r="E1059" s="64" t="str">
        <f t="shared" si="16"/>
        <v>EA481F</v>
      </c>
      <c r="F1059" s="61" t="s">
        <v>12</v>
      </c>
      <c r="G1059" s="65" t="str">
        <f>VLOOKUP(F1059,service_pro_table[],3,0)</f>
        <v>IKEDC</v>
      </c>
      <c r="H1059" s="65" t="str">
        <f>VLOOKUP(F1059,service_pro_table[],4,0)</f>
        <v>utility bill</v>
      </c>
      <c r="I1059" s="66">
        <v>1000</v>
      </c>
    </row>
    <row r="1060" spans="1:9" x14ac:dyDescent="0.25">
      <c r="A1060" s="61" t="s">
        <v>4424</v>
      </c>
      <c r="B1060" s="62">
        <v>44348</v>
      </c>
      <c r="C1060" s="61" t="s">
        <v>4426</v>
      </c>
      <c r="D1060" s="64" t="s">
        <v>4427</v>
      </c>
      <c r="E1060" s="64" t="str">
        <f t="shared" si="16"/>
        <v>1BD5C3</v>
      </c>
      <c r="F1060" s="61" t="s">
        <v>12</v>
      </c>
      <c r="G1060" s="65" t="str">
        <f>VLOOKUP(F1060,service_pro_table[],3,0)</f>
        <v>IKEDC</v>
      </c>
      <c r="H1060" s="65" t="str">
        <f>VLOOKUP(F1060,service_pro_table[],4,0)</f>
        <v>utility bill</v>
      </c>
      <c r="I1060" s="66">
        <v>1300</v>
      </c>
    </row>
    <row r="1061" spans="1:9" x14ac:dyDescent="0.25">
      <c r="A1061" s="61" t="s">
        <v>4429</v>
      </c>
      <c r="B1061" s="62">
        <v>44348</v>
      </c>
      <c r="C1061" s="61" t="s">
        <v>4431</v>
      </c>
      <c r="D1061" s="64" t="s">
        <v>4432</v>
      </c>
      <c r="E1061" s="64" t="str">
        <f t="shared" si="16"/>
        <v>D1161D</v>
      </c>
      <c r="F1061" s="61" t="s">
        <v>455</v>
      </c>
      <c r="G1061" s="65" t="str">
        <f>VLOOKUP(F1061,service_pro_table[],3,0)</f>
        <v>BEDC</v>
      </c>
      <c r="H1061" s="65" t="str">
        <f>VLOOKUP(F1061,service_pro_table[],4,0)</f>
        <v>utility bill</v>
      </c>
      <c r="I1061" s="66">
        <v>1500</v>
      </c>
    </row>
    <row r="1062" spans="1:9" x14ac:dyDescent="0.25">
      <c r="A1062" s="61" t="s">
        <v>4433</v>
      </c>
      <c r="B1062" s="62">
        <v>44348</v>
      </c>
      <c r="C1062" s="61" t="s">
        <v>4435</v>
      </c>
      <c r="D1062" s="64" t="s">
        <v>4436</v>
      </c>
      <c r="E1062" s="64" t="str">
        <f t="shared" si="16"/>
        <v>C1977B</v>
      </c>
      <c r="F1062" s="61" t="s">
        <v>48</v>
      </c>
      <c r="G1062" s="65" t="str">
        <f>VLOOKUP(F1062,service_pro_table[],3,0)</f>
        <v>EKEDC</v>
      </c>
      <c r="H1062" s="65" t="str">
        <f>VLOOKUP(F1062,service_pro_table[],4,0)</f>
        <v>utility bill</v>
      </c>
      <c r="I1062" s="66">
        <v>1500</v>
      </c>
    </row>
    <row r="1063" spans="1:9" x14ac:dyDescent="0.25">
      <c r="A1063" s="61" t="s">
        <v>4437</v>
      </c>
      <c r="B1063" s="62">
        <v>44348</v>
      </c>
      <c r="C1063" s="61" t="s">
        <v>4439</v>
      </c>
      <c r="D1063" s="64" t="s">
        <v>4440</v>
      </c>
      <c r="E1063" s="64" t="str">
        <f t="shared" si="16"/>
        <v>766379</v>
      </c>
      <c r="F1063" s="61" t="s">
        <v>19</v>
      </c>
      <c r="G1063" s="65" t="str">
        <f>VLOOKUP(F1063,service_pro_table[],3,0)</f>
        <v>DSTV</v>
      </c>
      <c r="H1063" s="65" t="str">
        <f>VLOOKUP(F1063,service_pro_table[],4,0)</f>
        <v>cable tv</v>
      </c>
      <c r="I1063" s="66">
        <v>14900</v>
      </c>
    </row>
    <row r="1064" spans="1:9" x14ac:dyDescent="0.25">
      <c r="A1064" s="61" t="s">
        <v>4441</v>
      </c>
      <c r="B1064" s="62">
        <v>44348</v>
      </c>
      <c r="C1064" s="61" t="s">
        <v>4443</v>
      </c>
      <c r="D1064" s="64" t="s">
        <v>4444</v>
      </c>
      <c r="E1064" s="64" t="str">
        <f t="shared" si="16"/>
        <v>F9807A</v>
      </c>
      <c r="F1064" s="61" t="s">
        <v>12</v>
      </c>
      <c r="G1064" s="65" t="str">
        <f>VLOOKUP(F1064,service_pro_table[],3,0)</f>
        <v>IKEDC</v>
      </c>
      <c r="H1064" s="65" t="str">
        <f>VLOOKUP(F1064,service_pro_table[],4,0)</f>
        <v>utility bill</v>
      </c>
      <c r="I1064" s="66">
        <v>200</v>
      </c>
    </row>
    <row r="1065" spans="1:9" x14ac:dyDescent="0.25">
      <c r="A1065" s="61" t="s">
        <v>4445</v>
      </c>
      <c r="B1065" s="62">
        <v>44348</v>
      </c>
      <c r="C1065" s="61" t="s">
        <v>4447</v>
      </c>
      <c r="D1065" s="64" t="s">
        <v>4448</v>
      </c>
      <c r="E1065" s="64" t="str">
        <f t="shared" si="16"/>
        <v>635109</v>
      </c>
      <c r="F1065" s="61" t="s">
        <v>19</v>
      </c>
      <c r="G1065" s="65" t="str">
        <f>VLOOKUP(F1065,service_pro_table[],3,0)</f>
        <v>DSTV</v>
      </c>
      <c r="H1065" s="65" t="str">
        <f>VLOOKUP(F1065,service_pro_table[],4,0)</f>
        <v>cable tv</v>
      </c>
      <c r="I1065" s="66">
        <v>7900</v>
      </c>
    </row>
    <row r="1066" spans="1:9" x14ac:dyDescent="0.25">
      <c r="A1066" s="61" t="s">
        <v>4449</v>
      </c>
      <c r="B1066" s="62">
        <v>44348</v>
      </c>
      <c r="C1066" s="61" t="s">
        <v>4451</v>
      </c>
      <c r="D1066" s="64" t="s">
        <v>4452</v>
      </c>
      <c r="E1066" s="64" t="str">
        <f t="shared" si="16"/>
        <v>6642A3</v>
      </c>
      <c r="F1066" s="61" t="s">
        <v>455</v>
      </c>
      <c r="G1066" s="65" t="str">
        <f>VLOOKUP(F1066,service_pro_table[],3,0)</f>
        <v>BEDC</v>
      </c>
      <c r="H1066" s="65" t="str">
        <f>VLOOKUP(F1066,service_pro_table[],4,0)</f>
        <v>utility bill</v>
      </c>
      <c r="I1066" s="66">
        <v>2000</v>
      </c>
    </row>
    <row r="1067" spans="1:9" x14ac:dyDescent="0.25">
      <c r="A1067" s="61" t="s">
        <v>4453</v>
      </c>
      <c r="B1067" s="62">
        <v>44348</v>
      </c>
      <c r="C1067" s="61" t="s">
        <v>4455</v>
      </c>
      <c r="D1067" s="64" t="s">
        <v>4456</v>
      </c>
      <c r="E1067" s="64" t="str">
        <f t="shared" si="16"/>
        <v>BA211C</v>
      </c>
      <c r="F1067" s="61" t="s">
        <v>12</v>
      </c>
      <c r="G1067" s="65" t="str">
        <f>VLOOKUP(F1067,service_pro_table[],3,0)</f>
        <v>IKEDC</v>
      </c>
      <c r="H1067" s="65" t="str">
        <f>VLOOKUP(F1067,service_pro_table[],4,0)</f>
        <v>utility bill</v>
      </c>
      <c r="I1067" s="66">
        <v>15000</v>
      </c>
    </row>
    <row r="1068" spans="1:9" x14ac:dyDescent="0.25">
      <c r="A1068" s="61" t="s">
        <v>4457</v>
      </c>
      <c r="B1068" s="62">
        <v>44348</v>
      </c>
      <c r="C1068" s="61" t="s">
        <v>4459</v>
      </c>
      <c r="D1068" s="64" t="s">
        <v>4460</v>
      </c>
      <c r="E1068" s="64" t="str">
        <f t="shared" si="16"/>
        <v>EFD4D2</v>
      </c>
      <c r="F1068" s="61" t="s">
        <v>48</v>
      </c>
      <c r="G1068" s="65" t="str">
        <f>VLOOKUP(F1068,service_pro_table[],3,0)</f>
        <v>EKEDC</v>
      </c>
      <c r="H1068" s="65" t="str">
        <f>VLOOKUP(F1068,service_pro_table[],4,0)</f>
        <v>utility bill</v>
      </c>
      <c r="I1068" s="66">
        <v>1000</v>
      </c>
    </row>
    <row r="1069" spans="1:9" x14ac:dyDescent="0.25">
      <c r="A1069" s="61" t="s">
        <v>4461</v>
      </c>
      <c r="B1069" s="62">
        <v>44348</v>
      </c>
      <c r="C1069" s="61" t="s">
        <v>4463</v>
      </c>
      <c r="D1069" s="64" t="s">
        <v>4464</v>
      </c>
      <c r="E1069" s="64" t="str">
        <f t="shared" si="16"/>
        <v>98365F</v>
      </c>
      <c r="F1069" s="61" t="s">
        <v>12</v>
      </c>
      <c r="G1069" s="65" t="str">
        <f>VLOOKUP(F1069,service_pro_table[],3,0)</f>
        <v>IKEDC</v>
      </c>
      <c r="H1069" s="65" t="str">
        <f>VLOOKUP(F1069,service_pro_table[],4,0)</f>
        <v>utility bill</v>
      </c>
      <c r="I1069" s="66">
        <v>6000</v>
      </c>
    </row>
    <row r="1070" spans="1:9" x14ac:dyDescent="0.25">
      <c r="A1070" s="61" t="s">
        <v>4465</v>
      </c>
      <c r="B1070" s="62">
        <v>44348</v>
      </c>
      <c r="C1070" s="61" t="s">
        <v>4467</v>
      </c>
      <c r="D1070" s="64" t="s">
        <v>4468</v>
      </c>
      <c r="E1070" s="64" t="str">
        <f t="shared" si="16"/>
        <v>A9A15A</v>
      </c>
      <c r="F1070" s="61" t="s">
        <v>12</v>
      </c>
      <c r="G1070" s="65" t="str">
        <f>VLOOKUP(F1070,service_pro_table[],3,0)</f>
        <v>IKEDC</v>
      </c>
      <c r="H1070" s="65" t="str">
        <f>VLOOKUP(F1070,service_pro_table[],4,0)</f>
        <v>utility bill</v>
      </c>
      <c r="I1070" s="66">
        <v>2000</v>
      </c>
    </row>
    <row r="1071" spans="1:9" x14ac:dyDescent="0.25">
      <c r="A1071" s="61" t="s">
        <v>4469</v>
      </c>
      <c r="B1071" s="62">
        <v>44348</v>
      </c>
      <c r="C1071" s="61" t="s">
        <v>4471</v>
      </c>
      <c r="D1071" s="64" t="s">
        <v>4472</v>
      </c>
      <c r="E1071" s="64" t="str">
        <f t="shared" si="16"/>
        <v>65B8F9</v>
      </c>
      <c r="F1071" s="61" t="s">
        <v>12</v>
      </c>
      <c r="G1071" s="65" t="str">
        <f>VLOOKUP(F1071,service_pro_table[],3,0)</f>
        <v>IKEDC</v>
      </c>
      <c r="H1071" s="65" t="str">
        <f>VLOOKUP(F1071,service_pro_table[],4,0)</f>
        <v>utility bill</v>
      </c>
      <c r="I1071" s="66">
        <v>5000</v>
      </c>
    </row>
    <row r="1072" spans="1:9" x14ac:dyDescent="0.25">
      <c r="A1072" s="61" t="s">
        <v>4473</v>
      </c>
      <c r="B1072" s="62">
        <v>44348</v>
      </c>
      <c r="C1072" s="61" t="s">
        <v>4475</v>
      </c>
      <c r="D1072" s="64" t="s">
        <v>4476</v>
      </c>
      <c r="E1072" s="64" t="str">
        <f t="shared" si="16"/>
        <v>92FD3B</v>
      </c>
      <c r="F1072" s="61" t="s">
        <v>48</v>
      </c>
      <c r="G1072" s="65" t="str">
        <f>VLOOKUP(F1072,service_pro_table[],3,0)</f>
        <v>EKEDC</v>
      </c>
      <c r="H1072" s="65" t="str">
        <f>VLOOKUP(F1072,service_pro_table[],4,0)</f>
        <v>utility bill</v>
      </c>
      <c r="I1072" s="66">
        <v>5000</v>
      </c>
    </row>
    <row r="1073" spans="1:9" x14ac:dyDescent="0.25">
      <c r="A1073" s="61" t="s">
        <v>4477</v>
      </c>
      <c r="B1073" s="62">
        <v>44348</v>
      </c>
      <c r="C1073" s="61" t="s">
        <v>4479</v>
      </c>
      <c r="D1073" s="64" t="s">
        <v>4480</v>
      </c>
      <c r="E1073" s="64" t="str">
        <f t="shared" si="16"/>
        <v>C14C05</v>
      </c>
      <c r="F1073" s="61" t="s">
        <v>12</v>
      </c>
      <c r="G1073" s="65" t="str">
        <f>VLOOKUP(F1073,service_pro_table[],3,0)</f>
        <v>IKEDC</v>
      </c>
      <c r="H1073" s="65" t="str">
        <f>VLOOKUP(F1073,service_pro_table[],4,0)</f>
        <v>utility bill</v>
      </c>
      <c r="I1073" s="66">
        <v>6000</v>
      </c>
    </row>
    <row r="1074" spans="1:9" x14ac:dyDescent="0.25">
      <c r="A1074" s="61" t="s">
        <v>4481</v>
      </c>
      <c r="B1074" s="62">
        <v>44348</v>
      </c>
      <c r="C1074" s="61" t="s">
        <v>4483</v>
      </c>
      <c r="D1074" s="64" t="s">
        <v>4484</v>
      </c>
      <c r="E1074" s="64" t="str">
        <f t="shared" si="16"/>
        <v>4B014C</v>
      </c>
      <c r="F1074" s="61" t="s">
        <v>12</v>
      </c>
      <c r="G1074" s="65" t="str">
        <f>VLOOKUP(F1074,service_pro_table[],3,0)</f>
        <v>IKEDC</v>
      </c>
      <c r="H1074" s="65" t="str">
        <f>VLOOKUP(F1074,service_pro_table[],4,0)</f>
        <v>utility bill</v>
      </c>
      <c r="I1074" s="66">
        <v>500</v>
      </c>
    </row>
    <row r="1075" spans="1:9" x14ac:dyDescent="0.25">
      <c r="A1075" s="61" t="s">
        <v>4485</v>
      </c>
      <c r="B1075" s="62">
        <v>44348</v>
      </c>
      <c r="C1075" s="61" t="s">
        <v>4487</v>
      </c>
      <c r="D1075" s="64" t="s">
        <v>4488</v>
      </c>
      <c r="E1075" s="64" t="str">
        <f t="shared" si="16"/>
        <v>60001F</v>
      </c>
      <c r="F1075" s="61" t="s">
        <v>12</v>
      </c>
      <c r="G1075" s="65" t="str">
        <f>VLOOKUP(F1075,service_pro_table[],3,0)</f>
        <v>IKEDC</v>
      </c>
      <c r="H1075" s="65" t="str">
        <f>VLOOKUP(F1075,service_pro_table[],4,0)</f>
        <v>utility bill</v>
      </c>
      <c r="I1075" s="66">
        <v>5000</v>
      </c>
    </row>
    <row r="1076" spans="1:9" x14ac:dyDescent="0.25">
      <c r="A1076" s="61" t="s">
        <v>4489</v>
      </c>
      <c r="B1076" s="62">
        <v>44348</v>
      </c>
      <c r="C1076" s="61" t="s">
        <v>4491</v>
      </c>
      <c r="D1076" s="64" t="s">
        <v>4492</v>
      </c>
      <c r="E1076" s="64" t="str">
        <f t="shared" si="16"/>
        <v>363113</v>
      </c>
      <c r="F1076" s="61" t="s">
        <v>12</v>
      </c>
      <c r="G1076" s="65" t="str">
        <f>VLOOKUP(F1076,service_pro_table[],3,0)</f>
        <v>IKEDC</v>
      </c>
      <c r="H1076" s="65" t="str">
        <f>VLOOKUP(F1076,service_pro_table[],4,0)</f>
        <v>utility bill</v>
      </c>
      <c r="I1076" s="66">
        <v>2000</v>
      </c>
    </row>
    <row r="1077" spans="1:9" x14ac:dyDescent="0.25">
      <c r="A1077" s="61" t="s">
        <v>4493</v>
      </c>
      <c r="B1077" s="62">
        <v>44348</v>
      </c>
      <c r="C1077" s="61" t="s">
        <v>4495</v>
      </c>
      <c r="D1077" s="64" t="s">
        <v>4496</v>
      </c>
      <c r="E1077" s="64" t="str">
        <f t="shared" si="16"/>
        <v>55DF5B</v>
      </c>
      <c r="F1077" s="61" t="s">
        <v>19</v>
      </c>
      <c r="G1077" s="65" t="str">
        <f>VLOOKUP(F1077,service_pro_table[],3,0)</f>
        <v>DSTV</v>
      </c>
      <c r="H1077" s="65" t="str">
        <f>VLOOKUP(F1077,service_pro_table[],4,0)</f>
        <v>cable tv</v>
      </c>
      <c r="I1077" s="66">
        <v>20900</v>
      </c>
    </row>
    <row r="1078" spans="1:9" x14ac:dyDescent="0.25">
      <c r="A1078" s="61" t="s">
        <v>4497</v>
      </c>
      <c r="B1078" s="62">
        <v>44348</v>
      </c>
      <c r="C1078" s="61" t="s">
        <v>4499</v>
      </c>
      <c r="D1078" s="64" t="s">
        <v>4500</v>
      </c>
      <c r="E1078" s="64" t="str">
        <f t="shared" si="16"/>
        <v>B14D0F</v>
      </c>
      <c r="F1078" s="61" t="s">
        <v>19</v>
      </c>
      <c r="G1078" s="65" t="str">
        <f>VLOOKUP(F1078,service_pro_table[],3,0)</f>
        <v>DSTV</v>
      </c>
      <c r="H1078" s="65" t="str">
        <f>VLOOKUP(F1078,service_pro_table[],4,0)</f>
        <v>cable tv</v>
      </c>
      <c r="I1078" s="66">
        <v>2565</v>
      </c>
    </row>
    <row r="1079" spans="1:9" x14ac:dyDescent="0.25">
      <c r="A1079" s="61" t="s">
        <v>4501</v>
      </c>
      <c r="B1079" s="62">
        <v>44348</v>
      </c>
      <c r="C1079" s="61" t="s">
        <v>4491</v>
      </c>
      <c r="D1079" s="64" t="s">
        <v>4492</v>
      </c>
      <c r="E1079" s="64" t="str">
        <f t="shared" si="16"/>
        <v>363113</v>
      </c>
      <c r="F1079" s="61" t="s">
        <v>12</v>
      </c>
      <c r="G1079" s="65" t="str">
        <f>VLOOKUP(F1079,service_pro_table[],3,0)</f>
        <v>IKEDC</v>
      </c>
      <c r="H1079" s="65" t="str">
        <f>VLOOKUP(F1079,service_pro_table[],4,0)</f>
        <v>utility bill</v>
      </c>
      <c r="I1079" s="66">
        <v>2000</v>
      </c>
    </row>
    <row r="1080" spans="1:9" x14ac:dyDescent="0.25">
      <c r="A1080" s="61" t="s">
        <v>4503</v>
      </c>
      <c r="B1080" s="62">
        <v>44348</v>
      </c>
      <c r="C1080" s="61" t="s">
        <v>4505</v>
      </c>
      <c r="D1080" s="64" t="s">
        <v>4506</v>
      </c>
      <c r="E1080" s="64" t="str">
        <f t="shared" si="16"/>
        <v>CBF742</v>
      </c>
      <c r="F1080" s="61" t="s">
        <v>19</v>
      </c>
      <c r="G1080" s="65" t="str">
        <f>VLOOKUP(F1080,service_pro_table[],3,0)</f>
        <v>DSTV</v>
      </c>
      <c r="H1080" s="65" t="str">
        <f>VLOOKUP(F1080,service_pro_table[],4,0)</f>
        <v>cable tv</v>
      </c>
      <c r="I1080" s="66">
        <v>14900</v>
      </c>
    </row>
    <row r="1081" spans="1:9" x14ac:dyDescent="0.25">
      <c r="A1081" s="61" t="s">
        <v>4507</v>
      </c>
      <c r="B1081" s="62">
        <v>44348</v>
      </c>
      <c r="C1081" s="61" t="s">
        <v>4509</v>
      </c>
      <c r="D1081" s="64" t="s">
        <v>4510</v>
      </c>
      <c r="E1081" s="64" t="str">
        <f t="shared" si="16"/>
        <v>187500</v>
      </c>
      <c r="F1081" s="61" t="s">
        <v>48</v>
      </c>
      <c r="G1081" s="65" t="str">
        <f>VLOOKUP(F1081,service_pro_table[],3,0)</f>
        <v>EKEDC</v>
      </c>
      <c r="H1081" s="65" t="str">
        <f>VLOOKUP(F1081,service_pro_table[],4,0)</f>
        <v>utility bill</v>
      </c>
      <c r="I1081" s="66">
        <v>2000</v>
      </c>
    </row>
    <row r="1082" spans="1:9" x14ac:dyDescent="0.25">
      <c r="A1082" s="61" t="s">
        <v>4511</v>
      </c>
      <c r="B1082" s="62">
        <v>44348</v>
      </c>
      <c r="C1082" s="61" t="s">
        <v>4513</v>
      </c>
      <c r="D1082" s="64" t="s">
        <v>4514</v>
      </c>
      <c r="E1082" s="64" t="str">
        <f t="shared" si="16"/>
        <v>E99B01</v>
      </c>
      <c r="F1082" s="61" t="s">
        <v>12</v>
      </c>
      <c r="G1082" s="65" t="str">
        <f>VLOOKUP(F1082,service_pro_table[],3,0)</f>
        <v>IKEDC</v>
      </c>
      <c r="H1082" s="65" t="str">
        <f>VLOOKUP(F1082,service_pro_table[],4,0)</f>
        <v>utility bill</v>
      </c>
      <c r="I1082" s="66">
        <v>10000</v>
      </c>
    </row>
    <row r="1083" spans="1:9" x14ac:dyDescent="0.25">
      <c r="A1083" s="61" t="s">
        <v>4515</v>
      </c>
      <c r="B1083" s="62">
        <v>44348</v>
      </c>
      <c r="C1083" s="61" t="s">
        <v>4517</v>
      </c>
      <c r="D1083" s="64" t="s">
        <v>4518</v>
      </c>
      <c r="E1083" s="64" t="str">
        <f t="shared" si="16"/>
        <v>F2B33B</v>
      </c>
      <c r="F1083" s="61" t="s">
        <v>12</v>
      </c>
      <c r="G1083" s="65" t="str">
        <f>VLOOKUP(F1083,service_pro_table[],3,0)</f>
        <v>IKEDC</v>
      </c>
      <c r="H1083" s="65" t="str">
        <f>VLOOKUP(F1083,service_pro_table[],4,0)</f>
        <v>utility bill</v>
      </c>
      <c r="I1083" s="66">
        <v>4900</v>
      </c>
    </row>
    <row r="1084" spans="1:9" x14ac:dyDescent="0.25">
      <c r="A1084" s="61" t="s">
        <v>4519</v>
      </c>
      <c r="B1084" s="62">
        <v>44348</v>
      </c>
      <c r="C1084" s="61" t="s">
        <v>4521</v>
      </c>
      <c r="D1084" s="64" t="s">
        <v>4522</v>
      </c>
      <c r="E1084" s="64" t="str">
        <f t="shared" si="16"/>
        <v>B251E1</v>
      </c>
      <c r="F1084" s="61" t="s">
        <v>155</v>
      </c>
      <c r="G1084" s="65" t="str">
        <f>VLOOKUP(F1084,service_pro_table[],3,0)</f>
        <v>IBEDC</v>
      </c>
      <c r="H1084" s="65" t="str">
        <f>VLOOKUP(F1084,service_pro_table[],4,0)</f>
        <v>utility bill</v>
      </c>
      <c r="I1084" s="66">
        <v>2500</v>
      </c>
    </row>
    <row r="1085" spans="1:9" x14ac:dyDescent="0.25">
      <c r="A1085" s="61" t="s">
        <v>4523</v>
      </c>
      <c r="B1085" s="62">
        <v>44348</v>
      </c>
      <c r="C1085" s="61" t="s">
        <v>4525</v>
      </c>
      <c r="D1085" s="64" t="s">
        <v>4526</v>
      </c>
      <c r="E1085" s="64" t="str">
        <f t="shared" si="16"/>
        <v>E92534</v>
      </c>
      <c r="F1085" s="61" t="s">
        <v>12</v>
      </c>
      <c r="G1085" s="65" t="str">
        <f>VLOOKUP(F1085,service_pro_table[],3,0)</f>
        <v>IKEDC</v>
      </c>
      <c r="H1085" s="65" t="str">
        <f>VLOOKUP(F1085,service_pro_table[],4,0)</f>
        <v>utility bill</v>
      </c>
      <c r="I1085" s="66">
        <v>1000</v>
      </c>
    </row>
    <row r="1086" spans="1:9" x14ac:dyDescent="0.25">
      <c r="A1086" s="61" t="s">
        <v>4527</v>
      </c>
      <c r="B1086" s="62">
        <v>44348</v>
      </c>
      <c r="C1086" s="61" t="s">
        <v>4505</v>
      </c>
      <c r="D1086" s="64" t="s">
        <v>4506</v>
      </c>
      <c r="E1086" s="64" t="str">
        <f t="shared" si="16"/>
        <v>CBF742</v>
      </c>
      <c r="F1086" s="61" t="s">
        <v>19</v>
      </c>
      <c r="G1086" s="65" t="str">
        <f>VLOOKUP(F1086,service_pro_table[],3,0)</f>
        <v>DSTV</v>
      </c>
      <c r="H1086" s="65" t="str">
        <f>VLOOKUP(F1086,service_pro_table[],4,0)</f>
        <v>cable tv</v>
      </c>
      <c r="I1086" s="66">
        <v>4615</v>
      </c>
    </row>
    <row r="1087" spans="1:9" x14ac:dyDescent="0.25">
      <c r="A1087" s="61" t="s">
        <v>4529</v>
      </c>
      <c r="B1087" s="62">
        <v>44348</v>
      </c>
      <c r="C1087" s="61" t="s">
        <v>4531</v>
      </c>
      <c r="D1087" s="64" t="s">
        <v>4532</v>
      </c>
      <c r="E1087" s="64" t="str">
        <f t="shared" si="16"/>
        <v>9E0CCD</v>
      </c>
      <c r="F1087" s="61" t="s">
        <v>12</v>
      </c>
      <c r="G1087" s="65" t="str">
        <f>VLOOKUP(F1087,service_pro_table[],3,0)</f>
        <v>IKEDC</v>
      </c>
      <c r="H1087" s="65" t="str">
        <f>VLOOKUP(F1087,service_pro_table[],4,0)</f>
        <v>utility bill</v>
      </c>
      <c r="I1087" s="66">
        <v>10000</v>
      </c>
    </row>
    <row r="1088" spans="1:9" x14ac:dyDescent="0.25">
      <c r="A1088" s="61" t="s">
        <v>4533</v>
      </c>
      <c r="B1088" s="62">
        <v>44348</v>
      </c>
      <c r="C1088" s="61" t="s">
        <v>4535</v>
      </c>
      <c r="D1088" s="64" t="s">
        <v>4536</v>
      </c>
      <c r="E1088" s="64" t="str">
        <f t="shared" si="16"/>
        <v>EB113D</v>
      </c>
      <c r="F1088" s="61" t="s">
        <v>12</v>
      </c>
      <c r="G1088" s="65" t="str">
        <f>VLOOKUP(F1088,service_pro_table[],3,0)</f>
        <v>IKEDC</v>
      </c>
      <c r="H1088" s="65" t="str">
        <f>VLOOKUP(F1088,service_pro_table[],4,0)</f>
        <v>utility bill</v>
      </c>
      <c r="I1088" s="66">
        <v>5000</v>
      </c>
    </row>
    <row r="1089" spans="1:9" x14ac:dyDescent="0.25">
      <c r="A1089" s="61" t="s">
        <v>4537</v>
      </c>
      <c r="B1089" s="62">
        <v>44348</v>
      </c>
      <c r="C1089" s="61" t="s">
        <v>4539</v>
      </c>
      <c r="D1089" s="64" t="s">
        <v>4540</v>
      </c>
      <c r="E1089" s="64" t="str">
        <f t="shared" si="16"/>
        <v>EACDF1</v>
      </c>
      <c r="F1089" s="61" t="s">
        <v>12</v>
      </c>
      <c r="G1089" s="65" t="str">
        <f>VLOOKUP(F1089,service_pro_table[],3,0)</f>
        <v>IKEDC</v>
      </c>
      <c r="H1089" s="65" t="str">
        <f>VLOOKUP(F1089,service_pro_table[],4,0)</f>
        <v>utility bill</v>
      </c>
      <c r="I1089" s="66">
        <v>600</v>
      </c>
    </row>
    <row r="1090" spans="1:9" x14ac:dyDescent="0.25">
      <c r="A1090" s="61" t="s">
        <v>4541</v>
      </c>
      <c r="B1090" s="62">
        <v>44348</v>
      </c>
      <c r="C1090" s="61" t="s">
        <v>4414</v>
      </c>
      <c r="D1090" s="64" t="s">
        <v>4415</v>
      </c>
      <c r="E1090" s="64" t="str">
        <f t="shared" si="16"/>
        <v>354484</v>
      </c>
      <c r="F1090" s="61" t="s">
        <v>12</v>
      </c>
      <c r="G1090" s="65" t="str">
        <f>VLOOKUP(F1090,service_pro_table[],3,0)</f>
        <v>IKEDC</v>
      </c>
      <c r="H1090" s="65" t="str">
        <f>VLOOKUP(F1090,service_pro_table[],4,0)</f>
        <v>utility bill</v>
      </c>
      <c r="I1090" s="66">
        <v>16000</v>
      </c>
    </row>
    <row r="1091" spans="1:9" x14ac:dyDescent="0.25">
      <c r="A1091" s="61" t="s">
        <v>4543</v>
      </c>
      <c r="B1091" s="62">
        <v>44348</v>
      </c>
      <c r="C1091" s="61" t="s">
        <v>4545</v>
      </c>
      <c r="D1091" s="64" t="s">
        <v>4546</v>
      </c>
      <c r="E1091" s="64" t="str">
        <f t="shared" si="16"/>
        <v>CA84A4</v>
      </c>
      <c r="F1091" s="61" t="s">
        <v>455</v>
      </c>
      <c r="G1091" s="65" t="str">
        <f>VLOOKUP(F1091,service_pro_table[],3,0)</f>
        <v>BEDC</v>
      </c>
      <c r="H1091" s="65" t="str">
        <f>VLOOKUP(F1091,service_pro_table[],4,0)</f>
        <v>utility bill</v>
      </c>
      <c r="I1091" s="66">
        <v>2000</v>
      </c>
    </row>
    <row r="1092" spans="1:9" x14ac:dyDescent="0.25">
      <c r="A1092" s="61" t="s">
        <v>4547</v>
      </c>
      <c r="B1092" s="62">
        <v>44348</v>
      </c>
      <c r="C1092" s="61" t="s">
        <v>4549</v>
      </c>
      <c r="D1092" s="64" t="s">
        <v>4550</v>
      </c>
      <c r="E1092" s="64" t="str">
        <f t="shared" ref="E1092:E1155" si="17">RIGHT(D1092,6)</f>
        <v>544885</v>
      </c>
      <c r="F1092" s="61" t="s">
        <v>12</v>
      </c>
      <c r="G1092" s="65" t="str">
        <f>VLOOKUP(F1092,service_pro_table[],3,0)</f>
        <v>IKEDC</v>
      </c>
      <c r="H1092" s="65" t="str">
        <f>VLOOKUP(F1092,service_pro_table[],4,0)</f>
        <v>utility bill</v>
      </c>
      <c r="I1092" s="66">
        <v>100</v>
      </c>
    </row>
    <row r="1093" spans="1:9" x14ac:dyDescent="0.25">
      <c r="A1093" s="61" t="s">
        <v>4551</v>
      </c>
      <c r="B1093" s="62">
        <v>44348</v>
      </c>
      <c r="C1093" s="61" t="s">
        <v>4354</v>
      </c>
      <c r="D1093" s="64" t="s">
        <v>4355</v>
      </c>
      <c r="E1093" s="64" t="str">
        <f t="shared" si="17"/>
        <v>3CED56</v>
      </c>
      <c r="F1093" s="61" t="s">
        <v>73</v>
      </c>
      <c r="G1093" s="65" t="str">
        <f>VLOOKUP(F1093,service_pro_table[],3,0)</f>
        <v>EEDC</v>
      </c>
      <c r="H1093" s="65" t="str">
        <f>VLOOKUP(F1093,service_pro_table[],4,0)</f>
        <v>utility bill</v>
      </c>
      <c r="I1093" s="66">
        <v>2900</v>
      </c>
    </row>
    <row r="1094" spans="1:9" x14ac:dyDescent="0.25">
      <c r="A1094" s="61" t="s">
        <v>4553</v>
      </c>
      <c r="B1094" s="62">
        <v>44348</v>
      </c>
      <c r="C1094" s="61" t="s">
        <v>4505</v>
      </c>
      <c r="D1094" s="64" t="s">
        <v>4506</v>
      </c>
      <c r="E1094" s="64" t="str">
        <f t="shared" si="17"/>
        <v>CBF742</v>
      </c>
      <c r="F1094" s="61" t="s">
        <v>19</v>
      </c>
      <c r="G1094" s="65" t="str">
        <f>VLOOKUP(F1094,service_pro_table[],3,0)</f>
        <v>DSTV</v>
      </c>
      <c r="H1094" s="65" t="str">
        <f>VLOOKUP(F1094,service_pro_table[],4,0)</f>
        <v>cable tv</v>
      </c>
      <c r="I1094" s="66">
        <v>4615</v>
      </c>
    </row>
    <row r="1095" spans="1:9" x14ac:dyDescent="0.25">
      <c r="A1095" s="61" t="s">
        <v>4555</v>
      </c>
      <c r="B1095" s="62">
        <v>44348</v>
      </c>
      <c r="C1095" s="61" t="s">
        <v>4557</v>
      </c>
      <c r="D1095" s="64" t="s">
        <v>4558</v>
      </c>
      <c r="E1095" s="64" t="str">
        <f t="shared" si="17"/>
        <v>8788EE</v>
      </c>
      <c r="F1095" s="61" t="s">
        <v>12</v>
      </c>
      <c r="G1095" s="65" t="str">
        <f>VLOOKUP(F1095,service_pro_table[],3,0)</f>
        <v>IKEDC</v>
      </c>
      <c r="H1095" s="65" t="str">
        <f>VLOOKUP(F1095,service_pro_table[],4,0)</f>
        <v>utility bill</v>
      </c>
      <c r="I1095" s="66">
        <v>3000</v>
      </c>
    </row>
    <row r="1096" spans="1:9" x14ac:dyDescent="0.25">
      <c r="A1096" s="61" t="s">
        <v>4559</v>
      </c>
      <c r="B1096" s="62">
        <v>44348</v>
      </c>
      <c r="C1096" s="61" t="s">
        <v>4491</v>
      </c>
      <c r="D1096" s="64" t="s">
        <v>4492</v>
      </c>
      <c r="E1096" s="64" t="str">
        <f t="shared" si="17"/>
        <v>363113</v>
      </c>
      <c r="F1096" s="61" t="s">
        <v>12</v>
      </c>
      <c r="G1096" s="65" t="str">
        <f>VLOOKUP(F1096,service_pro_table[],3,0)</f>
        <v>IKEDC</v>
      </c>
      <c r="H1096" s="65" t="str">
        <f>VLOOKUP(F1096,service_pro_table[],4,0)</f>
        <v>utility bill</v>
      </c>
      <c r="I1096" s="66">
        <v>2000</v>
      </c>
    </row>
    <row r="1097" spans="1:9" x14ac:dyDescent="0.25">
      <c r="A1097" s="61" t="s">
        <v>4561</v>
      </c>
      <c r="B1097" s="62">
        <v>44348</v>
      </c>
      <c r="C1097" s="61" t="s">
        <v>4563</v>
      </c>
      <c r="D1097" s="64" t="s">
        <v>4564</v>
      </c>
      <c r="E1097" s="64" t="str">
        <f t="shared" si="17"/>
        <v>C0BC10</v>
      </c>
      <c r="F1097" s="61" t="s">
        <v>19</v>
      </c>
      <c r="G1097" s="65" t="str">
        <f>VLOOKUP(F1097,service_pro_table[],3,0)</f>
        <v>DSTV</v>
      </c>
      <c r="H1097" s="65" t="str">
        <f>VLOOKUP(F1097,service_pro_table[],4,0)</f>
        <v>cable tv</v>
      </c>
      <c r="I1097" s="66">
        <v>2565</v>
      </c>
    </row>
    <row r="1098" spans="1:9" x14ac:dyDescent="0.25">
      <c r="A1098" s="61" t="s">
        <v>4565</v>
      </c>
      <c r="B1098" s="62">
        <v>44348</v>
      </c>
      <c r="C1098" s="61" t="s">
        <v>4567</v>
      </c>
      <c r="D1098" s="64" t="s">
        <v>4568</v>
      </c>
      <c r="E1098" s="64" t="str">
        <f t="shared" si="17"/>
        <v>A2C85F</v>
      </c>
      <c r="F1098" s="61" t="s">
        <v>12</v>
      </c>
      <c r="G1098" s="65" t="str">
        <f>VLOOKUP(F1098,service_pro_table[],3,0)</f>
        <v>IKEDC</v>
      </c>
      <c r="H1098" s="65" t="str">
        <f>VLOOKUP(F1098,service_pro_table[],4,0)</f>
        <v>utility bill</v>
      </c>
      <c r="I1098" s="66">
        <v>1000</v>
      </c>
    </row>
    <row r="1099" spans="1:9" x14ac:dyDescent="0.25">
      <c r="A1099" s="61" t="s">
        <v>4569</v>
      </c>
      <c r="B1099" s="62">
        <v>44348</v>
      </c>
      <c r="C1099" s="61" t="s">
        <v>4571</v>
      </c>
      <c r="D1099" s="64" t="s">
        <v>4572</v>
      </c>
      <c r="E1099" s="64" t="str">
        <f t="shared" si="17"/>
        <v>4D3563</v>
      </c>
      <c r="F1099" s="61" t="s">
        <v>12</v>
      </c>
      <c r="G1099" s="65" t="str">
        <f>VLOOKUP(F1099,service_pro_table[],3,0)</f>
        <v>IKEDC</v>
      </c>
      <c r="H1099" s="65" t="str">
        <f>VLOOKUP(F1099,service_pro_table[],4,0)</f>
        <v>utility bill</v>
      </c>
      <c r="I1099" s="66">
        <v>10000</v>
      </c>
    </row>
    <row r="1100" spans="1:9" x14ac:dyDescent="0.25">
      <c r="A1100" s="61" t="s">
        <v>4573</v>
      </c>
      <c r="B1100" s="62">
        <v>44348</v>
      </c>
      <c r="C1100" s="61" t="s">
        <v>3416</v>
      </c>
      <c r="D1100" s="64" t="s">
        <v>3417</v>
      </c>
      <c r="E1100" s="64" t="str">
        <f t="shared" si="17"/>
        <v>452B43</v>
      </c>
      <c r="F1100" s="61" t="s">
        <v>19</v>
      </c>
      <c r="G1100" s="65" t="str">
        <f>VLOOKUP(F1100,service_pro_table[],3,0)</f>
        <v>DSTV</v>
      </c>
      <c r="H1100" s="65" t="str">
        <f>VLOOKUP(F1100,service_pro_table[],4,0)</f>
        <v>cable tv</v>
      </c>
      <c r="I1100" s="66">
        <v>20900</v>
      </c>
    </row>
    <row r="1101" spans="1:9" x14ac:dyDescent="0.25">
      <c r="A1101" s="61" t="s">
        <v>4575</v>
      </c>
      <c r="B1101" s="62">
        <v>44348</v>
      </c>
      <c r="C1101" s="61" t="s">
        <v>4577</v>
      </c>
      <c r="D1101" s="64" t="s">
        <v>4578</v>
      </c>
      <c r="E1101" s="64" t="str">
        <f t="shared" si="17"/>
        <v>374798</v>
      </c>
      <c r="F1101" s="61" t="s">
        <v>12</v>
      </c>
      <c r="G1101" s="65" t="str">
        <f>VLOOKUP(F1101,service_pro_table[],3,0)</f>
        <v>IKEDC</v>
      </c>
      <c r="H1101" s="65" t="str">
        <f>VLOOKUP(F1101,service_pro_table[],4,0)</f>
        <v>utility bill</v>
      </c>
      <c r="I1101" s="66">
        <v>500</v>
      </c>
    </row>
    <row r="1102" spans="1:9" x14ac:dyDescent="0.25">
      <c r="A1102" s="61" t="s">
        <v>4579</v>
      </c>
      <c r="B1102" s="62">
        <v>44348</v>
      </c>
      <c r="C1102" s="61" t="s">
        <v>4581</v>
      </c>
      <c r="D1102" s="64" t="s">
        <v>4582</v>
      </c>
      <c r="E1102" s="64" t="str">
        <f t="shared" si="17"/>
        <v>D54E5A</v>
      </c>
      <c r="F1102" s="61" t="s">
        <v>73</v>
      </c>
      <c r="G1102" s="65" t="str">
        <f>VLOOKUP(F1102,service_pro_table[],3,0)</f>
        <v>EEDC</v>
      </c>
      <c r="H1102" s="65" t="str">
        <f>VLOOKUP(F1102,service_pro_table[],4,0)</f>
        <v>utility bill</v>
      </c>
      <c r="I1102" s="66">
        <v>1000</v>
      </c>
    </row>
    <row r="1103" spans="1:9" x14ac:dyDescent="0.25">
      <c r="A1103" s="61" t="s">
        <v>4583</v>
      </c>
      <c r="B1103" s="62">
        <v>44348</v>
      </c>
      <c r="C1103" s="61" t="s">
        <v>4585</v>
      </c>
      <c r="D1103" s="64" t="s">
        <v>4586</v>
      </c>
      <c r="E1103" s="64" t="str">
        <f t="shared" si="17"/>
        <v>823999</v>
      </c>
      <c r="F1103" s="61" t="s">
        <v>19</v>
      </c>
      <c r="G1103" s="65" t="str">
        <f>VLOOKUP(F1103,service_pro_table[],3,0)</f>
        <v>DSTV</v>
      </c>
      <c r="H1103" s="65" t="str">
        <f>VLOOKUP(F1103,service_pro_table[],4,0)</f>
        <v>cable tv</v>
      </c>
      <c r="I1103" s="66">
        <v>7900</v>
      </c>
    </row>
    <row r="1104" spans="1:9" x14ac:dyDescent="0.25">
      <c r="A1104" s="61" t="s">
        <v>4587</v>
      </c>
      <c r="B1104" s="62">
        <v>44348</v>
      </c>
      <c r="C1104" s="61" t="s">
        <v>4589</v>
      </c>
      <c r="D1104" s="64" t="s">
        <v>4590</v>
      </c>
      <c r="E1104" s="64" t="str">
        <f t="shared" si="17"/>
        <v>70E3A3</v>
      </c>
      <c r="F1104" s="61" t="s">
        <v>12</v>
      </c>
      <c r="G1104" s="65" t="str">
        <f>VLOOKUP(F1104,service_pro_table[],3,0)</f>
        <v>IKEDC</v>
      </c>
      <c r="H1104" s="65" t="str">
        <f>VLOOKUP(F1104,service_pro_table[],4,0)</f>
        <v>utility bill</v>
      </c>
      <c r="I1104" s="66">
        <v>1000</v>
      </c>
    </row>
    <row r="1105" spans="1:9" x14ac:dyDescent="0.25">
      <c r="A1105" s="61" t="s">
        <v>4591</v>
      </c>
      <c r="B1105" s="62">
        <v>44348</v>
      </c>
      <c r="C1105" s="61" t="s">
        <v>4593</v>
      </c>
      <c r="D1105" s="64" t="s">
        <v>4594</v>
      </c>
      <c r="E1105" s="64" t="str">
        <f t="shared" si="17"/>
        <v>F17B46</v>
      </c>
      <c r="F1105" s="61" t="s">
        <v>12</v>
      </c>
      <c r="G1105" s="65" t="str">
        <f>VLOOKUP(F1105,service_pro_table[],3,0)</f>
        <v>IKEDC</v>
      </c>
      <c r="H1105" s="65" t="str">
        <f>VLOOKUP(F1105,service_pro_table[],4,0)</f>
        <v>utility bill</v>
      </c>
      <c r="I1105" s="66">
        <v>5000</v>
      </c>
    </row>
    <row r="1106" spans="1:9" x14ac:dyDescent="0.25">
      <c r="A1106" s="61" t="s">
        <v>4595</v>
      </c>
      <c r="B1106" s="62">
        <v>44348</v>
      </c>
      <c r="C1106" s="61" t="s">
        <v>4193</v>
      </c>
      <c r="D1106" s="64" t="s">
        <v>4194</v>
      </c>
      <c r="E1106" s="64" t="str">
        <f t="shared" si="17"/>
        <v>623F45</v>
      </c>
      <c r="F1106" s="61" t="s">
        <v>12</v>
      </c>
      <c r="G1106" s="65" t="str">
        <f>VLOOKUP(F1106,service_pro_table[],3,0)</f>
        <v>IKEDC</v>
      </c>
      <c r="H1106" s="65" t="str">
        <f>VLOOKUP(F1106,service_pro_table[],4,0)</f>
        <v>utility bill</v>
      </c>
      <c r="I1106" s="66">
        <v>2500</v>
      </c>
    </row>
    <row r="1107" spans="1:9" x14ac:dyDescent="0.25">
      <c r="A1107" s="61" t="s">
        <v>4597</v>
      </c>
      <c r="B1107" s="62">
        <v>44348</v>
      </c>
      <c r="C1107" s="61" t="s">
        <v>4599</v>
      </c>
      <c r="D1107" s="64" t="s">
        <v>4600</v>
      </c>
      <c r="E1107" s="64" t="str">
        <f t="shared" si="17"/>
        <v>1B00CE</v>
      </c>
      <c r="F1107" s="61" t="s">
        <v>19</v>
      </c>
      <c r="G1107" s="65" t="str">
        <f>VLOOKUP(F1107,service_pro_table[],3,0)</f>
        <v>DSTV</v>
      </c>
      <c r="H1107" s="65" t="str">
        <f>VLOOKUP(F1107,service_pro_table[],4,0)</f>
        <v>cable tv</v>
      </c>
      <c r="I1107" s="66">
        <v>20900</v>
      </c>
    </row>
    <row r="1108" spans="1:9" x14ac:dyDescent="0.25">
      <c r="A1108" s="61" t="s">
        <v>4601</v>
      </c>
      <c r="B1108" s="62">
        <v>44348</v>
      </c>
      <c r="C1108" s="61" t="s">
        <v>4603</v>
      </c>
      <c r="D1108" s="64" t="s">
        <v>4604</v>
      </c>
      <c r="E1108" s="64" t="str">
        <f t="shared" si="17"/>
        <v>9B274D</v>
      </c>
      <c r="F1108" s="61" t="s">
        <v>12</v>
      </c>
      <c r="G1108" s="65" t="str">
        <f>VLOOKUP(F1108,service_pro_table[],3,0)</f>
        <v>IKEDC</v>
      </c>
      <c r="H1108" s="65" t="str">
        <f>VLOOKUP(F1108,service_pro_table[],4,0)</f>
        <v>utility bill</v>
      </c>
      <c r="I1108" s="66">
        <v>1000</v>
      </c>
    </row>
    <row r="1109" spans="1:9" x14ac:dyDescent="0.25">
      <c r="A1109" s="61" t="s">
        <v>4605</v>
      </c>
      <c r="B1109" s="62">
        <v>44348</v>
      </c>
      <c r="C1109" s="61" t="s">
        <v>4607</v>
      </c>
      <c r="D1109" s="64" t="s">
        <v>4608</v>
      </c>
      <c r="E1109" s="64" t="str">
        <f t="shared" si="17"/>
        <v>992E25</v>
      </c>
      <c r="F1109" s="61" t="s">
        <v>19</v>
      </c>
      <c r="G1109" s="65" t="str">
        <f>VLOOKUP(F1109,service_pro_table[],3,0)</f>
        <v>DSTV</v>
      </c>
      <c r="H1109" s="65" t="str">
        <f>VLOOKUP(F1109,service_pro_table[],4,0)</f>
        <v>cable tv</v>
      </c>
      <c r="I1109" s="66">
        <v>7900</v>
      </c>
    </row>
    <row r="1110" spans="1:9" x14ac:dyDescent="0.25">
      <c r="A1110" s="61" t="s">
        <v>4609</v>
      </c>
      <c r="B1110" s="62">
        <v>44348</v>
      </c>
      <c r="C1110" s="61" t="s">
        <v>4611</v>
      </c>
      <c r="D1110" s="64" t="s">
        <v>4612</v>
      </c>
      <c r="E1110" s="64" t="str">
        <f t="shared" si="17"/>
        <v>71614C</v>
      </c>
      <c r="F1110" s="61" t="s">
        <v>155</v>
      </c>
      <c r="G1110" s="65" t="str">
        <f>VLOOKUP(F1110,service_pro_table[],3,0)</f>
        <v>IBEDC</v>
      </c>
      <c r="H1110" s="65" t="str">
        <f>VLOOKUP(F1110,service_pro_table[],4,0)</f>
        <v>utility bill</v>
      </c>
      <c r="I1110" s="66">
        <v>400</v>
      </c>
    </row>
    <row r="1111" spans="1:9" x14ac:dyDescent="0.25">
      <c r="A1111" s="61" t="s">
        <v>4613</v>
      </c>
      <c r="B1111" s="62">
        <v>44348</v>
      </c>
      <c r="C1111" s="61" t="s">
        <v>4615</v>
      </c>
      <c r="D1111" s="64" t="s">
        <v>4616</v>
      </c>
      <c r="E1111" s="64" t="str">
        <f t="shared" si="17"/>
        <v>DD2C53</v>
      </c>
      <c r="F1111" s="61" t="s">
        <v>455</v>
      </c>
      <c r="G1111" s="65" t="str">
        <f>VLOOKUP(F1111,service_pro_table[],3,0)</f>
        <v>BEDC</v>
      </c>
      <c r="H1111" s="65" t="str">
        <f>VLOOKUP(F1111,service_pro_table[],4,0)</f>
        <v>utility bill</v>
      </c>
      <c r="I1111" s="66">
        <v>500</v>
      </c>
    </row>
    <row r="1112" spans="1:9" x14ac:dyDescent="0.25">
      <c r="A1112" s="61" t="s">
        <v>4617</v>
      </c>
      <c r="B1112" s="62">
        <v>44348</v>
      </c>
      <c r="C1112" s="61" t="s">
        <v>266</v>
      </c>
      <c r="D1112" s="64" t="s">
        <v>267</v>
      </c>
      <c r="E1112" s="64" t="str">
        <f t="shared" si="17"/>
        <v>16A7E0</v>
      </c>
      <c r="F1112" s="61" t="s">
        <v>12</v>
      </c>
      <c r="G1112" s="65" t="str">
        <f>VLOOKUP(F1112,service_pro_table[],3,0)</f>
        <v>IKEDC</v>
      </c>
      <c r="H1112" s="65" t="str">
        <f>VLOOKUP(F1112,service_pro_table[],4,0)</f>
        <v>utility bill</v>
      </c>
      <c r="I1112" s="66">
        <v>5000</v>
      </c>
    </row>
    <row r="1113" spans="1:9" x14ac:dyDescent="0.25">
      <c r="A1113" s="61" t="s">
        <v>4619</v>
      </c>
      <c r="B1113" s="62">
        <v>44348</v>
      </c>
      <c r="C1113" s="61" t="s">
        <v>4621</v>
      </c>
      <c r="D1113" s="64" t="s">
        <v>4622</v>
      </c>
      <c r="E1113" s="64" t="str">
        <f t="shared" si="17"/>
        <v>A54F4E</v>
      </c>
      <c r="F1113" s="61" t="s">
        <v>12</v>
      </c>
      <c r="G1113" s="65" t="str">
        <f>VLOOKUP(F1113,service_pro_table[],3,0)</f>
        <v>IKEDC</v>
      </c>
      <c r="H1113" s="65" t="str">
        <f>VLOOKUP(F1113,service_pro_table[],4,0)</f>
        <v>utility bill</v>
      </c>
      <c r="I1113" s="66">
        <v>2000</v>
      </c>
    </row>
    <row r="1114" spans="1:9" x14ac:dyDescent="0.25">
      <c r="A1114" s="61" t="s">
        <v>4623</v>
      </c>
      <c r="B1114" s="62">
        <v>44348</v>
      </c>
      <c r="C1114" s="61" t="s">
        <v>4625</v>
      </c>
      <c r="D1114" s="64" t="s">
        <v>4626</v>
      </c>
      <c r="E1114" s="64" t="str">
        <f t="shared" si="17"/>
        <v>E6F8B7</v>
      </c>
      <c r="F1114" s="61" t="s">
        <v>12</v>
      </c>
      <c r="G1114" s="65" t="str">
        <f>VLOOKUP(F1114,service_pro_table[],3,0)</f>
        <v>IKEDC</v>
      </c>
      <c r="H1114" s="65" t="str">
        <f>VLOOKUP(F1114,service_pro_table[],4,0)</f>
        <v>utility bill</v>
      </c>
      <c r="I1114" s="66">
        <v>900</v>
      </c>
    </row>
    <row r="1115" spans="1:9" x14ac:dyDescent="0.25">
      <c r="A1115" s="61" t="s">
        <v>4627</v>
      </c>
      <c r="B1115" s="62">
        <v>44348</v>
      </c>
      <c r="C1115" s="61" t="s">
        <v>4629</v>
      </c>
      <c r="D1115" s="64" t="s">
        <v>4630</v>
      </c>
      <c r="E1115" s="64" t="str">
        <f t="shared" si="17"/>
        <v>4DEB2F</v>
      </c>
      <c r="F1115" s="61" t="s">
        <v>12</v>
      </c>
      <c r="G1115" s="65" t="str">
        <f>VLOOKUP(F1115,service_pro_table[],3,0)</f>
        <v>IKEDC</v>
      </c>
      <c r="H1115" s="65" t="str">
        <f>VLOOKUP(F1115,service_pro_table[],4,0)</f>
        <v>utility bill</v>
      </c>
      <c r="I1115" s="66">
        <v>2000</v>
      </c>
    </row>
    <row r="1116" spans="1:9" x14ac:dyDescent="0.25">
      <c r="A1116" s="61" t="s">
        <v>4631</v>
      </c>
      <c r="B1116" s="62">
        <v>44348</v>
      </c>
      <c r="C1116" s="61" t="s">
        <v>4633</v>
      </c>
      <c r="D1116" s="64" t="s">
        <v>4634</v>
      </c>
      <c r="E1116" s="64" t="str">
        <f t="shared" si="17"/>
        <v>9B5424</v>
      </c>
      <c r="F1116" s="61" t="s">
        <v>19</v>
      </c>
      <c r="G1116" s="65" t="str">
        <f>VLOOKUP(F1116,service_pro_table[],3,0)</f>
        <v>DSTV</v>
      </c>
      <c r="H1116" s="65" t="str">
        <f>VLOOKUP(F1116,service_pro_table[],4,0)</f>
        <v>cable tv</v>
      </c>
      <c r="I1116" s="66">
        <v>20900</v>
      </c>
    </row>
    <row r="1117" spans="1:9" x14ac:dyDescent="0.25">
      <c r="A1117" s="61" t="s">
        <v>4635</v>
      </c>
      <c r="B1117" s="62">
        <v>44348</v>
      </c>
      <c r="C1117" s="61" t="s">
        <v>4637</v>
      </c>
      <c r="D1117" s="64" t="s">
        <v>4638</v>
      </c>
      <c r="E1117" s="64" t="str">
        <f t="shared" si="17"/>
        <v>233E7F</v>
      </c>
      <c r="F1117" s="61" t="s">
        <v>155</v>
      </c>
      <c r="G1117" s="65" t="str">
        <f>VLOOKUP(F1117,service_pro_table[],3,0)</f>
        <v>IBEDC</v>
      </c>
      <c r="H1117" s="65" t="str">
        <f>VLOOKUP(F1117,service_pro_table[],4,0)</f>
        <v>utility bill</v>
      </c>
      <c r="I1117" s="66">
        <v>900</v>
      </c>
    </row>
    <row r="1118" spans="1:9" x14ac:dyDescent="0.25">
      <c r="A1118" s="61" t="s">
        <v>4639</v>
      </c>
      <c r="B1118" s="62">
        <v>44348</v>
      </c>
      <c r="C1118" s="61" t="s">
        <v>4641</v>
      </c>
      <c r="D1118" s="64" t="s">
        <v>4642</v>
      </c>
      <c r="E1118" s="64" t="str">
        <f t="shared" si="17"/>
        <v>79C252</v>
      </c>
      <c r="F1118" s="61" t="s">
        <v>12</v>
      </c>
      <c r="G1118" s="65" t="str">
        <f>VLOOKUP(F1118,service_pro_table[],3,0)</f>
        <v>IKEDC</v>
      </c>
      <c r="H1118" s="65" t="str">
        <f>VLOOKUP(F1118,service_pro_table[],4,0)</f>
        <v>utility bill</v>
      </c>
      <c r="I1118" s="66">
        <v>1000</v>
      </c>
    </row>
    <row r="1119" spans="1:9" x14ac:dyDescent="0.25">
      <c r="A1119" s="61" t="s">
        <v>4643</v>
      </c>
      <c r="B1119" s="62">
        <v>44348</v>
      </c>
      <c r="C1119" s="61" t="s">
        <v>4645</v>
      </c>
      <c r="D1119" s="64" t="s">
        <v>4646</v>
      </c>
      <c r="E1119" s="64" t="str">
        <f t="shared" si="17"/>
        <v>3025EE</v>
      </c>
      <c r="F1119" s="61" t="s">
        <v>434</v>
      </c>
      <c r="G1119" s="65" t="str">
        <f>VLOOKUP(F1119,service_pro_table[],3,0)</f>
        <v>MERRYBET</v>
      </c>
      <c r="H1119" s="65" t="str">
        <f>VLOOKUP(F1119,service_pro_table[],4,0)</f>
        <v>betting</v>
      </c>
      <c r="I1119" s="66">
        <v>19000</v>
      </c>
    </row>
    <row r="1120" spans="1:9" x14ac:dyDescent="0.25">
      <c r="A1120" s="61" t="s">
        <v>4648</v>
      </c>
      <c r="B1120" s="62">
        <v>44348</v>
      </c>
      <c r="C1120" s="61" t="s">
        <v>4650</v>
      </c>
      <c r="D1120" s="64" t="s">
        <v>4651</v>
      </c>
      <c r="E1120" s="64" t="str">
        <f t="shared" si="17"/>
        <v>C3E673</v>
      </c>
      <c r="F1120" s="61" t="s">
        <v>12</v>
      </c>
      <c r="G1120" s="65" t="str">
        <f>VLOOKUP(F1120,service_pro_table[],3,0)</f>
        <v>IKEDC</v>
      </c>
      <c r="H1120" s="65" t="str">
        <f>VLOOKUP(F1120,service_pro_table[],4,0)</f>
        <v>utility bill</v>
      </c>
      <c r="I1120" s="66">
        <v>5000</v>
      </c>
    </row>
    <row r="1121" spans="1:9" x14ac:dyDescent="0.25">
      <c r="A1121" s="61" t="s">
        <v>4652</v>
      </c>
      <c r="B1121" s="62">
        <v>44348</v>
      </c>
      <c r="C1121" s="61" t="s">
        <v>4633</v>
      </c>
      <c r="D1121" s="64" t="s">
        <v>4634</v>
      </c>
      <c r="E1121" s="64" t="str">
        <f t="shared" si="17"/>
        <v>9B5424</v>
      </c>
      <c r="F1121" s="61" t="s">
        <v>19</v>
      </c>
      <c r="G1121" s="65" t="str">
        <f>VLOOKUP(F1121,service_pro_table[],3,0)</f>
        <v>DSTV</v>
      </c>
      <c r="H1121" s="65" t="str">
        <f>VLOOKUP(F1121,service_pro_table[],4,0)</f>
        <v>cable tv</v>
      </c>
      <c r="I1121" s="66">
        <v>12400</v>
      </c>
    </row>
    <row r="1122" spans="1:9" x14ac:dyDescent="0.25">
      <c r="A1122" s="61" t="s">
        <v>4654</v>
      </c>
      <c r="B1122" s="62">
        <v>44348</v>
      </c>
      <c r="C1122" s="61" t="s">
        <v>4656</v>
      </c>
      <c r="D1122" s="64" t="s">
        <v>4657</v>
      </c>
      <c r="E1122" s="64" t="str">
        <f t="shared" si="17"/>
        <v>3989CA</v>
      </c>
      <c r="F1122" s="61" t="s">
        <v>19</v>
      </c>
      <c r="G1122" s="65" t="str">
        <f>VLOOKUP(F1122,service_pro_table[],3,0)</f>
        <v>DSTV</v>
      </c>
      <c r="H1122" s="65" t="str">
        <f>VLOOKUP(F1122,service_pro_table[],4,0)</f>
        <v>cable tv</v>
      </c>
      <c r="I1122" s="66">
        <v>10400</v>
      </c>
    </row>
    <row r="1123" spans="1:9" x14ac:dyDescent="0.25">
      <c r="A1123" s="61" t="s">
        <v>4658</v>
      </c>
      <c r="B1123" s="62">
        <v>44348</v>
      </c>
      <c r="C1123" s="61" t="s">
        <v>4545</v>
      </c>
      <c r="D1123" s="64" t="s">
        <v>4546</v>
      </c>
      <c r="E1123" s="64" t="str">
        <f t="shared" si="17"/>
        <v>CA84A4</v>
      </c>
      <c r="F1123" s="61" t="s">
        <v>455</v>
      </c>
      <c r="G1123" s="65" t="str">
        <f>VLOOKUP(F1123,service_pro_table[],3,0)</f>
        <v>BEDC</v>
      </c>
      <c r="H1123" s="65" t="str">
        <f>VLOOKUP(F1123,service_pro_table[],4,0)</f>
        <v>utility bill</v>
      </c>
      <c r="I1123" s="66">
        <v>2000</v>
      </c>
    </row>
    <row r="1124" spans="1:9" x14ac:dyDescent="0.25">
      <c r="A1124" s="61" t="s">
        <v>4660</v>
      </c>
      <c r="B1124" s="62">
        <v>44348</v>
      </c>
      <c r="C1124" s="61" t="s">
        <v>4662</v>
      </c>
      <c r="D1124" s="64" t="s">
        <v>4663</v>
      </c>
      <c r="E1124" s="64" t="str">
        <f t="shared" si="17"/>
        <v>CD912D</v>
      </c>
      <c r="F1124" s="61" t="s">
        <v>12</v>
      </c>
      <c r="G1124" s="65" t="str">
        <f>VLOOKUP(F1124,service_pro_table[],3,0)</f>
        <v>IKEDC</v>
      </c>
      <c r="H1124" s="65" t="str">
        <f>VLOOKUP(F1124,service_pro_table[],4,0)</f>
        <v>utility bill</v>
      </c>
      <c r="I1124" s="66">
        <v>1500</v>
      </c>
    </row>
    <row r="1125" spans="1:9" x14ac:dyDescent="0.25">
      <c r="A1125" s="61" t="s">
        <v>4664</v>
      </c>
      <c r="B1125" s="62">
        <v>44348</v>
      </c>
      <c r="C1125" s="61" t="s">
        <v>4666</v>
      </c>
      <c r="D1125" s="64" t="s">
        <v>4667</v>
      </c>
      <c r="E1125" s="64" t="str">
        <f t="shared" si="17"/>
        <v>B1A377</v>
      </c>
      <c r="F1125" s="61" t="s">
        <v>12</v>
      </c>
      <c r="G1125" s="65" t="str">
        <f>VLOOKUP(F1125,service_pro_table[],3,0)</f>
        <v>IKEDC</v>
      </c>
      <c r="H1125" s="65" t="str">
        <f>VLOOKUP(F1125,service_pro_table[],4,0)</f>
        <v>utility bill</v>
      </c>
      <c r="I1125" s="66">
        <v>500</v>
      </c>
    </row>
    <row r="1126" spans="1:9" x14ac:dyDescent="0.25">
      <c r="A1126" s="61" t="s">
        <v>4668</v>
      </c>
      <c r="B1126" s="62">
        <v>44348</v>
      </c>
      <c r="C1126" s="61" t="s">
        <v>4670</v>
      </c>
      <c r="D1126" s="64" t="s">
        <v>4671</v>
      </c>
      <c r="E1126" s="64" t="str">
        <f t="shared" si="17"/>
        <v>995B0F</v>
      </c>
      <c r="F1126" s="61" t="s">
        <v>12</v>
      </c>
      <c r="G1126" s="65" t="str">
        <f>VLOOKUP(F1126,service_pro_table[],3,0)</f>
        <v>IKEDC</v>
      </c>
      <c r="H1126" s="65" t="str">
        <f>VLOOKUP(F1126,service_pro_table[],4,0)</f>
        <v>utility bill</v>
      </c>
      <c r="I1126" s="66">
        <v>3000</v>
      </c>
    </row>
    <row r="1127" spans="1:9" x14ac:dyDescent="0.25">
      <c r="A1127" s="61" t="s">
        <v>4672</v>
      </c>
      <c r="B1127" s="62">
        <v>44348</v>
      </c>
      <c r="C1127" s="61" t="s">
        <v>4674</v>
      </c>
      <c r="D1127" s="64" t="s">
        <v>4675</v>
      </c>
      <c r="E1127" s="64" t="str">
        <f t="shared" si="17"/>
        <v>ECDDB2</v>
      </c>
      <c r="F1127" s="61" t="s">
        <v>48</v>
      </c>
      <c r="G1127" s="65" t="str">
        <f>VLOOKUP(F1127,service_pro_table[],3,0)</f>
        <v>EKEDC</v>
      </c>
      <c r="H1127" s="65" t="str">
        <f>VLOOKUP(F1127,service_pro_table[],4,0)</f>
        <v>utility bill</v>
      </c>
      <c r="I1127" s="66">
        <v>30000</v>
      </c>
    </row>
    <row r="1128" spans="1:9" x14ac:dyDescent="0.25">
      <c r="A1128" s="61" t="s">
        <v>4676</v>
      </c>
      <c r="B1128" s="62">
        <v>44348</v>
      </c>
      <c r="C1128" s="61" t="s">
        <v>4678</v>
      </c>
      <c r="D1128" s="64" t="s">
        <v>4679</v>
      </c>
      <c r="E1128" s="64" t="str">
        <f t="shared" si="17"/>
        <v>F2E872</v>
      </c>
      <c r="F1128" s="61" t="s">
        <v>19</v>
      </c>
      <c r="G1128" s="65" t="str">
        <f>VLOOKUP(F1128,service_pro_table[],3,0)</f>
        <v>DSTV</v>
      </c>
      <c r="H1128" s="65" t="str">
        <f>VLOOKUP(F1128,service_pro_table[],4,0)</f>
        <v>cable tv</v>
      </c>
      <c r="I1128" s="66">
        <v>4615</v>
      </c>
    </row>
    <row r="1129" spans="1:9" x14ac:dyDescent="0.25">
      <c r="A1129" s="61" t="s">
        <v>4680</v>
      </c>
      <c r="B1129" s="62">
        <v>44348</v>
      </c>
      <c r="C1129" s="61" t="s">
        <v>4682</v>
      </c>
      <c r="D1129" s="64" t="s">
        <v>4683</v>
      </c>
      <c r="E1129" s="64" t="str">
        <f t="shared" si="17"/>
        <v>AB5202</v>
      </c>
      <c r="F1129" s="61" t="s">
        <v>12</v>
      </c>
      <c r="G1129" s="65" t="str">
        <f>VLOOKUP(F1129,service_pro_table[],3,0)</f>
        <v>IKEDC</v>
      </c>
      <c r="H1129" s="65" t="str">
        <f>VLOOKUP(F1129,service_pro_table[],4,0)</f>
        <v>utility bill</v>
      </c>
      <c r="I1129" s="66">
        <v>10000</v>
      </c>
    </row>
    <row r="1130" spans="1:9" x14ac:dyDescent="0.25">
      <c r="A1130" s="61" t="s">
        <v>4684</v>
      </c>
      <c r="B1130" s="62">
        <v>44348</v>
      </c>
      <c r="C1130" s="61" t="s">
        <v>4641</v>
      </c>
      <c r="D1130" s="64" t="s">
        <v>4642</v>
      </c>
      <c r="E1130" s="64" t="str">
        <f t="shared" si="17"/>
        <v>79C252</v>
      </c>
      <c r="F1130" s="61" t="s">
        <v>12</v>
      </c>
      <c r="G1130" s="65" t="str">
        <f>VLOOKUP(F1130,service_pro_table[],3,0)</f>
        <v>IKEDC</v>
      </c>
      <c r="H1130" s="65" t="str">
        <f>VLOOKUP(F1130,service_pro_table[],4,0)</f>
        <v>utility bill</v>
      </c>
      <c r="I1130" s="66">
        <v>1000</v>
      </c>
    </row>
    <row r="1131" spans="1:9" x14ac:dyDescent="0.25">
      <c r="A1131" s="61" t="s">
        <v>4686</v>
      </c>
      <c r="B1131" s="62">
        <v>44348</v>
      </c>
      <c r="C1131" s="61" t="s">
        <v>1409</v>
      </c>
      <c r="D1131" s="64" t="s">
        <v>1410</v>
      </c>
      <c r="E1131" s="64" t="str">
        <f t="shared" si="17"/>
        <v>A8AF75</v>
      </c>
      <c r="F1131" s="61" t="s">
        <v>36</v>
      </c>
      <c r="G1131" s="65" t="str">
        <f>VLOOKUP(F1131,service_pro_table[],3,0)</f>
        <v>SWIFT</v>
      </c>
      <c r="H1131" s="65" t="str">
        <f>VLOOKUP(F1131,service_pro_table[],4,0)</f>
        <v>internet provider</v>
      </c>
      <c r="I1131" s="66">
        <v>25000</v>
      </c>
    </row>
    <row r="1132" spans="1:9" x14ac:dyDescent="0.25">
      <c r="A1132" s="61" t="s">
        <v>4688</v>
      </c>
      <c r="B1132" s="62">
        <v>44348</v>
      </c>
      <c r="C1132" s="61" t="s">
        <v>4690</v>
      </c>
      <c r="D1132" s="64" t="s">
        <v>4691</v>
      </c>
      <c r="E1132" s="64" t="str">
        <f t="shared" si="17"/>
        <v>EAA49B</v>
      </c>
      <c r="F1132" s="61" t="s">
        <v>19</v>
      </c>
      <c r="G1132" s="65" t="str">
        <f>VLOOKUP(F1132,service_pro_table[],3,0)</f>
        <v>DSTV</v>
      </c>
      <c r="H1132" s="65" t="str">
        <f>VLOOKUP(F1132,service_pro_table[],4,0)</f>
        <v>cable tv</v>
      </c>
      <c r="I1132" s="66">
        <v>14900</v>
      </c>
    </row>
    <row r="1133" spans="1:9" x14ac:dyDescent="0.25">
      <c r="A1133" s="61" t="s">
        <v>4692</v>
      </c>
      <c r="B1133" s="62">
        <v>44348</v>
      </c>
      <c r="C1133" s="61" t="s">
        <v>4694</v>
      </c>
      <c r="D1133" s="64" t="s">
        <v>4695</v>
      </c>
      <c r="E1133" s="64" t="str">
        <f t="shared" si="17"/>
        <v>6DE69E</v>
      </c>
      <c r="F1133" s="61" t="s">
        <v>12</v>
      </c>
      <c r="G1133" s="65" t="str">
        <f>VLOOKUP(F1133,service_pro_table[],3,0)</f>
        <v>IKEDC</v>
      </c>
      <c r="H1133" s="65" t="str">
        <f>VLOOKUP(F1133,service_pro_table[],4,0)</f>
        <v>utility bill</v>
      </c>
      <c r="I1133" s="66">
        <v>500</v>
      </c>
    </row>
    <row r="1134" spans="1:9" x14ac:dyDescent="0.25">
      <c r="A1134" s="61" t="s">
        <v>4696</v>
      </c>
      <c r="B1134" s="62">
        <v>44348</v>
      </c>
      <c r="C1134" s="61" t="s">
        <v>4603</v>
      </c>
      <c r="D1134" s="64" t="s">
        <v>4604</v>
      </c>
      <c r="E1134" s="64" t="str">
        <f t="shared" si="17"/>
        <v>9B274D</v>
      </c>
      <c r="F1134" s="61" t="s">
        <v>12</v>
      </c>
      <c r="G1134" s="65" t="str">
        <f>VLOOKUP(F1134,service_pro_table[],3,0)</f>
        <v>IKEDC</v>
      </c>
      <c r="H1134" s="65" t="str">
        <f>VLOOKUP(F1134,service_pro_table[],4,0)</f>
        <v>utility bill</v>
      </c>
      <c r="I1134" s="66">
        <v>1000</v>
      </c>
    </row>
    <row r="1135" spans="1:9" x14ac:dyDescent="0.25">
      <c r="A1135" s="61" t="s">
        <v>4698</v>
      </c>
      <c r="B1135" s="62">
        <v>44348</v>
      </c>
      <c r="C1135" s="61" t="s">
        <v>266</v>
      </c>
      <c r="D1135" s="64" t="s">
        <v>267</v>
      </c>
      <c r="E1135" s="64" t="str">
        <f t="shared" si="17"/>
        <v>16A7E0</v>
      </c>
      <c r="F1135" s="61" t="s">
        <v>12</v>
      </c>
      <c r="G1135" s="65" t="str">
        <f>VLOOKUP(F1135,service_pro_table[],3,0)</f>
        <v>IKEDC</v>
      </c>
      <c r="H1135" s="65" t="str">
        <f>VLOOKUP(F1135,service_pro_table[],4,0)</f>
        <v>utility bill</v>
      </c>
      <c r="I1135" s="66">
        <v>50000</v>
      </c>
    </row>
    <row r="1136" spans="1:9" x14ac:dyDescent="0.25">
      <c r="A1136" s="61" t="s">
        <v>4700</v>
      </c>
      <c r="B1136" s="62">
        <v>44348</v>
      </c>
      <c r="C1136" s="61" t="s">
        <v>4702</v>
      </c>
      <c r="D1136" s="64" t="s">
        <v>4703</v>
      </c>
      <c r="E1136" s="64" t="str">
        <f t="shared" si="17"/>
        <v>D638F0</v>
      </c>
      <c r="F1136" s="61" t="s">
        <v>12</v>
      </c>
      <c r="G1136" s="65" t="str">
        <f>VLOOKUP(F1136,service_pro_table[],3,0)</f>
        <v>IKEDC</v>
      </c>
      <c r="H1136" s="65" t="str">
        <f>VLOOKUP(F1136,service_pro_table[],4,0)</f>
        <v>utility bill</v>
      </c>
      <c r="I1136" s="66">
        <v>3500</v>
      </c>
    </row>
    <row r="1137" spans="1:9" x14ac:dyDescent="0.25">
      <c r="A1137" s="61" t="s">
        <v>4705</v>
      </c>
      <c r="B1137" s="62">
        <v>44348</v>
      </c>
      <c r="C1137" s="61" t="s">
        <v>4707</v>
      </c>
      <c r="D1137" s="64" t="s">
        <v>4708</v>
      </c>
      <c r="E1137" s="64" t="str">
        <f t="shared" si="17"/>
        <v>391442</v>
      </c>
      <c r="F1137" s="61" t="s">
        <v>12</v>
      </c>
      <c r="G1137" s="65" t="str">
        <f>VLOOKUP(F1137,service_pro_table[],3,0)</f>
        <v>IKEDC</v>
      </c>
      <c r="H1137" s="65" t="str">
        <f>VLOOKUP(F1137,service_pro_table[],4,0)</f>
        <v>utility bill</v>
      </c>
      <c r="I1137" s="66">
        <v>500</v>
      </c>
    </row>
    <row r="1138" spans="1:9" x14ac:dyDescent="0.25">
      <c r="A1138" s="61" t="s">
        <v>4709</v>
      </c>
      <c r="B1138" s="62">
        <v>44348</v>
      </c>
      <c r="C1138" s="61" t="s">
        <v>4491</v>
      </c>
      <c r="D1138" s="64" t="s">
        <v>4492</v>
      </c>
      <c r="E1138" s="64" t="str">
        <f t="shared" si="17"/>
        <v>363113</v>
      </c>
      <c r="F1138" s="61" t="s">
        <v>12</v>
      </c>
      <c r="G1138" s="65" t="str">
        <f>VLOOKUP(F1138,service_pro_table[],3,0)</f>
        <v>IKEDC</v>
      </c>
      <c r="H1138" s="65" t="str">
        <f>VLOOKUP(F1138,service_pro_table[],4,0)</f>
        <v>utility bill</v>
      </c>
      <c r="I1138" s="66">
        <v>2000</v>
      </c>
    </row>
    <row r="1139" spans="1:9" x14ac:dyDescent="0.25">
      <c r="A1139" s="61" t="s">
        <v>4711</v>
      </c>
      <c r="B1139" s="62">
        <v>44348</v>
      </c>
      <c r="C1139" s="61" t="s">
        <v>4713</v>
      </c>
      <c r="D1139" s="64" t="s">
        <v>4714</v>
      </c>
      <c r="E1139" s="64" t="str">
        <f t="shared" si="17"/>
        <v>DD8741</v>
      </c>
      <c r="F1139" s="61" t="s">
        <v>19</v>
      </c>
      <c r="G1139" s="65" t="str">
        <f>VLOOKUP(F1139,service_pro_table[],3,0)</f>
        <v>DSTV</v>
      </c>
      <c r="H1139" s="65" t="str">
        <f>VLOOKUP(F1139,service_pro_table[],4,0)</f>
        <v>cable tv</v>
      </c>
      <c r="I1139" s="66">
        <v>20900</v>
      </c>
    </row>
    <row r="1140" spans="1:9" x14ac:dyDescent="0.25">
      <c r="A1140" s="61" t="s">
        <v>4715</v>
      </c>
      <c r="B1140" s="62">
        <v>44348</v>
      </c>
      <c r="C1140" s="61" t="s">
        <v>4707</v>
      </c>
      <c r="D1140" s="64" t="s">
        <v>4708</v>
      </c>
      <c r="E1140" s="64" t="str">
        <f t="shared" si="17"/>
        <v>391442</v>
      </c>
      <c r="F1140" s="61" t="s">
        <v>12</v>
      </c>
      <c r="G1140" s="65" t="str">
        <f>VLOOKUP(F1140,service_pro_table[],3,0)</f>
        <v>IKEDC</v>
      </c>
      <c r="H1140" s="65" t="str">
        <f>VLOOKUP(F1140,service_pro_table[],4,0)</f>
        <v>utility bill</v>
      </c>
      <c r="I1140" s="66">
        <v>500</v>
      </c>
    </row>
    <row r="1141" spans="1:9" x14ac:dyDescent="0.25">
      <c r="A1141" s="61" t="s">
        <v>4717</v>
      </c>
      <c r="B1141" s="62">
        <v>44348</v>
      </c>
      <c r="C1141" s="61" t="s">
        <v>4719</v>
      </c>
      <c r="D1141" s="64" t="s">
        <v>4720</v>
      </c>
      <c r="E1141" s="64" t="str">
        <f t="shared" si="17"/>
        <v>0A8D6E</v>
      </c>
      <c r="F1141" s="61" t="s">
        <v>12</v>
      </c>
      <c r="G1141" s="65" t="str">
        <f>VLOOKUP(F1141,service_pro_table[],3,0)</f>
        <v>IKEDC</v>
      </c>
      <c r="H1141" s="65" t="str">
        <f>VLOOKUP(F1141,service_pro_table[],4,0)</f>
        <v>utility bill</v>
      </c>
      <c r="I1141" s="66">
        <v>500</v>
      </c>
    </row>
    <row r="1142" spans="1:9" x14ac:dyDescent="0.25">
      <c r="A1142" s="61" t="s">
        <v>4721</v>
      </c>
      <c r="B1142" s="62">
        <v>44348</v>
      </c>
      <c r="C1142" s="61" t="s">
        <v>4723</v>
      </c>
      <c r="D1142" s="64" t="s">
        <v>4724</v>
      </c>
      <c r="E1142" s="64" t="str">
        <f t="shared" si="17"/>
        <v>54830F</v>
      </c>
      <c r="F1142" s="61" t="s">
        <v>12</v>
      </c>
      <c r="G1142" s="65" t="str">
        <f>VLOOKUP(F1142,service_pro_table[],3,0)</f>
        <v>IKEDC</v>
      </c>
      <c r="H1142" s="65" t="str">
        <f>VLOOKUP(F1142,service_pro_table[],4,0)</f>
        <v>utility bill</v>
      </c>
      <c r="I1142" s="66">
        <v>500</v>
      </c>
    </row>
    <row r="1143" spans="1:9" x14ac:dyDescent="0.25">
      <c r="A1143" s="61" t="s">
        <v>4725</v>
      </c>
      <c r="B1143" s="62">
        <v>44348</v>
      </c>
      <c r="C1143" s="61" t="s">
        <v>4727</v>
      </c>
      <c r="D1143" s="64" t="s">
        <v>4728</v>
      </c>
      <c r="E1143" s="64" t="str">
        <f t="shared" si="17"/>
        <v>BF5307</v>
      </c>
      <c r="F1143" s="61" t="s">
        <v>12</v>
      </c>
      <c r="G1143" s="65" t="str">
        <f>VLOOKUP(F1143,service_pro_table[],3,0)</f>
        <v>IKEDC</v>
      </c>
      <c r="H1143" s="65" t="str">
        <f>VLOOKUP(F1143,service_pro_table[],4,0)</f>
        <v>utility bill</v>
      </c>
      <c r="I1143" s="66">
        <v>1000</v>
      </c>
    </row>
    <row r="1144" spans="1:9" x14ac:dyDescent="0.25">
      <c r="A1144" s="61" t="s">
        <v>4729</v>
      </c>
      <c r="B1144" s="62">
        <v>44348</v>
      </c>
      <c r="C1144" s="61" t="s">
        <v>4731</v>
      </c>
      <c r="D1144" s="64" t="s">
        <v>4732</v>
      </c>
      <c r="E1144" s="64" t="str">
        <f t="shared" si="17"/>
        <v>E7E87D</v>
      </c>
      <c r="F1144" s="61" t="s">
        <v>19</v>
      </c>
      <c r="G1144" s="65" t="str">
        <f>VLOOKUP(F1144,service_pro_table[],3,0)</f>
        <v>DSTV</v>
      </c>
      <c r="H1144" s="65" t="str">
        <f>VLOOKUP(F1144,service_pro_table[],4,0)</f>
        <v>cable tv</v>
      </c>
      <c r="I1144" s="66">
        <v>7900</v>
      </c>
    </row>
    <row r="1145" spans="1:9" x14ac:dyDescent="0.25">
      <c r="A1145" s="61" t="s">
        <v>4733</v>
      </c>
      <c r="B1145" s="62">
        <v>44348</v>
      </c>
      <c r="C1145" s="61" t="s">
        <v>4735</v>
      </c>
      <c r="D1145" s="64" t="s">
        <v>4736</v>
      </c>
      <c r="E1145" s="64" t="str">
        <f t="shared" si="17"/>
        <v>835B45</v>
      </c>
      <c r="F1145" s="61" t="s">
        <v>12</v>
      </c>
      <c r="G1145" s="65" t="str">
        <f>VLOOKUP(F1145,service_pro_table[],3,0)</f>
        <v>IKEDC</v>
      </c>
      <c r="H1145" s="65" t="str">
        <f>VLOOKUP(F1145,service_pro_table[],4,0)</f>
        <v>utility bill</v>
      </c>
      <c r="I1145" s="66">
        <v>1000</v>
      </c>
    </row>
    <row r="1146" spans="1:9" x14ac:dyDescent="0.25">
      <c r="A1146" s="61" t="s">
        <v>4737</v>
      </c>
      <c r="B1146" s="62">
        <v>44348</v>
      </c>
      <c r="C1146" s="61" t="s">
        <v>4491</v>
      </c>
      <c r="D1146" s="64" t="s">
        <v>4492</v>
      </c>
      <c r="E1146" s="64" t="str">
        <f t="shared" si="17"/>
        <v>363113</v>
      </c>
      <c r="F1146" s="61" t="s">
        <v>12</v>
      </c>
      <c r="G1146" s="65" t="str">
        <f>VLOOKUP(F1146,service_pro_table[],3,0)</f>
        <v>IKEDC</v>
      </c>
      <c r="H1146" s="65" t="str">
        <f>VLOOKUP(F1146,service_pro_table[],4,0)</f>
        <v>utility bill</v>
      </c>
      <c r="I1146" s="66">
        <v>2000</v>
      </c>
    </row>
    <row r="1147" spans="1:9" x14ac:dyDescent="0.25">
      <c r="A1147" s="61" t="s">
        <v>4739</v>
      </c>
      <c r="B1147" s="62">
        <v>44348</v>
      </c>
      <c r="C1147" s="61" t="s">
        <v>4741</v>
      </c>
      <c r="D1147" s="64" t="s">
        <v>4742</v>
      </c>
      <c r="E1147" s="64" t="str">
        <f t="shared" si="17"/>
        <v>A11150</v>
      </c>
      <c r="F1147" s="61" t="s">
        <v>12</v>
      </c>
      <c r="G1147" s="65" t="str">
        <f>VLOOKUP(F1147,service_pro_table[],3,0)</f>
        <v>IKEDC</v>
      </c>
      <c r="H1147" s="65" t="str">
        <f>VLOOKUP(F1147,service_pro_table[],4,0)</f>
        <v>utility bill</v>
      </c>
      <c r="I1147" s="66">
        <v>5000</v>
      </c>
    </row>
    <row r="1148" spans="1:9" x14ac:dyDescent="0.25">
      <c r="A1148" s="61" t="s">
        <v>4743</v>
      </c>
      <c r="B1148" s="62">
        <v>44348</v>
      </c>
      <c r="C1148" s="61" t="s">
        <v>4662</v>
      </c>
      <c r="D1148" s="64" t="s">
        <v>4663</v>
      </c>
      <c r="E1148" s="64" t="str">
        <f t="shared" si="17"/>
        <v>CD912D</v>
      </c>
      <c r="F1148" s="61" t="s">
        <v>12</v>
      </c>
      <c r="G1148" s="65" t="str">
        <f>VLOOKUP(F1148,service_pro_table[],3,0)</f>
        <v>IKEDC</v>
      </c>
      <c r="H1148" s="65" t="str">
        <f>VLOOKUP(F1148,service_pro_table[],4,0)</f>
        <v>utility bill</v>
      </c>
      <c r="I1148" s="66">
        <v>1500</v>
      </c>
    </row>
    <row r="1149" spans="1:9" x14ac:dyDescent="0.25">
      <c r="A1149" s="61" t="s">
        <v>4745</v>
      </c>
      <c r="B1149" s="62">
        <v>44348</v>
      </c>
      <c r="C1149" s="61" t="s">
        <v>4747</v>
      </c>
      <c r="D1149" s="64" t="s">
        <v>4748</v>
      </c>
      <c r="E1149" s="64" t="str">
        <f t="shared" si="17"/>
        <v>F747BD</v>
      </c>
      <c r="F1149" s="61" t="s">
        <v>12</v>
      </c>
      <c r="G1149" s="65" t="str">
        <f>VLOOKUP(F1149,service_pro_table[],3,0)</f>
        <v>IKEDC</v>
      </c>
      <c r="H1149" s="65" t="str">
        <f>VLOOKUP(F1149,service_pro_table[],4,0)</f>
        <v>utility bill</v>
      </c>
      <c r="I1149" s="66">
        <v>1000</v>
      </c>
    </row>
    <row r="1150" spans="1:9" x14ac:dyDescent="0.25">
      <c r="A1150" s="61" t="s">
        <v>4749</v>
      </c>
      <c r="B1150" s="62">
        <v>44348</v>
      </c>
      <c r="C1150" s="61" t="s">
        <v>4751</v>
      </c>
      <c r="D1150" s="64" t="s">
        <v>4752</v>
      </c>
      <c r="E1150" s="64" t="str">
        <f t="shared" si="17"/>
        <v>882ABD</v>
      </c>
      <c r="F1150" s="61" t="s">
        <v>19</v>
      </c>
      <c r="G1150" s="65" t="str">
        <f>VLOOKUP(F1150,service_pro_table[],3,0)</f>
        <v>DSTV</v>
      </c>
      <c r="H1150" s="65" t="str">
        <f>VLOOKUP(F1150,service_pro_table[],4,0)</f>
        <v>cable tv</v>
      </c>
      <c r="I1150" s="66">
        <v>20900</v>
      </c>
    </row>
    <row r="1151" spans="1:9" x14ac:dyDescent="0.25">
      <c r="A1151" s="61" t="s">
        <v>4753</v>
      </c>
      <c r="B1151" s="62">
        <v>44348</v>
      </c>
      <c r="C1151" s="61" t="s">
        <v>4755</v>
      </c>
      <c r="D1151" s="64" t="s">
        <v>4756</v>
      </c>
      <c r="E1151" s="64" t="str">
        <f t="shared" si="17"/>
        <v>4BAFE7</v>
      </c>
      <c r="F1151" s="61" t="s">
        <v>19</v>
      </c>
      <c r="G1151" s="65" t="str">
        <f>VLOOKUP(F1151,service_pro_table[],3,0)</f>
        <v>DSTV</v>
      </c>
      <c r="H1151" s="65" t="str">
        <f>VLOOKUP(F1151,service_pro_table[],4,0)</f>
        <v>cable tv</v>
      </c>
      <c r="I1151" s="66">
        <v>10400</v>
      </c>
    </row>
    <row r="1152" spans="1:9" x14ac:dyDescent="0.25">
      <c r="A1152" s="61" t="s">
        <v>4757</v>
      </c>
      <c r="B1152" s="62">
        <v>44348</v>
      </c>
      <c r="C1152" s="61" t="s">
        <v>4759</v>
      </c>
      <c r="D1152" s="64" t="s">
        <v>4760</v>
      </c>
      <c r="E1152" s="64" t="str">
        <f t="shared" si="17"/>
        <v>B5694C</v>
      </c>
      <c r="F1152" s="61" t="s">
        <v>12</v>
      </c>
      <c r="G1152" s="65" t="str">
        <f>VLOOKUP(F1152,service_pro_table[],3,0)</f>
        <v>IKEDC</v>
      </c>
      <c r="H1152" s="65" t="str">
        <f>VLOOKUP(F1152,service_pro_table[],4,0)</f>
        <v>utility bill</v>
      </c>
      <c r="I1152" s="66">
        <v>500</v>
      </c>
    </row>
    <row r="1153" spans="1:9" x14ac:dyDescent="0.25">
      <c r="A1153" s="61" t="s">
        <v>4761</v>
      </c>
      <c r="B1153" s="62">
        <v>44348</v>
      </c>
      <c r="C1153" s="61" t="s">
        <v>4763</v>
      </c>
      <c r="D1153" s="64" t="s">
        <v>4764</v>
      </c>
      <c r="E1153" s="64" t="str">
        <f t="shared" si="17"/>
        <v>5777A2</v>
      </c>
      <c r="F1153" s="61" t="s">
        <v>19</v>
      </c>
      <c r="G1153" s="65" t="str">
        <f>VLOOKUP(F1153,service_pro_table[],3,0)</f>
        <v>DSTV</v>
      </c>
      <c r="H1153" s="65" t="str">
        <f>VLOOKUP(F1153,service_pro_table[],4,0)</f>
        <v>cable tv</v>
      </c>
      <c r="I1153" s="66">
        <v>7900</v>
      </c>
    </row>
    <row r="1154" spans="1:9" x14ac:dyDescent="0.25">
      <c r="A1154" s="61" t="s">
        <v>4765</v>
      </c>
      <c r="B1154" s="62">
        <v>44348</v>
      </c>
      <c r="C1154" s="61" t="s">
        <v>4767</v>
      </c>
      <c r="D1154" s="64" t="s">
        <v>4768</v>
      </c>
      <c r="E1154" s="64" t="str">
        <f t="shared" si="17"/>
        <v>3A8130</v>
      </c>
      <c r="F1154" s="61" t="s">
        <v>12</v>
      </c>
      <c r="G1154" s="65" t="str">
        <f>VLOOKUP(F1154,service_pro_table[],3,0)</f>
        <v>IKEDC</v>
      </c>
      <c r="H1154" s="65" t="str">
        <f>VLOOKUP(F1154,service_pro_table[],4,0)</f>
        <v>utility bill</v>
      </c>
      <c r="I1154" s="66">
        <v>3000</v>
      </c>
    </row>
    <row r="1155" spans="1:9" x14ac:dyDescent="0.25">
      <c r="A1155" s="61" t="s">
        <v>4769</v>
      </c>
      <c r="B1155" s="62">
        <v>44348</v>
      </c>
      <c r="C1155" s="61" t="s">
        <v>4771</v>
      </c>
      <c r="D1155" s="64" t="s">
        <v>4772</v>
      </c>
      <c r="E1155" s="64" t="str">
        <f t="shared" si="17"/>
        <v>A5CA5C</v>
      </c>
      <c r="F1155" s="61" t="s">
        <v>19</v>
      </c>
      <c r="G1155" s="65" t="str">
        <f>VLOOKUP(F1155,service_pro_table[],3,0)</f>
        <v>DSTV</v>
      </c>
      <c r="H1155" s="65" t="str">
        <f>VLOOKUP(F1155,service_pro_table[],4,0)</f>
        <v>cable tv</v>
      </c>
      <c r="I1155" s="66">
        <v>2565</v>
      </c>
    </row>
    <row r="1156" spans="1:9" x14ac:dyDescent="0.25">
      <c r="A1156" s="61" t="s">
        <v>4773</v>
      </c>
      <c r="B1156" s="62">
        <v>44348</v>
      </c>
      <c r="C1156" s="61" t="s">
        <v>4775</v>
      </c>
      <c r="D1156" s="64" t="s">
        <v>4776</v>
      </c>
      <c r="E1156" s="64" t="str">
        <f t="shared" ref="E1156:E1219" si="18">RIGHT(D1156,6)</f>
        <v>D85DB6</v>
      </c>
      <c r="F1156" s="61" t="s">
        <v>12</v>
      </c>
      <c r="G1156" s="65" t="str">
        <f>VLOOKUP(F1156,service_pro_table[],3,0)</f>
        <v>IKEDC</v>
      </c>
      <c r="H1156" s="65" t="str">
        <f>VLOOKUP(F1156,service_pro_table[],4,0)</f>
        <v>utility bill</v>
      </c>
      <c r="I1156" s="66">
        <v>3900</v>
      </c>
    </row>
    <row r="1157" spans="1:9" x14ac:dyDescent="0.25">
      <c r="A1157" s="61" t="s">
        <v>4777</v>
      </c>
      <c r="B1157" s="62">
        <v>44348</v>
      </c>
      <c r="C1157" s="61" t="s">
        <v>4779</v>
      </c>
      <c r="D1157" s="64" t="s">
        <v>4780</v>
      </c>
      <c r="E1157" s="64" t="str">
        <f t="shared" si="18"/>
        <v>F8E8C2</v>
      </c>
      <c r="F1157" s="61" t="s">
        <v>12</v>
      </c>
      <c r="G1157" s="65" t="str">
        <f>VLOOKUP(F1157,service_pro_table[],3,0)</f>
        <v>IKEDC</v>
      </c>
      <c r="H1157" s="65" t="str">
        <f>VLOOKUP(F1157,service_pro_table[],4,0)</f>
        <v>utility bill</v>
      </c>
      <c r="I1157" s="66">
        <v>3000</v>
      </c>
    </row>
    <row r="1158" spans="1:9" x14ac:dyDescent="0.25">
      <c r="A1158" s="61" t="s">
        <v>4781</v>
      </c>
      <c r="B1158" s="62">
        <v>44348</v>
      </c>
      <c r="C1158" s="61" t="s">
        <v>4783</v>
      </c>
      <c r="D1158" s="64" t="s">
        <v>4784</v>
      </c>
      <c r="E1158" s="64" t="str">
        <f t="shared" si="18"/>
        <v>550404</v>
      </c>
      <c r="F1158" s="61" t="s">
        <v>19</v>
      </c>
      <c r="G1158" s="65" t="str">
        <f>VLOOKUP(F1158,service_pro_table[],3,0)</f>
        <v>DSTV</v>
      </c>
      <c r="H1158" s="65" t="str">
        <f>VLOOKUP(F1158,service_pro_table[],4,0)</f>
        <v>cable tv</v>
      </c>
      <c r="I1158" s="66">
        <v>2565</v>
      </c>
    </row>
    <row r="1159" spans="1:9" x14ac:dyDescent="0.25">
      <c r="A1159" s="61" t="s">
        <v>4785</v>
      </c>
      <c r="B1159" s="62">
        <v>44348</v>
      </c>
      <c r="C1159" s="61" t="s">
        <v>4767</v>
      </c>
      <c r="D1159" s="64" t="s">
        <v>4768</v>
      </c>
      <c r="E1159" s="64" t="str">
        <f t="shared" si="18"/>
        <v>3A8130</v>
      </c>
      <c r="F1159" s="61" t="s">
        <v>12</v>
      </c>
      <c r="G1159" s="65" t="str">
        <f>VLOOKUP(F1159,service_pro_table[],3,0)</f>
        <v>IKEDC</v>
      </c>
      <c r="H1159" s="65" t="str">
        <f>VLOOKUP(F1159,service_pro_table[],4,0)</f>
        <v>utility bill</v>
      </c>
      <c r="I1159" s="66">
        <v>3000</v>
      </c>
    </row>
    <row r="1160" spans="1:9" x14ac:dyDescent="0.25">
      <c r="A1160" s="61" t="s">
        <v>4787</v>
      </c>
      <c r="B1160" s="62">
        <v>44348</v>
      </c>
      <c r="C1160" s="61" t="s">
        <v>4789</v>
      </c>
      <c r="D1160" s="64" t="s">
        <v>4790</v>
      </c>
      <c r="E1160" s="64" t="str">
        <f t="shared" si="18"/>
        <v>64AE12</v>
      </c>
      <c r="F1160" s="61" t="s">
        <v>19</v>
      </c>
      <c r="G1160" s="65" t="str">
        <f>VLOOKUP(F1160,service_pro_table[],3,0)</f>
        <v>DSTV</v>
      </c>
      <c r="H1160" s="65" t="str">
        <f>VLOOKUP(F1160,service_pro_table[],4,0)</f>
        <v>cable tv</v>
      </c>
      <c r="I1160" s="66">
        <v>7900</v>
      </c>
    </row>
    <row r="1161" spans="1:9" x14ac:dyDescent="0.25">
      <c r="A1161" s="61" t="s">
        <v>4791</v>
      </c>
      <c r="B1161" s="62">
        <v>44348</v>
      </c>
      <c r="C1161" s="61" t="s">
        <v>4779</v>
      </c>
      <c r="D1161" s="64" t="s">
        <v>4780</v>
      </c>
      <c r="E1161" s="64" t="str">
        <f t="shared" si="18"/>
        <v>F8E8C2</v>
      </c>
      <c r="F1161" s="61" t="s">
        <v>12</v>
      </c>
      <c r="G1161" s="65" t="str">
        <f>VLOOKUP(F1161,service_pro_table[],3,0)</f>
        <v>IKEDC</v>
      </c>
      <c r="H1161" s="65" t="str">
        <f>VLOOKUP(F1161,service_pro_table[],4,0)</f>
        <v>utility bill</v>
      </c>
      <c r="I1161" s="66">
        <v>8000</v>
      </c>
    </row>
    <row r="1162" spans="1:9" x14ac:dyDescent="0.25">
      <c r="A1162" s="61" t="s">
        <v>4793</v>
      </c>
      <c r="B1162" s="62">
        <v>44348</v>
      </c>
      <c r="C1162" s="61" t="s">
        <v>4795</v>
      </c>
      <c r="D1162" s="64" t="s">
        <v>4796</v>
      </c>
      <c r="E1162" s="64" t="str">
        <f t="shared" si="18"/>
        <v>7A882E</v>
      </c>
      <c r="F1162" s="61" t="s">
        <v>12</v>
      </c>
      <c r="G1162" s="65" t="str">
        <f>VLOOKUP(F1162,service_pro_table[],3,0)</f>
        <v>IKEDC</v>
      </c>
      <c r="H1162" s="65" t="str">
        <f>VLOOKUP(F1162,service_pro_table[],4,0)</f>
        <v>utility bill</v>
      </c>
      <c r="I1162" s="66">
        <v>2000</v>
      </c>
    </row>
    <row r="1163" spans="1:9" x14ac:dyDescent="0.25">
      <c r="A1163" s="61" t="s">
        <v>4797</v>
      </c>
      <c r="B1163" s="62">
        <v>44348</v>
      </c>
      <c r="C1163" s="61" t="s">
        <v>4799</v>
      </c>
      <c r="D1163" s="64" t="s">
        <v>4800</v>
      </c>
      <c r="E1163" s="64" t="str">
        <f t="shared" si="18"/>
        <v>120E8E</v>
      </c>
      <c r="F1163" s="61" t="s">
        <v>12</v>
      </c>
      <c r="G1163" s="65" t="str">
        <f>VLOOKUP(F1163,service_pro_table[],3,0)</f>
        <v>IKEDC</v>
      </c>
      <c r="H1163" s="65" t="str">
        <f>VLOOKUP(F1163,service_pro_table[],4,0)</f>
        <v>utility bill</v>
      </c>
      <c r="I1163" s="66">
        <v>2000</v>
      </c>
    </row>
    <row r="1164" spans="1:9" x14ac:dyDescent="0.25">
      <c r="A1164" s="61" t="s">
        <v>4801</v>
      </c>
      <c r="B1164" s="62">
        <v>44348</v>
      </c>
      <c r="C1164" s="61" t="s">
        <v>4747</v>
      </c>
      <c r="D1164" s="64" t="s">
        <v>4748</v>
      </c>
      <c r="E1164" s="64" t="str">
        <f t="shared" si="18"/>
        <v>F747BD</v>
      </c>
      <c r="F1164" s="61" t="s">
        <v>12</v>
      </c>
      <c r="G1164" s="65" t="str">
        <f>VLOOKUP(F1164,service_pro_table[],3,0)</f>
        <v>IKEDC</v>
      </c>
      <c r="H1164" s="65" t="str">
        <f>VLOOKUP(F1164,service_pro_table[],4,0)</f>
        <v>utility bill</v>
      </c>
      <c r="I1164" s="66">
        <v>1000</v>
      </c>
    </row>
    <row r="1165" spans="1:9" x14ac:dyDescent="0.25">
      <c r="A1165" s="61" t="s">
        <v>4807</v>
      </c>
      <c r="B1165" s="62">
        <v>44348</v>
      </c>
      <c r="C1165" s="61" t="s">
        <v>4809</v>
      </c>
      <c r="D1165" s="64" t="s">
        <v>4810</v>
      </c>
      <c r="E1165" s="64" t="str">
        <f t="shared" si="18"/>
        <v>C8A7A5</v>
      </c>
      <c r="F1165" s="61" t="s">
        <v>12</v>
      </c>
      <c r="G1165" s="65" t="str">
        <f>VLOOKUP(F1165,service_pro_table[],3,0)</f>
        <v>IKEDC</v>
      </c>
      <c r="H1165" s="65" t="str">
        <f>VLOOKUP(F1165,service_pro_table[],4,0)</f>
        <v>utility bill</v>
      </c>
      <c r="I1165" s="66">
        <v>15000</v>
      </c>
    </row>
    <row r="1166" spans="1:9" x14ac:dyDescent="0.25">
      <c r="A1166" s="61" t="s">
        <v>4811</v>
      </c>
      <c r="B1166" s="62">
        <v>44348</v>
      </c>
      <c r="C1166" s="61" t="s">
        <v>4813</v>
      </c>
      <c r="D1166" s="64" t="s">
        <v>4814</v>
      </c>
      <c r="E1166" s="64" t="str">
        <f t="shared" si="18"/>
        <v>B947DB</v>
      </c>
      <c r="F1166" s="61" t="s">
        <v>19</v>
      </c>
      <c r="G1166" s="65" t="str">
        <f>VLOOKUP(F1166,service_pro_table[],3,0)</f>
        <v>DSTV</v>
      </c>
      <c r="H1166" s="65" t="str">
        <f>VLOOKUP(F1166,service_pro_table[],4,0)</f>
        <v>cable tv</v>
      </c>
      <c r="I1166" s="66">
        <v>7900</v>
      </c>
    </row>
    <row r="1167" spans="1:9" x14ac:dyDescent="0.25">
      <c r="A1167" s="61" t="s">
        <v>4815</v>
      </c>
      <c r="B1167" s="62">
        <v>44348</v>
      </c>
      <c r="C1167" s="61" t="s">
        <v>4817</v>
      </c>
      <c r="D1167" s="64" t="s">
        <v>4818</v>
      </c>
      <c r="E1167" s="64" t="str">
        <f t="shared" si="18"/>
        <v>207607</v>
      </c>
      <c r="F1167" s="61" t="s">
        <v>12</v>
      </c>
      <c r="G1167" s="65" t="str">
        <f>VLOOKUP(F1167,service_pro_table[],3,0)</f>
        <v>IKEDC</v>
      </c>
      <c r="H1167" s="65" t="str">
        <f>VLOOKUP(F1167,service_pro_table[],4,0)</f>
        <v>utility bill</v>
      </c>
      <c r="I1167" s="66">
        <v>1000</v>
      </c>
    </row>
    <row r="1168" spans="1:9" x14ac:dyDescent="0.25">
      <c r="A1168" s="61" t="s">
        <v>4819</v>
      </c>
      <c r="B1168" s="62">
        <v>44348</v>
      </c>
      <c r="C1168" s="61" t="s">
        <v>4821</v>
      </c>
      <c r="D1168" s="64" t="s">
        <v>4822</v>
      </c>
      <c r="E1168" s="64" t="str">
        <f t="shared" si="18"/>
        <v>A206E4</v>
      </c>
      <c r="F1168" s="61" t="s">
        <v>12</v>
      </c>
      <c r="G1168" s="65" t="str">
        <f>VLOOKUP(F1168,service_pro_table[],3,0)</f>
        <v>IKEDC</v>
      </c>
      <c r="H1168" s="65" t="str">
        <f>VLOOKUP(F1168,service_pro_table[],4,0)</f>
        <v>utility bill</v>
      </c>
      <c r="I1168" s="66">
        <v>5000</v>
      </c>
    </row>
    <row r="1169" spans="1:9" x14ac:dyDescent="0.25">
      <c r="A1169" s="61" t="s">
        <v>4823</v>
      </c>
      <c r="B1169" s="62">
        <v>44348</v>
      </c>
      <c r="C1169" s="61" t="s">
        <v>4825</v>
      </c>
      <c r="D1169" s="64" t="s">
        <v>4826</v>
      </c>
      <c r="E1169" s="64" t="str">
        <f t="shared" si="18"/>
        <v>FEE694</v>
      </c>
      <c r="F1169" s="61" t="s">
        <v>12</v>
      </c>
      <c r="G1169" s="65" t="str">
        <f>VLOOKUP(F1169,service_pro_table[],3,0)</f>
        <v>IKEDC</v>
      </c>
      <c r="H1169" s="65" t="str">
        <f>VLOOKUP(F1169,service_pro_table[],4,0)</f>
        <v>utility bill</v>
      </c>
      <c r="I1169" s="66">
        <v>600</v>
      </c>
    </row>
    <row r="1170" spans="1:9" x14ac:dyDescent="0.25">
      <c r="A1170" s="61" t="s">
        <v>4827</v>
      </c>
      <c r="B1170" s="62">
        <v>44348</v>
      </c>
      <c r="C1170" s="61" t="s">
        <v>4829</v>
      </c>
      <c r="D1170" s="64" t="s">
        <v>4830</v>
      </c>
      <c r="E1170" s="64" t="str">
        <f t="shared" si="18"/>
        <v>C9C1CD</v>
      </c>
      <c r="F1170" s="61" t="s">
        <v>48</v>
      </c>
      <c r="G1170" s="65" t="str">
        <f>VLOOKUP(F1170,service_pro_table[],3,0)</f>
        <v>EKEDC</v>
      </c>
      <c r="H1170" s="65" t="str">
        <f>VLOOKUP(F1170,service_pro_table[],4,0)</f>
        <v>utility bill</v>
      </c>
      <c r="I1170" s="66">
        <v>10000</v>
      </c>
    </row>
    <row r="1171" spans="1:9" x14ac:dyDescent="0.25">
      <c r="A1171" s="61" t="s">
        <v>4831</v>
      </c>
      <c r="B1171" s="62">
        <v>44348</v>
      </c>
      <c r="C1171" s="61" t="s">
        <v>4833</v>
      </c>
      <c r="D1171" s="64" t="s">
        <v>4834</v>
      </c>
      <c r="E1171" s="64" t="str">
        <f t="shared" si="18"/>
        <v>DEF477</v>
      </c>
      <c r="F1171" s="61" t="s">
        <v>48</v>
      </c>
      <c r="G1171" s="65" t="str">
        <f>VLOOKUP(F1171,service_pro_table[],3,0)</f>
        <v>EKEDC</v>
      </c>
      <c r="H1171" s="65" t="str">
        <f>VLOOKUP(F1171,service_pro_table[],4,0)</f>
        <v>utility bill</v>
      </c>
      <c r="I1171" s="66">
        <v>2000</v>
      </c>
    </row>
    <row r="1172" spans="1:9" x14ac:dyDescent="0.25">
      <c r="A1172" s="61" t="s">
        <v>4835</v>
      </c>
      <c r="B1172" s="62">
        <v>44348</v>
      </c>
      <c r="C1172" s="61" t="s">
        <v>4837</v>
      </c>
      <c r="D1172" s="64" t="s">
        <v>4838</v>
      </c>
      <c r="E1172" s="64" t="str">
        <f t="shared" si="18"/>
        <v>CA257E</v>
      </c>
      <c r="F1172" s="61" t="s">
        <v>455</v>
      </c>
      <c r="G1172" s="65" t="str">
        <f>VLOOKUP(F1172,service_pro_table[],3,0)</f>
        <v>BEDC</v>
      </c>
      <c r="H1172" s="65" t="str">
        <f>VLOOKUP(F1172,service_pro_table[],4,0)</f>
        <v>utility bill</v>
      </c>
      <c r="I1172" s="66">
        <v>1000</v>
      </c>
    </row>
    <row r="1173" spans="1:9" x14ac:dyDescent="0.25">
      <c r="A1173" s="61" t="s">
        <v>4839</v>
      </c>
      <c r="B1173" s="62">
        <v>44348</v>
      </c>
      <c r="C1173" s="61" t="s">
        <v>4825</v>
      </c>
      <c r="D1173" s="64" t="s">
        <v>4826</v>
      </c>
      <c r="E1173" s="64" t="str">
        <f t="shared" si="18"/>
        <v>FEE694</v>
      </c>
      <c r="F1173" s="61" t="s">
        <v>12</v>
      </c>
      <c r="G1173" s="65" t="str">
        <f>VLOOKUP(F1173,service_pro_table[],3,0)</f>
        <v>IKEDC</v>
      </c>
      <c r="H1173" s="65" t="str">
        <f>VLOOKUP(F1173,service_pro_table[],4,0)</f>
        <v>utility bill</v>
      </c>
      <c r="I1173" s="66">
        <v>650</v>
      </c>
    </row>
    <row r="1174" spans="1:9" x14ac:dyDescent="0.25">
      <c r="A1174" s="61" t="s">
        <v>4842</v>
      </c>
      <c r="B1174" s="62">
        <v>44348</v>
      </c>
      <c r="C1174" s="61" t="s">
        <v>4844</v>
      </c>
      <c r="D1174" s="64" t="s">
        <v>4845</v>
      </c>
      <c r="E1174" s="64" t="str">
        <f t="shared" si="18"/>
        <v>20E54E</v>
      </c>
      <c r="F1174" s="61" t="s">
        <v>12</v>
      </c>
      <c r="G1174" s="65" t="str">
        <f>VLOOKUP(F1174,service_pro_table[],3,0)</f>
        <v>IKEDC</v>
      </c>
      <c r="H1174" s="65" t="str">
        <f>VLOOKUP(F1174,service_pro_table[],4,0)</f>
        <v>utility bill</v>
      </c>
      <c r="I1174" s="66">
        <v>2000</v>
      </c>
    </row>
    <row r="1175" spans="1:9" x14ac:dyDescent="0.25">
      <c r="A1175" s="61" t="s">
        <v>4846</v>
      </c>
      <c r="B1175" s="62">
        <v>44348</v>
      </c>
      <c r="C1175" s="61" t="s">
        <v>4848</v>
      </c>
      <c r="D1175" s="64" t="s">
        <v>4849</v>
      </c>
      <c r="E1175" s="64" t="str">
        <f t="shared" si="18"/>
        <v>0AEA59</v>
      </c>
      <c r="F1175" s="61" t="s">
        <v>73</v>
      </c>
      <c r="G1175" s="65" t="str">
        <f>VLOOKUP(F1175,service_pro_table[],3,0)</f>
        <v>EEDC</v>
      </c>
      <c r="H1175" s="65" t="str">
        <f>VLOOKUP(F1175,service_pro_table[],4,0)</f>
        <v>utility bill</v>
      </c>
      <c r="I1175" s="66">
        <v>400</v>
      </c>
    </row>
    <row r="1176" spans="1:9" x14ac:dyDescent="0.25">
      <c r="A1176" s="61" t="s">
        <v>4850</v>
      </c>
      <c r="B1176" s="62">
        <v>44348</v>
      </c>
      <c r="C1176" s="61" t="s">
        <v>4852</v>
      </c>
      <c r="D1176" s="64" t="s">
        <v>4853</v>
      </c>
      <c r="E1176" s="64" t="str">
        <f t="shared" si="18"/>
        <v>D47E82</v>
      </c>
      <c r="F1176" s="61" t="s">
        <v>12</v>
      </c>
      <c r="G1176" s="65" t="str">
        <f>VLOOKUP(F1176,service_pro_table[],3,0)</f>
        <v>IKEDC</v>
      </c>
      <c r="H1176" s="65" t="str">
        <f>VLOOKUP(F1176,service_pro_table[],4,0)</f>
        <v>utility bill</v>
      </c>
      <c r="I1176" s="66">
        <v>5000</v>
      </c>
    </row>
    <row r="1177" spans="1:9" x14ac:dyDescent="0.25">
      <c r="A1177" s="61" t="s">
        <v>4856</v>
      </c>
      <c r="B1177" s="62">
        <v>44348</v>
      </c>
      <c r="C1177" s="61" t="s">
        <v>4858</v>
      </c>
      <c r="D1177" s="64" t="s">
        <v>4859</v>
      </c>
      <c r="E1177" s="64" t="str">
        <f t="shared" si="18"/>
        <v>CDD064</v>
      </c>
      <c r="F1177" s="61" t="s">
        <v>19</v>
      </c>
      <c r="G1177" s="65" t="str">
        <f>VLOOKUP(F1177,service_pro_table[],3,0)</f>
        <v>DSTV</v>
      </c>
      <c r="H1177" s="65" t="str">
        <f>VLOOKUP(F1177,service_pro_table[],4,0)</f>
        <v>cable tv</v>
      </c>
      <c r="I1177" s="66">
        <v>4615</v>
      </c>
    </row>
    <row r="1178" spans="1:9" x14ac:dyDescent="0.25">
      <c r="A1178" s="61" t="s">
        <v>4860</v>
      </c>
      <c r="B1178" s="62">
        <v>44348</v>
      </c>
      <c r="C1178" s="61" t="s">
        <v>4862</v>
      </c>
      <c r="D1178" s="64" t="s">
        <v>4863</v>
      </c>
      <c r="E1178" s="64" t="str">
        <f t="shared" si="18"/>
        <v>9C4442</v>
      </c>
      <c r="F1178" s="61" t="s">
        <v>12</v>
      </c>
      <c r="G1178" s="65" t="str">
        <f>VLOOKUP(F1178,service_pro_table[],3,0)</f>
        <v>IKEDC</v>
      </c>
      <c r="H1178" s="65" t="str">
        <f>VLOOKUP(F1178,service_pro_table[],4,0)</f>
        <v>utility bill</v>
      </c>
      <c r="I1178" s="66">
        <v>1000</v>
      </c>
    </row>
    <row r="1179" spans="1:9" x14ac:dyDescent="0.25">
      <c r="A1179" s="61" t="s">
        <v>4864</v>
      </c>
      <c r="B1179" s="62">
        <v>44348</v>
      </c>
      <c r="C1179" s="61" t="s">
        <v>4866</v>
      </c>
      <c r="D1179" s="64" t="s">
        <v>4867</v>
      </c>
      <c r="E1179" s="64" t="str">
        <f t="shared" si="18"/>
        <v>6B3BF3</v>
      </c>
      <c r="F1179" s="61" t="s">
        <v>12</v>
      </c>
      <c r="G1179" s="65" t="str">
        <f>VLOOKUP(F1179,service_pro_table[],3,0)</f>
        <v>IKEDC</v>
      </c>
      <c r="H1179" s="65" t="str">
        <f>VLOOKUP(F1179,service_pro_table[],4,0)</f>
        <v>utility bill</v>
      </c>
      <c r="I1179" s="66">
        <v>19900</v>
      </c>
    </row>
    <row r="1180" spans="1:9" x14ac:dyDescent="0.25">
      <c r="A1180" s="61" t="s">
        <v>4868</v>
      </c>
      <c r="B1180" s="62">
        <v>44348</v>
      </c>
      <c r="C1180" s="61" t="s">
        <v>4870</v>
      </c>
      <c r="D1180" s="64" t="s">
        <v>4871</v>
      </c>
      <c r="E1180" s="64" t="str">
        <f t="shared" si="18"/>
        <v>46680C</v>
      </c>
      <c r="F1180" s="61" t="s">
        <v>48</v>
      </c>
      <c r="G1180" s="65" t="str">
        <f>VLOOKUP(F1180,service_pro_table[],3,0)</f>
        <v>EKEDC</v>
      </c>
      <c r="H1180" s="65" t="str">
        <f>VLOOKUP(F1180,service_pro_table[],4,0)</f>
        <v>utility bill</v>
      </c>
      <c r="I1180" s="66">
        <v>1000</v>
      </c>
    </row>
    <row r="1181" spans="1:9" x14ac:dyDescent="0.25">
      <c r="A1181" s="61" t="s">
        <v>4872</v>
      </c>
      <c r="B1181" s="62">
        <v>44348</v>
      </c>
      <c r="C1181" s="61" t="s">
        <v>4862</v>
      </c>
      <c r="D1181" s="64" t="s">
        <v>4863</v>
      </c>
      <c r="E1181" s="64" t="str">
        <f t="shared" si="18"/>
        <v>9C4442</v>
      </c>
      <c r="F1181" s="61" t="s">
        <v>12</v>
      </c>
      <c r="G1181" s="65" t="str">
        <f>VLOOKUP(F1181,service_pro_table[],3,0)</f>
        <v>IKEDC</v>
      </c>
      <c r="H1181" s="65" t="str">
        <f>VLOOKUP(F1181,service_pro_table[],4,0)</f>
        <v>utility bill</v>
      </c>
      <c r="I1181" s="66">
        <v>1000</v>
      </c>
    </row>
    <row r="1182" spans="1:9" x14ac:dyDescent="0.25">
      <c r="A1182" s="61" t="s">
        <v>4874</v>
      </c>
      <c r="B1182" s="62">
        <v>44348</v>
      </c>
      <c r="C1182" s="61" t="s">
        <v>4876</v>
      </c>
      <c r="D1182" s="64" t="s">
        <v>4877</v>
      </c>
      <c r="E1182" s="64" t="str">
        <f t="shared" si="18"/>
        <v>CE3FB0</v>
      </c>
      <c r="F1182" s="61" t="s">
        <v>12</v>
      </c>
      <c r="G1182" s="65" t="str">
        <f>VLOOKUP(F1182,service_pro_table[],3,0)</f>
        <v>IKEDC</v>
      </c>
      <c r="H1182" s="65" t="str">
        <f>VLOOKUP(F1182,service_pro_table[],4,0)</f>
        <v>utility bill</v>
      </c>
      <c r="I1182" s="66">
        <v>3000</v>
      </c>
    </row>
    <row r="1183" spans="1:9" x14ac:dyDescent="0.25">
      <c r="A1183" s="61" t="s">
        <v>4878</v>
      </c>
      <c r="B1183" s="62">
        <v>44348</v>
      </c>
      <c r="C1183" s="61" t="s">
        <v>4789</v>
      </c>
      <c r="D1183" s="64" t="s">
        <v>4790</v>
      </c>
      <c r="E1183" s="64" t="str">
        <f t="shared" si="18"/>
        <v>64AE12</v>
      </c>
      <c r="F1183" s="61" t="s">
        <v>12</v>
      </c>
      <c r="G1183" s="65" t="str">
        <f>VLOOKUP(F1183,service_pro_table[],3,0)</f>
        <v>IKEDC</v>
      </c>
      <c r="H1183" s="65" t="str">
        <f>VLOOKUP(F1183,service_pro_table[],4,0)</f>
        <v>utility bill</v>
      </c>
      <c r="I1183" s="66">
        <v>10000</v>
      </c>
    </row>
    <row r="1184" spans="1:9" x14ac:dyDescent="0.25">
      <c r="A1184" s="61" t="s">
        <v>4880</v>
      </c>
      <c r="B1184" s="62">
        <v>44348</v>
      </c>
      <c r="C1184" s="61" t="s">
        <v>4767</v>
      </c>
      <c r="D1184" s="64" t="s">
        <v>4768</v>
      </c>
      <c r="E1184" s="64" t="str">
        <f t="shared" si="18"/>
        <v>3A8130</v>
      </c>
      <c r="F1184" s="61" t="s">
        <v>12</v>
      </c>
      <c r="G1184" s="65" t="str">
        <f>VLOOKUP(F1184,service_pro_table[],3,0)</f>
        <v>IKEDC</v>
      </c>
      <c r="H1184" s="65" t="str">
        <f>VLOOKUP(F1184,service_pro_table[],4,0)</f>
        <v>utility bill</v>
      </c>
      <c r="I1184" s="66">
        <v>3000</v>
      </c>
    </row>
    <row r="1185" spans="1:9" x14ac:dyDescent="0.25">
      <c r="A1185" s="61" t="s">
        <v>4882</v>
      </c>
      <c r="B1185" s="62">
        <v>44348</v>
      </c>
      <c r="C1185" s="61" t="s">
        <v>4884</v>
      </c>
      <c r="D1185" s="64" t="s">
        <v>4885</v>
      </c>
      <c r="E1185" s="64" t="str">
        <f t="shared" si="18"/>
        <v>D1B772</v>
      </c>
      <c r="F1185" s="61" t="s">
        <v>73</v>
      </c>
      <c r="G1185" s="65" t="str">
        <f>VLOOKUP(F1185,service_pro_table[],3,0)</f>
        <v>EEDC</v>
      </c>
      <c r="H1185" s="65" t="str">
        <f>VLOOKUP(F1185,service_pro_table[],4,0)</f>
        <v>utility bill</v>
      </c>
      <c r="I1185" s="66">
        <v>5000</v>
      </c>
    </row>
    <row r="1186" spans="1:9" x14ac:dyDescent="0.25">
      <c r="A1186" s="61" t="s">
        <v>4886</v>
      </c>
      <c r="B1186" s="62">
        <v>44348</v>
      </c>
      <c r="C1186" s="61" t="s">
        <v>4888</v>
      </c>
      <c r="D1186" s="64" t="s">
        <v>4889</v>
      </c>
      <c r="E1186" s="64" t="str">
        <f t="shared" si="18"/>
        <v>2ADAD7</v>
      </c>
      <c r="F1186" s="61" t="s">
        <v>19</v>
      </c>
      <c r="G1186" s="65" t="str">
        <f>VLOOKUP(F1186,service_pro_table[],3,0)</f>
        <v>DSTV</v>
      </c>
      <c r="H1186" s="65" t="str">
        <f>VLOOKUP(F1186,service_pro_table[],4,0)</f>
        <v>cable tv</v>
      </c>
      <c r="I1186" s="66">
        <v>200</v>
      </c>
    </row>
    <row r="1187" spans="1:9" x14ac:dyDescent="0.25">
      <c r="A1187" s="61" t="s">
        <v>4890</v>
      </c>
      <c r="B1187" s="62">
        <v>44348</v>
      </c>
      <c r="C1187" s="61" t="s">
        <v>4892</v>
      </c>
      <c r="D1187" s="64" t="s">
        <v>4893</v>
      </c>
      <c r="E1187" s="64" t="str">
        <f t="shared" si="18"/>
        <v>D30672</v>
      </c>
      <c r="F1187" s="61" t="s">
        <v>19</v>
      </c>
      <c r="G1187" s="65" t="str">
        <f>VLOOKUP(F1187,service_pro_table[],3,0)</f>
        <v>DSTV</v>
      </c>
      <c r="H1187" s="65" t="str">
        <f>VLOOKUP(F1187,service_pro_table[],4,0)</f>
        <v>cable tv</v>
      </c>
      <c r="I1187" s="66">
        <v>14900</v>
      </c>
    </row>
    <row r="1188" spans="1:9" x14ac:dyDescent="0.25">
      <c r="A1188" s="61" t="s">
        <v>4894</v>
      </c>
      <c r="B1188" s="62">
        <v>44348</v>
      </c>
      <c r="C1188" s="61" t="s">
        <v>4896</v>
      </c>
      <c r="D1188" s="64" t="s">
        <v>4897</v>
      </c>
      <c r="E1188" s="64" t="str">
        <f t="shared" si="18"/>
        <v>95D6C6</v>
      </c>
      <c r="F1188" s="61" t="s">
        <v>12</v>
      </c>
      <c r="G1188" s="65" t="str">
        <f>VLOOKUP(F1188,service_pro_table[],3,0)</f>
        <v>IKEDC</v>
      </c>
      <c r="H1188" s="65" t="str">
        <f>VLOOKUP(F1188,service_pro_table[],4,0)</f>
        <v>utility bill</v>
      </c>
      <c r="I1188" s="66">
        <v>700</v>
      </c>
    </row>
    <row r="1189" spans="1:9" x14ac:dyDescent="0.25">
      <c r="A1189" s="61" t="s">
        <v>4898</v>
      </c>
      <c r="B1189" s="62">
        <v>44348</v>
      </c>
      <c r="C1189" s="61" t="s">
        <v>4900</v>
      </c>
      <c r="D1189" s="64" t="s">
        <v>4901</v>
      </c>
      <c r="E1189" s="64" t="str">
        <f t="shared" si="18"/>
        <v>2B3169</v>
      </c>
      <c r="F1189" s="61" t="s">
        <v>12</v>
      </c>
      <c r="G1189" s="65" t="str">
        <f>VLOOKUP(F1189,service_pro_table[],3,0)</f>
        <v>IKEDC</v>
      </c>
      <c r="H1189" s="65" t="str">
        <f>VLOOKUP(F1189,service_pro_table[],4,0)</f>
        <v>utility bill</v>
      </c>
      <c r="I1189" s="66">
        <v>2000</v>
      </c>
    </row>
    <row r="1190" spans="1:9" x14ac:dyDescent="0.25">
      <c r="A1190" s="61" t="s">
        <v>4902</v>
      </c>
      <c r="B1190" s="62">
        <v>44348</v>
      </c>
      <c r="C1190" s="61" t="s">
        <v>4825</v>
      </c>
      <c r="D1190" s="64" t="s">
        <v>4826</v>
      </c>
      <c r="E1190" s="64" t="str">
        <f t="shared" si="18"/>
        <v>FEE694</v>
      </c>
      <c r="F1190" s="61" t="s">
        <v>12</v>
      </c>
      <c r="G1190" s="65" t="str">
        <f>VLOOKUP(F1190,service_pro_table[],3,0)</f>
        <v>IKEDC</v>
      </c>
      <c r="H1190" s="65" t="str">
        <f>VLOOKUP(F1190,service_pro_table[],4,0)</f>
        <v>utility bill</v>
      </c>
      <c r="I1190" s="66">
        <v>1000</v>
      </c>
    </row>
    <row r="1191" spans="1:9" x14ac:dyDescent="0.25">
      <c r="A1191" s="61" t="s">
        <v>4904</v>
      </c>
      <c r="B1191" s="62">
        <v>44348</v>
      </c>
      <c r="C1191" s="61" t="s">
        <v>4906</v>
      </c>
      <c r="D1191" s="64" t="s">
        <v>4907</v>
      </c>
      <c r="E1191" s="64" t="str">
        <f t="shared" si="18"/>
        <v>D71EDC</v>
      </c>
      <c r="F1191" s="61" t="s">
        <v>73</v>
      </c>
      <c r="G1191" s="65" t="str">
        <f>VLOOKUP(F1191,service_pro_table[],3,0)</f>
        <v>EEDC</v>
      </c>
      <c r="H1191" s="65" t="str">
        <f>VLOOKUP(F1191,service_pro_table[],4,0)</f>
        <v>utility bill</v>
      </c>
      <c r="I1191" s="66">
        <v>5000</v>
      </c>
    </row>
    <row r="1192" spans="1:9" x14ac:dyDescent="0.25">
      <c r="A1192" s="61" t="s">
        <v>4908</v>
      </c>
      <c r="B1192" s="62">
        <v>44348</v>
      </c>
      <c r="C1192" s="61" t="s">
        <v>4910</v>
      </c>
      <c r="D1192" s="64" t="s">
        <v>4911</v>
      </c>
      <c r="E1192" s="64" t="str">
        <f t="shared" si="18"/>
        <v>13E3FD</v>
      </c>
      <c r="F1192" s="61" t="s">
        <v>12</v>
      </c>
      <c r="G1192" s="65" t="str">
        <f>VLOOKUP(F1192,service_pro_table[],3,0)</f>
        <v>IKEDC</v>
      </c>
      <c r="H1192" s="65" t="str">
        <f>VLOOKUP(F1192,service_pro_table[],4,0)</f>
        <v>utility bill</v>
      </c>
      <c r="I1192" s="66">
        <v>1000</v>
      </c>
    </row>
    <row r="1193" spans="1:9" x14ac:dyDescent="0.25">
      <c r="A1193" s="61" t="s">
        <v>4912</v>
      </c>
      <c r="B1193" s="62">
        <v>44348</v>
      </c>
      <c r="C1193" s="61" t="s">
        <v>4813</v>
      </c>
      <c r="D1193" s="64" t="s">
        <v>4814</v>
      </c>
      <c r="E1193" s="64" t="str">
        <f t="shared" si="18"/>
        <v>B947DB</v>
      </c>
      <c r="F1193" s="61" t="s">
        <v>19</v>
      </c>
      <c r="G1193" s="65" t="str">
        <f>VLOOKUP(F1193,service_pro_table[],3,0)</f>
        <v>DSTV</v>
      </c>
      <c r="H1193" s="65" t="str">
        <f>VLOOKUP(F1193,service_pro_table[],4,0)</f>
        <v>cable tv</v>
      </c>
      <c r="I1193" s="66">
        <v>4615</v>
      </c>
    </row>
    <row r="1194" spans="1:9" x14ac:dyDescent="0.25">
      <c r="A1194" s="61" t="s">
        <v>4914</v>
      </c>
      <c r="B1194" s="62">
        <v>44348</v>
      </c>
      <c r="C1194" s="61" t="s">
        <v>4916</v>
      </c>
      <c r="D1194" s="64" t="s">
        <v>4917</v>
      </c>
      <c r="E1194" s="64" t="str">
        <f t="shared" si="18"/>
        <v>784D93</v>
      </c>
      <c r="F1194" s="61" t="s">
        <v>12</v>
      </c>
      <c r="G1194" s="65" t="str">
        <f>VLOOKUP(F1194,service_pro_table[],3,0)</f>
        <v>IKEDC</v>
      </c>
      <c r="H1194" s="65" t="str">
        <f>VLOOKUP(F1194,service_pro_table[],4,0)</f>
        <v>utility bill</v>
      </c>
      <c r="I1194" s="66">
        <v>1000</v>
      </c>
    </row>
    <row r="1195" spans="1:9" x14ac:dyDescent="0.25">
      <c r="A1195" s="61" t="s">
        <v>4918</v>
      </c>
      <c r="B1195" s="62">
        <v>44348</v>
      </c>
      <c r="C1195" s="61" t="s">
        <v>4920</v>
      </c>
      <c r="D1195" s="64" t="s">
        <v>4921</v>
      </c>
      <c r="E1195" s="64" t="str">
        <f t="shared" si="18"/>
        <v>087875</v>
      </c>
      <c r="F1195" s="61" t="s">
        <v>12</v>
      </c>
      <c r="G1195" s="65" t="str">
        <f>VLOOKUP(F1195,service_pro_table[],3,0)</f>
        <v>IKEDC</v>
      </c>
      <c r="H1195" s="65" t="str">
        <f>VLOOKUP(F1195,service_pro_table[],4,0)</f>
        <v>utility bill</v>
      </c>
      <c r="I1195" s="66">
        <v>500</v>
      </c>
    </row>
    <row r="1196" spans="1:9" x14ac:dyDescent="0.25">
      <c r="A1196" s="61" t="s">
        <v>4922</v>
      </c>
      <c r="B1196" s="62">
        <v>44348</v>
      </c>
      <c r="C1196" s="61" t="s">
        <v>4910</v>
      </c>
      <c r="D1196" s="64" t="s">
        <v>4911</v>
      </c>
      <c r="E1196" s="64" t="str">
        <f t="shared" si="18"/>
        <v>13E3FD</v>
      </c>
      <c r="F1196" s="61" t="s">
        <v>12</v>
      </c>
      <c r="G1196" s="65" t="str">
        <f>VLOOKUP(F1196,service_pro_table[],3,0)</f>
        <v>IKEDC</v>
      </c>
      <c r="H1196" s="65" t="str">
        <f>VLOOKUP(F1196,service_pro_table[],4,0)</f>
        <v>utility bill</v>
      </c>
      <c r="I1196" s="66">
        <v>5000</v>
      </c>
    </row>
    <row r="1197" spans="1:9" x14ac:dyDescent="0.25">
      <c r="A1197" s="61" t="s">
        <v>4928</v>
      </c>
      <c r="B1197" s="62">
        <v>44348</v>
      </c>
      <c r="C1197" s="61" t="s">
        <v>4930</v>
      </c>
      <c r="D1197" s="64" t="s">
        <v>4931</v>
      </c>
      <c r="E1197" s="64" t="str">
        <f t="shared" si="18"/>
        <v>D9ED85</v>
      </c>
      <c r="F1197" s="61" t="s">
        <v>73</v>
      </c>
      <c r="G1197" s="65" t="str">
        <f>VLOOKUP(F1197,service_pro_table[],3,0)</f>
        <v>EEDC</v>
      </c>
      <c r="H1197" s="65" t="str">
        <f>VLOOKUP(F1197,service_pro_table[],4,0)</f>
        <v>utility bill</v>
      </c>
      <c r="I1197" s="66">
        <v>10000</v>
      </c>
    </row>
    <row r="1198" spans="1:9" x14ac:dyDescent="0.25">
      <c r="A1198" s="61" t="s">
        <v>4932</v>
      </c>
      <c r="B1198" s="62">
        <v>44348</v>
      </c>
      <c r="C1198" s="61" t="s">
        <v>4934</v>
      </c>
      <c r="D1198" s="64" t="s">
        <v>4935</v>
      </c>
      <c r="E1198" s="64" t="str">
        <f t="shared" si="18"/>
        <v>55A6EA</v>
      </c>
      <c r="F1198" s="61" t="s">
        <v>19</v>
      </c>
      <c r="G1198" s="65" t="str">
        <f>VLOOKUP(F1198,service_pro_table[],3,0)</f>
        <v>DSTV</v>
      </c>
      <c r="H1198" s="65" t="str">
        <f>VLOOKUP(F1198,service_pro_table[],4,0)</f>
        <v>cable tv</v>
      </c>
      <c r="I1198" s="66">
        <v>7</v>
      </c>
    </row>
    <row r="1199" spans="1:9" x14ac:dyDescent="0.25">
      <c r="A1199" s="61" t="s">
        <v>4937</v>
      </c>
      <c r="B1199" s="62">
        <v>44348</v>
      </c>
      <c r="C1199" s="61" t="s">
        <v>4939</v>
      </c>
      <c r="D1199" s="64" t="s">
        <v>4940</v>
      </c>
      <c r="E1199" s="64" t="str">
        <f t="shared" si="18"/>
        <v>F893F5</v>
      </c>
      <c r="F1199" s="61" t="s">
        <v>19</v>
      </c>
      <c r="G1199" s="65" t="str">
        <f>VLOOKUP(F1199,service_pro_table[],3,0)</f>
        <v>DSTV</v>
      </c>
      <c r="H1199" s="65" t="str">
        <f>VLOOKUP(F1199,service_pro_table[],4,0)</f>
        <v>cable tv</v>
      </c>
      <c r="I1199" s="66">
        <v>14900</v>
      </c>
    </row>
    <row r="1200" spans="1:9" x14ac:dyDescent="0.25">
      <c r="A1200" s="61" t="s">
        <v>4941</v>
      </c>
      <c r="B1200" s="62">
        <v>44348</v>
      </c>
      <c r="C1200" s="61" t="s">
        <v>4943</v>
      </c>
      <c r="D1200" s="64" t="s">
        <v>4944</v>
      </c>
      <c r="E1200" s="64" t="str">
        <f t="shared" si="18"/>
        <v>26AC6E</v>
      </c>
      <c r="F1200" s="61" t="s">
        <v>19</v>
      </c>
      <c r="G1200" s="65" t="str">
        <f>VLOOKUP(F1200,service_pro_table[],3,0)</f>
        <v>DSTV</v>
      </c>
      <c r="H1200" s="65" t="str">
        <f>VLOOKUP(F1200,service_pro_table[],4,0)</f>
        <v>cable tv</v>
      </c>
      <c r="I1200" s="66">
        <v>2565</v>
      </c>
    </row>
    <row r="1201" spans="1:9" x14ac:dyDescent="0.25">
      <c r="A1201" s="61" t="s">
        <v>4945</v>
      </c>
      <c r="B1201" s="62">
        <v>44348</v>
      </c>
      <c r="C1201" s="61" t="s">
        <v>4947</v>
      </c>
      <c r="D1201" s="64" t="s">
        <v>4948</v>
      </c>
      <c r="E1201" s="64" t="str">
        <f t="shared" si="18"/>
        <v>3CE0A9</v>
      </c>
      <c r="F1201" s="61" t="s">
        <v>19</v>
      </c>
      <c r="G1201" s="65" t="str">
        <f>VLOOKUP(F1201,service_pro_table[],3,0)</f>
        <v>DSTV</v>
      </c>
      <c r="H1201" s="65" t="str">
        <f>VLOOKUP(F1201,service_pro_table[],4,0)</f>
        <v>cable tv</v>
      </c>
      <c r="I1201" s="66">
        <v>14900</v>
      </c>
    </row>
    <row r="1202" spans="1:9" x14ac:dyDescent="0.25">
      <c r="A1202" s="61" t="s">
        <v>4951</v>
      </c>
      <c r="B1202" s="62">
        <v>44348</v>
      </c>
      <c r="C1202" s="61" t="s">
        <v>4953</v>
      </c>
      <c r="D1202" s="64" t="s">
        <v>4954</v>
      </c>
      <c r="E1202" s="64" t="str">
        <f t="shared" si="18"/>
        <v>37BD81</v>
      </c>
      <c r="F1202" s="61" t="s">
        <v>12</v>
      </c>
      <c r="G1202" s="65" t="str">
        <f>VLOOKUP(F1202,service_pro_table[],3,0)</f>
        <v>IKEDC</v>
      </c>
      <c r="H1202" s="65" t="str">
        <f>VLOOKUP(F1202,service_pro_table[],4,0)</f>
        <v>utility bill</v>
      </c>
      <c r="I1202" s="66">
        <v>250</v>
      </c>
    </row>
    <row r="1203" spans="1:9" x14ac:dyDescent="0.25">
      <c r="A1203" s="61" t="s">
        <v>4955</v>
      </c>
      <c r="B1203" s="62">
        <v>44348</v>
      </c>
      <c r="C1203" s="61" t="s">
        <v>4957</v>
      </c>
      <c r="D1203" s="64" t="s">
        <v>4958</v>
      </c>
      <c r="E1203" s="64" t="str">
        <f t="shared" si="18"/>
        <v>9283CC</v>
      </c>
      <c r="F1203" s="61" t="s">
        <v>155</v>
      </c>
      <c r="G1203" s="65" t="str">
        <f>VLOOKUP(F1203,service_pro_table[],3,0)</f>
        <v>IBEDC</v>
      </c>
      <c r="H1203" s="65" t="str">
        <f>VLOOKUP(F1203,service_pro_table[],4,0)</f>
        <v>utility bill</v>
      </c>
      <c r="I1203" s="66">
        <v>2000</v>
      </c>
    </row>
    <row r="1204" spans="1:9" x14ac:dyDescent="0.25">
      <c r="A1204" s="61" t="s">
        <v>4959</v>
      </c>
      <c r="B1204" s="62">
        <v>44348</v>
      </c>
      <c r="C1204" s="61" t="s">
        <v>4961</v>
      </c>
      <c r="D1204" s="64" t="s">
        <v>4962</v>
      </c>
      <c r="E1204" s="64" t="str">
        <f t="shared" si="18"/>
        <v>95E7D0</v>
      </c>
      <c r="F1204" s="61" t="s">
        <v>12</v>
      </c>
      <c r="G1204" s="65" t="str">
        <f>VLOOKUP(F1204,service_pro_table[],3,0)</f>
        <v>IKEDC</v>
      </c>
      <c r="H1204" s="65" t="str">
        <f>VLOOKUP(F1204,service_pro_table[],4,0)</f>
        <v>utility bill</v>
      </c>
      <c r="I1204" s="66">
        <v>2000</v>
      </c>
    </row>
    <row r="1205" spans="1:9" x14ac:dyDescent="0.25">
      <c r="A1205" s="61" t="s">
        <v>4963</v>
      </c>
      <c r="B1205" s="62">
        <v>44348</v>
      </c>
      <c r="C1205" s="61" t="s">
        <v>4965</v>
      </c>
      <c r="D1205" s="64" t="s">
        <v>4966</v>
      </c>
      <c r="E1205" s="64" t="str">
        <f t="shared" si="18"/>
        <v>A9D2F8</v>
      </c>
      <c r="F1205" s="61" t="s">
        <v>73</v>
      </c>
      <c r="G1205" s="65" t="str">
        <f>VLOOKUP(F1205,service_pro_table[],3,0)</f>
        <v>EEDC</v>
      </c>
      <c r="H1205" s="65" t="str">
        <f>VLOOKUP(F1205,service_pro_table[],4,0)</f>
        <v>utility bill</v>
      </c>
      <c r="I1205" s="66">
        <v>500</v>
      </c>
    </row>
    <row r="1206" spans="1:9" x14ac:dyDescent="0.25">
      <c r="A1206" s="61" t="s">
        <v>4967</v>
      </c>
      <c r="B1206" s="62">
        <v>44348</v>
      </c>
      <c r="C1206" s="61" t="s">
        <v>4957</v>
      </c>
      <c r="D1206" s="64" t="s">
        <v>4958</v>
      </c>
      <c r="E1206" s="64" t="str">
        <f t="shared" si="18"/>
        <v>9283CC</v>
      </c>
      <c r="F1206" s="61" t="s">
        <v>155</v>
      </c>
      <c r="G1206" s="65" t="str">
        <f>VLOOKUP(F1206,service_pro_table[],3,0)</f>
        <v>IBEDC</v>
      </c>
      <c r="H1206" s="65" t="str">
        <f>VLOOKUP(F1206,service_pro_table[],4,0)</f>
        <v>utility bill</v>
      </c>
      <c r="I1206" s="66">
        <v>2000</v>
      </c>
    </row>
    <row r="1207" spans="1:9" x14ac:dyDescent="0.25">
      <c r="A1207" s="61" t="s">
        <v>4969</v>
      </c>
      <c r="B1207" s="62">
        <v>44348</v>
      </c>
      <c r="C1207" s="61" t="s">
        <v>4971</v>
      </c>
      <c r="D1207" s="64" t="s">
        <v>4972</v>
      </c>
      <c r="E1207" s="64" t="str">
        <f t="shared" si="18"/>
        <v>32E480</v>
      </c>
      <c r="F1207" s="61" t="s">
        <v>73</v>
      </c>
      <c r="G1207" s="65" t="str">
        <f>VLOOKUP(F1207,service_pro_table[],3,0)</f>
        <v>EEDC</v>
      </c>
      <c r="H1207" s="65" t="str">
        <f>VLOOKUP(F1207,service_pro_table[],4,0)</f>
        <v>utility bill</v>
      </c>
      <c r="I1207" s="66">
        <v>1500</v>
      </c>
    </row>
    <row r="1208" spans="1:9" x14ac:dyDescent="0.25">
      <c r="A1208" s="61" t="s">
        <v>4973</v>
      </c>
      <c r="B1208" s="62">
        <v>44348</v>
      </c>
      <c r="C1208" s="61" t="s">
        <v>4975</v>
      </c>
      <c r="D1208" s="64" t="s">
        <v>4976</v>
      </c>
      <c r="E1208" s="64" t="str">
        <f t="shared" si="18"/>
        <v>41CC7F</v>
      </c>
      <c r="F1208" s="61" t="s">
        <v>12</v>
      </c>
      <c r="G1208" s="65" t="str">
        <f>VLOOKUP(F1208,service_pro_table[],3,0)</f>
        <v>IKEDC</v>
      </c>
      <c r="H1208" s="65" t="str">
        <f>VLOOKUP(F1208,service_pro_table[],4,0)</f>
        <v>utility bill</v>
      </c>
      <c r="I1208" s="66">
        <v>2000</v>
      </c>
    </row>
    <row r="1209" spans="1:9" x14ac:dyDescent="0.25">
      <c r="A1209" s="61" t="s">
        <v>4977</v>
      </c>
      <c r="B1209" s="62">
        <v>44348</v>
      </c>
      <c r="C1209" s="61" t="s">
        <v>4979</v>
      </c>
      <c r="D1209" s="64" t="s">
        <v>4980</v>
      </c>
      <c r="E1209" s="64" t="str">
        <f t="shared" si="18"/>
        <v>C22117</v>
      </c>
      <c r="F1209" s="61" t="s">
        <v>36</v>
      </c>
      <c r="G1209" s="65" t="str">
        <f>VLOOKUP(F1209,service_pro_table[],3,0)</f>
        <v>SWIFT</v>
      </c>
      <c r="H1209" s="65" t="str">
        <f>VLOOKUP(F1209,service_pro_table[],4,0)</f>
        <v>internet provider</v>
      </c>
      <c r="I1209" s="66">
        <v>25000</v>
      </c>
    </row>
    <row r="1210" spans="1:9" x14ac:dyDescent="0.25">
      <c r="A1210" s="61" t="s">
        <v>4981</v>
      </c>
      <c r="B1210" s="62">
        <v>44348</v>
      </c>
      <c r="C1210" s="61" t="s">
        <v>4983</v>
      </c>
      <c r="D1210" s="64" t="s">
        <v>4984</v>
      </c>
      <c r="E1210" s="64" t="str">
        <f t="shared" si="18"/>
        <v>12E4A0</v>
      </c>
      <c r="F1210" s="61" t="s">
        <v>19</v>
      </c>
      <c r="G1210" s="65" t="str">
        <f>VLOOKUP(F1210,service_pro_table[],3,0)</f>
        <v>DSTV</v>
      </c>
      <c r="H1210" s="65" t="str">
        <f>VLOOKUP(F1210,service_pro_table[],4,0)</f>
        <v>cable tv</v>
      </c>
      <c r="I1210" s="66">
        <v>1850</v>
      </c>
    </row>
    <row r="1211" spans="1:9" x14ac:dyDescent="0.25">
      <c r="A1211" s="61" t="s">
        <v>4985</v>
      </c>
      <c r="B1211" s="62">
        <v>44348</v>
      </c>
      <c r="C1211" s="61" t="s">
        <v>4987</v>
      </c>
      <c r="D1211" s="64" t="s">
        <v>4988</v>
      </c>
      <c r="E1211" s="64" t="str">
        <f t="shared" si="18"/>
        <v>836870</v>
      </c>
      <c r="F1211" s="61" t="s">
        <v>12</v>
      </c>
      <c r="G1211" s="65" t="str">
        <f>VLOOKUP(F1211,service_pro_table[],3,0)</f>
        <v>IKEDC</v>
      </c>
      <c r="H1211" s="65" t="str">
        <f>VLOOKUP(F1211,service_pro_table[],4,0)</f>
        <v>utility bill</v>
      </c>
      <c r="I1211" s="66">
        <v>1000</v>
      </c>
    </row>
    <row r="1212" spans="1:9" x14ac:dyDescent="0.25">
      <c r="A1212" s="61" t="s">
        <v>4989</v>
      </c>
      <c r="B1212" s="62">
        <v>44348</v>
      </c>
      <c r="C1212" s="61" t="s">
        <v>4991</v>
      </c>
      <c r="D1212" s="64" t="s">
        <v>4992</v>
      </c>
      <c r="E1212" s="64" t="str">
        <f t="shared" si="18"/>
        <v>922295</v>
      </c>
      <c r="F1212" s="61" t="s">
        <v>36</v>
      </c>
      <c r="G1212" s="65" t="str">
        <f>VLOOKUP(F1212,service_pro_table[],3,0)</f>
        <v>SWIFT</v>
      </c>
      <c r="H1212" s="65" t="str">
        <f>VLOOKUP(F1212,service_pro_table[],4,0)</f>
        <v>internet provider</v>
      </c>
      <c r="I1212" s="66">
        <v>13500</v>
      </c>
    </row>
    <row r="1213" spans="1:9" x14ac:dyDescent="0.25">
      <c r="A1213" s="61" t="s">
        <v>4993</v>
      </c>
      <c r="B1213" s="62">
        <v>44348</v>
      </c>
      <c r="C1213" s="61" t="s">
        <v>4491</v>
      </c>
      <c r="D1213" s="64" t="s">
        <v>4492</v>
      </c>
      <c r="E1213" s="64" t="str">
        <f t="shared" si="18"/>
        <v>363113</v>
      </c>
      <c r="F1213" s="61" t="s">
        <v>12</v>
      </c>
      <c r="G1213" s="65" t="str">
        <f>VLOOKUP(F1213,service_pro_table[],3,0)</f>
        <v>IKEDC</v>
      </c>
      <c r="H1213" s="65" t="str">
        <f>VLOOKUP(F1213,service_pro_table[],4,0)</f>
        <v>utility bill</v>
      </c>
      <c r="I1213" s="66">
        <v>2000</v>
      </c>
    </row>
    <row r="1214" spans="1:9" x14ac:dyDescent="0.25">
      <c r="A1214" s="61" t="s">
        <v>4995</v>
      </c>
      <c r="B1214" s="62">
        <v>44348</v>
      </c>
      <c r="C1214" s="61" t="s">
        <v>4997</v>
      </c>
      <c r="D1214" s="64" t="s">
        <v>4998</v>
      </c>
      <c r="E1214" s="64" t="str">
        <f t="shared" si="18"/>
        <v>B1AA2F</v>
      </c>
      <c r="F1214" s="61" t="s">
        <v>19</v>
      </c>
      <c r="G1214" s="65" t="str">
        <f>VLOOKUP(F1214,service_pro_table[],3,0)</f>
        <v>DSTV</v>
      </c>
      <c r="H1214" s="65" t="str">
        <f>VLOOKUP(F1214,service_pro_table[],4,0)</f>
        <v>cable tv</v>
      </c>
      <c r="I1214" s="66">
        <v>12400</v>
      </c>
    </row>
    <row r="1215" spans="1:9" x14ac:dyDescent="0.25">
      <c r="A1215" s="61" t="s">
        <v>5001</v>
      </c>
      <c r="B1215" s="62">
        <v>44348</v>
      </c>
      <c r="C1215" s="61" t="s">
        <v>5003</v>
      </c>
      <c r="D1215" s="64" t="s">
        <v>5004</v>
      </c>
      <c r="E1215" s="64" t="str">
        <f t="shared" si="18"/>
        <v>0D4C90</v>
      </c>
      <c r="F1215" s="61" t="s">
        <v>12</v>
      </c>
      <c r="G1215" s="65" t="str">
        <f>VLOOKUP(F1215,service_pro_table[],3,0)</f>
        <v>IKEDC</v>
      </c>
      <c r="H1215" s="65" t="str">
        <f>VLOOKUP(F1215,service_pro_table[],4,0)</f>
        <v>utility bill</v>
      </c>
      <c r="I1215" s="66">
        <v>5000</v>
      </c>
    </row>
    <row r="1216" spans="1:9" x14ac:dyDescent="0.25">
      <c r="A1216" s="61" t="s">
        <v>5005</v>
      </c>
      <c r="B1216" s="62">
        <v>44348</v>
      </c>
      <c r="C1216" s="61" t="s">
        <v>5007</v>
      </c>
      <c r="D1216" s="64" t="s">
        <v>5008</v>
      </c>
      <c r="E1216" s="64" t="str">
        <f t="shared" si="18"/>
        <v>7151D0</v>
      </c>
      <c r="F1216" s="61" t="s">
        <v>19</v>
      </c>
      <c r="G1216" s="65" t="str">
        <f>VLOOKUP(F1216,service_pro_table[],3,0)</f>
        <v>DSTV</v>
      </c>
      <c r="H1216" s="65" t="str">
        <f>VLOOKUP(F1216,service_pro_table[],4,0)</f>
        <v>cable tv</v>
      </c>
      <c r="I1216" s="66">
        <v>7115</v>
      </c>
    </row>
    <row r="1217" spans="1:9" x14ac:dyDescent="0.25">
      <c r="A1217" s="61" t="s">
        <v>5009</v>
      </c>
      <c r="B1217" s="62">
        <v>44348</v>
      </c>
      <c r="C1217" s="61" t="s">
        <v>5011</v>
      </c>
      <c r="D1217" s="64" t="s">
        <v>5012</v>
      </c>
      <c r="E1217" s="64" t="str">
        <f t="shared" si="18"/>
        <v>9E8AE0</v>
      </c>
      <c r="F1217" s="61" t="s">
        <v>12</v>
      </c>
      <c r="G1217" s="65" t="str">
        <f>VLOOKUP(F1217,service_pro_table[],3,0)</f>
        <v>IKEDC</v>
      </c>
      <c r="H1217" s="65" t="str">
        <f>VLOOKUP(F1217,service_pro_table[],4,0)</f>
        <v>utility bill</v>
      </c>
      <c r="I1217" s="66">
        <v>500</v>
      </c>
    </row>
    <row r="1218" spans="1:9" x14ac:dyDescent="0.25">
      <c r="A1218" s="61" t="s">
        <v>5013</v>
      </c>
      <c r="B1218" s="62">
        <v>44348</v>
      </c>
      <c r="C1218" s="61" t="s">
        <v>5015</v>
      </c>
      <c r="D1218" s="64" t="s">
        <v>5016</v>
      </c>
      <c r="E1218" s="64" t="str">
        <f t="shared" si="18"/>
        <v>149FE2</v>
      </c>
      <c r="F1218" s="61" t="s">
        <v>19</v>
      </c>
      <c r="G1218" s="65" t="str">
        <f>VLOOKUP(F1218,service_pro_table[],3,0)</f>
        <v>DSTV</v>
      </c>
      <c r="H1218" s="65" t="str">
        <f>VLOOKUP(F1218,service_pro_table[],4,0)</f>
        <v>cable tv</v>
      </c>
      <c r="I1218" s="66">
        <v>7900</v>
      </c>
    </row>
    <row r="1219" spans="1:9" x14ac:dyDescent="0.25">
      <c r="A1219" s="61" t="s">
        <v>5017</v>
      </c>
      <c r="B1219" s="62">
        <v>44348</v>
      </c>
      <c r="C1219" s="61" t="s">
        <v>4979</v>
      </c>
      <c r="D1219" s="64" t="s">
        <v>4980</v>
      </c>
      <c r="E1219" s="64" t="str">
        <f t="shared" si="18"/>
        <v>C22117</v>
      </c>
      <c r="F1219" s="61" t="s">
        <v>36</v>
      </c>
      <c r="G1219" s="65" t="str">
        <f>VLOOKUP(F1219,service_pro_table[],3,0)</f>
        <v>SWIFT</v>
      </c>
      <c r="H1219" s="65" t="str">
        <f>VLOOKUP(F1219,service_pro_table[],4,0)</f>
        <v>internet provider</v>
      </c>
      <c r="I1219" s="66">
        <v>25000</v>
      </c>
    </row>
    <row r="1220" spans="1:9" x14ac:dyDescent="0.25">
      <c r="A1220" s="61" t="s">
        <v>5019</v>
      </c>
      <c r="B1220" s="62">
        <v>44348</v>
      </c>
      <c r="C1220" s="61" t="s">
        <v>5021</v>
      </c>
      <c r="D1220" s="64" t="s">
        <v>5022</v>
      </c>
      <c r="E1220" s="64" t="str">
        <f t="shared" ref="E1220:E1283" si="19">RIGHT(D1220,6)</f>
        <v>3FF6AE</v>
      </c>
      <c r="F1220" s="61" t="s">
        <v>155</v>
      </c>
      <c r="G1220" s="65" t="str">
        <f>VLOOKUP(F1220,service_pro_table[],3,0)</f>
        <v>IBEDC</v>
      </c>
      <c r="H1220" s="65" t="str">
        <f>VLOOKUP(F1220,service_pro_table[],4,0)</f>
        <v>utility bill</v>
      </c>
      <c r="I1220" s="66">
        <v>1300</v>
      </c>
    </row>
    <row r="1221" spans="1:9" x14ac:dyDescent="0.25">
      <c r="A1221" s="61" t="s">
        <v>5023</v>
      </c>
      <c r="B1221" s="62">
        <v>44348</v>
      </c>
      <c r="C1221" s="61" t="s">
        <v>5025</v>
      </c>
      <c r="D1221" s="64" t="s">
        <v>5026</v>
      </c>
      <c r="E1221" s="64" t="str">
        <f t="shared" si="19"/>
        <v>AF2ED2</v>
      </c>
      <c r="F1221" s="61" t="s">
        <v>73</v>
      </c>
      <c r="G1221" s="65" t="str">
        <f>VLOOKUP(F1221,service_pro_table[],3,0)</f>
        <v>EEDC</v>
      </c>
      <c r="H1221" s="65" t="str">
        <f>VLOOKUP(F1221,service_pro_table[],4,0)</f>
        <v>utility bill</v>
      </c>
      <c r="I1221" s="66">
        <v>1000</v>
      </c>
    </row>
    <row r="1222" spans="1:9" x14ac:dyDescent="0.25">
      <c r="A1222" s="61" t="s">
        <v>5027</v>
      </c>
      <c r="B1222" s="62">
        <v>44348</v>
      </c>
      <c r="C1222" s="61" t="s">
        <v>5029</v>
      </c>
      <c r="D1222" s="64" t="s">
        <v>5030</v>
      </c>
      <c r="E1222" s="64" t="str">
        <f t="shared" si="19"/>
        <v>F8FC71</v>
      </c>
      <c r="F1222" s="61" t="s">
        <v>19</v>
      </c>
      <c r="G1222" s="65" t="str">
        <f>VLOOKUP(F1222,service_pro_table[],3,0)</f>
        <v>DSTV</v>
      </c>
      <c r="H1222" s="65" t="str">
        <f>VLOOKUP(F1222,service_pro_table[],4,0)</f>
        <v>cable tv</v>
      </c>
      <c r="I1222" s="66">
        <v>4650</v>
      </c>
    </row>
    <row r="1223" spans="1:9" x14ac:dyDescent="0.25">
      <c r="A1223" s="61" t="s">
        <v>5034</v>
      </c>
      <c r="B1223" s="62">
        <v>44348</v>
      </c>
      <c r="C1223" s="61" t="s">
        <v>4491</v>
      </c>
      <c r="D1223" s="64" t="s">
        <v>4492</v>
      </c>
      <c r="E1223" s="64" t="str">
        <f t="shared" si="19"/>
        <v>363113</v>
      </c>
      <c r="F1223" s="61" t="s">
        <v>12</v>
      </c>
      <c r="G1223" s="65" t="str">
        <f>VLOOKUP(F1223,service_pro_table[],3,0)</f>
        <v>IKEDC</v>
      </c>
      <c r="H1223" s="65" t="str">
        <f>VLOOKUP(F1223,service_pro_table[],4,0)</f>
        <v>utility bill</v>
      </c>
      <c r="I1223" s="66">
        <v>2000</v>
      </c>
    </row>
    <row r="1224" spans="1:9" x14ac:dyDescent="0.25">
      <c r="A1224" s="61" t="s">
        <v>5036</v>
      </c>
      <c r="B1224" s="62">
        <v>44348</v>
      </c>
      <c r="C1224" s="61" t="s">
        <v>5038</v>
      </c>
      <c r="D1224" s="64" t="s">
        <v>5039</v>
      </c>
      <c r="E1224" s="64" t="str">
        <f t="shared" si="19"/>
        <v>E1F605</v>
      </c>
      <c r="F1224" s="61" t="s">
        <v>73</v>
      </c>
      <c r="G1224" s="65" t="str">
        <f>VLOOKUP(F1224,service_pro_table[],3,0)</f>
        <v>EEDC</v>
      </c>
      <c r="H1224" s="65" t="str">
        <f>VLOOKUP(F1224,service_pro_table[],4,0)</f>
        <v>utility bill</v>
      </c>
      <c r="I1224" s="66">
        <v>1000</v>
      </c>
    </row>
    <row r="1225" spans="1:9" x14ac:dyDescent="0.25">
      <c r="A1225" s="61" t="s">
        <v>5040</v>
      </c>
      <c r="B1225" s="62">
        <v>44348</v>
      </c>
      <c r="C1225" s="61" t="s">
        <v>4491</v>
      </c>
      <c r="D1225" s="64" t="s">
        <v>4492</v>
      </c>
      <c r="E1225" s="64" t="str">
        <f t="shared" si="19"/>
        <v>363113</v>
      </c>
      <c r="F1225" s="61" t="s">
        <v>12</v>
      </c>
      <c r="G1225" s="65" t="str">
        <f>VLOOKUP(F1225,service_pro_table[],3,0)</f>
        <v>IKEDC</v>
      </c>
      <c r="H1225" s="65" t="str">
        <f>VLOOKUP(F1225,service_pro_table[],4,0)</f>
        <v>utility bill</v>
      </c>
      <c r="I1225" s="66">
        <v>2000</v>
      </c>
    </row>
    <row r="1226" spans="1:9" x14ac:dyDescent="0.25">
      <c r="A1226" s="61" t="s">
        <v>5042</v>
      </c>
      <c r="B1226" s="62">
        <v>44348</v>
      </c>
      <c r="C1226" s="61" t="s">
        <v>5044</v>
      </c>
      <c r="D1226" s="64" t="s">
        <v>5045</v>
      </c>
      <c r="E1226" s="64" t="str">
        <f t="shared" si="19"/>
        <v>A5269A</v>
      </c>
      <c r="F1226" s="61" t="s">
        <v>12</v>
      </c>
      <c r="G1226" s="65" t="str">
        <f>VLOOKUP(F1226,service_pro_table[],3,0)</f>
        <v>IKEDC</v>
      </c>
      <c r="H1226" s="65" t="str">
        <f>VLOOKUP(F1226,service_pro_table[],4,0)</f>
        <v>utility bill</v>
      </c>
      <c r="I1226" s="66">
        <v>500</v>
      </c>
    </row>
    <row r="1227" spans="1:9" x14ac:dyDescent="0.25">
      <c r="A1227" s="61" t="s">
        <v>5046</v>
      </c>
      <c r="B1227" s="62">
        <v>44348</v>
      </c>
      <c r="C1227" s="61" t="s">
        <v>4491</v>
      </c>
      <c r="D1227" s="64" t="s">
        <v>4492</v>
      </c>
      <c r="E1227" s="64" t="str">
        <f t="shared" si="19"/>
        <v>363113</v>
      </c>
      <c r="F1227" s="61" t="s">
        <v>12</v>
      </c>
      <c r="G1227" s="65" t="str">
        <f>VLOOKUP(F1227,service_pro_table[],3,0)</f>
        <v>IKEDC</v>
      </c>
      <c r="H1227" s="65" t="str">
        <f>VLOOKUP(F1227,service_pro_table[],4,0)</f>
        <v>utility bill</v>
      </c>
      <c r="I1227" s="66">
        <v>2000</v>
      </c>
    </row>
    <row r="1228" spans="1:9" x14ac:dyDescent="0.25">
      <c r="A1228" s="61" t="s">
        <v>5048</v>
      </c>
      <c r="B1228" s="62">
        <v>44348</v>
      </c>
      <c r="C1228" s="61" t="s">
        <v>5050</v>
      </c>
      <c r="D1228" s="64" t="s">
        <v>5051</v>
      </c>
      <c r="E1228" s="64" t="str">
        <f t="shared" si="19"/>
        <v>1BD297</v>
      </c>
      <c r="F1228" s="61" t="s">
        <v>12</v>
      </c>
      <c r="G1228" s="65" t="str">
        <f>VLOOKUP(F1228,service_pro_table[],3,0)</f>
        <v>IKEDC</v>
      </c>
      <c r="H1228" s="65" t="str">
        <f>VLOOKUP(F1228,service_pro_table[],4,0)</f>
        <v>utility bill</v>
      </c>
      <c r="I1228" s="66">
        <v>2000</v>
      </c>
    </row>
    <row r="1229" spans="1:9" x14ac:dyDescent="0.25">
      <c r="A1229" s="61" t="s">
        <v>5052</v>
      </c>
      <c r="B1229" s="62">
        <v>44348</v>
      </c>
      <c r="C1229" s="61" t="s">
        <v>5054</v>
      </c>
      <c r="D1229" s="64" t="s">
        <v>5055</v>
      </c>
      <c r="E1229" s="64" t="str">
        <f t="shared" si="19"/>
        <v>567F20</v>
      </c>
      <c r="F1229" s="61" t="s">
        <v>73</v>
      </c>
      <c r="G1229" s="65" t="str">
        <f>VLOOKUP(F1229,service_pro_table[],3,0)</f>
        <v>EEDC</v>
      </c>
      <c r="H1229" s="65" t="str">
        <f>VLOOKUP(F1229,service_pro_table[],4,0)</f>
        <v>utility bill</v>
      </c>
      <c r="I1229" s="66">
        <v>600</v>
      </c>
    </row>
    <row r="1230" spans="1:9" x14ac:dyDescent="0.25">
      <c r="A1230" s="61" t="s">
        <v>5056</v>
      </c>
      <c r="B1230" s="62">
        <v>44348</v>
      </c>
      <c r="C1230" s="61" t="s">
        <v>5058</v>
      </c>
      <c r="D1230" s="64" t="s">
        <v>5059</v>
      </c>
      <c r="E1230" s="64" t="str">
        <f t="shared" si="19"/>
        <v>352C30</v>
      </c>
      <c r="F1230" s="61" t="s">
        <v>155</v>
      </c>
      <c r="G1230" s="65" t="str">
        <f>VLOOKUP(F1230,service_pro_table[],3,0)</f>
        <v>IBEDC</v>
      </c>
      <c r="H1230" s="65" t="str">
        <f>VLOOKUP(F1230,service_pro_table[],4,0)</f>
        <v>utility bill</v>
      </c>
      <c r="I1230" s="66">
        <v>500</v>
      </c>
    </row>
    <row r="1231" spans="1:9" x14ac:dyDescent="0.25">
      <c r="A1231" s="61" t="s">
        <v>5060</v>
      </c>
      <c r="B1231" s="62">
        <v>44348</v>
      </c>
      <c r="C1231" s="61" t="s">
        <v>5062</v>
      </c>
      <c r="D1231" s="64" t="s">
        <v>5063</v>
      </c>
      <c r="E1231" s="64" t="str">
        <f t="shared" si="19"/>
        <v>5E3D49</v>
      </c>
      <c r="F1231" s="61" t="s">
        <v>48</v>
      </c>
      <c r="G1231" s="65" t="str">
        <f>VLOOKUP(F1231,service_pro_table[],3,0)</f>
        <v>EKEDC</v>
      </c>
      <c r="H1231" s="65" t="str">
        <f>VLOOKUP(F1231,service_pro_table[],4,0)</f>
        <v>utility bill</v>
      </c>
      <c r="I1231" s="66">
        <v>18000</v>
      </c>
    </row>
    <row r="1232" spans="1:9" x14ac:dyDescent="0.25">
      <c r="A1232" s="61" t="s">
        <v>5067</v>
      </c>
      <c r="B1232" s="62">
        <v>44348</v>
      </c>
      <c r="C1232" s="61" t="s">
        <v>5069</v>
      </c>
      <c r="D1232" s="64" t="s">
        <v>5070</v>
      </c>
      <c r="E1232" s="64" t="str">
        <f t="shared" si="19"/>
        <v>419DA5</v>
      </c>
      <c r="F1232" s="61" t="s">
        <v>12</v>
      </c>
      <c r="G1232" s="65" t="str">
        <f>VLOOKUP(F1232,service_pro_table[],3,0)</f>
        <v>IKEDC</v>
      </c>
      <c r="H1232" s="65" t="str">
        <f>VLOOKUP(F1232,service_pro_table[],4,0)</f>
        <v>utility bill</v>
      </c>
      <c r="I1232" s="66">
        <v>1900</v>
      </c>
    </row>
    <row r="1233" spans="1:9" x14ac:dyDescent="0.25">
      <c r="A1233" s="61" t="s">
        <v>5071</v>
      </c>
      <c r="B1233" s="62">
        <v>44348</v>
      </c>
      <c r="C1233" s="61" t="s">
        <v>5069</v>
      </c>
      <c r="D1233" s="64" t="s">
        <v>5070</v>
      </c>
      <c r="E1233" s="64" t="str">
        <f t="shared" si="19"/>
        <v>419DA5</v>
      </c>
      <c r="F1233" s="61" t="s">
        <v>12</v>
      </c>
      <c r="G1233" s="65" t="str">
        <f>VLOOKUP(F1233,service_pro_table[],3,0)</f>
        <v>IKEDC</v>
      </c>
      <c r="H1233" s="65" t="str">
        <f>VLOOKUP(F1233,service_pro_table[],4,0)</f>
        <v>utility bill</v>
      </c>
      <c r="I1233" s="66">
        <v>1900</v>
      </c>
    </row>
    <row r="1234" spans="1:9" x14ac:dyDescent="0.25">
      <c r="A1234" s="61" t="s">
        <v>5073</v>
      </c>
      <c r="B1234" s="62">
        <v>44348</v>
      </c>
      <c r="C1234" s="61" t="s">
        <v>5075</v>
      </c>
      <c r="D1234" s="64" t="s">
        <v>5076</v>
      </c>
      <c r="E1234" s="64" t="str">
        <f t="shared" si="19"/>
        <v>D2E86C</v>
      </c>
      <c r="F1234" s="61" t="s">
        <v>12</v>
      </c>
      <c r="G1234" s="65" t="str">
        <f>VLOOKUP(F1234,service_pro_table[],3,0)</f>
        <v>IKEDC</v>
      </c>
      <c r="H1234" s="65" t="str">
        <f>VLOOKUP(F1234,service_pro_table[],4,0)</f>
        <v>utility bill</v>
      </c>
      <c r="I1234" s="66">
        <v>2400</v>
      </c>
    </row>
    <row r="1235" spans="1:9" x14ac:dyDescent="0.25">
      <c r="A1235" s="61" t="s">
        <v>5077</v>
      </c>
      <c r="B1235" s="62">
        <v>44348</v>
      </c>
      <c r="C1235" s="61" t="s">
        <v>5079</v>
      </c>
      <c r="D1235" s="64" t="s">
        <v>5080</v>
      </c>
      <c r="E1235" s="64" t="str">
        <f t="shared" si="19"/>
        <v>1FCC03</v>
      </c>
      <c r="F1235" s="61" t="s">
        <v>12</v>
      </c>
      <c r="G1235" s="65" t="str">
        <f>VLOOKUP(F1235,service_pro_table[],3,0)</f>
        <v>IKEDC</v>
      </c>
      <c r="H1235" s="65" t="str">
        <f>VLOOKUP(F1235,service_pro_table[],4,0)</f>
        <v>utility bill</v>
      </c>
      <c r="I1235" s="66">
        <v>3000</v>
      </c>
    </row>
    <row r="1236" spans="1:9" x14ac:dyDescent="0.25">
      <c r="A1236" s="61" t="s">
        <v>5081</v>
      </c>
      <c r="B1236" s="62">
        <v>44348</v>
      </c>
      <c r="C1236" s="61" t="s">
        <v>5050</v>
      </c>
      <c r="D1236" s="64" t="s">
        <v>5051</v>
      </c>
      <c r="E1236" s="64" t="str">
        <f t="shared" si="19"/>
        <v>1BD297</v>
      </c>
      <c r="F1236" s="61" t="s">
        <v>12</v>
      </c>
      <c r="G1236" s="65" t="str">
        <f>VLOOKUP(F1236,service_pro_table[],3,0)</f>
        <v>IKEDC</v>
      </c>
      <c r="H1236" s="65" t="str">
        <f>VLOOKUP(F1236,service_pro_table[],4,0)</f>
        <v>utility bill</v>
      </c>
      <c r="I1236" s="66">
        <v>2000</v>
      </c>
    </row>
    <row r="1237" spans="1:9" x14ac:dyDescent="0.25">
      <c r="A1237" s="61" t="s">
        <v>5083</v>
      </c>
      <c r="B1237" s="62">
        <v>44348</v>
      </c>
      <c r="C1237" s="61" t="s">
        <v>5085</v>
      </c>
      <c r="D1237" s="64" t="s">
        <v>5086</v>
      </c>
      <c r="E1237" s="64" t="str">
        <f t="shared" si="19"/>
        <v>FDD23A</v>
      </c>
      <c r="F1237" s="61" t="s">
        <v>12</v>
      </c>
      <c r="G1237" s="65" t="str">
        <f>VLOOKUP(F1237,service_pro_table[],3,0)</f>
        <v>IKEDC</v>
      </c>
      <c r="H1237" s="65" t="str">
        <f>VLOOKUP(F1237,service_pro_table[],4,0)</f>
        <v>utility bill</v>
      </c>
      <c r="I1237" s="66">
        <v>800</v>
      </c>
    </row>
    <row r="1238" spans="1:9" x14ac:dyDescent="0.25">
      <c r="A1238" s="61" t="s">
        <v>5087</v>
      </c>
      <c r="B1238" s="62">
        <v>44348</v>
      </c>
      <c r="C1238" s="61" t="s">
        <v>3038</v>
      </c>
      <c r="D1238" s="64" t="s">
        <v>3039</v>
      </c>
      <c r="E1238" s="64" t="str">
        <f t="shared" si="19"/>
        <v>E8F126</v>
      </c>
      <c r="F1238" s="61" t="s">
        <v>434</v>
      </c>
      <c r="G1238" s="65" t="str">
        <f>VLOOKUP(F1238,service_pro_table[],3,0)</f>
        <v>MERRYBET</v>
      </c>
      <c r="H1238" s="65" t="str">
        <f>VLOOKUP(F1238,service_pro_table[],4,0)</f>
        <v>betting</v>
      </c>
      <c r="I1238" s="66">
        <v>500</v>
      </c>
    </row>
    <row r="1239" spans="1:9" x14ac:dyDescent="0.25">
      <c r="A1239" s="61" t="s">
        <v>5089</v>
      </c>
      <c r="B1239" s="62">
        <v>44348</v>
      </c>
      <c r="C1239" s="61" t="s">
        <v>5091</v>
      </c>
      <c r="D1239" s="64" t="s">
        <v>5092</v>
      </c>
      <c r="E1239" s="64" t="str">
        <f t="shared" si="19"/>
        <v>D7125F</v>
      </c>
      <c r="F1239" s="61" t="s">
        <v>434</v>
      </c>
      <c r="G1239" s="65" t="str">
        <f>VLOOKUP(F1239,service_pro_table[],3,0)</f>
        <v>MERRYBET</v>
      </c>
      <c r="H1239" s="65" t="str">
        <f>VLOOKUP(F1239,service_pro_table[],4,0)</f>
        <v>betting</v>
      </c>
      <c r="I1239" s="66">
        <v>2000</v>
      </c>
    </row>
    <row r="1240" spans="1:9" x14ac:dyDescent="0.25">
      <c r="A1240" s="61" t="s">
        <v>5093</v>
      </c>
      <c r="B1240" s="62">
        <v>44348</v>
      </c>
      <c r="C1240" s="61" t="s">
        <v>3038</v>
      </c>
      <c r="D1240" s="64" t="s">
        <v>3039</v>
      </c>
      <c r="E1240" s="64" t="str">
        <f t="shared" si="19"/>
        <v>E8F126</v>
      </c>
      <c r="F1240" s="61" t="s">
        <v>434</v>
      </c>
      <c r="G1240" s="65" t="str">
        <f>VLOOKUP(F1240,service_pro_table[],3,0)</f>
        <v>MERRYBET</v>
      </c>
      <c r="H1240" s="65" t="str">
        <f>VLOOKUP(F1240,service_pro_table[],4,0)</f>
        <v>betting</v>
      </c>
      <c r="I1240" s="66">
        <v>500</v>
      </c>
    </row>
    <row r="1241" spans="1:9" x14ac:dyDescent="0.25">
      <c r="A1241" s="61" t="s">
        <v>5095</v>
      </c>
      <c r="B1241" s="62">
        <v>44348</v>
      </c>
      <c r="C1241" s="61" t="s">
        <v>5097</v>
      </c>
      <c r="D1241" s="64" t="s">
        <v>5098</v>
      </c>
      <c r="E1241" s="64" t="str">
        <f t="shared" si="19"/>
        <v>41696D</v>
      </c>
      <c r="F1241" s="61" t="s">
        <v>36</v>
      </c>
      <c r="G1241" s="65" t="str">
        <f>VLOOKUP(F1241,service_pro_table[],3,0)</f>
        <v>SWIFT</v>
      </c>
      <c r="H1241" s="65" t="str">
        <f>VLOOKUP(F1241,service_pro_table[],4,0)</f>
        <v>internet provider</v>
      </c>
      <c r="I1241" s="66">
        <v>25000</v>
      </c>
    </row>
    <row r="1242" spans="1:9" x14ac:dyDescent="0.25">
      <c r="A1242" s="61" t="s">
        <v>5099</v>
      </c>
      <c r="B1242" s="62">
        <v>44348</v>
      </c>
      <c r="C1242" s="61" t="s">
        <v>5101</v>
      </c>
      <c r="D1242" s="64" t="s">
        <v>5102</v>
      </c>
      <c r="E1242" s="64" t="str">
        <f t="shared" si="19"/>
        <v>C09EA0</v>
      </c>
      <c r="F1242" s="61" t="s">
        <v>36</v>
      </c>
      <c r="G1242" s="65" t="str">
        <f>VLOOKUP(F1242,service_pro_table[],3,0)</f>
        <v>SWIFT</v>
      </c>
      <c r="H1242" s="65" t="str">
        <f>VLOOKUP(F1242,service_pro_table[],4,0)</f>
        <v>internet provider</v>
      </c>
      <c r="I1242" s="66">
        <v>25000</v>
      </c>
    </row>
    <row r="1243" spans="1:9" x14ac:dyDescent="0.25">
      <c r="A1243" s="61" t="s">
        <v>5103</v>
      </c>
      <c r="B1243" s="62">
        <v>44348</v>
      </c>
      <c r="C1243" s="61" t="s">
        <v>5105</v>
      </c>
      <c r="D1243" s="64" t="s">
        <v>5106</v>
      </c>
      <c r="E1243" s="64" t="str">
        <f t="shared" si="19"/>
        <v>7420DE</v>
      </c>
      <c r="F1243" s="61" t="s">
        <v>434</v>
      </c>
      <c r="G1243" s="65" t="str">
        <f>VLOOKUP(F1243,service_pro_table[],3,0)</f>
        <v>MERRYBET</v>
      </c>
      <c r="H1243" s="65" t="str">
        <f>VLOOKUP(F1243,service_pro_table[],4,0)</f>
        <v>betting</v>
      </c>
      <c r="I1243" s="66">
        <v>500</v>
      </c>
    </row>
    <row r="1244" spans="1:9" x14ac:dyDescent="0.25">
      <c r="A1244" s="61" t="s">
        <v>5107</v>
      </c>
      <c r="B1244" s="62">
        <v>44348</v>
      </c>
      <c r="C1244" s="61" t="s">
        <v>5109</v>
      </c>
      <c r="D1244" s="64" t="s">
        <v>5110</v>
      </c>
      <c r="E1244" s="64" t="str">
        <f t="shared" si="19"/>
        <v>9389E0</v>
      </c>
      <c r="F1244" s="61" t="s">
        <v>36</v>
      </c>
      <c r="G1244" s="65" t="str">
        <f>VLOOKUP(F1244,service_pro_table[],3,0)</f>
        <v>SWIFT</v>
      </c>
      <c r="H1244" s="65" t="str">
        <f>VLOOKUP(F1244,service_pro_table[],4,0)</f>
        <v>internet provider</v>
      </c>
      <c r="I1244" s="66">
        <v>7000</v>
      </c>
    </row>
    <row r="1245" spans="1:9" x14ac:dyDescent="0.25">
      <c r="A1245" s="61" t="s">
        <v>5111</v>
      </c>
      <c r="B1245" s="62">
        <v>44348</v>
      </c>
      <c r="C1245" s="61" t="s">
        <v>5113</v>
      </c>
      <c r="D1245" s="64" t="s">
        <v>5114</v>
      </c>
      <c r="E1245" s="64" t="str">
        <f t="shared" si="19"/>
        <v>418736</v>
      </c>
      <c r="F1245" s="61" t="s">
        <v>19</v>
      </c>
      <c r="G1245" s="65" t="str">
        <f>VLOOKUP(F1245,service_pro_table[],3,0)</f>
        <v>DSTV</v>
      </c>
      <c r="H1245" s="65" t="str">
        <f>VLOOKUP(F1245,service_pro_table[],4,0)</f>
        <v>cable tv</v>
      </c>
      <c r="I1245" s="66">
        <v>20900</v>
      </c>
    </row>
    <row r="1246" spans="1:9" x14ac:dyDescent="0.25">
      <c r="A1246" s="61" t="s">
        <v>5115</v>
      </c>
      <c r="B1246" s="62">
        <v>44348</v>
      </c>
      <c r="C1246" s="61" t="s">
        <v>5109</v>
      </c>
      <c r="D1246" s="64" t="s">
        <v>5110</v>
      </c>
      <c r="E1246" s="64" t="str">
        <f t="shared" si="19"/>
        <v>9389E0</v>
      </c>
      <c r="F1246" s="61" t="s">
        <v>36</v>
      </c>
      <c r="G1246" s="65" t="str">
        <f>VLOOKUP(F1246,service_pro_table[],3,0)</f>
        <v>SWIFT</v>
      </c>
      <c r="H1246" s="65" t="str">
        <f>VLOOKUP(F1246,service_pro_table[],4,0)</f>
        <v>internet provider</v>
      </c>
      <c r="I1246" s="66">
        <v>7000</v>
      </c>
    </row>
    <row r="1247" spans="1:9" x14ac:dyDescent="0.25">
      <c r="A1247" s="61" t="s">
        <v>5117</v>
      </c>
      <c r="B1247" s="62">
        <v>44348</v>
      </c>
      <c r="C1247" s="61" t="s">
        <v>5113</v>
      </c>
      <c r="D1247" s="64" t="s">
        <v>5114</v>
      </c>
      <c r="E1247" s="64" t="str">
        <f t="shared" si="19"/>
        <v>418736</v>
      </c>
      <c r="F1247" s="61" t="s">
        <v>19</v>
      </c>
      <c r="G1247" s="65" t="str">
        <f>VLOOKUP(F1247,service_pro_table[],3,0)</f>
        <v>DSTV</v>
      </c>
      <c r="H1247" s="65" t="str">
        <f>VLOOKUP(F1247,service_pro_table[],4,0)</f>
        <v>cable tv</v>
      </c>
      <c r="I1247" s="66">
        <v>20900</v>
      </c>
    </row>
    <row r="1248" spans="1:9" x14ac:dyDescent="0.25">
      <c r="A1248" s="61" t="s">
        <v>5119</v>
      </c>
      <c r="B1248" s="62">
        <v>44348</v>
      </c>
      <c r="C1248" s="61" t="s">
        <v>5121</v>
      </c>
      <c r="D1248" s="64" t="s">
        <v>5122</v>
      </c>
      <c r="E1248" s="64" t="str">
        <f t="shared" si="19"/>
        <v>8FA180</v>
      </c>
      <c r="F1248" s="61" t="s">
        <v>19</v>
      </c>
      <c r="G1248" s="65" t="str">
        <f>VLOOKUP(F1248,service_pro_table[],3,0)</f>
        <v>DSTV</v>
      </c>
      <c r="H1248" s="65" t="str">
        <f>VLOOKUP(F1248,service_pro_table[],4,0)</f>
        <v>cable tv</v>
      </c>
      <c r="I1248" s="66">
        <v>2565</v>
      </c>
    </row>
    <row r="1249" spans="1:9" x14ac:dyDescent="0.25">
      <c r="A1249" s="61" t="s">
        <v>5123</v>
      </c>
      <c r="B1249" s="62">
        <v>44348</v>
      </c>
      <c r="C1249" s="61" t="s">
        <v>5125</v>
      </c>
      <c r="D1249" s="64" t="s">
        <v>5126</v>
      </c>
      <c r="E1249" s="64" t="str">
        <f t="shared" si="19"/>
        <v>4B3E85</v>
      </c>
      <c r="F1249" s="61" t="s">
        <v>19</v>
      </c>
      <c r="G1249" s="65" t="str">
        <f>VLOOKUP(F1249,service_pro_table[],3,0)</f>
        <v>DSTV</v>
      </c>
      <c r="H1249" s="65" t="str">
        <f>VLOOKUP(F1249,service_pro_table[],4,0)</f>
        <v>cable tv</v>
      </c>
      <c r="I1249" s="66">
        <v>4615</v>
      </c>
    </row>
    <row r="1250" spans="1:9" x14ac:dyDescent="0.25">
      <c r="A1250" s="61" t="s">
        <v>5127</v>
      </c>
      <c r="B1250" s="62">
        <v>44348</v>
      </c>
      <c r="C1250" s="61" t="s">
        <v>5129</v>
      </c>
      <c r="D1250" s="64" t="s">
        <v>5130</v>
      </c>
      <c r="E1250" s="64" t="str">
        <f t="shared" si="19"/>
        <v>0F3089</v>
      </c>
      <c r="F1250" s="61" t="s">
        <v>19</v>
      </c>
      <c r="G1250" s="65" t="str">
        <f>VLOOKUP(F1250,service_pro_table[],3,0)</f>
        <v>DSTV</v>
      </c>
      <c r="H1250" s="65" t="str">
        <f>VLOOKUP(F1250,service_pro_table[],4,0)</f>
        <v>cable tv</v>
      </c>
      <c r="I1250" s="66">
        <v>5065</v>
      </c>
    </row>
    <row r="1251" spans="1:9" x14ac:dyDescent="0.25">
      <c r="A1251" s="61" t="s">
        <v>5131</v>
      </c>
      <c r="B1251" s="62">
        <v>44348</v>
      </c>
      <c r="C1251" s="61" t="s">
        <v>5133</v>
      </c>
      <c r="D1251" s="64" t="s">
        <v>5134</v>
      </c>
      <c r="E1251" s="64" t="str">
        <f t="shared" si="19"/>
        <v>D3EF2E</v>
      </c>
      <c r="F1251" s="61" t="s">
        <v>19</v>
      </c>
      <c r="G1251" s="65" t="str">
        <f>VLOOKUP(F1251,service_pro_table[],3,0)</f>
        <v>DSTV</v>
      </c>
      <c r="H1251" s="65" t="str">
        <f>VLOOKUP(F1251,service_pro_table[],4,0)</f>
        <v>cable tv</v>
      </c>
      <c r="I1251" s="66">
        <v>10400</v>
      </c>
    </row>
    <row r="1252" spans="1:9" x14ac:dyDescent="0.25">
      <c r="A1252" s="61" t="s">
        <v>5135</v>
      </c>
      <c r="B1252" s="62">
        <v>44348</v>
      </c>
      <c r="C1252" s="61" t="s">
        <v>5137</v>
      </c>
      <c r="D1252" s="64" t="s">
        <v>5138</v>
      </c>
      <c r="E1252" s="64" t="str">
        <f t="shared" si="19"/>
        <v>4A4F36</v>
      </c>
      <c r="F1252" s="61" t="s">
        <v>19</v>
      </c>
      <c r="G1252" s="65" t="str">
        <f>VLOOKUP(F1252,service_pro_table[],3,0)</f>
        <v>DSTV</v>
      </c>
      <c r="H1252" s="65" t="str">
        <f>VLOOKUP(F1252,service_pro_table[],4,0)</f>
        <v>cable tv</v>
      </c>
      <c r="I1252" s="66">
        <v>2565</v>
      </c>
    </row>
    <row r="1253" spans="1:9" x14ac:dyDescent="0.25">
      <c r="A1253" s="61" t="s">
        <v>5139</v>
      </c>
      <c r="B1253" s="62">
        <v>44348</v>
      </c>
      <c r="C1253" s="61" t="s">
        <v>5141</v>
      </c>
      <c r="D1253" s="64" t="s">
        <v>5142</v>
      </c>
      <c r="E1253" s="64" t="str">
        <f t="shared" si="19"/>
        <v>DDD804</v>
      </c>
      <c r="F1253" s="61" t="s">
        <v>19</v>
      </c>
      <c r="G1253" s="65" t="str">
        <f>VLOOKUP(F1253,service_pro_table[],3,0)</f>
        <v>DSTV</v>
      </c>
      <c r="H1253" s="65" t="str">
        <f>VLOOKUP(F1253,service_pro_table[],4,0)</f>
        <v>cable tv</v>
      </c>
      <c r="I1253" s="66">
        <v>2565</v>
      </c>
    </row>
    <row r="1254" spans="1:9" x14ac:dyDescent="0.25">
      <c r="A1254" s="61" t="s">
        <v>5143</v>
      </c>
      <c r="B1254" s="62">
        <v>44348</v>
      </c>
      <c r="C1254" s="61" t="s">
        <v>5145</v>
      </c>
      <c r="D1254" s="64" t="s">
        <v>5146</v>
      </c>
      <c r="E1254" s="64" t="str">
        <f t="shared" si="19"/>
        <v>61FE84</v>
      </c>
      <c r="F1254" s="61" t="s">
        <v>19</v>
      </c>
      <c r="G1254" s="65" t="str">
        <f>VLOOKUP(F1254,service_pro_table[],3,0)</f>
        <v>DSTV</v>
      </c>
      <c r="H1254" s="65" t="str">
        <f>VLOOKUP(F1254,service_pro_table[],4,0)</f>
        <v>cable tv</v>
      </c>
      <c r="I1254" s="66">
        <v>12400</v>
      </c>
    </row>
    <row r="1255" spans="1:9" x14ac:dyDescent="0.25">
      <c r="A1255" s="61" t="s">
        <v>5147</v>
      </c>
      <c r="B1255" s="62">
        <v>44348</v>
      </c>
      <c r="C1255" s="61" t="s">
        <v>5149</v>
      </c>
      <c r="D1255" s="64" t="s">
        <v>5150</v>
      </c>
      <c r="E1255" s="64" t="str">
        <f t="shared" si="19"/>
        <v>871EE6</v>
      </c>
      <c r="F1255" s="61" t="s">
        <v>19</v>
      </c>
      <c r="G1255" s="65" t="str">
        <f>VLOOKUP(F1255,service_pro_table[],3,0)</f>
        <v>DSTV</v>
      </c>
      <c r="H1255" s="65" t="str">
        <f>VLOOKUP(F1255,service_pro_table[],4,0)</f>
        <v>cable tv</v>
      </c>
      <c r="I1255" s="66">
        <v>14900</v>
      </c>
    </row>
    <row r="1256" spans="1:9" x14ac:dyDescent="0.25">
      <c r="A1256" s="61" t="s">
        <v>5151</v>
      </c>
      <c r="B1256" s="62">
        <v>44348</v>
      </c>
      <c r="C1256" s="61" t="s">
        <v>5153</v>
      </c>
      <c r="D1256" s="64" t="s">
        <v>5154</v>
      </c>
      <c r="E1256" s="64" t="str">
        <f t="shared" si="19"/>
        <v>D01BBC</v>
      </c>
      <c r="F1256" s="61" t="s">
        <v>19</v>
      </c>
      <c r="G1256" s="65" t="str">
        <f>VLOOKUP(F1256,service_pro_table[],3,0)</f>
        <v>DSTV</v>
      </c>
      <c r="H1256" s="65" t="str">
        <f>VLOOKUP(F1256,service_pro_table[],4,0)</f>
        <v>cable tv</v>
      </c>
      <c r="I1256" s="66">
        <v>12400</v>
      </c>
    </row>
    <row r="1257" spans="1:9" x14ac:dyDescent="0.25">
      <c r="A1257" s="61" t="s">
        <v>5155</v>
      </c>
      <c r="B1257" s="62">
        <v>44348</v>
      </c>
      <c r="C1257" s="61" t="s">
        <v>5157</v>
      </c>
      <c r="D1257" s="64" t="s">
        <v>5158</v>
      </c>
      <c r="E1257" s="64" t="str">
        <f t="shared" si="19"/>
        <v>6DF9FE</v>
      </c>
      <c r="F1257" s="61" t="s">
        <v>19</v>
      </c>
      <c r="G1257" s="65" t="str">
        <f>VLOOKUP(F1257,service_pro_table[],3,0)</f>
        <v>DSTV</v>
      </c>
      <c r="H1257" s="65" t="str">
        <f>VLOOKUP(F1257,service_pro_table[],4,0)</f>
        <v>cable tv</v>
      </c>
      <c r="I1257" s="66">
        <v>12400</v>
      </c>
    </row>
    <row r="1258" spans="1:9" x14ac:dyDescent="0.25">
      <c r="A1258" s="61" t="s">
        <v>5159</v>
      </c>
      <c r="B1258" s="62">
        <v>44348</v>
      </c>
      <c r="C1258" s="61" t="s">
        <v>5161</v>
      </c>
      <c r="D1258" s="64" t="s">
        <v>5162</v>
      </c>
      <c r="E1258" s="64" t="str">
        <f t="shared" si="19"/>
        <v>93A8BA</v>
      </c>
      <c r="F1258" s="61" t="s">
        <v>19</v>
      </c>
      <c r="G1258" s="65" t="str">
        <f>VLOOKUP(F1258,service_pro_table[],3,0)</f>
        <v>DSTV</v>
      </c>
      <c r="H1258" s="65" t="str">
        <f>VLOOKUP(F1258,service_pro_table[],4,0)</f>
        <v>cable tv</v>
      </c>
      <c r="I1258" s="66">
        <v>2565</v>
      </c>
    </row>
    <row r="1259" spans="1:9" x14ac:dyDescent="0.25">
      <c r="A1259" s="61" t="s">
        <v>5163</v>
      </c>
      <c r="B1259" s="62">
        <v>44348</v>
      </c>
      <c r="C1259" s="61" t="s">
        <v>5165</v>
      </c>
      <c r="D1259" s="64" t="s">
        <v>5166</v>
      </c>
      <c r="E1259" s="64" t="str">
        <f t="shared" si="19"/>
        <v>D7C024</v>
      </c>
      <c r="F1259" s="61" t="s">
        <v>434</v>
      </c>
      <c r="G1259" s="65" t="str">
        <f>VLOOKUP(F1259,service_pro_table[],3,0)</f>
        <v>MERRYBET</v>
      </c>
      <c r="H1259" s="65" t="str">
        <f>VLOOKUP(F1259,service_pro_table[],4,0)</f>
        <v>betting</v>
      </c>
      <c r="I1259" s="66">
        <v>2000</v>
      </c>
    </row>
    <row r="1260" spans="1:9" x14ac:dyDescent="0.25">
      <c r="A1260" s="61" t="s">
        <v>5167</v>
      </c>
      <c r="B1260" s="62">
        <v>44348</v>
      </c>
      <c r="C1260" s="61" t="s">
        <v>5169</v>
      </c>
      <c r="D1260" s="64" t="s">
        <v>5170</v>
      </c>
      <c r="E1260" s="64" t="str">
        <f t="shared" si="19"/>
        <v>B0C1B6</v>
      </c>
      <c r="F1260" s="61" t="s">
        <v>19</v>
      </c>
      <c r="G1260" s="65" t="str">
        <f>VLOOKUP(F1260,service_pro_table[],3,0)</f>
        <v>DSTV</v>
      </c>
      <c r="H1260" s="65" t="str">
        <f>VLOOKUP(F1260,service_pro_table[],4,0)</f>
        <v>cable tv</v>
      </c>
      <c r="I1260" s="66">
        <v>7900</v>
      </c>
    </row>
    <row r="1261" spans="1:9" x14ac:dyDescent="0.25">
      <c r="A1261" s="61" t="s">
        <v>5171</v>
      </c>
      <c r="B1261" s="62">
        <v>44348</v>
      </c>
      <c r="C1261" s="61" t="s">
        <v>5173</v>
      </c>
      <c r="D1261" s="64" t="s">
        <v>5174</v>
      </c>
      <c r="E1261" s="64" t="str">
        <f t="shared" si="19"/>
        <v>2E6454</v>
      </c>
      <c r="F1261" s="61" t="s">
        <v>19</v>
      </c>
      <c r="G1261" s="65" t="str">
        <f>VLOOKUP(F1261,service_pro_table[],3,0)</f>
        <v>DSTV</v>
      </c>
      <c r="H1261" s="65" t="str">
        <f>VLOOKUP(F1261,service_pro_table[],4,0)</f>
        <v>cable tv</v>
      </c>
      <c r="I1261" s="66">
        <v>2565</v>
      </c>
    </row>
    <row r="1262" spans="1:9" x14ac:dyDescent="0.25">
      <c r="A1262" s="61" t="s">
        <v>5175</v>
      </c>
      <c r="B1262" s="62">
        <v>44348</v>
      </c>
      <c r="C1262" s="61" t="s">
        <v>5177</v>
      </c>
      <c r="D1262" s="64" t="s">
        <v>5178</v>
      </c>
      <c r="E1262" s="64" t="str">
        <f t="shared" si="19"/>
        <v>4EE3A3</v>
      </c>
      <c r="F1262" s="61" t="s">
        <v>19</v>
      </c>
      <c r="G1262" s="65" t="str">
        <f>VLOOKUP(F1262,service_pro_table[],3,0)</f>
        <v>DSTV</v>
      </c>
      <c r="H1262" s="65" t="str">
        <f>VLOOKUP(F1262,service_pro_table[],4,0)</f>
        <v>cable tv</v>
      </c>
      <c r="I1262" s="66">
        <v>12400</v>
      </c>
    </row>
    <row r="1263" spans="1:9" x14ac:dyDescent="0.25">
      <c r="A1263" s="61" t="s">
        <v>5179</v>
      </c>
      <c r="B1263" s="62">
        <v>44348</v>
      </c>
      <c r="C1263" s="61" t="s">
        <v>5181</v>
      </c>
      <c r="D1263" s="64" t="s">
        <v>5182</v>
      </c>
      <c r="E1263" s="64" t="str">
        <f t="shared" si="19"/>
        <v>D20E9E</v>
      </c>
      <c r="F1263" s="61" t="s">
        <v>19</v>
      </c>
      <c r="G1263" s="65" t="str">
        <f>VLOOKUP(F1263,service_pro_table[],3,0)</f>
        <v>DSTV</v>
      </c>
      <c r="H1263" s="65" t="str">
        <f>VLOOKUP(F1263,service_pro_table[],4,0)</f>
        <v>cable tv</v>
      </c>
      <c r="I1263" s="66">
        <v>2565</v>
      </c>
    </row>
    <row r="1264" spans="1:9" x14ac:dyDescent="0.25">
      <c r="A1264" s="61" t="s">
        <v>5183</v>
      </c>
      <c r="B1264" s="62">
        <v>44348</v>
      </c>
      <c r="C1264" s="61" t="s">
        <v>5185</v>
      </c>
      <c r="D1264" s="64" t="s">
        <v>5186</v>
      </c>
      <c r="E1264" s="64" t="str">
        <f t="shared" si="19"/>
        <v>65F791</v>
      </c>
      <c r="F1264" s="61" t="s">
        <v>19</v>
      </c>
      <c r="G1264" s="65" t="str">
        <f>VLOOKUP(F1264,service_pro_table[],3,0)</f>
        <v>DSTV</v>
      </c>
      <c r="H1264" s="65" t="str">
        <f>VLOOKUP(F1264,service_pro_table[],4,0)</f>
        <v>cable tv</v>
      </c>
      <c r="I1264" s="66">
        <v>20900</v>
      </c>
    </row>
    <row r="1265" spans="1:9" x14ac:dyDescent="0.25">
      <c r="A1265" s="61" t="s">
        <v>5187</v>
      </c>
      <c r="B1265" s="62">
        <v>44348</v>
      </c>
      <c r="C1265" s="61" t="s">
        <v>5189</v>
      </c>
      <c r="D1265" s="64" t="s">
        <v>5190</v>
      </c>
      <c r="E1265" s="64" t="str">
        <f t="shared" si="19"/>
        <v>8BAD67</v>
      </c>
      <c r="F1265" s="61" t="s">
        <v>19</v>
      </c>
      <c r="G1265" s="65" t="str">
        <f>VLOOKUP(F1265,service_pro_table[],3,0)</f>
        <v>DSTV</v>
      </c>
      <c r="H1265" s="65" t="str">
        <f>VLOOKUP(F1265,service_pro_table[],4,0)</f>
        <v>cable tv</v>
      </c>
      <c r="I1265" s="66">
        <v>10400</v>
      </c>
    </row>
    <row r="1266" spans="1:9" x14ac:dyDescent="0.25">
      <c r="A1266" s="61" t="s">
        <v>5191</v>
      </c>
      <c r="B1266" s="62">
        <v>44348</v>
      </c>
      <c r="C1266" s="61" t="s">
        <v>5193</v>
      </c>
      <c r="D1266" s="64" t="s">
        <v>5194</v>
      </c>
      <c r="E1266" s="64" t="str">
        <f t="shared" si="19"/>
        <v>38D26C</v>
      </c>
      <c r="F1266" s="61" t="s">
        <v>19</v>
      </c>
      <c r="G1266" s="65" t="str">
        <f>VLOOKUP(F1266,service_pro_table[],3,0)</f>
        <v>DSTV</v>
      </c>
      <c r="H1266" s="65" t="str">
        <f>VLOOKUP(F1266,service_pro_table[],4,0)</f>
        <v>cable tv</v>
      </c>
      <c r="I1266" s="66">
        <v>2565</v>
      </c>
    </row>
    <row r="1267" spans="1:9" x14ac:dyDescent="0.25">
      <c r="A1267" s="61" t="s">
        <v>5195</v>
      </c>
      <c r="B1267" s="62">
        <v>44348</v>
      </c>
      <c r="C1267" s="61" t="s">
        <v>5197</v>
      </c>
      <c r="D1267" s="64" t="s">
        <v>5198</v>
      </c>
      <c r="E1267" s="64" t="str">
        <f t="shared" si="19"/>
        <v>E59253</v>
      </c>
      <c r="F1267" s="61" t="s">
        <v>19</v>
      </c>
      <c r="G1267" s="65" t="str">
        <f>VLOOKUP(F1267,service_pro_table[],3,0)</f>
        <v>DSTV</v>
      </c>
      <c r="H1267" s="65" t="str">
        <f>VLOOKUP(F1267,service_pro_table[],4,0)</f>
        <v>cable tv</v>
      </c>
      <c r="I1267" s="66">
        <v>4350</v>
      </c>
    </row>
    <row r="1268" spans="1:9" x14ac:dyDescent="0.25">
      <c r="A1268" s="61" t="s">
        <v>5200</v>
      </c>
      <c r="B1268" s="62">
        <v>44348</v>
      </c>
      <c r="C1268" s="61" t="s">
        <v>5202</v>
      </c>
      <c r="D1268" s="64" t="s">
        <v>5203</v>
      </c>
      <c r="E1268" s="64" t="str">
        <f t="shared" si="19"/>
        <v>31F1EC</v>
      </c>
      <c r="F1268" s="61" t="s">
        <v>19</v>
      </c>
      <c r="G1268" s="65" t="str">
        <f>VLOOKUP(F1268,service_pro_table[],3,0)</f>
        <v>DSTV</v>
      </c>
      <c r="H1268" s="65" t="str">
        <f>VLOOKUP(F1268,service_pro_table[],4,0)</f>
        <v>cable tv</v>
      </c>
      <c r="I1268" s="66">
        <v>12400</v>
      </c>
    </row>
    <row r="1269" spans="1:9" x14ac:dyDescent="0.25">
      <c r="A1269" s="61" t="s">
        <v>5204</v>
      </c>
      <c r="B1269" s="62">
        <v>44348</v>
      </c>
      <c r="C1269" s="61" t="s">
        <v>5189</v>
      </c>
      <c r="D1269" s="64" t="s">
        <v>5190</v>
      </c>
      <c r="E1269" s="64" t="str">
        <f t="shared" si="19"/>
        <v>8BAD67</v>
      </c>
      <c r="F1269" s="61" t="s">
        <v>19</v>
      </c>
      <c r="G1269" s="65" t="str">
        <f>VLOOKUP(F1269,service_pro_table[],3,0)</f>
        <v>DSTV</v>
      </c>
      <c r="H1269" s="65" t="str">
        <f>VLOOKUP(F1269,service_pro_table[],4,0)</f>
        <v>cable tv</v>
      </c>
      <c r="I1269" s="66">
        <v>10400</v>
      </c>
    </row>
    <row r="1270" spans="1:9" x14ac:dyDescent="0.25">
      <c r="A1270" s="61" t="s">
        <v>5206</v>
      </c>
      <c r="B1270" s="62">
        <v>44348</v>
      </c>
      <c r="C1270" s="61" t="s">
        <v>5208</v>
      </c>
      <c r="D1270" s="64" t="s">
        <v>5209</v>
      </c>
      <c r="E1270" s="64" t="str">
        <f t="shared" si="19"/>
        <v>BA1CAC</v>
      </c>
      <c r="F1270" s="61" t="s">
        <v>19</v>
      </c>
      <c r="G1270" s="65" t="str">
        <f>VLOOKUP(F1270,service_pro_table[],3,0)</f>
        <v>DSTV</v>
      </c>
      <c r="H1270" s="65" t="str">
        <f>VLOOKUP(F1270,service_pro_table[],4,0)</f>
        <v>cable tv</v>
      </c>
      <c r="I1270" s="66">
        <v>2565</v>
      </c>
    </row>
    <row r="1271" spans="1:9" x14ac:dyDescent="0.25">
      <c r="A1271" s="61" t="s">
        <v>5210</v>
      </c>
      <c r="B1271" s="62">
        <v>44348</v>
      </c>
      <c r="C1271" s="61" t="s">
        <v>5212</v>
      </c>
      <c r="D1271" s="64" t="s">
        <v>5213</v>
      </c>
      <c r="E1271" s="64" t="str">
        <f t="shared" si="19"/>
        <v>9A9E3A</v>
      </c>
      <c r="F1271" s="61" t="s">
        <v>19</v>
      </c>
      <c r="G1271" s="65" t="str">
        <f>VLOOKUP(F1271,service_pro_table[],3,0)</f>
        <v>DSTV</v>
      </c>
      <c r="H1271" s="65" t="str">
        <f>VLOOKUP(F1271,service_pro_table[],4,0)</f>
        <v>cable tv</v>
      </c>
      <c r="I1271" s="66">
        <v>12400</v>
      </c>
    </row>
    <row r="1272" spans="1:9" x14ac:dyDescent="0.25">
      <c r="A1272" s="61" t="s">
        <v>5214</v>
      </c>
      <c r="B1272" s="62">
        <v>44348</v>
      </c>
      <c r="C1272" s="61" t="s">
        <v>5216</v>
      </c>
      <c r="D1272" s="64" t="s">
        <v>5217</v>
      </c>
      <c r="E1272" s="64" t="str">
        <f t="shared" si="19"/>
        <v>4E970F</v>
      </c>
      <c r="F1272" s="61" t="s">
        <v>19</v>
      </c>
      <c r="G1272" s="65" t="str">
        <f>VLOOKUP(F1272,service_pro_table[],3,0)</f>
        <v>DSTV</v>
      </c>
      <c r="H1272" s="65" t="str">
        <f>VLOOKUP(F1272,service_pro_table[],4,0)</f>
        <v>cable tv</v>
      </c>
      <c r="I1272" s="66">
        <v>7900</v>
      </c>
    </row>
    <row r="1273" spans="1:9" x14ac:dyDescent="0.25">
      <c r="A1273" s="61" t="s">
        <v>5218</v>
      </c>
      <c r="B1273" s="62">
        <v>44348</v>
      </c>
      <c r="C1273" s="61" t="s">
        <v>5220</v>
      </c>
      <c r="D1273" s="64" t="s">
        <v>5221</v>
      </c>
      <c r="E1273" s="64" t="str">
        <f t="shared" si="19"/>
        <v>7766A9</v>
      </c>
      <c r="F1273" s="61" t="s">
        <v>19</v>
      </c>
      <c r="G1273" s="65" t="str">
        <f>VLOOKUP(F1273,service_pro_table[],3,0)</f>
        <v>DSTV</v>
      </c>
      <c r="H1273" s="65" t="str">
        <f>VLOOKUP(F1273,service_pro_table[],4,0)</f>
        <v>cable tv</v>
      </c>
      <c r="I1273" s="66">
        <v>7900</v>
      </c>
    </row>
    <row r="1274" spans="1:9" x14ac:dyDescent="0.25">
      <c r="A1274" s="61" t="s">
        <v>5222</v>
      </c>
      <c r="B1274" s="62">
        <v>44348</v>
      </c>
      <c r="C1274" s="61" t="s">
        <v>5212</v>
      </c>
      <c r="D1274" s="64" t="s">
        <v>5213</v>
      </c>
      <c r="E1274" s="64" t="str">
        <f t="shared" si="19"/>
        <v>9A9E3A</v>
      </c>
      <c r="F1274" s="61" t="s">
        <v>19</v>
      </c>
      <c r="G1274" s="65" t="str">
        <f>VLOOKUP(F1274,service_pro_table[],3,0)</f>
        <v>DSTV</v>
      </c>
      <c r="H1274" s="65" t="str">
        <f>VLOOKUP(F1274,service_pro_table[],4,0)</f>
        <v>cable tv</v>
      </c>
      <c r="I1274" s="66">
        <v>12400</v>
      </c>
    </row>
    <row r="1275" spans="1:9" x14ac:dyDescent="0.25">
      <c r="A1275" s="61" t="s">
        <v>5224</v>
      </c>
      <c r="B1275" s="62">
        <v>44348</v>
      </c>
      <c r="C1275" s="61" t="s">
        <v>5226</v>
      </c>
      <c r="D1275" s="64" t="s">
        <v>5227</v>
      </c>
      <c r="E1275" s="64" t="str">
        <f t="shared" si="19"/>
        <v>92104F</v>
      </c>
      <c r="F1275" s="61" t="s">
        <v>19</v>
      </c>
      <c r="G1275" s="65" t="str">
        <f>VLOOKUP(F1275,service_pro_table[],3,0)</f>
        <v>DSTV</v>
      </c>
      <c r="H1275" s="65" t="str">
        <f>VLOOKUP(F1275,service_pro_table[],4,0)</f>
        <v>cable tv</v>
      </c>
      <c r="I1275" s="66">
        <v>7900</v>
      </c>
    </row>
    <row r="1276" spans="1:9" x14ac:dyDescent="0.25">
      <c r="A1276" s="61" t="s">
        <v>5228</v>
      </c>
      <c r="B1276" s="62">
        <v>44348</v>
      </c>
      <c r="C1276" s="61" t="s">
        <v>5230</v>
      </c>
      <c r="D1276" s="64" t="s">
        <v>5231</v>
      </c>
      <c r="E1276" s="64" t="str">
        <f t="shared" si="19"/>
        <v>5D5E84</v>
      </c>
      <c r="F1276" s="61" t="s">
        <v>19</v>
      </c>
      <c r="G1276" s="65" t="str">
        <f>VLOOKUP(F1276,service_pro_table[],3,0)</f>
        <v>DSTV</v>
      </c>
      <c r="H1276" s="65" t="str">
        <f>VLOOKUP(F1276,service_pro_table[],4,0)</f>
        <v>cable tv</v>
      </c>
      <c r="I1276" s="66">
        <v>20900</v>
      </c>
    </row>
    <row r="1277" spans="1:9" x14ac:dyDescent="0.25">
      <c r="A1277" s="61" t="s">
        <v>5232</v>
      </c>
      <c r="B1277" s="62">
        <v>44348</v>
      </c>
      <c r="C1277" s="61" t="s">
        <v>5234</v>
      </c>
      <c r="D1277" s="64" t="s">
        <v>5235</v>
      </c>
      <c r="E1277" s="64" t="str">
        <f t="shared" si="19"/>
        <v>A7450C</v>
      </c>
      <c r="F1277" s="61" t="s">
        <v>19</v>
      </c>
      <c r="G1277" s="65" t="str">
        <f>VLOOKUP(F1277,service_pro_table[],3,0)</f>
        <v>DSTV</v>
      </c>
      <c r="H1277" s="65" t="str">
        <f>VLOOKUP(F1277,service_pro_table[],4,0)</f>
        <v>cable tv</v>
      </c>
      <c r="I1277" s="66">
        <v>2565</v>
      </c>
    </row>
    <row r="1278" spans="1:9" x14ac:dyDescent="0.25">
      <c r="A1278" s="61" t="s">
        <v>5236</v>
      </c>
      <c r="B1278" s="62">
        <v>44348</v>
      </c>
      <c r="C1278" s="61" t="s">
        <v>5238</v>
      </c>
      <c r="D1278" s="64" t="s">
        <v>5239</v>
      </c>
      <c r="E1278" s="64" t="str">
        <f t="shared" si="19"/>
        <v>E1D324</v>
      </c>
      <c r="F1278" s="61" t="s">
        <v>19</v>
      </c>
      <c r="G1278" s="65" t="str">
        <f>VLOOKUP(F1278,service_pro_table[],3,0)</f>
        <v>DSTV</v>
      </c>
      <c r="H1278" s="65" t="str">
        <f>VLOOKUP(F1278,service_pro_table[],4,0)</f>
        <v>cable tv</v>
      </c>
      <c r="I1278" s="66">
        <v>12400</v>
      </c>
    </row>
    <row r="1279" spans="1:9" x14ac:dyDescent="0.25">
      <c r="A1279" s="61" t="s">
        <v>5240</v>
      </c>
      <c r="B1279" s="62">
        <v>44348</v>
      </c>
      <c r="C1279" s="61" t="s">
        <v>5242</v>
      </c>
      <c r="D1279" s="64" t="s">
        <v>5243</v>
      </c>
      <c r="E1279" s="64" t="str">
        <f t="shared" si="19"/>
        <v>544474</v>
      </c>
      <c r="F1279" s="61" t="s">
        <v>19</v>
      </c>
      <c r="G1279" s="65" t="str">
        <f>VLOOKUP(F1279,service_pro_table[],3,0)</f>
        <v>DSTV</v>
      </c>
      <c r="H1279" s="65" t="str">
        <f>VLOOKUP(F1279,service_pro_table[],4,0)</f>
        <v>cable tv</v>
      </c>
      <c r="I1279" s="66">
        <v>7900</v>
      </c>
    </row>
    <row r="1280" spans="1:9" x14ac:dyDescent="0.25">
      <c r="A1280" s="61" t="s">
        <v>5244</v>
      </c>
      <c r="B1280" s="62">
        <v>44348</v>
      </c>
      <c r="C1280" s="61" t="s">
        <v>5246</v>
      </c>
      <c r="D1280" s="64" t="s">
        <v>5247</v>
      </c>
      <c r="E1280" s="64" t="str">
        <f t="shared" si="19"/>
        <v>FD4793</v>
      </c>
      <c r="F1280" s="61" t="s">
        <v>19</v>
      </c>
      <c r="G1280" s="65" t="str">
        <f>VLOOKUP(F1280,service_pro_table[],3,0)</f>
        <v>DSTV</v>
      </c>
      <c r="H1280" s="65" t="str">
        <f>VLOOKUP(F1280,service_pro_table[],4,0)</f>
        <v>cable tv</v>
      </c>
      <c r="I1280" s="66">
        <v>4615</v>
      </c>
    </row>
    <row r="1281" spans="1:9" x14ac:dyDescent="0.25">
      <c r="A1281" s="61" t="s">
        <v>5248</v>
      </c>
      <c r="B1281" s="62">
        <v>44348</v>
      </c>
      <c r="C1281" s="61" t="s">
        <v>5250</v>
      </c>
      <c r="D1281" s="64" t="s">
        <v>5251</v>
      </c>
      <c r="E1281" s="64" t="str">
        <f t="shared" si="19"/>
        <v>92D070</v>
      </c>
      <c r="F1281" s="61" t="s">
        <v>19</v>
      </c>
      <c r="G1281" s="65" t="str">
        <f>VLOOKUP(F1281,service_pro_table[],3,0)</f>
        <v>DSTV</v>
      </c>
      <c r="H1281" s="65" t="str">
        <f>VLOOKUP(F1281,service_pro_table[],4,0)</f>
        <v>cable tv</v>
      </c>
      <c r="I1281" s="66">
        <v>14900</v>
      </c>
    </row>
    <row r="1282" spans="1:9" x14ac:dyDescent="0.25">
      <c r="A1282" s="61" t="s">
        <v>5252</v>
      </c>
      <c r="B1282" s="62">
        <v>44348</v>
      </c>
      <c r="C1282" s="61" t="s">
        <v>5254</v>
      </c>
      <c r="D1282" s="64" t="s">
        <v>5255</v>
      </c>
      <c r="E1282" s="64" t="str">
        <f t="shared" si="19"/>
        <v>91B610</v>
      </c>
      <c r="F1282" s="61" t="s">
        <v>19</v>
      </c>
      <c r="G1282" s="65" t="str">
        <f>VLOOKUP(F1282,service_pro_table[],3,0)</f>
        <v>DSTV</v>
      </c>
      <c r="H1282" s="65" t="str">
        <f>VLOOKUP(F1282,service_pro_table[],4,0)</f>
        <v>cable tv</v>
      </c>
      <c r="I1282" s="66">
        <v>7900</v>
      </c>
    </row>
    <row r="1283" spans="1:9" x14ac:dyDescent="0.25">
      <c r="A1283" s="61" t="s">
        <v>5256</v>
      </c>
      <c r="B1283" s="62">
        <v>44348</v>
      </c>
      <c r="C1283" s="61" t="s">
        <v>5258</v>
      </c>
      <c r="D1283" s="64" t="s">
        <v>5259</v>
      </c>
      <c r="E1283" s="64" t="str">
        <f t="shared" si="19"/>
        <v>3AD07E</v>
      </c>
      <c r="F1283" s="61" t="s">
        <v>19</v>
      </c>
      <c r="G1283" s="65" t="str">
        <f>VLOOKUP(F1283,service_pro_table[],3,0)</f>
        <v>DSTV</v>
      </c>
      <c r="H1283" s="65" t="str">
        <f>VLOOKUP(F1283,service_pro_table[],4,0)</f>
        <v>cable tv</v>
      </c>
      <c r="I1283" s="66">
        <v>2300</v>
      </c>
    </row>
    <row r="1284" spans="1:9" x14ac:dyDescent="0.25">
      <c r="A1284" s="61" t="s">
        <v>5261</v>
      </c>
      <c r="B1284" s="62">
        <v>44348</v>
      </c>
      <c r="C1284" s="61" t="s">
        <v>5263</v>
      </c>
      <c r="D1284" s="64" t="s">
        <v>5264</v>
      </c>
      <c r="E1284" s="64" t="str">
        <f t="shared" ref="E1284:E1347" si="20">RIGHT(D1284,6)</f>
        <v>6A9ACE</v>
      </c>
      <c r="F1284" s="61" t="s">
        <v>19</v>
      </c>
      <c r="G1284" s="65" t="str">
        <f>VLOOKUP(F1284,service_pro_table[],3,0)</f>
        <v>DSTV</v>
      </c>
      <c r="H1284" s="65" t="str">
        <f>VLOOKUP(F1284,service_pro_table[],4,0)</f>
        <v>cable tv</v>
      </c>
      <c r="I1284" s="66">
        <v>1850</v>
      </c>
    </row>
    <row r="1285" spans="1:9" x14ac:dyDescent="0.25">
      <c r="A1285" s="61" t="s">
        <v>5265</v>
      </c>
      <c r="B1285" s="62">
        <v>44348</v>
      </c>
      <c r="C1285" s="61" t="s">
        <v>5267</v>
      </c>
      <c r="D1285" s="64" t="s">
        <v>5268</v>
      </c>
      <c r="E1285" s="64" t="str">
        <f t="shared" si="20"/>
        <v>E34396</v>
      </c>
      <c r="F1285" s="61" t="s">
        <v>19</v>
      </c>
      <c r="G1285" s="65" t="str">
        <f>VLOOKUP(F1285,service_pro_table[],3,0)</f>
        <v>DSTV</v>
      </c>
      <c r="H1285" s="65" t="str">
        <f>VLOOKUP(F1285,service_pro_table[],4,0)</f>
        <v>cable tv</v>
      </c>
      <c r="I1285" s="66">
        <v>2565</v>
      </c>
    </row>
    <row r="1286" spans="1:9" x14ac:dyDescent="0.25">
      <c r="A1286" s="61" t="s">
        <v>5269</v>
      </c>
      <c r="B1286" s="62">
        <v>44348</v>
      </c>
      <c r="C1286" s="61" t="s">
        <v>5271</v>
      </c>
      <c r="D1286" s="64" t="s">
        <v>5272</v>
      </c>
      <c r="E1286" s="64" t="str">
        <f t="shared" si="20"/>
        <v>FACD22</v>
      </c>
      <c r="F1286" s="61" t="s">
        <v>19</v>
      </c>
      <c r="G1286" s="65" t="str">
        <f>VLOOKUP(F1286,service_pro_table[],3,0)</f>
        <v>DSTV</v>
      </c>
      <c r="H1286" s="65" t="str">
        <f>VLOOKUP(F1286,service_pro_table[],4,0)</f>
        <v>cable tv</v>
      </c>
      <c r="I1286" s="66">
        <v>7115</v>
      </c>
    </row>
    <row r="1287" spans="1:9" x14ac:dyDescent="0.25">
      <c r="A1287" s="61" t="s">
        <v>5273</v>
      </c>
      <c r="B1287" s="62">
        <v>44348</v>
      </c>
      <c r="C1287" s="61" t="s">
        <v>5275</v>
      </c>
      <c r="D1287" s="64" t="s">
        <v>5276</v>
      </c>
      <c r="E1287" s="64" t="str">
        <f t="shared" si="20"/>
        <v>AFE5AC</v>
      </c>
      <c r="F1287" s="61" t="s">
        <v>19</v>
      </c>
      <c r="G1287" s="65" t="str">
        <f>VLOOKUP(F1287,service_pro_table[],3,0)</f>
        <v>DSTV</v>
      </c>
      <c r="H1287" s="65" t="str">
        <f>VLOOKUP(F1287,service_pro_table[],4,0)</f>
        <v>cable tv</v>
      </c>
      <c r="I1287" s="66">
        <v>2565</v>
      </c>
    </row>
    <row r="1288" spans="1:9" x14ac:dyDescent="0.25">
      <c r="A1288" s="61" t="s">
        <v>5277</v>
      </c>
      <c r="B1288" s="62">
        <v>44348</v>
      </c>
      <c r="C1288" s="61" t="s">
        <v>5279</v>
      </c>
      <c r="D1288" s="64" t="s">
        <v>5280</v>
      </c>
      <c r="E1288" s="64" t="str">
        <f t="shared" si="20"/>
        <v>536AA5</v>
      </c>
      <c r="F1288" s="61" t="s">
        <v>19</v>
      </c>
      <c r="G1288" s="65" t="str">
        <f>VLOOKUP(F1288,service_pro_table[],3,0)</f>
        <v>DSTV</v>
      </c>
      <c r="H1288" s="65" t="str">
        <f>VLOOKUP(F1288,service_pro_table[],4,0)</f>
        <v>cable tv</v>
      </c>
      <c r="I1288" s="66">
        <v>20900</v>
      </c>
    </row>
    <row r="1289" spans="1:9" x14ac:dyDescent="0.25">
      <c r="A1289" s="61" t="s">
        <v>5281</v>
      </c>
      <c r="B1289" s="62">
        <v>44348</v>
      </c>
      <c r="C1289" s="61" t="s">
        <v>5283</v>
      </c>
      <c r="D1289" s="64" t="s">
        <v>5284</v>
      </c>
      <c r="E1289" s="64" t="str">
        <f t="shared" si="20"/>
        <v>184D71</v>
      </c>
      <c r="F1289" s="61" t="s">
        <v>19</v>
      </c>
      <c r="G1289" s="65" t="str">
        <f>VLOOKUP(F1289,service_pro_table[],3,0)</f>
        <v>DSTV</v>
      </c>
      <c r="H1289" s="65" t="str">
        <f>VLOOKUP(F1289,service_pro_table[],4,0)</f>
        <v>cable tv</v>
      </c>
      <c r="I1289" s="66">
        <v>2565</v>
      </c>
    </row>
    <row r="1290" spans="1:9" x14ac:dyDescent="0.25">
      <c r="A1290" s="61" t="s">
        <v>5285</v>
      </c>
      <c r="B1290" s="62">
        <v>44348</v>
      </c>
      <c r="C1290" s="61" t="s">
        <v>5287</v>
      </c>
      <c r="D1290" s="64" t="s">
        <v>5288</v>
      </c>
      <c r="E1290" s="64" t="str">
        <f t="shared" si="20"/>
        <v>447325</v>
      </c>
      <c r="F1290" s="61" t="s">
        <v>19</v>
      </c>
      <c r="G1290" s="65" t="str">
        <f>VLOOKUP(F1290,service_pro_table[],3,0)</f>
        <v>DSTV</v>
      </c>
      <c r="H1290" s="65" t="str">
        <f>VLOOKUP(F1290,service_pro_table[],4,0)</f>
        <v>cable tv</v>
      </c>
      <c r="I1290" s="66">
        <v>2565</v>
      </c>
    </row>
    <row r="1291" spans="1:9" x14ac:dyDescent="0.25">
      <c r="A1291" s="61" t="s">
        <v>5289</v>
      </c>
      <c r="B1291" s="62">
        <v>44348</v>
      </c>
      <c r="C1291" s="61" t="s">
        <v>5291</v>
      </c>
      <c r="D1291" s="64" t="s">
        <v>5292</v>
      </c>
      <c r="E1291" s="64" t="str">
        <f t="shared" si="20"/>
        <v>6457B8</v>
      </c>
      <c r="F1291" s="61" t="s">
        <v>19</v>
      </c>
      <c r="G1291" s="65" t="str">
        <f>VLOOKUP(F1291,service_pro_table[],3,0)</f>
        <v>DSTV</v>
      </c>
      <c r="H1291" s="65" t="str">
        <f>VLOOKUP(F1291,service_pro_table[],4,0)</f>
        <v>cable tv</v>
      </c>
      <c r="I1291" s="66">
        <v>8100</v>
      </c>
    </row>
    <row r="1292" spans="1:9" x14ac:dyDescent="0.25">
      <c r="A1292" s="61" t="s">
        <v>5293</v>
      </c>
      <c r="B1292" s="62">
        <v>44348</v>
      </c>
      <c r="C1292" s="61" t="s">
        <v>5295</v>
      </c>
      <c r="D1292" s="64" t="s">
        <v>5296</v>
      </c>
      <c r="E1292" s="64" t="str">
        <f t="shared" si="20"/>
        <v>F267B7</v>
      </c>
      <c r="F1292" s="61" t="s">
        <v>19</v>
      </c>
      <c r="G1292" s="65" t="str">
        <f>VLOOKUP(F1292,service_pro_table[],3,0)</f>
        <v>DSTV</v>
      </c>
      <c r="H1292" s="65" t="str">
        <f>VLOOKUP(F1292,service_pro_table[],4,0)</f>
        <v>cable tv</v>
      </c>
      <c r="I1292" s="66">
        <v>7900</v>
      </c>
    </row>
    <row r="1293" spans="1:9" x14ac:dyDescent="0.25">
      <c r="A1293" s="61" t="s">
        <v>5297</v>
      </c>
      <c r="B1293" s="62">
        <v>44348</v>
      </c>
      <c r="C1293" s="61" t="s">
        <v>4011</v>
      </c>
      <c r="D1293" s="64" t="s">
        <v>4012</v>
      </c>
      <c r="E1293" s="64" t="str">
        <f t="shared" si="20"/>
        <v>346F1B</v>
      </c>
      <c r="F1293" s="61" t="s">
        <v>434</v>
      </c>
      <c r="G1293" s="65" t="str">
        <f>VLOOKUP(F1293,service_pro_table[],3,0)</f>
        <v>MERRYBET</v>
      </c>
      <c r="H1293" s="65" t="str">
        <f>VLOOKUP(F1293,service_pro_table[],4,0)</f>
        <v>betting</v>
      </c>
      <c r="I1293" s="66">
        <v>1000</v>
      </c>
    </row>
    <row r="1294" spans="1:9" x14ac:dyDescent="0.25">
      <c r="A1294" s="61" t="s">
        <v>5299</v>
      </c>
      <c r="B1294" s="62">
        <v>44348</v>
      </c>
      <c r="C1294" s="61" t="s">
        <v>5301</v>
      </c>
      <c r="D1294" s="64" t="s">
        <v>5302</v>
      </c>
      <c r="E1294" s="64" t="str">
        <f t="shared" si="20"/>
        <v>D665A9</v>
      </c>
      <c r="F1294" s="61" t="s">
        <v>19</v>
      </c>
      <c r="G1294" s="65" t="str">
        <f>VLOOKUP(F1294,service_pro_table[],3,0)</f>
        <v>DSTV</v>
      </c>
      <c r="H1294" s="65" t="str">
        <f>VLOOKUP(F1294,service_pro_table[],4,0)</f>
        <v>cable tv</v>
      </c>
      <c r="I1294" s="66">
        <v>7900</v>
      </c>
    </row>
    <row r="1295" spans="1:9" x14ac:dyDescent="0.25">
      <c r="A1295" s="61" t="s">
        <v>5303</v>
      </c>
      <c r="B1295" s="62">
        <v>44348</v>
      </c>
      <c r="C1295" s="61" t="s">
        <v>5305</v>
      </c>
      <c r="D1295" s="64" t="s">
        <v>5306</v>
      </c>
      <c r="E1295" s="64" t="str">
        <f t="shared" si="20"/>
        <v>C2F9BA</v>
      </c>
      <c r="F1295" s="61" t="s">
        <v>19</v>
      </c>
      <c r="G1295" s="65" t="str">
        <f>VLOOKUP(F1295,service_pro_table[],3,0)</f>
        <v>DSTV</v>
      </c>
      <c r="H1295" s="65" t="str">
        <f>VLOOKUP(F1295,service_pro_table[],4,0)</f>
        <v>cable tv</v>
      </c>
      <c r="I1295" s="66">
        <v>7900</v>
      </c>
    </row>
    <row r="1296" spans="1:9" x14ac:dyDescent="0.25">
      <c r="A1296" s="61" t="s">
        <v>5307</v>
      </c>
      <c r="B1296" s="62">
        <v>44348</v>
      </c>
      <c r="C1296" s="61" t="s">
        <v>5309</v>
      </c>
      <c r="D1296" s="64" t="s">
        <v>5310</v>
      </c>
      <c r="E1296" s="64" t="str">
        <f t="shared" si="20"/>
        <v>2C3177</v>
      </c>
      <c r="F1296" s="61" t="s">
        <v>19</v>
      </c>
      <c r="G1296" s="65" t="str">
        <f>VLOOKUP(F1296,service_pro_table[],3,0)</f>
        <v>DSTV</v>
      </c>
      <c r="H1296" s="65" t="str">
        <f>VLOOKUP(F1296,service_pro_table[],4,0)</f>
        <v>cable tv</v>
      </c>
      <c r="I1296" s="66">
        <v>20900</v>
      </c>
    </row>
    <row r="1297" spans="1:9" x14ac:dyDescent="0.25">
      <c r="A1297" s="61" t="s">
        <v>5311</v>
      </c>
      <c r="B1297" s="62">
        <v>44348</v>
      </c>
      <c r="C1297" s="61" t="s">
        <v>5313</v>
      </c>
      <c r="D1297" s="64" t="s">
        <v>5314</v>
      </c>
      <c r="E1297" s="64" t="str">
        <f t="shared" si="20"/>
        <v>845387</v>
      </c>
      <c r="F1297" s="61" t="s">
        <v>434</v>
      </c>
      <c r="G1297" s="65" t="str">
        <f>VLOOKUP(F1297,service_pro_table[],3,0)</f>
        <v>MERRYBET</v>
      </c>
      <c r="H1297" s="65" t="str">
        <f>VLOOKUP(F1297,service_pro_table[],4,0)</f>
        <v>betting</v>
      </c>
      <c r="I1297" s="66">
        <v>7000</v>
      </c>
    </row>
    <row r="1298" spans="1:9" x14ac:dyDescent="0.25">
      <c r="A1298" s="61" t="s">
        <v>5315</v>
      </c>
      <c r="B1298" s="62">
        <v>44348</v>
      </c>
      <c r="C1298" s="61" t="s">
        <v>5317</v>
      </c>
      <c r="D1298" s="64" t="s">
        <v>5318</v>
      </c>
      <c r="E1298" s="64" t="str">
        <f t="shared" si="20"/>
        <v>E652C9</v>
      </c>
      <c r="F1298" s="61" t="s">
        <v>19</v>
      </c>
      <c r="G1298" s="65" t="str">
        <f>VLOOKUP(F1298,service_pro_table[],3,0)</f>
        <v>DSTV</v>
      </c>
      <c r="H1298" s="65" t="str">
        <f>VLOOKUP(F1298,service_pro_table[],4,0)</f>
        <v>cable tv</v>
      </c>
      <c r="I1298" s="66">
        <v>2565</v>
      </c>
    </row>
    <row r="1299" spans="1:9" x14ac:dyDescent="0.25">
      <c r="A1299" s="61" t="s">
        <v>5319</v>
      </c>
      <c r="B1299" s="62">
        <v>44348</v>
      </c>
      <c r="C1299" s="61" t="s">
        <v>5321</v>
      </c>
      <c r="D1299" s="64" t="s">
        <v>5322</v>
      </c>
      <c r="E1299" s="64" t="str">
        <f t="shared" si="20"/>
        <v>2C096C</v>
      </c>
      <c r="F1299" s="61" t="s">
        <v>19</v>
      </c>
      <c r="G1299" s="65" t="str">
        <f>VLOOKUP(F1299,service_pro_table[],3,0)</f>
        <v>DSTV</v>
      </c>
      <c r="H1299" s="65" t="str">
        <f>VLOOKUP(F1299,service_pro_table[],4,0)</f>
        <v>cable tv</v>
      </c>
      <c r="I1299" s="66">
        <v>2565</v>
      </c>
    </row>
    <row r="1300" spans="1:9" x14ac:dyDescent="0.25">
      <c r="A1300" s="61" t="s">
        <v>5323</v>
      </c>
      <c r="B1300" s="62">
        <v>44348</v>
      </c>
      <c r="C1300" s="61" t="s">
        <v>5325</v>
      </c>
      <c r="D1300" s="64" t="s">
        <v>5326</v>
      </c>
      <c r="E1300" s="64" t="str">
        <f t="shared" si="20"/>
        <v>5ECA87</v>
      </c>
      <c r="F1300" s="61" t="s">
        <v>19</v>
      </c>
      <c r="G1300" s="65" t="str">
        <f>VLOOKUP(F1300,service_pro_table[],3,0)</f>
        <v>DSTV</v>
      </c>
      <c r="H1300" s="65" t="str">
        <f>VLOOKUP(F1300,service_pro_table[],4,0)</f>
        <v>cable tv</v>
      </c>
      <c r="I1300" s="66">
        <v>7900</v>
      </c>
    </row>
    <row r="1301" spans="1:9" x14ac:dyDescent="0.25">
      <c r="A1301" s="61" t="s">
        <v>5327</v>
      </c>
      <c r="B1301" s="62">
        <v>44348</v>
      </c>
      <c r="C1301" s="61" t="s">
        <v>5329</v>
      </c>
      <c r="D1301" s="64" t="s">
        <v>5330</v>
      </c>
      <c r="E1301" s="64" t="str">
        <f t="shared" si="20"/>
        <v>86DFE1</v>
      </c>
      <c r="F1301" s="61" t="s">
        <v>19</v>
      </c>
      <c r="G1301" s="65" t="str">
        <f>VLOOKUP(F1301,service_pro_table[],3,0)</f>
        <v>DSTV</v>
      </c>
      <c r="H1301" s="65" t="str">
        <f>VLOOKUP(F1301,service_pro_table[],4,0)</f>
        <v>cable tv</v>
      </c>
      <c r="I1301" s="66">
        <v>1850</v>
      </c>
    </row>
    <row r="1302" spans="1:9" x14ac:dyDescent="0.25">
      <c r="A1302" s="61" t="s">
        <v>5331</v>
      </c>
      <c r="B1302" s="62">
        <v>44348</v>
      </c>
      <c r="C1302" s="61" t="s">
        <v>5333</v>
      </c>
      <c r="D1302" s="64" t="s">
        <v>5334</v>
      </c>
      <c r="E1302" s="64" t="str">
        <f t="shared" si="20"/>
        <v>6B3732</v>
      </c>
      <c r="F1302" s="61" t="s">
        <v>19</v>
      </c>
      <c r="G1302" s="65" t="str">
        <f>VLOOKUP(F1302,service_pro_table[],3,0)</f>
        <v>DSTV</v>
      </c>
      <c r="H1302" s="65" t="str">
        <f>VLOOKUP(F1302,service_pro_table[],4,0)</f>
        <v>cable tv</v>
      </c>
      <c r="I1302" s="66">
        <v>4615</v>
      </c>
    </row>
    <row r="1303" spans="1:9" x14ac:dyDescent="0.25">
      <c r="A1303" s="61" t="s">
        <v>5335</v>
      </c>
      <c r="B1303" s="62">
        <v>44348</v>
      </c>
      <c r="C1303" s="61" t="s">
        <v>5337</v>
      </c>
      <c r="D1303" s="64" t="s">
        <v>5338</v>
      </c>
      <c r="E1303" s="64" t="str">
        <f t="shared" si="20"/>
        <v>2F5AC6</v>
      </c>
      <c r="F1303" s="61" t="s">
        <v>19</v>
      </c>
      <c r="G1303" s="65" t="str">
        <f>VLOOKUP(F1303,service_pro_table[],3,0)</f>
        <v>DSTV</v>
      </c>
      <c r="H1303" s="65" t="str">
        <f>VLOOKUP(F1303,service_pro_table[],4,0)</f>
        <v>cable tv</v>
      </c>
      <c r="I1303" s="66">
        <v>2565</v>
      </c>
    </row>
    <row r="1304" spans="1:9" x14ac:dyDescent="0.25">
      <c r="A1304" s="61" t="s">
        <v>5339</v>
      </c>
      <c r="B1304" s="62">
        <v>44348</v>
      </c>
      <c r="C1304" s="61" t="s">
        <v>5341</v>
      </c>
      <c r="D1304" s="64" t="s">
        <v>5342</v>
      </c>
      <c r="E1304" s="64" t="str">
        <f t="shared" si="20"/>
        <v>AEC232</v>
      </c>
      <c r="F1304" s="61" t="s">
        <v>19</v>
      </c>
      <c r="G1304" s="65" t="str">
        <f>VLOOKUP(F1304,service_pro_table[],3,0)</f>
        <v>DSTV</v>
      </c>
      <c r="H1304" s="65" t="str">
        <f>VLOOKUP(F1304,service_pro_table[],4,0)</f>
        <v>cable tv</v>
      </c>
      <c r="I1304" s="66">
        <v>10400</v>
      </c>
    </row>
    <row r="1305" spans="1:9" x14ac:dyDescent="0.25">
      <c r="A1305" s="61" t="s">
        <v>5343</v>
      </c>
      <c r="B1305" s="62">
        <v>44348</v>
      </c>
      <c r="C1305" s="61" t="s">
        <v>5345</v>
      </c>
      <c r="D1305" s="64" t="s">
        <v>5346</v>
      </c>
      <c r="E1305" s="64" t="str">
        <f t="shared" si="20"/>
        <v>11562D</v>
      </c>
      <c r="F1305" s="61" t="s">
        <v>19</v>
      </c>
      <c r="G1305" s="65" t="str">
        <f>VLOOKUP(F1305,service_pro_table[],3,0)</f>
        <v>DSTV</v>
      </c>
      <c r="H1305" s="65" t="str">
        <f>VLOOKUP(F1305,service_pro_table[],4,0)</f>
        <v>cable tv</v>
      </c>
      <c r="I1305" s="66">
        <v>7900</v>
      </c>
    </row>
    <row r="1306" spans="1:9" x14ac:dyDescent="0.25">
      <c r="A1306" s="61" t="s">
        <v>5347</v>
      </c>
      <c r="B1306" s="62">
        <v>44348</v>
      </c>
      <c r="C1306" s="61" t="s">
        <v>5349</v>
      </c>
      <c r="D1306" s="64" t="s">
        <v>5350</v>
      </c>
      <c r="E1306" s="64" t="str">
        <f t="shared" si="20"/>
        <v>244A8B</v>
      </c>
      <c r="F1306" s="61" t="s">
        <v>434</v>
      </c>
      <c r="G1306" s="65" t="str">
        <f>VLOOKUP(F1306,service_pro_table[],3,0)</f>
        <v>MERRYBET</v>
      </c>
      <c r="H1306" s="65" t="str">
        <f>VLOOKUP(F1306,service_pro_table[],4,0)</f>
        <v>betting</v>
      </c>
      <c r="I1306" s="66">
        <v>500</v>
      </c>
    </row>
    <row r="1307" spans="1:9" x14ac:dyDescent="0.25">
      <c r="A1307" s="61" t="s">
        <v>5351</v>
      </c>
      <c r="B1307" s="62">
        <v>44348</v>
      </c>
      <c r="C1307" s="61" t="s">
        <v>5353</v>
      </c>
      <c r="D1307" s="64" t="s">
        <v>5354</v>
      </c>
      <c r="E1307" s="64" t="str">
        <f t="shared" si="20"/>
        <v>71CD6F</v>
      </c>
      <c r="F1307" s="61" t="s">
        <v>19</v>
      </c>
      <c r="G1307" s="65" t="str">
        <f>VLOOKUP(F1307,service_pro_table[],3,0)</f>
        <v>DSTV</v>
      </c>
      <c r="H1307" s="65" t="str">
        <f>VLOOKUP(F1307,service_pro_table[],4,0)</f>
        <v>cable tv</v>
      </c>
      <c r="I1307" s="66">
        <v>4615</v>
      </c>
    </row>
    <row r="1308" spans="1:9" x14ac:dyDescent="0.25">
      <c r="A1308" s="61" t="s">
        <v>5355</v>
      </c>
      <c r="B1308" s="62">
        <v>44348</v>
      </c>
      <c r="C1308" s="61" t="s">
        <v>5357</v>
      </c>
      <c r="D1308" s="64" t="s">
        <v>5358</v>
      </c>
      <c r="E1308" s="64" t="str">
        <f t="shared" si="20"/>
        <v>0BB0B8</v>
      </c>
      <c r="F1308" s="61" t="s">
        <v>19</v>
      </c>
      <c r="G1308" s="65" t="str">
        <f>VLOOKUP(F1308,service_pro_table[],3,0)</f>
        <v>DSTV</v>
      </c>
      <c r="H1308" s="65" t="str">
        <f>VLOOKUP(F1308,service_pro_table[],4,0)</f>
        <v>cable tv</v>
      </c>
      <c r="I1308" s="66">
        <v>20900</v>
      </c>
    </row>
    <row r="1309" spans="1:9" x14ac:dyDescent="0.25">
      <c r="A1309" s="61" t="s">
        <v>5359</v>
      </c>
      <c r="B1309" s="62">
        <v>44348</v>
      </c>
      <c r="C1309" s="61" t="s">
        <v>5361</v>
      </c>
      <c r="D1309" s="64" t="s">
        <v>5362</v>
      </c>
      <c r="E1309" s="64" t="str">
        <f t="shared" si="20"/>
        <v>1B3401</v>
      </c>
      <c r="F1309" s="61" t="s">
        <v>19</v>
      </c>
      <c r="G1309" s="65" t="str">
        <f>VLOOKUP(F1309,service_pro_table[],3,0)</f>
        <v>DSTV</v>
      </c>
      <c r="H1309" s="65" t="str">
        <f>VLOOKUP(F1309,service_pro_table[],4,0)</f>
        <v>cable tv</v>
      </c>
      <c r="I1309" s="66">
        <v>7900</v>
      </c>
    </row>
    <row r="1310" spans="1:9" x14ac:dyDescent="0.25">
      <c r="A1310" s="61" t="s">
        <v>5363</v>
      </c>
      <c r="B1310" s="62">
        <v>44348</v>
      </c>
      <c r="C1310" s="61" t="s">
        <v>5365</v>
      </c>
      <c r="D1310" s="64" t="s">
        <v>5366</v>
      </c>
      <c r="E1310" s="64" t="str">
        <f t="shared" si="20"/>
        <v>D1AC73</v>
      </c>
      <c r="F1310" s="61" t="s">
        <v>19</v>
      </c>
      <c r="G1310" s="65" t="str">
        <f>VLOOKUP(F1310,service_pro_table[],3,0)</f>
        <v>DSTV</v>
      </c>
      <c r="H1310" s="65" t="str">
        <f>VLOOKUP(F1310,service_pro_table[],4,0)</f>
        <v>cable tv</v>
      </c>
      <c r="I1310" s="66">
        <v>10400</v>
      </c>
    </row>
    <row r="1311" spans="1:9" x14ac:dyDescent="0.25">
      <c r="A1311" s="61" t="s">
        <v>5367</v>
      </c>
      <c r="B1311" s="62">
        <v>44348</v>
      </c>
      <c r="C1311" s="61" t="s">
        <v>5369</v>
      </c>
      <c r="D1311" s="64" t="s">
        <v>5370</v>
      </c>
      <c r="E1311" s="64" t="str">
        <f t="shared" si="20"/>
        <v>A98D4D</v>
      </c>
      <c r="F1311" s="61" t="s">
        <v>19</v>
      </c>
      <c r="G1311" s="65" t="str">
        <f>VLOOKUP(F1311,service_pro_table[],3,0)</f>
        <v>DSTV</v>
      </c>
      <c r="H1311" s="65" t="str">
        <f>VLOOKUP(F1311,service_pro_table[],4,0)</f>
        <v>cable tv</v>
      </c>
      <c r="I1311" s="66">
        <v>4615</v>
      </c>
    </row>
    <row r="1312" spans="1:9" x14ac:dyDescent="0.25">
      <c r="A1312" s="61" t="s">
        <v>5371</v>
      </c>
      <c r="B1312" s="62">
        <v>44348</v>
      </c>
      <c r="C1312" s="61" t="s">
        <v>5373</v>
      </c>
      <c r="D1312" s="64" t="s">
        <v>5374</v>
      </c>
      <c r="E1312" s="64" t="str">
        <f t="shared" si="20"/>
        <v>390E19</v>
      </c>
      <c r="F1312" s="61" t="s">
        <v>19</v>
      </c>
      <c r="G1312" s="65" t="str">
        <f>VLOOKUP(F1312,service_pro_table[],3,0)</f>
        <v>DSTV</v>
      </c>
      <c r="H1312" s="65" t="str">
        <f>VLOOKUP(F1312,service_pro_table[],4,0)</f>
        <v>cable tv</v>
      </c>
      <c r="I1312" s="66">
        <v>2565</v>
      </c>
    </row>
    <row r="1313" spans="1:9" x14ac:dyDescent="0.25">
      <c r="A1313" s="61" t="s">
        <v>5375</v>
      </c>
      <c r="B1313" s="62">
        <v>44348</v>
      </c>
      <c r="C1313" s="61" t="s">
        <v>5341</v>
      </c>
      <c r="D1313" s="64" t="s">
        <v>5342</v>
      </c>
      <c r="E1313" s="64" t="str">
        <f t="shared" si="20"/>
        <v>AEC232</v>
      </c>
      <c r="F1313" s="61" t="s">
        <v>36</v>
      </c>
      <c r="G1313" s="65" t="str">
        <f>VLOOKUP(F1313,service_pro_table[],3,0)</f>
        <v>SWIFT</v>
      </c>
      <c r="H1313" s="65" t="str">
        <f>VLOOKUP(F1313,service_pro_table[],4,0)</f>
        <v>internet provider</v>
      </c>
      <c r="I1313" s="66">
        <v>6500</v>
      </c>
    </row>
    <row r="1314" spans="1:9" x14ac:dyDescent="0.25">
      <c r="A1314" s="61" t="s">
        <v>5377</v>
      </c>
      <c r="B1314" s="62">
        <v>44348</v>
      </c>
      <c r="C1314" s="61" t="s">
        <v>5379</v>
      </c>
      <c r="D1314" s="64" t="s">
        <v>5380</v>
      </c>
      <c r="E1314" s="64" t="str">
        <f t="shared" si="20"/>
        <v>70BBD3</v>
      </c>
      <c r="F1314" s="61" t="s">
        <v>434</v>
      </c>
      <c r="G1314" s="65" t="str">
        <f>VLOOKUP(F1314,service_pro_table[],3,0)</f>
        <v>MERRYBET</v>
      </c>
      <c r="H1314" s="65" t="str">
        <f>VLOOKUP(F1314,service_pro_table[],4,0)</f>
        <v>betting</v>
      </c>
      <c r="I1314" s="66">
        <v>200</v>
      </c>
    </row>
    <row r="1315" spans="1:9" x14ac:dyDescent="0.25">
      <c r="A1315" s="61" t="s">
        <v>5381</v>
      </c>
      <c r="B1315" s="62">
        <v>44348</v>
      </c>
      <c r="C1315" s="61" t="s">
        <v>5383</v>
      </c>
      <c r="D1315" s="64" t="s">
        <v>5384</v>
      </c>
      <c r="E1315" s="64" t="str">
        <f t="shared" si="20"/>
        <v>C82D47</v>
      </c>
      <c r="F1315" s="61" t="s">
        <v>19</v>
      </c>
      <c r="G1315" s="65" t="str">
        <f>VLOOKUP(F1315,service_pro_table[],3,0)</f>
        <v>DSTV</v>
      </c>
      <c r="H1315" s="65" t="str">
        <f>VLOOKUP(F1315,service_pro_table[],4,0)</f>
        <v>cable tv</v>
      </c>
      <c r="I1315" s="66">
        <v>10400</v>
      </c>
    </row>
    <row r="1316" spans="1:9" x14ac:dyDescent="0.25">
      <c r="A1316" s="61" t="s">
        <v>5385</v>
      </c>
      <c r="B1316" s="62">
        <v>44348</v>
      </c>
      <c r="C1316" s="61" t="s">
        <v>5387</v>
      </c>
      <c r="D1316" s="64" t="s">
        <v>5388</v>
      </c>
      <c r="E1316" s="64" t="str">
        <f t="shared" si="20"/>
        <v>38CC4A</v>
      </c>
      <c r="F1316" s="61" t="s">
        <v>19</v>
      </c>
      <c r="G1316" s="65" t="str">
        <f>VLOOKUP(F1316,service_pro_table[],3,0)</f>
        <v>DSTV</v>
      </c>
      <c r="H1316" s="65" t="str">
        <f>VLOOKUP(F1316,service_pro_table[],4,0)</f>
        <v>cable tv</v>
      </c>
      <c r="I1316" s="66">
        <v>14900</v>
      </c>
    </row>
    <row r="1317" spans="1:9" x14ac:dyDescent="0.25">
      <c r="A1317" s="61" t="s">
        <v>5389</v>
      </c>
      <c r="B1317" s="62">
        <v>44348</v>
      </c>
      <c r="C1317" s="61" t="s">
        <v>5391</v>
      </c>
      <c r="D1317" s="64" t="s">
        <v>5392</v>
      </c>
      <c r="E1317" s="64" t="str">
        <f t="shared" si="20"/>
        <v>6AD271</v>
      </c>
      <c r="F1317" s="61" t="s">
        <v>36</v>
      </c>
      <c r="G1317" s="65" t="str">
        <f>VLOOKUP(F1317,service_pro_table[],3,0)</f>
        <v>SWIFT</v>
      </c>
      <c r="H1317" s="65" t="str">
        <f>VLOOKUP(F1317,service_pro_table[],4,0)</f>
        <v>internet provider</v>
      </c>
      <c r="I1317" s="66">
        <v>19460</v>
      </c>
    </row>
    <row r="1318" spans="1:9" x14ac:dyDescent="0.25">
      <c r="A1318" s="61" t="s">
        <v>5393</v>
      </c>
      <c r="B1318" s="62">
        <v>44348</v>
      </c>
      <c r="C1318" s="61" t="s">
        <v>5395</v>
      </c>
      <c r="D1318" s="64" t="s">
        <v>5396</v>
      </c>
      <c r="E1318" s="64" t="str">
        <f t="shared" si="20"/>
        <v>59CC72</v>
      </c>
      <c r="F1318" s="61" t="s">
        <v>19</v>
      </c>
      <c r="G1318" s="65" t="str">
        <f>VLOOKUP(F1318,service_pro_table[],3,0)</f>
        <v>DSTV</v>
      </c>
      <c r="H1318" s="65" t="str">
        <f>VLOOKUP(F1318,service_pro_table[],4,0)</f>
        <v>cable tv</v>
      </c>
      <c r="I1318" s="66">
        <v>7900</v>
      </c>
    </row>
    <row r="1319" spans="1:9" x14ac:dyDescent="0.25">
      <c r="A1319" s="61" t="s">
        <v>5397</v>
      </c>
      <c r="B1319" s="62">
        <v>44348</v>
      </c>
      <c r="C1319" s="61" t="s">
        <v>5399</v>
      </c>
      <c r="D1319" s="64" t="s">
        <v>5400</v>
      </c>
      <c r="E1319" s="64" t="str">
        <f t="shared" si="20"/>
        <v>AF5B45</v>
      </c>
      <c r="F1319" s="61" t="s">
        <v>19</v>
      </c>
      <c r="G1319" s="65" t="str">
        <f>VLOOKUP(F1319,service_pro_table[],3,0)</f>
        <v>DSTV</v>
      </c>
      <c r="H1319" s="65" t="str">
        <f>VLOOKUP(F1319,service_pro_table[],4,0)</f>
        <v>cable tv</v>
      </c>
      <c r="I1319" s="66">
        <v>1850</v>
      </c>
    </row>
    <row r="1320" spans="1:9" x14ac:dyDescent="0.25">
      <c r="A1320" s="61" t="s">
        <v>5401</v>
      </c>
      <c r="B1320" s="62">
        <v>44348</v>
      </c>
      <c r="C1320" s="61" t="s">
        <v>5403</v>
      </c>
      <c r="D1320" s="64" t="s">
        <v>5404</v>
      </c>
      <c r="E1320" s="64" t="str">
        <f t="shared" si="20"/>
        <v>ED1B6C</v>
      </c>
      <c r="F1320" s="61" t="s">
        <v>19</v>
      </c>
      <c r="G1320" s="65" t="str">
        <f>VLOOKUP(F1320,service_pro_table[],3,0)</f>
        <v>DSTV</v>
      </c>
      <c r="H1320" s="65" t="str">
        <f>VLOOKUP(F1320,service_pro_table[],4,0)</f>
        <v>cable tv</v>
      </c>
      <c r="I1320" s="66">
        <v>4615</v>
      </c>
    </row>
    <row r="1321" spans="1:9" x14ac:dyDescent="0.25">
      <c r="A1321" s="61" t="s">
        <v>5405</v>
      </c>
      <c r="B1321" s="62">
        <v>44348</v>
      </c>
      <c r="C1321" s="61" t="s">
        <v>266</v>
      </c>
      <c r="D1321" s="64" t="s">
        <v>267</v>
      </c>
      <c r="E1321" s="64" t="str">
        <f t="shared" si="20"/>
        <v>16A7E0</v>
      </c>
      <c r="F1321" s="61" t="s">
        <v>36</v>
      </c>
      <c r="G1321" s="65" t="str">
        <f>VLOOKUP(F1321,service_pro_table[],3,0)</f>
        <v>SWIFT</v>
      </c>
      <c r="H1321" s="65" t="str">
        <f>VLOOKUP(F1321,service_pro_table[],4,0)</f>
        <v>internet provider</v>
      </c>
      <c r="I1321" s="66">
        <v>12790</v>
      </c>
    </row>
    <row r="1322" spans="1:9" x14ac:dyDescent="0.25">
      <c r="A1322" s="61" t="s">
        <v>5407</v>
      </c>
      <c r="B1322" s="62">
        <v>44348</v>
      </c>
      <c r="C1322" s="61" t="s">
        <v>5409</v>
      </c>
      <c r="D1322" s="64" t="s">
        <v>5410</v>
      </c>
      <c r="E1322" s="64" t="str">
        <f t="shared" si="20"/>
        <v>3C533B</v>
      </c>
      <c r="F1322" s="61" t="s">
        <v>19</v>
      </c>
      <c r="G1322" s="65" t="str">
        <f>VLOOKUP(F1322,service_pro_table[],3,0)</f>
        <v>DSTV</v>
      </c>
      <c r="H1322" s="65" t="str">
        <f>VLOOKUP(F1322,service_pro_table[],4,0)</f>
        <v>cable tv</v>
      </c>
      <c r="I1322" s="66">
        <v>7900</v>
      </c>
    </row>
    <row r="1323" spans="1:9" x14ac:dyDescent="0.25">
      <c r="A1323" s="61" t="s">
        <v>5411</v>
      </c>
      <c r="B1323" s="62">
        <v>44348</v>
      </c>
      <c r="C1323" s="61" t="s">
        <v>5413</v>
      </c>
      <c r="D1323" s="64" t="s">
        <v>5414</v>
      </c>
      <c r="E1323" s="64" t="str">
        <f t="shared" si="20"/>
        <v>DBEF8E</v>
      </c>
      <c r="F1323" s="61" t="s">
        <v>19</v>
      </c>
      <c r="G1323" s="65" t="str">
        <f>VLOOKUP(F1323,service_pro_table[],3,0)</f>
        <v>DSTV</v>
      </c>
      <c r="H1323" s="65" t="str">
        <f>VLOOKUP(F1323,service_pro_table[],4,0)</f>
        <v>cable tv</v>
      </c>
      <c r="I1323" s="66">
        <v>7900</v>
      </c>
    </row>
    <row r="1324" spans="1:9" x14ac:dyDescent="0.25">
      <c r="A1324" s="61" t="s">
        <v>5415</v>
      </c>
      <c r="B1324" s="62">
        <v>44348</v>
      </c>
      <c r="C1324" s="61" t="s">
        <v>5417</v>
      </c>
      <c r="D1324" s="64" t="s">
        <v>5418</v>
      </c>
      <c r="E1324" s="64" t="str">
        <f t="shared" si="20"/>
        <v>59CC51</v>
      </c>
      <c r="F1324" s="61" t="s">
        <v>19</v>
      </c>
      <c r="G1324" s="65" t="str">
        <f>VLOOKUP(F1324,service_pro_table[],3,0)</f>
        <v>DSTV</v>
      </c>
      <c r="H1324" s="65" t="str">
        <f>VLOOKUP(F1324,service_pro_table[],4,0)</f>
        <v>cable tv</v>
      </c>
      <c r="I1324" s="66">
        <v>18400</v>
      </c>
    </row>
    <row r="1325" spans="1:9" x14ac:dyDescent="0.25">
      <c r="A1325" s="61" t="s">
        <v>5419</v>
      </c>
      <c r="B1325" s="62">
        <v>44348</v>
      </c>
      <c r="C1325" s="61" t="s">
        <v>5421</v>
      </c>
      <c r="D1325" s="64" t="s">
        <v>5422</v>
      </c>
      <c r="E1325" s="64" t="str">
        <f t="shared" si="20"/>
        <v>C883AB</v>
      </c>
      <c r="F1325" s="61" t="s">
        <v>19</v>
      </c>
      <c r="G1325" s="65" t="str">
        <f>VLOOKUP(F1325,service_pro_table[],3,0)</f>
        <v>DSTV</v>
      </c>
      <c r="H1325" s="65" t="str">
        <f>VLOOKUP(F1325,service_pro_table[],4,0)</f>
        <v>cable tv</v>
      </c>
      <c r="I1325" s="66">
        <v>7900</v>
      </c>
    </row>
    <row r="1326" spans="1:9" x14ac:dyDescent="0.25">
      <c r="A1326" s="61" t="s">
        <v>5423</v>
      </c>
      <c r="B1326" s="62">
        <v>44348</v>
      </c>
      <c r="C1326" s="61" t="s">
        <v>5425</v>
      </c>
      <c r="D1326" s="64" t="s">
        <v>5426</v>
      </c>
      <c r="E1326" s="64" t="str">
        <f t="shared" si="20"/>
        <v>691742</v>
      </c>
      <c r="F1326" s="61" t="s">
        <v>19</v>
      </c>
      <c r="G1326" s="65" t="str">
        <f>VLOOKUP(F1326,service_pro_table[],3,0)</f>
        <v>DSTV</v>
      </c>
      <c r="H1326" s="65" t="str">
        <f>VLOOKUP(F1326,service_pro_table[],4,0)</f>
        <v>cable tv</v>
      </c>
      <c r="I1326" s="66">
        <v>7900</v>
      </c>
    </row>
    <row r="1327" spans="1:9" x14ac:dyDescent="0.25">
      <c r="A1327" s="61" t="s">
        <v>5427</v>
      </c>
      <c r="B1327" s="62">
        <v>44348</v>
      </c>
      <c r="C1327" s="61" t="s">
        <v>5429</v>
      </c>
      <c r="D1327" s="64" t="s">
        <v>5430</v>
      </c>
      <c r="E1327" s="64" t="str">
        <f t="shared" si="20"/>
        <v>656AF9</v>
      </c>
      <c r="F1327" s="61" t="s">
        <v>19</v>
      </c>
      <c r="G1327" s="65" t="str">
        <f>VLOOKUP(F1327,service_pro_table[],3,0)</f>
        <v>DSTV</v>
      </c>
      <c r="H1327" s="65" t="str">
        <f>VLOOKUP(F1327,service_pro_table[],4,0)</f>
        <v>cable tv</v>
      </c>
      <c r="I1327" s="66">
        <v>20900</v>
      </c>
    </row>
    <row r="1328" spans="1:9" x14ac:dyDescent="0.25">
      <c r="A1328" s="61" t="s">
        <v>5431</v>
      </c>
      <c r="B1328" s="62">
        <v>44348</v>
      </c>
      <c r="C1328" s="61" t="s">
        <v>5433</v>
      </c>
      <c r="D1328" s="64" t="s">
        <v>5434</v>
      </c>
      <c r="E1328" s="64" t="str">
        <f t="shared" si="20"/>
        <v>389396</v>
      </c>
      <c r="F1328" s="61" t="s">
        <v>19</v>
      </c>
      <c r="G1328" s="65" t="str">
        <f>VLOOKUP(F1328,service_pro_table[],3,0)</f>
        <v>DSTV</v>
      </c>
      <c r="H1328" s="65" t="str">
        <f>VLOOKUP(F1328,service_pro_table[],4,0)</f>
        <v>cable tv</v>
      </c>
      <c r="I1328" s="66">
        <v>2565</v>
      </c>
    </row>
    <row r="1329" spans="1:9" x14ac:dyDescent="0.25">
      <c r="A1329" s="61" t="s">
        <v>5435</v>
      </c>
      <c r="B1329" s="62">
        <v>44348</v>
      </c>
      <c r="C1329" s="61" t="s">
        <v>5437</v>
      </c>
      <c r="D1329" s="64" t="s">
        <v>5438</v>
      </c>
      <c r="E1329" s="64" t="str">
        <f t="shared" si="20"/>
        <v>0BB179</v>
      </c>
      <c r="F1329" s="61" t="s">
        <v>19</v>
      </c>
      <c r="G1329" s="65" t="str">
        <f>VLOOKUP(F1329,service_pro_table[],3,0)</f>
        <v>DSTV</v>
      </c>
      <c r="H1329" s="65" t="str">
        <f>VLOOKUP(F1329,service_pro_table[],4,0)</f>
        <v>cable tv</v>
      </c>
      <c r="I1329" s="66">
        <v>7900</v>
      </c>
    </row>
    <row r="1330" spans="1:9" x14ac:dyDescent="0.25">
      <c r="A1330" s="61" t="s">
        <v>5439</v>
      </c>
      <c r="B1330" s="62">
        <v>44348</v>
      </c>
      <c r="C1330" s="61" t="s">
        <v>5441</v>
      </c>
      <c r="D1330" s="64" t="s">
        <v>5442</v>
      </c>
      <c r="E1330" s="64" t="str">
        <f t="shared" si="20"/>
        <v>A62B02</v>
      </c>
      <c r="F1330" s="61" t="s">
        <v>19</v>
      </c>
      <c r="G1330" s="65" t="str">
        <f>VLOOKUP(F1330,service_pro_table[],3,0)</f>
        <v>DSTV</v>
      </c>
      <c r="H1330" s="65" t="str">
        <f>VLOOKUP(F1330,service_pro_table[],4,0)</f>
        <v>cable tv</v>
      </c>
      <c r="I1330" s="66">
        <v>4615</v>
      </c>
    </row>
    <row r="1331" spans="1:9" x14ac:dyDescent="0.25">
      <c r="A1331" s="61" t="s">
        <v>5443</v>
      </c>
      <c r="B1331" s="62">
        <v>44348</v>
      </c>
      <c r="C1331" s="61" t="s">
        <v>5445</v>
      </c>
      <c r="D1331" s="64" t="s">
        <v>5446</v>
      </c>
      <c r="E1331" s="64" t="str">
        <f t="shared" si="20"/>
        <v>A8AD3E</v>
      </c>
      <c r="F1331" s="61" t="s">
        <v>19</v>
      </c>
      <c r="G1331" s="65" t="str">
        <f>VLOOKUP(F1331,service_pro_table[],3,0)</f>
        <v>DSTV</v>
      </c>
      <c r="H1331" s="65" t="str">
        <f>VLOOKUP(F1331,service_pro_table[],4,0)</f>
        <v>cable tv</v>
      </c>
      <c r="I1331" s="66">
        <v>2565</v>
      </c>
    </row>
    <row r="1332" spans="1:9" x14ac:dyDescent="0.25">
      <c r="A1332" s="61" t="s">
        <v>5447</v>
      </c>
      <c r="B1332" s="62">
        <v>44348</v>
      </c>
      <c r="C1332" s="61" t="s">
        <v>5449</v>
      </c>
      <c r="D1332" s="64" t="s">
        <v>5450</v>
      </c>
      <c r="E1332" s="64" t="str">
        <f t="shared" si="20"/>
        <v>C5430D</v>
      </c>
      <c r="F1332" s="61" t="s">
        <v>19</v>
      </c>
      <c r="G1332" s="65" t="str">
        <f>VLOOKUP(F1332,service_pro_table[],3,0)</f>
        <v>DSTV</v>
      </c>
      <c r="H1332" s="65" t="str">
        <f>VLOOKUP(F1332,service_pro_table[],4,0)</f>
        <v>cable tv</v>
      </c>
      <c r="I1332" s="66">
        <v>7900</v>
      </c>
    </row>
    <row r="1333" spans="1:9" x14ac:dyDescent="0.25">
      <c r="A1333" s="61" t="s">
        <v>5451</v>
      </c>
      <c r="B1333" s="62">
        <v>44348</v>
      </c>
      <c r="C1333" s="61" t="s">
        <v>5453</v>
      </c>
      <c r="D1333" s="64" t="s">
        <v>5454</v>
      </c>
      <c r="E1333" s="64" t="str">
        <f t="shared" si="20"/>
        <v>04F906</v>
      </c>
      <c r="F1333" s="61" t="s">
        <v>19</v>
      </c>
      <c r="G1333" s="65" t="str">
        <f>VLOOKUP(F1333,service_pro_table[],3,0)</f>
        <v>DSTV</v>
      </c>
      <c r="H1333" s="65" t="str">
        <f>VLOOKUP(F1333,service_pro_table[],4,0)</f>
        <v>cable tv</v>
      </c>
      <c r="I1333" s="66">
        <v>4615</v>
      </c>
    </row>
    <row r="1334" spans="1:9" x14ac:dyDescent="0.25">
      <c r="A1334" s="61" t="s">
        <v>5455</v>
      </c>
      <c r="B1334" s="62">
        <v>44348</v>
      </c>
      <c r="C1334" s="61" t="s">
        <v>5457</v>
      </c>
      <c r="D1334" s="64" t="s">
        <v>5458</v>
      </c>
      <c r="E1334" s="64" t="str">
        <f t="shared" si="20"/>
        <v>C452B0</v>
      </c>
      <c r="F1334" s="61" t="s">
        <v>19</v>
      </c>
      <c r="G1334" s="65" t="str">
        <f>VLOOKUP(F1334,service_pro_table[],3,0)</f>
        <v>DSTV</v>
      </c>
      <c r="H1334" s="65" t="str">
        <f>VLOOKUP(F1334,service_pro_table[],4,0)</f>
        <v>cable tv</v>
      </c>
      <c r="I1334" s="66">
        <v>7900</v>
      </c>
    </row>
    <row r="1335" spans="1:9" x14ac:dyDescent="0.25">
      <c r="A1335" s="61" t="s">
        <v>5459</v>
      </c>
      <c r="B1335" s="62">
        <v>44348</v>
      </c>
      <c r="C1335" s="61" t="s">
        <v>5461</v>
      </c>
      <c r="D1335" s="64" t="s">
        <v>5462</v>
      </c>
      <c r="E1335" s="64" t="str">
        <f t="shared" si="20"/>
        <v>65CF40</v>
      </c>
      <c r="F1335" s="61" t="s">
        <v>19</v>
      </c>
      <c r="G1335" s="65" t="str">
        <f>VLOOKUP(F1335,service_pro_table[],3,0)</f>
        <v>DSTV</v>
      </c>
      <c r="H1335" s="65" t="str">
        <f>VLOOKUP(F1335,service_pro_table[],4,0)</f>
        <v>cable tv</v>
      </c>
      <c r="I1335" s="66">
        <v>14900</v>
      </c>
    </row>
    <row r="1336" spans="1:9" x14ac:dyDescent="0.25">
      <c r="A1336" s="61" t="s">
        <v>5463</v>
      </c>
      <c r="B1336" s="62">
        <v>44348</v>
      </c>
      <c r="C1336" s="61" t="s">
        <v>5465</v>
      </c>
      <c r="D1336" s="64" t="s">
        <v>5466</v>
      </c>
      <c r="E1336" s="64" t="str">
        <f t="shared" si="20"/>
        <v>09C186</v>
      </c>
      <c r="F1336" s="61" t="s">
        <v>19</v>
      </c>
      <c r="G1336" s="65" t="str">
        <f>VLOOKUP(F1336,service_pro_table[],3,0)</f>
        <v>DSTV</v>
      </c>
      <c r="H1336" s="65" t="str">
        <f>VLOOKUP(F1336,service_pro_table[],4,0)</f>
        <v>cable tv</v>
      </c>
      <c r="I1336" s="66">
        <v>2500</v>
      </c>
    </row>
    <row r="1337" spans="1:9" x14ac:dyDescent="0.25">
      <c r="A1337" s="61" t="s">
        <v>5467</v>
      </c>
      <c r="B1337" s="62">
        <v>44348</v>
      </c>
      <c r="C1337" s="61" t="s">
        <v>5469</v>
      </c>
      <c r="D1337" s="64" t="s">
        <v>5470</v>
      </c>
      <c r="E1337" s="64" t="str">
        <f t="shared" si="20"/>
        <v>9D9E1A</v>
      </c>
      <c r="F1337" s="61" t="s">
        <v>36</v>
      </c>
      <c r="G1337" s="65" t="str">
        <f>VLOOKUP(F1337,service_pro_table[],3,0)</f>
        <v>SWIFT</v>
      </c>
      <c r="H1337" s="65" t="str">
        <f>VLOOKUP(F1337,service_pro_table[],4,0)</f>
        <v>internet provider</v>
      </c>
      <c r="I1337" s="66">
        <v>6000</v>
      </c>
    </row>
    <row r="1338" spans="1:9" x14ac:dyDescent="0.25">
      <c r="A1338" s="61" t="s">
        <v>5471</v>
      </c>
      <c r="B1338" s="62">
        <v>44348</v>
      </c>
      <c r="C1338" s="61" t="s">
        <v>3350</v>
      </c>
      <c r="D1338" s="64" t="s">
        <v>3351</v>
      </c>
      <c r="E1338" s="64" t="str">
        <f t="shared" si="20"/>
        <v>8A9BE7</v>
      </c>
      <c r="F1338" s="61" t="s">
        <v>434</v>
      </c>
      <c r="G1338" s="65" t="str">
        <f>VLOOKUP(F1338,service_pro_table[],3,0)</f>
        <v>MERRYBET</v>
      </c>
      <c r="H1338" s="65" t="str">
        <f>VLOOKUP(F1338,service_pro_table[],4,0)</f>
        <v>betting</v>
      </c>
      <c r="I1338" s="66">
        <v>5000</v>
      </c>
    </row>
    <row r="1339" spans="1:9" x14ac:dyDescent="0.25">
      <c r="A1339" s="61" t="s">
        <v>5473</v>
      </c>
      <c r="B1339" s="62">
        <v>44348</v>
      </c>
      <c r="C1339" s="61" t="s">
        <v>5475</v>
      </c>
      <c r="D1339" s="64" t="s">
        <v>5476</v>
      </c>
      <c r="E1339" s="64" t="str">
        <f t="shared" si="20"/>
        <v>AD1815</v>
      </c>
      <c r="F1339" s="61" t="s">
        <v>434</v>
      </c>
      <c r="G1339" s="65" t="str">
        <f>VLOOKUP(F1339,service_pro_table[],3,0)</f>
        <v>MERRYBET</v>
      </c>
      <c r="H1339" s="65" t="str">
        <f>VLOOKUP(F1339,service_pro_table[],4,0)</f>
        <v>betting</v>
      </c>
      <c r="I1339" s="66">
        <v>4100</v>
      </c>
    </row>
    <row r="1340" spans="1:9" x14ac:dyDescent="0.25">
      <c r="A1340" s="61" t="s">
        <v>5478</v>
      </c>
      <c r="B1340" s="62">
        <v>44348</v>
      </c>
      <c r="C1340" s="61" t="s">
        <v>1719</v>
      </c>
      <c r="D1340" s="64" t="s">
        <v>1720</v>
      </c>
      <c r="E1340" s="64" t="str">
        <f t="shared" si="20"/>
        <v>9054EA</v>
      </c>
      <c r="F1340" s="61" t="s">
        <v>36</v>
      </c>
      <c r="G1340" s="65" t="str">
        <f>VLOOKUP(F1340,service_pro_table[],3,0)</f>
        <v>SWIFT</v>
      </c>
      <c r="H1340" s="65" t="str">
        <f>VLOOKUP(F1340,service_pro_table[],4,0)</f>
        <v>internet provider</v>
      </c>
      <c r="I1340" s="66">
        <v>22550</v>
      </c>
    </row>
    <row r="1341" spans="1:9" x14ac:dyDescent="0.25">
      <c r="A1341" s="61" t="s">
        <v>5481</v>
      </c>
      <c r="B1341" s="62">
        <v>44348</v>
      </c>
      <c r="C1341" s="61" t="s">
        <v>5483</v>
      </c>
      <c r="D1341" s="64" t="s">
        <v>5484</v>
      </c>
      <c r="E1341" s="64" t="str">
        <f t="shared" si="20"/>
        <v>8D42D3</v>
      </c>
      <c r="F1341" s="61" t="s">
        <v>36</v>
      </c>
      <c r="G1341" s="65" t="str">
        <f>VLOOKUP(F1341,service_pro_table[],3,0)</f>
        <v>SWIFT</v>
      </c>
      <c r="H1341" s="65" t="str">
        <f>VLOOKUP(F1341,service_pro_table[],4,0)</f>
        <v>internet provider</v>
      </c>
      <c r="I1341" s="66">
        <v>8710</v>
      </c>
    </row>
    <row r="1342" spans="1:9" x14ac:dyDescent="0.25">
      <c r="A1342" s="61" t="s">
        <v>5485</v>
      </c>
      <c r="B1342" s="62">
        <v>44348</v>
      </c>
      <c r="C1342" s="61" t="s">
        <v>850</v>
      </c>
      <c r="D1342" s="64" t="s">
        <v>851</v>
      </c>
      <c r="E1342" s="64" t="str">
        <f t="shared" si="20"/>
        <v>0448F8</v>
      </c>
      <c r="F1342" s="61" t="s">
        <v>36</v>
      </c>
      <c r="G1342" s="65" t="str">
        <f>VLOOKUP(F1342,service_pro_table[],3,0)</f>
        <v>SWIFT</v>
      </c>
      <c r="H1342" s="65" t="str">
        <f>VLOOKUP(F1342,service_pro_table[],4,0)</f>
        <v>internet provider</v>
      </c>
      <c r="I1342" s="66">
        <v>12790</v>
      </c>
    </row>
    <row r="1343" spans="1:9" x14ac:dyDescent="0.25">
      <c r="A1343" s="61" t="s">
        <v>5487</v>
      </c>
      <c r="B1343" s="62">
        <v>44348</v>
      </c>
      <c r="C1343" s="61" t="s">
        <v>3654</v>
      </c>
      <c r="D1343" s="64" t="s">
        <v>3655</v>
      </c>
      <c r="E1343" s="64" t="str">
        <f t="shared" si="20"/>
        <v>F125B5</v>
      </c>
      <c r="F1343" s="61" t="s">
        <v>434</v>
      </c>
      <c r="G1343" s="65" t="str">
        <f>VLOOKUP(F1343,service_pro_table[],3,0)</f>
        <v>MERRYBET</v>
      </c>
      <c r="H1343" s="65" t="str">
        <f>VLOOKUP(F1343,service_pro_table[],4,0)</f>
        <v>betting</v>
      </c>
      <c r="I1343" s="66">
        <v>4600</v>
      </c>
    </row>
    <row r="1344" spans="1:9" x14ac:dyDescent="0.25">
      <c r="A1344" s="61" t="s">
        <v>5490</v>
      </c>
      <c r="B1344" s="62">
        <v>44348</v>
      </c>
      <c r="C1344" s="61" t="s">
        <v>5492</v>
      </c>
      <c r="D1344" s="64" t="s">
        <v>5493</v>
      </c>
      <c r="E1344" s="64" t="str">
        <f t="shared" si="20"/>
        <v>C436F9</v>
      </c>
      <c r="F1344" s="61" t="s">
        <v>36</v>
      </c>
      <c r="G1344" s="65" t="str">
        <f>VLOOKUP(F1344,service_pro_table[],3,0)</f>
        <v>SWIFT</v>
      </c>
      <c r="H1344" s="65" t="str">
        <f>VLOOKUP(F1344,service_pro_table[],4,0)</f>
        <v>internet provider</v>
      </c>
      <c r="I1344" s="66">
        <v>25000</v>
      </c>
    </row>
    <row r="1345" spans="1:9" x14ac:dyDescent="0.25">
      <c r="A1345" s="61" t="s">
        <v>5494</v>
      </c>
      <c r="B1345" s="62">
        <v>44348</v>
      </c>
      <c r="C1345" s="61" t="s">
        <v>5496</v>
      </c>
      <c r="D1345" s="64" t="s">
        <v>5497</v>
      </c>
      <c r="E1345" s="64" t="str">
        <f t="shared" si="20"/>
        <v>788721</v>
      </c>
      <c r="F1345" s="61" t="s">
        <v>36</v>
      </c>
      <c r="G1345" s="65" t="str">
        <f>VLOOKUP(F1345,service_pro_table[],3,0)</f>
        <v>SWIFT</v>
      </c>
      <c r="H1345" s="65" t="str">
        <f>VLOOKUP(F1345,service_pro_table[],4,0)</f>
        <v>internet provider</v>
      </c>
      <c r="I1345" s="66">
        <v>10000</v>
      </c>
    </row>
    <row r="1346" spans="1:9" x14ac:dyDescent="0.25">
      <c r="A1346" s="61" t="s">
        <v>5498</v>
      </c>
      <c r="B1346" s="62">
        <v>44348</v>
      </c>
      <c r="C1346" s="61" t="s">
        <v>3350</v>
      </c>
      <c r="D1346" s="64" t="s">
        <v>3351</v>
      </c>
      <c r="E1346" s="64" t="str">
        <f t="shared" si="20"/>
        <v>8A9BE7</v>
      </c>
      <c r="F1346" s="61" t="s">
        <v>434</v>
      </c>
      <c r="G1346" s="65" t="str">
        <f>VLOOKUP(F1346,service_pro_table[],3,0)</f>
        <v>MERRYBET</v>
      </c>
      <c r="H1346" s="65" t="str">
        <f>VLOOKUP(F1346,service_pro_table[],4,0)</f>
        <v>betting</v>
      </c>
      <c r="I1346" s="66">
        <v>5000</v>
      </c>
    </row>
    <row r="1347" spans="1:9" x14ac:dyDescent="0.25">
      <c r="A1347" s="61" t="s">
        <v>5500</v>
      </c>
      <c r="B1347" s="62">
        <v>44348</v>
      </c>
      <c r="C1347" s="61" t="s">
        <v>5502</v>
      </c>
      <c r="D1347" s="64" t="s">
        <v>5503</v>
      </c>
      <c r="E1347" s="64" t="str">
        <f t="shared" si="20"/>
        <v>AC0574</v>
      </c>
      <c r="F1347" s="61" t="s">
        <v>434</v>
      </c>
      <c r="G1347" s="65" t="str">
        <f>VLOOKUP(F1347,service_pro_table[],3,0)</f>
        <v>MERRYBET</v>
      </c>
      <c r="H1347" s="65" t="str">
        <f>VLOOKUP(F1347,service_pro_table[],4,0)</f>
        <v>betting</v>
      </c>
      <c r="I1347" s="66">
        <v>900</v>
      </c>
    </row>
    <row r="1348" spans="1:9" x14ac:dyDescent="0.25">
      <c r="A1348" s="61" t="s">
        <v>5504</v>
      </c>
      <c r="B1348" s="62">
        <v>44348</v>
      </c>
      <c r="C1348" s="61" t="s">
        <v>1693</v>
      </c>
      <c r="D1348" s="64" t="s">
        <v>1694</v>
      </c>
      <c r="E1348" s="64" t="str">
        <f t="shared" ref="E1348:E1411" si="21">RIGHT(D1348,6)</f>
        <v>2BB401</v>
      </c>
      <c r="F1348" s="61" t="s">
        <v>434</v>
      </c>
      <c r="G1348" s="65" t="str">
        <f>VLOOKUP(F1348,service_pro_table[],3,0)</f>
        <v>MERRYBET</v>
      </c>
      <c r="H1348" s="65" t="str">
        <f>VLOOKUP(F1348,service_pro_table[],4,0)</f>
        <v>betting</v>
      </c>
      <c r="I1348" s="66">
        <v>9650</v>
      </c>
    </row>
    <row r="1349" spans="1:9" x14ac:dyDescent="0.25">
      <c r="A1349" s="61" t="s">
        <v>5507</v>
      </c>
      <c r="B1349" s="62">
        <v>44348</v>
      </c>
      <c r="C1349" s="61" t="s">
        <v>1644</v>
      </c>
      <c r="D1349" s="64" t="s">
        <v>1645</v>
      </c>
      <c r="E1349" s="64" t="str">
        <f t="shared" si="21"/>
        <v>48DF35</v>
      </c>
      <c r="F1349" s="61" t="s">
        <v>434</v>
      </c>
      <c r="G1349" s="65" t="str">
        <f>VLOOKUP(F1349,service_pro_table[],3,0)</f>
        <v>MERRYBET</v>
      </c>
      <c r="H1349" s="65" t="str">
        <f>VLOOKUP(F1349,service_pro_table[],4,0)</f>
        <v>betting</v>
      </c>
      <c r="I1349" s="66">
        <v>20000</v>
      </c>
    </row>
    <row r="1350" spans="1:9" x14ac:dyDescent="0.25">
      <c r="A1350" s="61" t="s">
        <v>5509</v>
      </c>
      <c r="B1350" s="62">
        <v>44348</v>
      </c>
      <c r="C1350" s="61" t="s">
        <v>5511</v>
      </c>
      <c r="D1350" s="64" t="s">
        <v>5512</v>
      </c>
      <c r="E1350" s="64" t="str">
        <f t="shared" si="21"/>
        <v>65C708</v>
      </c>
      <c r="F1350" s="61" t="s">
        <v>36</v>
      </c>
      <c r="G1350" s="65" t="str">
        <f>VLOOKUP(F1350,service_pro_table[],3,0)</f>
        <v>SWIFT</v>
      </c>
      <c r="H1350" s="65" t="str">
        <f>VLOOKUP(F1350,service_pro_table[],4,0)</f>
        <v>internet provider</v>
      </c>
      <c r="I1350" s="66">
        <v>6000</v>
      </c>
    </row>
    <row r="1351" spans="1:9" x14ac:dyDescent="0.25">
      <c r="A1351" s="61" t="s">
        <v>5517</v>
      </c>
      <c r="B1351" s="62">
        <v>44348</v>
      </c>
      <c r="C1351" s="61" t="s">
        <v>5519</v>
      </c>
      <c r="D1351" s="64" t="s">
        <v>5520</v>
      </c>
      <c r="E1351" s="64" t="str">
        <f t="shared" si="21"/>
        <v>FB2EC0</v>
      </c>
      <c r="F1351" s="61" t="s">
        <v>434</v>
      </c>
      <c r="G1351" s="65" t="str">
        <f>VLOOKUP(F1351,service_pro_table[],3,0)</f>
        <v>MERRYBET</v>
      </c>
      <c r="H1351" s="65" t="str">
        <f>VLOOKUP(F1351,service_pro_table[],4,0)</f>
        <v>betting</v>
      </c>
      <c r="I1351" s="66">
        <v>46577</v>
      </c>
    </row>
    <row r="1352" spans="1:9" x14ac:dyDescent="0.25">
      <c r="A1352" s="61" t="s">
        <v>5522</v>
      </c>
      <c r="B1352" s="62">
        <v>44348</v>
      </c>
      <c r="C1352" s="61" t="s">
        <v>5515</v>
      </c>
      <c r="D1352" s="64" t="s">
        <v>5516</v>
      </c>
      <c r="E1352" s="64" t="str">
        <f t="shared" si="21"/>
        <v>67761D</v>
      </c>
      <c r="F1352" s="61" t="s">
        <v>36</v>
      </c>
      <c r="G1352" s="65" t="str">
        <f>VLOOKUP(F1352,service_pro_table[],3,0)</f>
        <v>SWIFT</v>
      </c>
      <c r="H1352" s="65" t="str">
        <f>VLOOKUP(F1352,service_pro_table[],4,0)</f>
        <v>internet provider</v>
      </c>
      <c r="I1352" s="66">
        <v>10872</v>
      </c>
    </row>
    <row r="1353" spans="1:9" x14ac:dyDescent="0.25">
      <c r="A1353" s="61" t="s">
        <v>5525</v>
      </c>
      <c r="B1353" s="62">
        <v>44348</v>
      </c>
      <c r="C1353" s="61" t="s">
        <v>5527</v>
      </c>
      <c r="D1353" s="64" t="s">
        <v>5528</v>
      </c>
      <c r="E1353" s="64" t="str">
        <f t="shared" si="21"/>
        <v>7563FD</v>
      </c>
      <c r="F1353" s="61" t="s">
        <v>36</v>
      </c>
      <c r="G1353" s="65" t="str">
        <f>VLOOKUP(F1353,service_pro_table[],3,0)</f>
        <v>SWIFT</v>
      </c>
      <c r="H1353" s="65" t="str">
        <f>VLOOKUP(F1353,service_pro_table[],4,0)</f>
        <v>internet provider</v>
      </c>
      <c r="I1353" s="66">
        <v>25000</v>
      </c>
    </row>
    <row r="1354" spans="1:9" x14ac:dyDescent="0.25">
      <c r="A1354" s="61" t="s">
        <v>5529</v>
      </c>
      <c r="B1354" s="62">
        <v>44348</v>
      </c>
      <c r="C1354" s="61" t="s">
        <v>5531</v>
      </c>
      <c r="D1354" s="64" t="s">
        <v>5532</v>
      </c>
      <c r="E1354" s="64" t="str">
        <f t="shared" si="21"/>
        <v>DEB31D</v>
      </c>
      <c r="F1354" s="61" t="s">
        <v>36</v>
      </c>
      <c r="G1354" s="65" t="str">
        <f>VLOOKUP(F1354,service_pro_table[],3,0)</f>
        <v>SWIFT</v>
      </c>
      <c r="H1354" s="65" t="str">
        <f>VLOOKUP(F1354,service_pro_table[],4,0)</f>
        <v>internet provider</v>
      </c>
      <c r="I1354" s="66">
        <v>26130</v>
      </c>
    </row>
    <row r="1355" spans="1:9" x14ac:dyDescent="0.25">
      <c r="A1355" s="61" t="s">
        <v>5534</v>
      </c>
      <c r="B1355" s="62">
        <v>44348</v>
      </c>
      <c r="C1355" s="61" t="s">
        <v>5536</v>
      </c>
      <c r="D1355" s="64" t="s">
        <v>5537</v>
      </c>
      <c r="E1355" s="64" t="str">
        <f t="shared" si="21"/>
        <v>3E16DC</v>
      </c>
      <c r="F1355" s="61" t="s">
        <v>36</v>
      </c>
      <c r="G1355" s="65" t="str">
        <f>VLOOKUP(F1355,service_pro_table[],3,0)</f>
        <v>SWIFT</v>
      </c>
      <c r="H1355" s="65" t="str">
        <f>VLOOKUP(F1355,service_pro_table[],4,0)</f>
        <v>internet provider</v>
      </c>
      <c r="I1355" s="66">
        <v>6000</v>
      </c>
    </row>
    <row r="1356" spans="1:9" x14ac:dyDescent="0.25">
      <c r="A1356" s="61" t="s">
        <v>5538</v>
      </c>
      <c r="B1356" s="62">
        <v>44348</v>
      </c>
      <c r="C1356" s="61" t="s">
        <v>5540</v>
      </c>
      <c r="D1356" s="64" t="s">
        <v>5541</v>
      </c>
      <c r="E1356" s="64" t="str">
        <f t="shared" si="21"/>
        <v>F03457</v>
      </c>
      <c r="F1356" s="61" t="s">
        <v>434</v>
      </c>
      <c r="G1356" s="65" t="str">
        <f>VLOOKUP(F1356,service_pro_table[],3,0)</f>
        <v>MERRYBET</v>
      </c>
      <c r="H1356" s="65" t="str">
        <f>VLOOKUP(F1356,service_pro_table[],4,0)</f>
        <v>betting</v>
      </c>
      <c r="I1356" s="66">
        <v>1000</v>
      </c>
    </row>
    <row r="1357" spans="1:9" x14ac:dyDescent="0.25">
      <c r="A1357" s="61" t="s">
        <v>5542</v>
      </c>
      <c r="B1357" s="62">
        <v>44348</v>
      </c>
      <c r="C1357" s="61" t="s">
        <v>5544</v>
      </c>
      <c r="D1357" s="64" t="s">
        <v>5545</v>
      </c>
      <c r="E1357" s="64" t="str">
        <f t="shared" si="21"/>
        <v>BCCD02</v>
      </c>
      <c r="F1357" s="61" t="s">
        <v>434</v>
      </c>
      <c r="G1357" s="65" t="str">
        <f>VLOOKUP(F1357,service_pro_table[],3,0)</f>
        <v>MERRYBET</v>
      </c>
      <c r="H1357" s="65" t="str">
        <f>VLOOKUP(F1357,service_pro_table[],4,0)</f>
        <v>betting</v>
      </c>
      <c r="I1357" s="66">
        <v>10000</v>
      </c>
    </row>
    <row r="1358" spans="1:9" x14ac:dyDescent="0.25">
      <c r="A1358" s="61" t="s">
        <v>5546</v>
      </c>
      <c r="B1358" s="62">
        <v>44348</v>
      </c>
      <c r="C1358" s="61" t="s">
        <v>5548</v>
      </c>
      <c r="D1358" s="64" t="s">
        <v>5549</v>
      </c>
      <c r="E1358" s="64" t="str">
        <f t="shared" si="21"/>
        <v>7C4F37</v>
      </c>
      <c r="F1358" s="61" t="s">
        <v>434</v>
      </c>
      <c r="G1358" s="65" t="str">
        <f>VLOOKUP(F1358,service_pro_table[],3,0)</f>
        <v>MERRYBET</v>
      </c>
      <c r="H1358" s="65" t="str">
        <f>VLOOKUP(F1358,service_pro_table[],4,0)</f>
        <v>betting</v>
      </c>
      <c r="I1358" s="66">
        <v>3100</v>
      </c>
    </row>
    <row r="1359" spans="1:9" x14ac:dyDescent="0.25">
      <c r="A1359" s="61" t="s">
        <v>5551</v>
      </c>
      <c r="B1359" s="62">
        <v>44348</v>
      </c>
      <c r="C1359" s="61" t="s">
        <v>5553</v>
      </c>
      <c r="D1359" s="64" t="s">
        <v>5554</v>
      </c>
      <c r="E1359" s="64" t="str">
        <f t="shared" si="21"/>
        <v>4BBFAC</v>
      </c>
      <c r="F1359" s="61" t="s">
        <v>1298</v>
      </c>
      <c r="G1359" s="65" t="str">
        <f>VLOOKUP(F1359,service_pro_table[],3,0)</f>
        <v>ARIK</v>
      </c>
      <c r="H1359" s="65" t="str">
        <f>VLOOKUP(F1359,service_pro_table[],4,0)</f>
        <v>airline</v>
      </c>
      <c r="I1359" s="66">
        <v>51252</v>
      </c>
    </row>
    <row r="1360" spans="1:9" x14ac:dyDescent="0.25">
      <c r="A1360" s="61" t="s">
        <v>5555</v>
      </c>
      <c r="B1360" s="62">
        <v>44348</v>
      </c>
      <c r="C1360" s="61" t="s">
        <v>3960</v>
      </c>
      <c r="D1360" s="64" t="s">
        <v>3961</v>
      </c>
      <c r="E1360" s="64" t="str">
        <f t="shared" si="21"/>
        <v>EB46C0</v>
      </c>
      <c r="F1360" s="61" t="s">
        <v>434</v>
      </c>
      <c r="G1360" s="65" t="str">
        <f>VLOOKUP(F1360,service_pro_table[],3,0)</f>
        <v>MERRYBET</v>
      </c>
      <c r="H1360" s="65" t="str">
        <f>VLOOKUP(F1360,service_pro_table[],4,0)</f>
        <v>betting</v>
      </c>
      <c r="I1360" s="66">
        <v>10300</v>
      </c>
    </row>
    <row r="1361" spans="1:9" x14ac:dyDescent="0.25">
      <c r="A1361" s="61" t="s">
        <v>5557</v>
      </c>
      <c r="B1361" s="62">
        <v>44348</v>
      </c>
      <c r="C1361" s="61" t="s">
        <v>5559</v>
      </c>
      <c r="D1361" s="64" t="s">
        <v>5560</v>
      </c>
      <c r="E1361" s="64" t="str">
        <f t="shared" si="21"/>
        <v>170FC1</v>
      </c>
      <c r="F1361" s="61" t="s">
        <v>36</v>
      </c>
      <c r="G1361" s="65" t="str">
        <f>VLOOKUP(F1361,service_pro_table[],3,0)</f>
        <v>SWIFT</v>
      </c>
      <c r="H1361" s="65" t="str">
        <f>VLOOKUP(F1361,service_pro_table[],4,0)</f>
        <v>internet provider</v>
      </c>
      <c r="I1361" s="66">
        <v>6500</v>
      </c>
    </row>
    <row r="1362" spans="1:9" x14ac:dyDescent="0.25">
      <c r="A1362" s="61" t="s">
        <v>5561</v>
      </c>
      <c r="B1362" s="62">
        <v>44348</v>
      </c>
      <c r="C1362" s="61" t="s">
        <v>5553</v>
      </c>
      <c r="D1362" s="64" t="s">
        <v>5554</v>
      </c>
      <c r="E1362" s="64" t="str">
        <f t="shared" si="21"/>
        <v>4BBFAC</v>
      </c>
      <c r="F1362" s="61" t="s">
        <v>1298</v>
      </c>
      <c r="G1362" s="65" t="str">
        <f>VLOOKUP(F1362,service_pro_table[],3,0)</f>
        <v>ARIK</v>
      </c>
      <c r="H1362" s="65" t="str">
        <f>VLOOKUP(F1362,service_pro_table[],4,0)</f>
        <v>airline</v>
      </c>
      <c r="I1362" s="66">
        <v>51252</v>
      </c>
    </row>
    <row r="1363" spans="1:9" x14ac:dyDescent="0.25">
      <c r="A1363" s="61" t="s">
        <v>5563</v>
      </c>
      <c r="B1363" s="62">
        <v>44348</v>
      </c>
      <c r="C1363" s="61" t="s">
        <v>1693</v>
      </c>
      <c r="D1363" s="64" t="s">
        <v>1694</v>
      </c>
      <c r="E1363" s="64" t="str">
        <f t="shared" si="21"/>
        <v>2BB401</v>
      </c>
      <c r="F1363" s="61" t="s">
        <v>434</v>
      </c>
      <c r="G1363" s="65" t="str">
        <f>VLOOKUP(F1363,service_pro_table[],3,0)</f>
        <v>MERRYBET</v>
      </c>
      <c r="H1363" s="65" t="str">
        <f>VLOOKUP(F1363,service_pro_table[],4,0)</f>
        <v>betting</v>
      </c>
      <c r="I1363" s="66">
        <v>40000</v>
      </c>
    </row>
    <row r="1364" spans="1:9" x14ac:dyDescent="0.25">
      <c r="A1364" s="61" t="s">
        <v>5565</v>
      </c>
      <c r="B1364" s="62">
        <v>44348</v>
      </c>
      <c r="C1364" s="61" t="s">
        <v>5567</v>
      </c>
      <c r="D1364" s="64" t="s">
        <v>5568</v>
      </c>
      <c r="E1364" s="64" t="str">
        <f t="shared" si="21"/>
        <v>97A9C9</v>
      </c>
      <c r="F1364" s="61" t="s">
        <v>36</v>
      </c>
      <c r="G1364" s="65" t="str">
        <f>VLOOKUP(F1364,service_pro_table[],3,0)</f>
        <v>SWIFT</v>
      </c>
      <c r="H1364" s="65" t="str">
        <f>VLOOKUP(F1364,service_pro_table[],4,0)</f>
        <v>internet provider</v>
      </c>
      <c r="I1364" s="66">
        <v>8000</v>
      </c>
    </row>
    <row r="1365" spans="1:9" x14ac:dyDescent="0.25">
      <c r="A1365" s="61" t="s">
        <v>5569</v>
      </c>
      <c r="B1365" s="62">
        <v>44348</v>
      </c>
      <c r="C1365" s="61" t="s">
        <v>5553</v>
      </c>
      <c r="D1365" s="64" t="s">
        <v>5554</v>
      </c>
      <c r="E1365" s="64" t="str">
        <f t="shared" si="21"/>
        <v>4BBFAC</v>
      </c>
      <c r="F1365" s="61" t="s">
        <v>1298</v>
      </c>
      <c r="G1365" s="65" t="str">
        <f>VLOOKUP(F1365,service_pro_table[],3,0)</f>
        <v>ARIK</v>
      </c>
      <c r="H1365" s="65" t="str">
        <f>VLOOKUP(F1365,service_pro_table[],4,0)</f>
        <v>airline</v>
      </c>
      <c r="I1365" s="66">
        <v>51252</v>
      </c>
    </row>
    <row r="1366" spans="1:9" x14ac:dyDescent="0.25">
      <c r="A1366" s="61" t="s">
        <v>5571</v>
      </c>
      <c r="B1366" s="62">
        <v>44348</v>
      </c>
      <c r="C1366" s="61" t="s">
        <v>5573</v>
      </c>
      <c r="D1366" s="64" t="s">
        <v>5574</v>
      </c>
      <c r="E1366" s="64" t="str">
        <f t="shared" si="21"/>
        <v>99AE94</v>
      </c>
      <c r="F1366" s="61" t="s">
        <v>36</v>
      </c>
      <c r="G1366" s="65" t="str">
        <f>VLOOKUP(F1366,service_pro_table[],3,0)</f>
        <v>SWIFT</v>
      </c>
      <c r="H1366" s="65" t="str">
        <f>VLOOKUP(F1366,service_pro_table[],4,0)</f>
        <v>internet provider</v>
      </c>
      <c r="I1366" s="66">
        <v>10000</v>
      </c>
    </row>
    <row r="1367" spans="1:9" x14ac:dyDescent="0.25">
      <c r="A1367" s="61" t="s">
        <v>5575</v>
      </c>
      <c r="B1367" s="62">
        <v>44348</v>
      </c>
      <c r="C1367" s="61" t="s">
        <v>5577</v>
      </c>
      <c r="D1367" s="64" t="s">
        <v>5578</v>
      </c>
      <c r="E1367" s="64" t="str">
        <f t="shared" si="21"/>
        <v>120458</v>
      </c>
      <c r="F1367" s="61" t="s">
        <v>36</v>
      </c>
      <c r="G1367" s="65" t="str">
        <f>VLOOKUP(F1367,service_pro_table[],3,0)</f>
        <v>SWIFT</v>
      </c>
      <c r="H1367" s="65" t="str">
        <f>VLOOKUP(F1367,service_pro_table[],4,0)</f>
        <v>internet provider</v>
      </c>
      <c r="I1367" s="66">
        <v>12300</v>
      </c>
    </row>
    <row r="1368" spans="1:9" x14ac:dyDescent="0.25">
      <c r="A1368" s="61" t="s">
        <v>5579</v>
      </c>
      <c r="B1368" s="62">
        <v>44348</v>
      </c>
      <c r="C1368" s="61" t="s">
        <v>3378</v>
      </c>
      <c r="D1368" s="64" t="s">
        <v>3379</v>
      </c>
      <c r="E1368" s="64" t="str">
        <f t="shared" si="21"/>
        <v>A403EC</v>
      </c>
      <c r="F1368" s="61" t="s">
        <v>434</v>
      </c>
      <c r="G1368" s="65" t="str">
        <f>VLOOKUP(F1368,service_pro_table[],3,0)</f>
        <v>MERRYBET</v>
      </c>
      <c r="H1368" s="65" t="str">
        <f>VLOOKUP(F1368,service_pro_table[],4,0)</f>
        <v>betting</v>
      </c>
      <c r="I1368" s="66">
        <v>420</v>
      </c>
    </row>
    <row r="1369" spans="1:9" x14ac:dyDescent="0.25">
      <c r="A1369" s="61" t="s">
        <v>5582</v>
      </c>
      <c r="B1369" s="62">
        <v>44348</v>
      </c>
      <c r="C1369" s="61" t="s">
        <v>1664</v>
      </c>
      <c r="D1369" s="64" t="s">
        <v>1665</v>
      </c>
      <c r="E1369" s="64" t="str">
        <f t="shared" si="21"/>
        <v>D8629F</v>
      </c>
      <c r="F1369" s="61" t="s">
        <v>434</v>
      </c>
      <c r="G1369" s="65" t="str">
        <f>VLOOKUP(F1369,service_pro_table[],3,0)</f>
        <v>MERRYBET</v>
      </c>
      <c r="H1369" s="65" t="str">
        <f>VLOOKUP(F1369,service_pro_table[],4,0)</f>
        <v>betting</v>
      </c>
      <c r="I1369" s="66">
        <v>30000</v>
      </c>
    </row>
    <row r="1370" spans="1:9" x14ac:dyDescent="0.25">
      <c r="A1370" s="61" t="s">
        <v>5584</v>
      </c>
      <c r="B1370" s="62">
        <v>44348</v>
      </c>
      <c r="C1370" s="61" t="s">
        <v>5586</v>
      </c>
      <c r="D1370" s="64" t="s">
        <v>5587</v>
      </c>
      <c r="E1370" s="64" t="str">
        <f t="shared" si="21"/>
        <v>5D66F8</v>
      </c>
      <c r="F1370" s="61" t="s">
        <v>434</v>
      </c>
      <c r="G1370" s="65" t="str">
        <f>VLOOKUP(F1370,service_pro_table[],3,0)</f>
        <v>MERRYBET</v>
      </c>
      <c r="H1370" s="65" t="str">
        <f>VLOOKUP(F1370,service_pro_table[],4,0)</f>
        <v>betting</v>
      </c>
      <c r="I1370" s="66">
        <v>20000</v>
      </c>
    </row>
    <row r="1371" spans="1:9" x14ac:dyDescent="0.25">
      <c r="A1371" s="61" t="s">
        <v>5588</v>
      </c>
      <c r="B1371" s="62">
        <v>44348</v>
      </c>
      <c r="C1371" s="61" t="s">
        <v>5590</v>
      </c>
      <c r="D1371" s="64" t="s">
        <v>5591</v>
      </c>
      <c r="E1371" s="64" t="str">
        <f t="shared" si="21"/>
        <v>417AD8</v>
      </c>
      <c r="F1371" s="61" t="s">
        <v>434</v>
      </c>
      <c r="G1371" s="65" t="str">
        <f>VLOOKUP(F1371,service_pro_table[],3,0)</f>
        <v>MERRYBET</v>
      </c>
      <c r="H1371" s="65" t="str">
        <f>VLOOKUP(F1371,service_pro_table[],4,0)</f>
        <v>betting</v>
      </c>
      <c r="I1371" s="66">
        <v>10000</v>
      </c>
    </row>
    <row r="1372" spans="1:9" x14ac:dyDescent="0.25">
      <c r="A1372" s="61" t="s">
        <v>5592</v>
      </c>
      <c r="B1372" s="62">
        <v>44348</v>
      </c>
      <c r="C1372" s="61" t="s">
        <v>5594</v>
      </c>
      <c r="D1372" s="64" t="s">
        <v>5595</v>
      </c>
      <c r="E1372" s="64" t="str">
        <f t="shared" si="21"/>
        <v>61A3DD</v>
      </c>
      <c r="F1372" s="61" t="s">
        <v>434</v>
      </c>
      <c r="G1372" s="65" t="str">
        <f>VLOOKUP(F1372,service_pro_table[],3,0)</f>
        <v>MERRYBET</v>
      </c>
      <c r="H1372" s="65" t="str">
        <f>VLOOKUP(F1372,service_pro_table[],4,0)</f>
        <v>betting</v>
      </c>
      <c r="I1372" s="66">
        <v>900</v>
      </c>
    </row>
    <row r="1373" spans="1:9" x14ac:dyDescent="0.25">
      <c r="A1373" s="61" t="s">
        <v>5596</v>
      </c>
      <c r="B1373" s="62">
        <v>44348</v>
      </c>
      <c r="C1373" s="61" t="s">
        <v>1769</v>
      </c>
      <c r="D1373" s="64" t="s">
        <v>1770</v>
      </c>
      <c r="E1373" s="64" t="str">
        <f t="shared" si="21"/>
        <v>D37689</v>
      </c>
      <c r="F1373" s="61" t="s">
        <v>36</v>
      </c>
      <c r="G1373" s="65" t="str">
        <f>VLOOKUP(F1373,service_pro_table[],3,0)</f>
        <v>SWIFT</v>
      </c>
      <c r="H1373" s="65" t="str">
        <f>VLOOKUP(F1373,service_pro_table[],4,0)</f>
        <v>internet provider</v>
      </c>
      <c r="I1373" s="66">
        <v>200000</v>
      </c>
    </row>
    <row r="1374" spans="1:9" x14ac:dyDescent="0.25">
      <c r="A1374" s="61" t="s">
        <v>5598</v>
      </c>
      <c r="B1374" s="62">
        <v>44348</v>
      </c>
      <c r="C1374" s="61" t="s">
        <v>1660</v>
      </c>
      <c r="D1374" s="64" t="s">
        <v>1661</v>
      </c>
      <c r="E1374" s="64" t="str">
        <f t="shared" si="21"/>
        <v>4E103C</v>
      </c>
      <c r="F1374" s="61" t="s">
        <v>36</v>
      </c>
      <c r="G1374" s="65" t="str">
        <f>VLOOKUP(F1374,service_pro_table[],3,0)</f>
        <v>SWIFT</v>
      </c>
      <c r="H1374" s="65" t="str">
        <f>VLOOKUP(F1374,service_pro_table[],4,0)</f>
        <v>internet provider</v>
      </c>
      <c r="I1374" s="66">
        <v>25000</v>
      </c>
    </row>
    <row r="1375" spans="1:9" x14ac:dyDescent="0.25">
      <c r="A1375" s="61" t="s">
        <v>5600</v>
      </c>
      <c r="B1375" s="62">
        <v>44348</v>
      </c>
      <c r="C1375" s="61" t="s">
        <v>5590</v>
      </c>
      <c r="D1375" s="64" t="s">
        <v>5591</v>
      </c>
      <c r="E1375" s="64" t="str">
        <f t="shared" si="21"/>
        <v>417AD8</v>
      </c>
      <c r="F1375" s="61" t="s">
        <v>434</v>
      </c>
      <c r="G1375" s="65" t="str">
        <f>VLOOKUP(F1375,service_pro_table[],3,0)</f>
        <v>MERRYBET</v>
      </c>
      <c r="H1375" s="65" t="str">
        <f>VLOOKUP(F1375,service_pro_table[],4,0)</f>
        <v>betting</v>
      </c>
      <c r="I1375" s="66">
        <v>10000</v>
      </c>
    </row>
    <row r="1376" spans="1:9" x14ac:dyDescent="0.25">
      <c r="A1376" s="61" t="s">
        <v>5602</v>
      </c>
      <c r="B1376" s="62">
        <v>44348</v>
      </c>
      <c r="C1376" s="61" t="s">
        <v>5604</v>
      </c>
      <c r="D1376" s="64" t="s">
        <v>5605</v>
      </c>
      <c r="E1376" s="64" t="str">
        <f t="shared" si="21"/>
        <v>94DE37</v>
      </c>
      <c r="F1376" s="61" t="s">
        <v>434</v>
      </c>
      <c r="G1376" s="65" t="str">
        <f>VLOOKUP(F1376,service_pro_table[],3,0)</f>
        <v>MERRYBET</v>
      </c>
      <c r="H1376" s="65" t="str">
        <f>VLOOKUP(F1376,service_pro_table[],4,0)</f>
        <v>betting</v>
      </c>
      <c r="I1376" s="66">
        <v>5000</v>
      </c>
    </row>
    <row r="1377" spans="1:9" x14ac:dyDescent="0.25">
      <c r="A1377" s="61" t="s">
        <v>5606</v>
      </c>
      <c r="B1377" s="62">
        <v>44348</v>
      </c>
      <c r="C1377" s="61" t="s">
        <v>5608</v>
      </c>
      <c r="D1377" s="64" t="s">
        <v>5609</v>
      </c>
      <c r="E1377" s="64" t="str">
        <f t="shared" si="21"/>
        <v>5F6B93</v>
      </c>
      <c r="F1377" s="61" t="s">
        <v>36</v>
      </c>
      <c r="G1377" s="65" t="str">
        <f>VLOOKUP(F1377,service_pro_table[],3,0)</f>
        <v>SWIFT</v>
      </c>
      <c r="H1377" s="65" t="str">
        <f>VLOOKUP(F1377,service_pro_table[],4,0)</f>
        <v>internet provider</v>
      </c>
      <c r="I1377" s="66">
        <v>2100</v>
      </c>
    </row>
    <row r="1378" spans="1:9" x14ac:dyDescent="0.25">
      <c r="A1378" s="61" t="s">
        <v>5611</v>
      </c>
      <c r="B1378" s="62">
        <v>44348</v>
      </c>
      <c r="C1378" s="61" t="s">
        <v>5613</v>
      </c>
      <c r="D1378" s="64" t="s">
        <v>5614</v>
      </c>
      <c r="E1378" s="64" t="str">
        <f t="shared" si="21"/>
        <v>A79884</v>
      </c>
      <c r="F1378" s="61" t="s">
        <v>36</v>
      </c>
      <c r="G1378" s="65" t="str">
        <f>VLOOKUP(F1378,service_pro_table[],3,0)</f>
        <v>SWIFT</v>
      </c>
      <c r="H1378" s="65" t="str">
        <f>VLOOKUP(F1378,service_pro_table[],4,0)</f>
        <v>internet provider</v>
      </c>
      <c r="I1378" s="66">
        <v>12300</v>
      </c>
    </row>
    <row r="1379" spans="1:9" x14ac:dyDescent="0.25">
      <c r="A1379" s="61" t="s">
        <v>5615</v>
      </c>
      <c r="B1379" s="62">
        <v>44348</v>
      </c>
      <c r="C1379" s="61" t="s">
        <v>5617</v>
      </c>
      <c r="D1379" s="64" t="s">
        <v>5618</v>
      </c>
      <c r="E1379" s="64" t="str">
        <f t="shared" si="21"/>
        <v>39C1ED</v>
      </c>
      <c r="F1379" s="61" t="s">
        <v>434</v>
      </c>
      <c r="G1379" s="65" t="str">
        <f>VLOOKUP(F1379,service_pro_table[],3,0)</f>
        <v>MERRYBET</v>
      </c>
      <c r="H1379" s="65" t="str">
        <f>VLOOKUP(F1379,service_pro_table[],4,0)</f>
        <v>betting</v>
      </c>
      <c r="I1379" s="66">
        <v>950</v>
      </c>
    </row>
    <row r="1380" spans="1:9" x14ac:dyDescent="0.25">
      <c r="A1380" s="61" t="s">
        <v>5624</v>
      </c>
      <c r="B1380" s="62">
        <v>44348</v>
      </c>
      <c r="C1380" s="61" t="s">
        <v>5626</v>
      </c>
      <c r="D1380" s="64" t="s">
        <v>5627</v>
      </c>
      <c r="E1380" s="64" t="str">
        <f t="shared" si="21"/>
        <v>F5C171</v>
      </c>
      <c r="F1380" s="61" t="s">
        <v>1298</v>
      </c>
      <c r="G1380" s="65" t="str">
        <f>VLOOKUP(F1380,service_pro_table[],3,0)</f>
        <v>ARIK</v>
      </c>
      <c r="H1380" s="65" t="str">
        <f>VLOOKUP(F1380,service_pro_table[],4,0)</f>
        <v>airline</v>
      </c>
      <c r="I1380" s="66">
        <v>35953</v>
      </c>
    </row>
    <row r="1381" spans="1:9" x14ac:dyDescent="0.25">
      <c r="A1381" s="61" t="s">
        <v>5629</v>
      </c>
      <c r="B1381" s="62">
        <v>44348</v>
      </c>
      <c r="C1381" s="61" t="s">
        <v>5631</v>
      </c>
      <c r="D1381" s="64" t="s">
        <v>5632</v>
      </c>
      <c r="E1381" s="64" t="str">
        <f t="shared" si="21"/>
        <v>50A56A</v>
      </c>
      <c r="F1381" s="61" t="s">
        <v>434</v>
      </c>
      <c r="G1381" s="65" t="str">
        <f>VLOOKUP(F1381,service_pro_table[],3,0)</f>
        <v>MERRYBET</v>
      </c>
      <c r="H1381" s="65" t="str">
        <f>VLOOKUP(F1381,service_pro_table[],4,0)</f>
        <v>betting</v>
      </c>
      <c r="I1381" s="66">
        <v>50000</v>
      </c>
    </row>
    <row r="1382" spans="1:9" x14ac:dyDescent="0.25">
      <c r="A1382" s="61" t="s">
        <v>5633</v>
      </c>
      <c r="B1382" s="62">
        <v>44348</v>
      </c>
      <c r="C1382" s="61" t="s">
        <v>5635</v>
      </c>
      <c r="D1382" s="64" t="s">
        <v>5636</v>
      </c>
      <c r="E1382" s="64" t="str">
        <f t="shared" si="21"/>
        <v>612376</v>
      </c>
      <c r="F1382" s="61" t="s">
        <v>434</v>
      </c>
      <c r="G1382" s="65" t="str">
        <f>VLOOKUP(F1382,service_pro_table[],3,0)</f>
        <v>MERRYBET</v>
      </c>
      <c r="H1382" s="65" t="str">
        <f>VLOOKUP(F1382,service_pro_table[],4,0)</f>
        <v>betting</v>
      </c>
      <c r="I1382" s="66">
        <v>1000</v>
      </c>
    </row>
    <row r="1383" spans="1:9" x14ac:dyDescent="0.25">
      <c r="A1383" s="61" t="s">
        <v>5637</v>
      </c>
      <c r="B1383" s="62">
        <v>44348</v>
      </c>
      <c r="C1383" s="61" t="s">
        <v>5639</v>
      </c>
      <c r="D1383" s="64" t="s">
        <v>5640</v>
      </c>
      <c r="E1383" s="64" t="str">
        <f t="shared" si="21"/>
        <v>1F3E8D</v>
      </c>
      <c r="F1383" s="61" t="s">
        <v>434</v>
      </c>
      <c r="G1383" s="65" t="str">
        <f>VLOOKUP(F1383,service_pro_table[],3,0)</f>
        <v>MERRYBET</v>
      </c>
      <c r="H1383" s="65" t="str">
        <f>VLOOKUP(F1383,service_pro_table[],4,0)</f>
        <v>betting</v>
      </c>
      <c r="I1383" s="66">
        <v>2800</v>
      </c>
    </row>
    <row r="1384" spans="1:9" x14ac:dyDescent="0.25">
      <c r="A1384" s="61" t="s">
        <v>5642</v>
      </c>
      <c r="B1384" s="62">
        <v>44348</v>
      </c>
      <c r="C1384" s="61" t="s">
        <v>5631</v>
      </c>
      <c r="D1384" s="64" t="s">
        <v>5632</v>
      </c>
      <c r="E1384" s="64" t="str">
        <f t="shared" si="21"/>
        <v>50A56A</v>
      </c>
      <c r="F1384" s="61" t="s">
        <v>434</v>
      </c>
      <c r="G1384" s="65" t="str">
        <f>VLOOKUP(F1384,service_pro_table[],3,0)</f>
        <v>MERRYBET</v>
      </c>
      <c r="H1384" s="65" t="str">
        <f>VLOOKUP(F1384,service_pro_table[],4,0)</f>
        <v>betting</v>
      </c>
      <c r="I1384" s="66">
        <v>40000</v>
      </c>
    </row>
    <row r="1385" spans="1:9" x14ac:dyDescent="0.25">
      <c r="A1385" s="61" t="s">
        <v>5648</v>
      </c>
      <c r="B1385" s="62">
        <v>44348</v>
      </c>
      <c r="C1385" s="61" t="s">
        <v>5646</v>
      </c>
      <c r="D1385" s="64" t="s">
        <v>5647</v>
      </c>
      <c r="E1385" s="64" t="str">
        <f t="shared" si="21"/>
        <v>A54F8C</v>
      </c>
      <c r="F1385" s="61" t="s">
        <v>434</v>
      </c>
      <c r="G1385" s="65" t="str">
        <f>VLOOKUP(F1385,service_pro_table[],3,0)</f>
        <v>MERRYBET</v>
      </c>
      <c r="H1385" s="65" t="str">
        <f>VLOOKUP(F1385,service_pro_table[],4,0)</f>
        <v>betting</v>
      </c>
      <c r="I1385" s="66">
        <v>10000</v>
      </c>
    </row>
    <row r="1386" spans="1:9" x14ac:dyDescent="0.25">
      <c r="A1386" s="61" t="s">
        <v>5650</v>
      </c>
      <c r="B1386" s="62">
        <v>44348</v>
      </c>
      <c r="C1386" s="61" t="s">
        <v>5652</v>
      </c>
      <c r="D1386" s="64" t="s">
        <v>5653</v>
      </c>
      <c r="E1386" s="64" t="str">
        <f t="shared" si="21"/>
        <v>2F1222</v>
      </c>
      <c r="F1386" s="61" t="s">
        <v>36</v>
      </c>
      <c r="G1386" s="65" t="str">
        <f>VLOOKUP(F1386,service_pro_table[],3,0)</f>
        <v>SWIFT</v>
      </c>
      <c r="H1386" s="65" t="str">
        <f>VLOOKUP(F1386,service_pro_table[],4,0)</f>
        <v>internet provider</v>
      </c>
      <c r="I1386" s="66">
        <v>8710</v>
      </c>
    </row>
    <row r="1387" spans="1:9" x14ac:dyDescent="0.25">
      <c r="A1387" s="61" t="s">
        <v>5654</v>
      </c>
      <c r="B1387" s="62">
        <v>44348</v>
      </c>
      <c r="C1387" s="61" t="s">
        <v>5656</v>
      </c>
      <c r="D1387" s="64" t="s">
        <v>5657</v>
      </c>
      <c r="E1387" s="64" t="str">
        <f t="shared" si="21"/>
        <v>FF085C</v>
      </c>
      <c r="F1387" s="61" t="s">
        <v>434</v>
      </c>
      <c r="G1387" s="65" t="str">
        <f>VLOOKUP(F1387,service_pro_table[],3,0)</f>
        <v>MERRYBET</v>
      </c>
      <c r="H1387" s="65" t="str">
        <f>VLOOKUP(F1387,service_pro_table[],4,0)</f>
        <v>betting</v>
      </c>
      <c r="I1387" s="66">
        <v>700</v>
      </c>
    </row>
    <row r="1388" spans="1:9" x14ac:dyDescent="0.25">
      <c r="A1388" s="61" t="s">
        <v>5658</v>
      </c>
      <c r="B1388" s="62">
        <v>44348</v>
      </c>
      <c r="C1388" s="61" t="s">
        <v>5660</v>
      </c>
      <c r="D1388" s="64" t="s">
        <v>5661</v>
      </c>
      <c r="E1388" s="64" t="str">
        <f t="shared" si="21"/>
        <v>906713</v>
      </c>
      <c r="F1388" s="61" t="s">
        <v>36</v>
      </c>
      <c r="G1388" s="65" t="str">
        <f>VLOOKUP(F1388,service_pro_table[],3,0)</f>
        <v>SWIFT</v>
      </c>
      <c r="H1388" s="65" t="str">
        <f>VLOOKUP(F1388,service_pro_table[],4,0)</f>
        <v>internet provider</v>
      </c>
      <c r="I1388" s="66">
        <v>2550</v>
      </c>
    </row>
    <row r="1389" spans="1:9" x14ac:dyDescent="0.25">
      <c r="A1389" s="61" t="s">
        <v>5669</v>
      </c>
      <c r="B1389" s="62">
        <v>44348</v>
      </c>
      <c r="C1389" s="61" t="s">
        <v>5671</v>
      </c>
      <c r="D1389" s="64" t="s">
        <v>5672</v>
      </c>
      <c r="E1389" s="64" t="str">
        <f t="shared" si="21"/>
        <v>1A60B7</v>
      </c>
      <c r="F1389" s="61" t="s">
        <v>36</v>
      </c>
      <c r="G1389" s="65" t="str">
        <f>VLOOKUP(F1389,service_pro_table[],3,0)</f>
        <v>SWIFT</v>
      </c>
      <c r="H1389" s="65" t="str">
        <f>VLOOKUP(F1389,service_pro_table[],4,0)</f>
        <v>internet provider</v>
      </c>
      <c r="I1389" s="66">
        <v>13000</v>
      </c>
    </row>
    <row r="1390" spans="1:9" x14ac:dyDescent="0.25">
      <c r="A1390" s="61" t="s">
        <v>5673</v>
      </c>
      <c r="B1390" s="62">
        <v>44348</v>
      </c>
      <c r="C1390" s="61" t="s">
        <v>5675</v>
      </c>
      <c r="D1390" s="64" t="s">
        <v>5676</v>
      </c>
      <c r="E1390" s="64" t="str">
        <f t="shared" si="21"/>
        <v>C5E80C</v>
      </c>
      <c r="F1390" s="61" t="s">
        <v>36</v>
      </c>
      <c r="G1390" s="65" t="str">
        <f>VLOOKUP(F1390,service_pro_table[],3,0)</f>
        <v>SWIFT</v>
      </c>
      <c r="H1390" s="65" t="str">
        <f>VLOOKUP(F1390,service_pro_table[],4,0)</f>
        <v>internet provider</v>
      </c>
      <c r="I1390" s="66">
        <v>23000</v>
      </c>
    </row>
    <row r="1391" spans="1:9" x14ac:dyDescent="0.25">
      <c r="A1391" s="61" t="s">
        <v>5681</v>
      </c>
      <c r="B1391" s="62">
        <v>44348</v>
      </c>
      <c r="C1391" s="61" t="s">
        <v>5626</v>
      </c>
      <c r="D1391" s="64" t="s">
        <v>5627</v>
      </c>
      <c r="E1391" s="64" t="str">
        <f t="shared" si="21"/>
        <v>F5C171</v>
      </c>
      <c r="F1391" s="61" t="s">
        <v>1298</v>
      </c>
      <c r="G1391" s="65" t="str">
        <f>VLOOKUP(F1391,service_pro_table[],3,0)</f>
        <v>ARIK</v>
      </c>
      <c r="H1391" s="65" t="str">
        <f>VLOOKUP(F1391,service_pro_table[],4,0)</f>
        <v>airline</v>
      </c>
      <c r="I1391" s="66">
        <v>35953</v>
      </c>
    </row>
    <row r="1392" spans="1:9" x14ac:dyDescent="0.25">
      <c r="A1392" s="61" t="s">
        <v>5687</v>
      </c>
      <c r="B1392" s="62">
        <v>44348</v>
      </c>
      <c r="C1392" s="61" t="s">
        <v>5689</v>
      </c>
      <c r="D1392" s="64" t="s">
        <v>5690</v>
      </c>
      <c r="E1392" s="64" t="str">
        <f t="shared" si="21"/>
        <v>F5CC3E</v>
      </c>
      <c r="F1392" s="61" t="s">
        <v>36</v>
      </c>
      <c r="G1392" s="65" t="str">
        <f>VLOOKUP(F1392,service_pro_table[],3,0)</f>
        <v>SWIFT</v>
      </c>
      <c r="H1392" s="65" t="str">
        <f>VLOOKUP(F1392,service_pro_table[],4,0)</f>
        <v>internet provider</v>
      </c>
      <c r="I1392" s="66">
        <v>24000</v>
      </c>
    </row>
    <row r="1393" spans="1:9" x14ac:dyDescent="0.25">
      <c r="A1393" s="61" t="s">
        <v>5692</v>
      </c>
      <c r="B1393" s="62">
        <v>44348</v>
      </c>
      <c r="C1393" s="61" t="s">
        <v>5694</v>
      </c>
      <c r="D1393" s="64" t="s">
        <v>5695</v>
      </c>
      <c r="E1393" s="64" t="str">
        <f t="shared" si="21"/>
        <v>598387</v>
      </c>
      <c r="F1393" s="61" t="s">
        <v>36</v>
      </c>
      <c r="G1393" s="65" t="str">
        <f>VLOOKUP(F1393,service_pro_table[],3,0)</f>
        <v>SWIFT</v>
      </c>
      <c r="H1393" s="65" t="str">
        <f>VLOOKUP(F1393,service_pro_table[],4,0)</f>
        <v>internet provider</v>
      </c>
      <c r="I1393" s="66">
        <v>2000</v>
      </c>
    </row>
    <row r="1394" spans="1:9" x14ac:dyDescent="0.25">
      <c r="A1394" s="61" t="s">
        <v>5696</v>
      </c>
      <c r="B1394" s="62">
        <v>44348</v>
      </c>
      <c r="C1394" s="61" t="s">
        <v>1693</v>
      </c>
      <c r="D1394" s="64" t="s">
        <v>1694</v>
      </c>
      <c r="E1394" s="64" t="str">
        <f t="shared" si="21"/>
        <v>2BB401</v>
      </c>
      <c r="F1394" s="61" t="s">
        <v>434</v>
      </c>
      <c r="G1394" s="65" t="str">
        <f>VLOOKUP(F1394,service_pro_table[],3,0)</f>
        <v>MERRYBET</v>
      </c>
      <c r="H1394" s="65" t="str">
        <f>VLOOKUP(F1394,service_pro_table[],4,0)</f>
        <v>betting</v>
      </c>
      <c r="I1394" s="66">
        <v>2000</v>
      </c>
    </row>
    <row r="1395" spans="1:9" x14ac:dyDescent="0.25">
      <c r="A1395" s="61" t="s">
        <v>5698</v>
      </c>
      <c r="B1395" s="62">
        <v>44348</v>
      </c>
      <c r="C1395" s="61" t="s">
        <v>1693</v>
      </c>
      <c r="D1395" s="64" t="s">
        <v>1694</v>
      </c>
      <c r="E1395" s="64" t="str">
        <f t="shared" si="21"/>
        <v>2BB401</v>
      </c>
      <c r="F1395" s="61" t="s">
        <v>434</v>
      </c>
      <c r="G1395" s="65" t="str">
        <f>VLOOKUP(F1395,service_pro_table[],3,0)</f>
        <v>MERRYBET</v>
      </c>
      <c r="H1395" s="65" t="str">
        <f>VLOOKUP(F1395,service_pro_table[],4,0)</f>
        <v>betting</v>
      </c>
      <c r="I1395" s="66">
        <v>3500</v>
      </c>
    </row>
    <row r="1396" spans="1:9" x14ac:dyDescent="0.25">
      <c r="A1396" s="61" t="s">
        <v>5700</v>
      </c>
      <c r="B1396" s="62">
        <v>44348</v>
      </c>
      <c r="C1396" s="61" t="s">
        <v>5702</v>
      </c>
      <c r="D1396" s="64" t="s">
        <v>5703</v>
      </c>
      <c r="E1396" s="64" t="str">
        <f t="shared" si="21"/>
        <v>F13DA3</v>
      </c>
      <c r="F1396" s="61" t="s">
        <v>434</v>
      </c>
      <c r="G1396" s="65" t="str">
        <f>VLOOKUP(F1396,service_pro_table[],3,0)</f>
        <v>MERRYBET</v>
      </c>
      <c r="H1396" s="65" t="str">
        <f>VLOOKUP(F1396,service_pro_table[],4,0)</f>
        <v>betting</v>
      </c>
      <c r="I1396" s="66">
        <v>20000</v>
      </c>
    </row>
    <row r="1397" spans="1:9" x14ac:dyDescent="0.25">
      <c r="A1397" s="61" t="s">
        <v>5704</v>
      </c>
      <c r="B1397" s="62">
        <v>44348</v>
      </c>
      <c r="C1397" s="61" t="s">
        <v>5475</v>
      </c>
      <c r="D1397" s="64" t="s">
        <v>5476</v>
      </c>
      <c r="E1397" s="64" t="str">
        <f t="shared" si="21"/>
        <v>AD1815</v>
      </c>
      <c r="F1397" s="61" t="s">
        <v>434</v>
      </c>
      <c r="G1397" s="65" t="str">
        <f>VLOOKUP(F1397,service_pro_table[],3,0)</f>
        <v>MERRYBET</v>
      </c>
      <c r="H1397" s="65" t="str">
        <f>VLOOKUP(F1397,service_pro_table[],4,0)</f>
        <v>betting</v>
      </c>
      <c r="I1397" s="66">
        <v>1000</v>
      </c>
    </row>
    <row r="1398" spans="1:9" x14ac:dyDescent="0.25">
      <c r="A1398" s="61" t="s">
        <v>5706</v>
      </c>
      <c r="B1398" s="62">
        <v>44348</v>
      </c>
      <c r="C1398" s="61" t="s">
        <v>5679</v>
      </c>
      <c r="D1398" s="64" t="s">
        <v>5680</v>
      </c>
      <c r="E1398" s="64" t="str">
        <f t="shared" si="21"/>
        <v>95D2B5</v>
      </c>
      <c r="F1398" s="61" t="s">
        <v>36</v>
      </c>
      <c r="G1398" s="65" t="str">
        <f>VLOOKUP(F1398,service_pro_table[],3,0)</f>
        <v>SWIFT</v>
      </c>
      <c r="H1398" s="65" t="str">
        <f>VLOOKUP(F1398,service_pro_table[],4,0)</f>
        <v>internet provider</v>
      </c>
      <c r="I1398" s="66">
        <v>12000</v>
      </c>
    </row>
    <row r="1399" spans="1:9" x14ac:dyDescent="0.25">
      <c r="A1399" s="61" t="s">
        <v>5708</v>
      </c>
      <c r="B1399" s="62">
        <v>44348</v>
      </c>
      <c r="C1399" s="61" t="s">
        <v>5710</v>
      </c>
      <c r="D1399" s="64" t="s">
        <v>5711</v>
      </c>
      <c r="E1399" s="64" t="str">
        <f t="shared" si="21"/>
        <v>BADB87</v>
      </c>
      <c r="F1399" s="61" t="s">
        <v>434</v>
      </c>
      <c r="G1399" s="65" t="str">
        <f>VLOOKUP(F1399,service_pro_table[],3,0)</f>
        <v>MERRYBET</v>
      </c>
      <c r="H1399" s="65" t="str">
        <f>VLOOKUP(F1399,service_pro_table[],4,0)</f>
        <v>betting</v>
      </c>
      <c r="I1399" s="66">
        <v>500</v>
      </c>
    </row>
    <row r="1400" spans="1:9" x14ac:dyDescent="0.25">
      <c r="A1400" s="61" t="s">
        <v>5712</v>
      </c>
      <c r="B1400" s="62">
        <v>44348</v>
      </c>
      <c r="C1400" s="61" t="s">
        <v>5714</v>
      </c>
      <c r="D1400" s="64" t="s">
        <v>5715</v>
      </c>
      <c r="E1400" s="64" t="str">
        <f t="shared" si="21"/>
        <v>94B9D5</v>
      </c>
      <c r="F1400" s="61" t="s">
        <v>434</v>
      </c>
      <c r="G1400" s="65" t="str">
        <f>VLOOKUP(F1400,service_pro_table[],3,0)</f>
        <v>MERRYBET</v>
      </c>
      <c r="H1400" s="65" t="str">
        <f>VLOOKUP(F1400,service_pro_table[],4,0)</f>
        <v>betting</v>
      </c>
      <c r="I1400" s="66">
        <v>5000</v>
      </c>
    </row>
    <row r="1401" spans="1:9" x14ac:dyDescent="0.25">
      <c r="A1401" s="61" t="s">
        <v>5720</v>
      </c>
      <c r="B1401" s="62">
        <v>44348</v>
      </c>
      <c r="C1401" s="61" t="s">
        <v>5722</v>
      </c>
      <c r="D1401" s="64" t="s">
        <v>5723</v>
      </c>
      <c r="E1401" s="64" t="str">
        <f t="shared" si="21"/>
        <v>71CC8F</v>
      </c>
      <c r="F1401" s="61" t="s">
        <v>434</v>
      </c>
      <c r="G1401" s="65" t="str">
        <f>VLOOKUP(F1401,service_pro_table[],3,0)</f>
        <v>MERRYBET</v>
      </c>
      <c r="H1401" s="65" t="str">
        <f>VLOOKUP(F1401,service_pro_table[],4,0)</f>
        <v>betting</v>
      </c>
      <c r="I1401" s="66">
        <v>9000</v>
      </c>
    </row>
    <row r="1402" spans="1:9" x14ac:dyDescent="0.25">
      <c r="A1402" s="61" t="s">
        <v>5724</v>
      </c>
      <c r="B1402" s="62">
        <v>44348</v>
      </c>
      <c r="C1402" s="61" t="s">
        <v>5726</v>
      </c>
      <c r="D1402" s="64" t="s">
        <v>5727</v>
      </c>
      <c r="E1402" s="64" t="str">
        <f t="shared" si="21"/>
        <v>C44F12</v>
      </c>
      <c r="F1402" s="61" t="s">
        <v>36</v>
      </c>
      <c r="G1402" s="65" t="str">
        <f>VLOOKUP(F1402,service_pro_table[],3,0)</f>
        <v>SWIFT</v>
      </c>
      <c r="H1402" s="65" t="str">
        <f>VLOOKUP(F1402,service_pro_table[],4,0)</f>
        <v>internet provider</v>
      </c>
      <c r="I1402" s="66">
        <v>25000</v>
      </c>
    </row>
    <row r="1403" spans="1:9" x14ac:dyDescent="0.25">
      <c r="A1403" s="61" t="s">
        <v>5728</v>
      </c>
      <c r="B1403" s="62">
        <v>44348</v>
      </c>
      <c r="C1403" s="61" t="s">
        <v>5730</v>
      </c>
      <c r="D1403" s="64" t="s">
        <v>5731</v>
      </c>
      <c r="E1403" s="64" t="str">
        <f t="shared" si="21"/>
        <v>CE9950</v>
      </c>
      <c r="F1403" s="61" t="s">
        <v>1617</v>
      </c>
      <c r="G1403" s="65" t="str">
        <f>VLOOKUP(F1403,service_pro_table[],3,0)</f>
        <v>IPNX</v>
      </c>
      <c r="H1403" s="65" t="str">
        <f>VLOOKUP(F1403,service_pro_table[],4,0)</f>
        <v>internet provider</v>
      </c>
      <c r="I1403" s="66">
        <v>16125</v>
      </c>
    </row>
    <row r="1404" spans="1:9" x14ac:dyDescent="0.25">
      <c r="A1404" s="61" t="s">
        <v>5733</v>
      </c>
      <c r="B1404" s="62">
        <v>44348</v>
      </c>
      <c r="C1404" s="61" t="s">
        <v>5730</v>
      </c>
      <c r="D1404" s="64" t="s">
        <v>5731</v>
      </c>
      <c r="E1404" s="64" t="str">
        <f t="shared" si="21"/>
        <v>CE9950</v>
      </c>
      <c r="F1404" s="61" t="s">
        <v>1617</v>
      </c>
      <c r="G1404" s="65" t="str">
        <f>VLOOKUP(F1404,service_pro_table[],3,0)</f>
        <v>IPNX</v>
      </c>
      <c r="H1404" s="65" t="str">
        <f>VLOOKUP(F1404,service_pro_table[],4,0)</f>
        <v>internet provider</v>
      </c>
      <c r="I1404" s="66">
        <v>16125</v>
      </c>
    </row>
    <row r="1405" spans="1:9" x14ac:dyDescent="0.25">
      <c r="A1405" s="61" t="s">
        <v>5735</v>
      </c>
      <c r="B1405" s="62">
        <v>44348</v>
      </c>
      <c r="C1405" s="61" t="s">
        <v>5737</v>
      </c>
      <c r="D1405" s="64" t="s">
        <v>5738</v>
      </c>
      <c r="E1405" s="64" t="str">
        <f t="shared" si="21"/>
        <v>AC300B</v>
      </c>
      <c r="F1405" s="61" t="s">
        <v>36</v>
      </c>
      <c r="G1405" s="65" t="str">
        <f>VLOOKUP(F1405,service_pro_table[],3,0)</f>
        <v>SWIFT</v>
      </c>
      <c r="H1405" s="65" t="str">
        <f>VLOOKUP(F1405,service_pro_table[],4,0)</f>
        <v>internet provider</v>
      </c>
      <c r="I1405" s="66">
        <v>12300</v>
      </c>
    </row>
    <row r="1406" spans="1:9" x14ac:dyDescent="0.25">
      <c r="A1406" s="61" t="s">
        <v>5743</v>
      </c>
      <c r="B1406" s="62">
        <v>44348</v>
      </c>
      <c r="C1406" s="61" t="s">
        <v>5745</v>
      </c>
      <c r="D1406" s="64" t="s">
        <v>5746</v>
      </c>
      <c r="E1406" s="64" t="str">
        <f t="shared" si="21"/>
        <v>6F7565</v>
      </c>
      <c r="F1406" s="61" t="s">
        <v>36</v>
      </c>
      <c r="G1406" s="65" t="str">
        <f>VLOOKUP(F1406,service_pro_table[],3,0)</f>
        <v>SWIFT</v>
      </c>
      <c r="H1406" s="65" t="str">
        <f>VLOOKUP(F1406,service_pro_table[],4,0)</f>
        <v>internet provider</v>
      </c>
      <c r="I1406" s="66">
        <v>15000</v>
      </c>
    </row>
    <row r="1407" spans="1:9" x14ac:dyDescent="0.25">
      <c r="A1407" s="61" t="s">
        <v>5747</v>
      </c>
      <c r="B1407" s="62">
        <v>44348</v>
      </c>
      <c r="C1407" s="61" t="s">
        <v>5749</v>
      </c>
      <c r="D1407" s="64" t="s">
        <v>5750</v>
      </c>
      <c r="E1407" s="64" t="str">
        <f t="shared" si="21"/>
        <v>0354B3</v>
      </c>
      <c r="F1407" s="61" t="s">
        <v>36</v>
      </c>
      <c r="G1407" s="65" t="str">
        <f>VLOOKUP(F1407,service_pro_table[],3,0)</f>
        <v>SWIFT</v>
      </c>
      <c r="H1407" s="65" t="str">
        <f>VLOOKUP(F1407,service_pro_table[],4,0)</f>
        <v>internet provider</v>
      </c>
      <c r="I1407" s="66">
        <v>8740</v>
      </c>
    </row>
    <row r="1408" spans="1:9" x14ac:dyDescent="0.25">
      <c r="A1408" s="61" t="s">
        <v>5752</v>
      </c>
      <c r="B1408" s="62">
        <v>44348</v>
      </c>
      <c r="C1408" s="61" t="s">
        <v>5754</v>
      </c>
      <c r="D1408" s="64" t="s">
        <v>5755</v>
      </c>
      <c r="E1408" s="64" t="str">
        <f t="shared" si="21"/>
        <v>D7AAFA</v>
      </c>
      <c r="F1408" s="61" t="s">
        <v>1617</v>
      </c>
      <c r="G1408" s="65" t="str">
        <f>VLOOKUP(F1408,service_pro_table[],3,0)</f>
        <v>IPNX</v>
      </c>
      <c r="H1408" s="65" t="str">
        <f>VLOOKUP(F1408,service_pro_table[],4,0)</f>
        <v>internet provider</v>
      </c>
      <c r="I1408" s="66">
        <v>23115</v>
      </c>
    </row>
    <row r="1409" spans="1:9" x14ac:dyDescent="0.25">
      <c r="A1409" s="61" t="s">
        <v>5757</v>
      </c>
      <c r="B1409" s="62">
        <v>44348</v>
      </c>
      <c r="C1409" s="61" t="s">
        <v>5741</v>
      </c>
      <c r="D1409" s="64" t="s">
        <v>5742</v>
      </c>
      <c r="E1409" s="64" t="str">
        <f t="shared" si="21"/>
        <v>868ADB</v>
      </c>
      <c r="F1409" s="61" t="s">
        <v>36</v>
      </c>
      <c r="G1409" s="65" t="str">
        <f>VLOOKUP(F1409,service_pro_table[],3,0)</f>
        <v>SWIFT</v>
      </c>
      <c r="H1409" s="65" t="str">
        <f>VLOOKUP(F1409,service_pro_table[],4,0)</f>
        <v>internet provider</v>
      </c>
      <c r="I1409" s="66">
        <v>8710</v>
      </c>
    </row>
    <row r="1410" spans="1:9" x14ac:dyDescent="0.25">
      <c r="A1410" s="61" t="s">
        <v>5759</v>
      </c>
      <c r="B1410" s="62">
        <v>44348</v>
      </c>
      <c r="C1410" s="61" t="s">
        <v>1673</v>
      </c>
      <c r="D1410" s="64" t="s">
        <v>1674</v>
      </c>
      <c r="E1410" s="64" t="str">
        <f t="shared" si="21"/>
        <v>EDF266</v>
      </c>
      <c r="F1410" s="61" t="s">
        <v>36</v>
      </c>
      <c r="G1410" s="65" t="str">
        <f>VLOOKUP(F1410,service_pro_table[],3,0)</f>
        <v>SWIFT</v>
      </c>
      <c r="H1410" s="65" t="str">
        <f>VLOOKUP(F1410,service_pro_table[],4,0)</f>
        <v>internet provider</v>
      </c>
      <c r="I1410" s="66">
        <v>30000</v>
      </c>
    </row>
    <row r="1411" spans="1:9" x14ac:dyDescent="0.25">
      <c r="A1411" s="61" t="s">
        <v>5761</v>
      </c>
      <c r="B1411" s="62">
        <v>44348</v>
      </c>
      <c r="C1411" s="61" t="s">
        <v>5763</v>
      </c>
      <c r="D1411" s="64" t="s">
        <v>5764</v>
      </c>
      <c r="E1411" s="64" t="str">
        <f t="shared" si="21"/>
        <v>BACF09</v>
      </c>
      <c r="F1411" s="61" t="s">
        <v>36</v>
      </c>
      <c r="G1411" s="65" t="str">
        <f>VLOOKUP(F1411,service_pro_table[],3,0)</f>
        <v>SWIFT</v>
      </c>
      <c r="H1411" s="65" t="str">
        <f>VLOOKUP(F1411,service_pro_table[],4,0)</f>
        <v>internet provider</v>
      </c>
      <c r="I1411" s="66">
        <v>1800</v>
      </c>
    </row>
    <row r="1412" spans="1:9" x14ac:dyDescent="0.25">
      <c r="A1412" s="61" t="s">
        <v>5765</v>
      </c>
      <c r="B1412" s="62">
        <v>44348</v>
      </c>
      <c r="C1412" s="61" t="s">
        <v>5754</v>
      </c>
      <c r="D1412" s="64" t="s">
        <v>5755</v>
      </c>
      <c r="E1412" s="64" t="str">
        <f t="shared" ref="E1412:E1475" si="22">RIGHT(D1412,6)</f>
        <v>D7AAFA</v>
      </c>
      <c r="F1412" s="61" t="s">
        <v>1617</v>
      </c>
      <c r="G1412" s="65" t="str">
        <f>VLOOKUP(F1412,service_pro_table[],3,0)</f>
        <v>IPNX</v>
      </c>
      <c r="H1412" s="65" t="str">
        <f>VLOOKUP(F1412,service_pro_table[],4,0)</f>
        <v>internet provider</v>
      </c>
      <c r="I1412" s="66">
        <v>5910</v>
      </c>
    </row>
    <row r="1413" spans="1:9" x14ac:dyDescent="0.25">
      <c r="A1413" s="61" t="s">
        <v>5768</v>
      </c>
      <c r="B1413" s="62">
        <v>44348</v>
      </c>
      <c r="C1413" s="61" t="s">
        <v>5770</v>
      </c>
      <c r="D1413" s="64" t="s">
        <v>5771</v>
      </c>
      <c r="E1413" s="64" t="str">
        <f t="shared" si="22"/>
        <v>B756A1</v>
      </c>
      <c r="F1413" s="61" t="s">
        <v>434</v>
      </c>
      <c r="G1413" s="65" t="str">
        <f>VLOOKUP(F1413,service_pro_table[],3,0)</f>
        <v>MERRYBET</v>
      </c>
      <c r="H1413" s="65" t="str">
        <f>VLOOKUP(F1413,service_pro_table[],4,0)</f>
        <v>betting</v>
      </c>
      <c r="I1413" s="66">
        <v>5000</v>
      </c>
    </row>
    <row r="1414" spans="1:9" x14ac:dyDescent="0.25">
      <c r="A1414" s="61" t="s">
        <v>5772</v>
      </c>
      <c r="B1414" s="62">
        <v>44348</v>
      </c>
      <c r="C1414" s="61" t="s">
        <v>5774</v>
      </c>
      <c r="D1414" s="64" t="s">
        <v>5775</v>
      </c>
      <c r="E1414" s="64" t="str">
        <f t="shared" si="22"/>
        <v>F8218B</v>
      </c>
      <c r="F1414" s="61" t="s">
        <v>434</v>
      </c>
      <c r="G1414" s="65" t="str">
        <f>VLOOKUP(F1414,service_pro_table[],3,0)</f>
        <v>MERRYBET</v>
      </c>
      <c r="H1414" s="65" t="str">
        <f>VLOOKUP(F1414,service_pro_table[],4,0)</f>
        <v>betting</v>
      </c>
      <c r="I1414" s="66">
        <v>50000</v>
      </c>
    </row>
    <row r="1415" spans="1:9" x14ac:dyDescent="0.25">
      <c r="A1415" s="61" t="s">
        <v>5776</v>
      </c>
      <c r="B1415" s="62">
        <v>44348</v>
      </c>
      <c r="C1415" s="61" t="s">
        <v>5635</v>
      </c>
      <c r="D1415" s="64" t="s">
        <v>5636</v>
      </c>
      <c r="E1415" s="64" t="str">
        <f t="shared" si="22"/>
        <v>612376</v>
      </c>
      <c r="F1415" s="61" t="s">
        <v>434</v>
      </c>
      <c r="G1415" s="65" t="str">
        <f>VLOOKUP(F1415,service_pro_table[],3,0)</f>
        <v>MERRYBET</v>
      </c>
      <c r="H1415" s="65" t="str">
        <f>VLOOKUP(F1415,service_pro_table[],4,0)</f>
        <v>betting</v>
      </c>
      <c r="I1415" s="66">
        <v>3000</v>
      </c>
    </row>
    <row r="1416" spans="1:9" x14ac:dyDescent="0.25">
      <c r="A1416" s="61" t="s">
        <v>5778</v>
      </c>
      <c r="B1416" s="62">
        <v>44348</v>
      </c>
      <c r="C1416" s="61" t="s">
        <v>5622</v>
      </c>
      <c r="D1416" s="64" t="s">
        <v>5623</v>
      </c>
      <c r="E1416" s="64" t="str">
        <f t="shared" si="22"/>
        <v>59F3C8</v>
      </c>
      <c r="F1416" s="61" t="s">
        <v>434</v>
      </c>
      <c r="G1416" s="65" t="str">
        <f>VLOOKUP(F1416,service_pro_table[],3,0)</f>
        <v>MERRYBET</v>
      </c>
      <c r="H1416" s="65" t="str">
        <f>VLOOKUP(F1416,service_pro_table[],4,0)</f>
        <v>betting</v>
      </c>
      <c r="I1416" s="66">
        <v>12000</v>
      </c>
    </row>
    <row r="1417" spans="1:9" x14ac:dyDescent="0.25">
      <c r="A1417" s="61" t="s">
        <v>5780</v>
      </c>
      <c r="B1417" s="62">
        <v>44348</v>
      </c>
      <c r="C1417" s="61" t="s">
        <v>5782</v>
      </c>
      <c r="D1417" s="64" t="s">
        <v>5783</v>
      </c>
      <c r="E1417" s="64" t="str">
        <f t="shared" si="22"/>
        <v>E6C96E</v>
      </c>
      <c r="F1417" s="61" t="s">
        <v>1298</v>
      </c>
      <c r="G1417" s="65" t="str">
        <f>VLOOKUP(F1417,service_pro_table[],3,0)</f>
        <v>ARIK</v>
      </c>
      <c r="H1417" s="65" t="str">
        <f>VLOOKUP(F1417,service_pro_table[],4,0)</f>
        <v>airline</v>
      </c>
      <c r="I1417" s="66">
        <v>60451</v>
      </c>
    </row>
    <row r="1418" spans="1:9" x14ac:dyDescent="0.25">
      <c r="A1418" s="61" t="s">
        <v>5784</v>
      </c>
      <c r="B1418" s="62">
        <v>44348</v>
      </c>
      <c r="C1418" s="61" t="s">
        <v>5786</v>
      </c>
      <c r="D1418" s="64" t="s">
        <v>5787</v>
      </c>
      <c r="E1418" s="64" t="str">
        <f t="shared" si="22"/>
        <v>07E1E2</v>
      </c>
      <c r="F1418" s="61" t="s">
        <v>434</v>
      </c>
      <c r="G1418" s="65" t="str">
        <f>VLOOKUP(F1418,service_pro_table[],3,0)</f>
        <v>MERRYBET</v>
      </c>
      <c r="H1418" s="65" t="str">
        <f>VLOOKUP(F1418,service_pro_table[],4,0)</f>
        <v>betting</v>
      </c>
      <c r="I1418" s="66">
        <v>1000</v>
      </c>
    </row>
    <row r="1419" spans="1:9" x14ac:dyDescent="0.25">
      <c r="A1419" s="61" t="s">
        <v>5788</v>
      </c>
      <c r="B1419" s="62">
        <v>44348</v>
      </c>
      <c r="C1419" s="61" t="s">
        <v>1490</v>
      </c>
      <c r="D1419" s="64" t="s">
        <v>1491</v>
      </c>
      <c r="E1419" s="64" t="str">
        <f t="shared" si="22"/>
        <v>16B6EB</v>
      </c>
      <c r="F1419" s="61" t="s">
        <v>36</v>
      </c>
      <c r="G1419" s="65" t="str">
        <f>VLOOKUP(F1419,service_pro_table[],3,0)</f>
        <v>SWIFT</v>
      </c>
      <c r="H1419" s="65" t="str">
        <f>VLOOKUP(F1419,service_pro_table[],4,0)</f>
        <v>internet provider</v>
      </c>
      <c r="I1419" s="66">
        <v>8710</v>
      </c>
    </row>
    <row r="1420" spans="1:9" x14ac:dyDescent="0.25">
      <c r="A1420" s="61" t="s">
        <v>5790</v>
      </c>
      <c r="B1420" s="62">
        <v>44348</v>
      </c>
      <c r="C1420" s="61" t="s">
        <v>5792</v>
      </c>
      <c r="D1420" s="64" t="s">
        <v>5793</v>
      </c>
      <c r="E1420" s="64" t="str">
        <f t="shared" si="22"/>
        <v>5EBA9D</v>
      </c>
      <c r="F1420" s="61" t="s">
        <v>36</v>
      </c>
      <c r="G1420" s="65" t="str">
        <f>VLOOKUP(F1420,service_pro_table[],3,0)</f>
        <v>SWIFT</v>
      </c>
      <c r="H1420" s="65" t="str">
        <f>VLOOKUP(F1420,service_pro_table[],4,0)</f>
        <v>internet provider</v>
      </c>
      <c r="I1420" s="66">
        <v>6500</v>
      </c>
    </row>
    <row r="1421" spans="1:9" x14ac:dyDescent="0.25">
      <c r="A1421" s="61" t="s">
        <v>5794</v>
      </c>
      <c r="B1421" s="62">
        <v>44348</v>
      </c>
      <c r="C1421" s="61" t="s">
        <v>3484</v>
      </c>
      <c r="D1421" s="64" t="s">
        <v>3485</v>
      </c>
      <c r="E1421" s="64" t="str">
        <f t="shared" si="22"/>
        <v>FD0B6D</v>
      </c>
      <c r="F1421" s="61" t="s">
        <v>434</v>
      </c>
      <c r="G1421" s="65" t="str">
        <f>VLOOKUP(F1421,service_pro_table[],3,0)</f>
        <v>MERRYBET</v>
      </c>
      <c r="H1421" s="65" t="str">
        <f>VLOOKUP(F1421,service_pro_table[],4,0)</f>
        <v>betting</v>
      </c>
      <c r="I1421" s="66">
        <v>1000</v>
      </c>
    </row>
    <row r="1422" spans="1:9" x14ac:dyDescent="0.25">
      <c r="A1422" s="61" t="s">
        <v>5796</v>
      </c>
      <c r="B1422" s="62">
        <v>44348</v>
      </c>
      <c r="C1422" s="61" t="s">
        <v>5798</v>
      </c>
      <c r="D1422" s="64" t="s">
        <v>5799</v>
      </c>
      <c r="E1422" s="64" t="str">
        <f t="shared" si="22"/>
        <v>2A2626</v>
      </c>
      <c r="F1422" s="61" t="s">
        <v>434</v>
      </c>
      <c r="G1422" s="65" t="str">
        <f>VLOOKUP(F1422,service_pro_table[],3,0)</f>
        <v>MERRYBET</v>
      </c>
      <c r="H1422" s="65" t="str">
        <f>VLOOKUP(F1422,service_pro_table[],4,0)</f>
        <v>betting</v>
      </c>
      <c r="I1422" s="66">
        <v>10200</v>
      </c>
    </row>
    <row r="1423" spans="1:9" x14ac:dyDescent="0.25">
      <c r="A1423" s="61" t="s">
        <v>5801</v>
      </c>
      <c r="B1423" s="62">
        <v>44348</v>
      </c>
      <c r="C1423" s="61" t="s">
        <v>5803</v>
      </c>
      <c r="D1423" s="64" t="s">
        <v>5804</v>
      </c>
      <c r="E1423" s="64" t="str">
        <f t="shared" si="22"/>
        <v>6D8EC4</v>
      </c>
      <c r="F1423" s="61" t="s">
        <v>36</v>
      </c>
      <c r="G1423" s="65" t="str">
        <f>VLOOKUP(F1423,service_pro_table[],3,0)</f>
        <v>SWIFT</v>
      </c>
      <c r="H1423" s="65" t="str">
        <f>VLOOKUP(F1423,service_pro_table[],4,0)</f>
        <v>internet provider</v>
      </c>
      <c r="I1423" s="66">
        <v>6000</v>
      </c>
    </row>
    <row r="1424" spans="1:9" x14ac:dyDescent="0.25">
      <c r="A1424" s="61" t="s">
        <v>5805</v>
      </c>
      <c r="B1424" s="62">
        <v>44348</v>
      </c>
      <c r="C1424" s="61" t="s">
        <v>5807</v>
      </c>
      <c r="D1424" s="64" t="s">
        <v>5808</v>
      </c>
      <c r="E1424" s="64" t="str">
        <f t="shared" si="22"/>
        <v>0C2734</v>
      </c>
      <c r="F1424" s="61" t="s">
        <v>36</v>
      </c>
      <c r="G1424" s="65" t="str">
        <f>VLOOKUP(F1424,service_pro_table[],3,0)</f>
        <v>SWIFT</v>
      </c>
      <c r="H1424" s="65" t="str">
        <f>VLOOKUP(F1424,service_pro_table[],4,0)</f>
        <v>internet provider</v>
      </c>
      <c r="I1424" s="66">
        <v>6000</v>
      </c>
    </row>
    <row r="1425" spans="1:9" x14ac:dyDescent="0.25">
      <c r="A1425" s="61" t="s">
        <v>5809</v>
      </c>
      <c r="B1425" s="62">
        <v>44348</v>
      </c>
      <c r="C1425" s="61" t="s">
        <v>5811</v>
      </c>
      <c r="D1425" s="64" t="s">
        <v>5812</v>
      </c>
      <c r="E1425" s="64" t="str">
        <f t="shared" si="22"/>
        <v>C560C6</v>
      </c>
      <c r="F1425" s="61" t="s">
        <v>434</v>
      </c>
      <c r="G1425" s="65" t="str">
        <f>VLOOKUP(F1425,service_pro_table[],3,0)</f>
        <v>MERRYBET</v>
      </c>
      <c r="H1425" s="65" t="str">
        <f>VLOOKUP(F1425,service_pro_table[],4,0)</f>
        <v>betting</v>
      </c>
      <c r="I1425" s="66">
        <v>30000</v>
      </c>
    </row>
    <row r="1426" spans="1:9" x14ac:dyDescent="0.25">
      <c r="A1426" s="61" t="s">
        <v>5813</v>
      </c>
      <c r="B1426" s="62">
        <v>44348</v>
      </c>
      <c r="C1426" s="61" t="s">
        <v>5815</v>
      </c>
      <c r="D1426" s="64" t="s">
        <v>5816</v>
      </c>
      <c r="E1426" s="64" t="str">
        <f t="shared" si="22"/>
        <v>1133EF</v>
      </c>
      <c r="F1426" s="61" t="s">
        <v>1298</v>
      </c>
      <c r="G1426" s="65" t="str">
        <f>VLOOKUP(F1426,service_pro_table[],3,0)</f>
        <v>ARIK</v>
      </c>
      <c r="H1426" s="65" t="str">
        <f>VLOOKUP(F1426,service_pro_table[],4,0)</f>
        <v>airline</v>
      </c>
      <c r="I1426" s="66">
        <v>36063</v>
      </c>
    </row>
    <row r="1427" spans="1:9" x14ac:dyDescent="0.25">
      <c r="A1427" s="61" t="s">
        <v>5818</v>
      </c>
      <c r="B1427" s="62">
        <v>44348</v>
      </c>
      <c r="C1427" s="61" t="s">
        <v>1490</v>
      </c>
      <c r="D1427" s="64" t="s">
        <v>1491</v>
      </c>
      <c r="E1427" s="64" t="str">
        <f t="shared" si="22"/>
        <v>16B6EB</v>
      </c>
      <c r="F1427" s="61" t="s">
        <v>36</v>
      </c>
      <c r="G1427" s="65" t="str">
        <f>VLOOKUP(F1427,service_pro_table[],3,0)</f>
        <v>SWIFT</v>
      </c>
      <c r="H1427" s="65" t="str">
        <f>VLOOKUP(F1427,service_pro_table[],4,0)</f>
        <v>internet provider</v>
      </c>
      <c r="I1427" s="66">
        <v>25000</v>
      </c>
    </row>
    <row r="1428" spans="1:9" x14ac:dyDescent="0.25">
      <c r="A1428" s="61" t="s">
        <v>5820</v>
      </c>
      <c r="B1428" s="62">
        <v>44348</v>
      </c>
      <c r="C1428" s="61" t="s">
        <v>5822</v>
      </c>
      <c r="D1428" s="64" t="s">
        <v>5823</v>
      </c>
      <c r="E1428" s="64" t="str">
        <f t="shared" si="22"/>
        <v>C5090C</v>
      </c>
      <c r="F1428" s="61" t="s">
        <v>36</v>
      </c>
      <c r="G1428" s="65" t="str">
        <f>VLOOKUP(F1428,service_pro_table[],3,0)</f>
        <v>SWIFT</v>
      </c>
      <c r="H1428" s="65" t="str">
        <f>VLOOKUP(F1428,service_pro_table[],4,0)</f>
        <v>internet provider</v>
      </c>
      <c r="I1428" s="66">
        <v>2000</v>
      </c>
    </row>
    <row r="1429" spans="1:9" x14ac:dyDescent="0.25">
      <c r="A1429" s="61" t="s">
        <v>5824</v>
      </c>
      <c r="B1429" s="62">
        <v>44348</v>
      </c>
      <c r="C1429" s="61" t="s">
        <v>5826</v>
      </c>
      <c r="D1429" s="64" t="s">
        <v>5827</v>
      </c>
      <c r="E1429" s="64" t="str">
        <f t="shared" si="22"/>
        <v>D5C018</v>
      </c>
      <c r="F1429" s="61" t="s">
        <v>434</v>
      </c>
      <c r="G1429" s="65" t="str">
        <f>VLOOKUP(F1429,service_pro_table[],3,0)</f>
        <v>MERRYBET</v>
      </c>
      <c r="H1429" s="65" t="str">
        <f>VLOOKUP(F1429,service_pro_table[],4,0)</f>
        <v>betting</v>
      </c>
      <c r="I1429" s="66">
        <v>10000</v>
      </c>
    </row>
    <row r="1430" spans="1:9" x14ac:dyDescent="0.25">
      <c r="A1430" s="61" t="s">
        <v>5828</v>
      </c>
      <c r="B1430" s="62">
        <v>44348</v>
      </c>
      <c r="C1430" s="61" t="s">
        <v>5830</v>
      </c>
      <c r="D1430" s="64" t="s">
        <v>5831</v>
      </c>
      <c r="E1430" s="64" t="str">
        <f t="shared" si="22"/>
        <v>E39583</v>
      </c>
      <c r="F1430" s="61" t="s">
        <v>36</v>
      </c>
      <c r="G1430" s="65" t="str">
        <f>VLOOKUP(F1430,service_pro_table[],3,0)</f>
        <v>SWIFT</v>
      </c>
      <c r="H1430" s="65" t="str">
        <f>VLOOKUP(F1430,service_pro_table[],4,0)</f>
        <v>internet provider</v>
      </c>
      <c r="I1430" s="66">
        <v>550</v>
      </c>
    </row>
    <row r="1431" spans="1:9" x14ac:dyDescent="0.25">
      <c r="A1431" s="61" t="s">
        <v>5832</v>
      </c>
      <c r="B1431" s="62">
        <v>44348</v>
      </c>
      <c r="C1431" s="61" t="s">
        <v>1769</v>
      </c>
      <c r="D1431" s="64" t="s">
        <v>1770</v>
      </c>
      <c r="E1431" s="64" t="str">
        <f t="shared" si="22"/>
        <v>D37689</v>
      </c>
      <c r="F1431" s="61" t="s">
        <v>36</v>
      </c>
      <c r="G1431" s="65" t="str">
        <f>VLOOKUP(F1431,service_pro_table[],3,0)</f>
        <v>SWIFT</v>
      </c>
      <c r="H1431" s="65" t="str">
        <f>VLOOKUP(F1431,service_pro_table[],4,0)</f>
        <v>internet provider</v>
      </c>
      <c r="I1431" s="66">
        <v>25000</v>
      </c>
    </row>
    <row r="1432" spans="1:9" x14ac:dyDescent="0.25">
      <c r="A1432" s="61" t="s">
        <v>5834</v>
      </c>
      <c r="B1432" s="62">
        <v>44348</v>
      </c>
      <c r="C1432" s="61" t="s">
        <v>5836</v>
      </c>
      <c r="D1432" s="64" t="s">
        <v>5837</v>
      </c>
      <c r="E1432" s="64" t="str">
        <f t="shared" si="22"/>
        <v>0DEF1F</v>
      </c>
      <c r="F1432" s="61" t="s">
        <v>434</v>
      </c>
      <c r="G1432" s="65" t="str">
        <f>VLOOKUP(F1432,service_pro_table[],3,0)</f>
        <v>MERRYBET</v>
      </c>
      <c r="H1432" s="65" t="str">
        <f>VLOOKUP(F1432,service_pro_table[],4,0)</f>
        <v>betting</v>
      </c>
      <c r="I1432" s="66">
        <v>20000</v>
      </c>
    </row>
    <row r="1433" spans="1:9" x14ac:dyDescent="0.25">
      <c r="A1433" s="61" t="s">
        <v>5838</v>
      </c>
      <c r="B1433" s="62">
        <v>44348</v>
      </c>
      <c r="C1433" s="61" t="s">
        <v>5840</v>
      </c>
      <c r="D1433" s="64" t="s">
        <v>5841</v>
      </c>
      <c r="E1433" s="64" t="str">
        <f t="shared" si="22"/>
        <v>8D779B</v>
      </c>
      <c r="F1433" s="61" t="s">
        <v>434</v>
      </c>
      <c r="G1433" s="65" t="str">
        <f>VLOOKUP(F1433,service_pro_table[],3,0)</f>
        <v>MERRYBET</v>
      </c>
      <c r="H1433" s="65" t="str">
        <f>VLOOKUP(F1433,service_pro_table[],4,0)</f>
        <v>betting</v>
      </c>
      <c r="I1433" s="66">
        <v>3000</v>
      </c>
    </row>
    <row r="1434" spans="1:9" x14ac:dyDescent="0.25">
      <c r="A1434" s="61" t="s">
        <v>5846</v>
      </c>
      <c r="B1434" s="62">
        <v>44348</v>
      </c>
      <c r="C1434" s="61" t="s">
        <v>5840</v>
      </c>
      <c r="D1434" s="64" t="s">
        <v>5841</v>
      </c>
      <c r="E1434" s="64" t="str">
        <f t="shared" si="22"/>
        <v>8D779B</v>
      </c>
      <c r="F1434" s="61" t="s">
        <v>434</v>
      </c>
      <c r="G1434" s="65" t="str">
        <f>VLOOKUP(F1434,service_pro_table[],3,0)</f>
        <v>MERRYBET</v>
      </c>
      <c r="H1434" s="65" t="str">
        <f>VLOOKUP(F1434,service_pro_table[],4,0)</f>
        <v>betting</v>
      </c>
      <c r="I1434" s="66">
        <v>3000</v>
      </c>
    </row>
    <row r="1435" spans="1:9" x14ac:dyDescent="0.25">
      <c r="A1435" s="61" t="s">
        <v>5848</v>
      </c>
      <c r="B1435" s="62">
        <v>44348</v>
      </c>
      <c r="C1435" s="61" t="s">
        <v>5850</v>
      </c>
      <c r="D1435" s="64" t="s">
        <v>5851</v>
      </c>
      <c r="E1435" s="64" t="str">
        <f t="shared" si="22"/>
        <v>9D929F</v>
      </c>
      <c r="F1435" s="61" t="s">
        <v>1298</v>
      </c>
      <c r="G1435" s="65" t="str">
        <f>VLOOKUP(F1435,service_pro_table[],3,0)</f>
        <v>ARIK</v>
      </c>
      <c r="H1435" s="65" t="str">
        <f>VLOOKUP(F1435,service_pro_table[],4,0)</f>
        <v>airline</v>
      </c>
      <c r="I1435" s="66">
        <v>32797</v>
      </c>
    </row>
    <row r="1436" spans="1:9" x14ac:dyDescent="0.25">
      <c r="A1436" s="61" t="s">
        <v>5861</v>
      </c>
      <c r="B1436" s="62">
        <v>44348</v>
      </c>
      <c r="C1436" s="61" t="s">
        <v>1048</v>
      </c>
      <c r="D1436" s="64" t="s">
        <v>1049</v>
      </c>
      <c r="E1436" s="64" t="str">
        <f t="shared" si="22"/>
        <v>EAC9E8</v>
      </c>
      <c r="F1436" s="61" t="s">
        <v>434</v>
      </c>
      <c r="G1436" s="65" t="str">
        <f>VLOOKUP(F1436,service_pro_table[],3,0)</f>
        <v>MERRYBET</v>
      </c>
      <c r="H1436" s="65" t="str">
        <f>VLOOKUP(F1436,service_pro_table[],4,0)</f>
        <v>betting</v>
      </c>
      <c r="I1436" s="66">
        <v>9900</v>
      </c>
    </row>
    <row r="1437" spans="1:9" x14ac:dyDescent="0.25">
      <c r="A1437" s="61" t="s">
        <v>5863</v>
      </c>
      <c r="B1437" s="62">
        <v>44348</v>
      </c>
      <c r="C1437" s="61" t="s">
        <v>5840</v>
      </c>
      <c r="D1437" s="64" t="s">
        <v>5841</v>
      </c>
      <c r="E1437" s="64" t="str">
        <f t="shared" si="22"/>
        <v>8D779B</v>
      </c>
      <c r="F1437" s="61" t="s">
        <v>434</v>
      </c>
      <c r="G1437" s="65" t="str">
        <f>VLOOKUP(F1437,service_pro_table[],3,0)</f>
        <v>MERRYBET</v>
      </c>
      <c r="H1437" s="65" t="str">
        <f>VLOOKUP(F1437,service_pro_table[],4,0)</f>
        <v>betting</v>
      </c>
      <c r="I1437" s="66">
        <v>2000</v>
      </c>
    </row>
    <row r="1438" spans="1:9" x14ac:dyDescent="0.25">
      <c r="A1438" s="61" t="s">
        <v>5865</v>
      </c>
      <c r="B1438" s="62">
        <v>44348</v>
      </c>
      <c r="C1438" s="61" t="s">
        <v>5770</v>
      </c>
      <c r="D1438" s="64" t="s">
        <v>5771</v>
      </c>
      <c r="E1438" s="64" t="str">
        <f t="shared" si="22"/>
        <v>B756A1</v>
      </c>
      <c r="F1438" s="61" t="s">
        <v>434</v>
      </c>
      <c r="G1438" s="65" t="str">
        <f>VLOOKUP(F1438,service_pro_table[],3,0)</f>
        <v>MERRYBET</v>
      </c>
      <c r="H1438" s="65" t="str">
        <f>VLOOKUP(F1438,service_pro_table[],4,0)</f>
        <v>betting</v>
      </c>
      <c r="I1438" s="66">
        <v>3000</v>
      </c>
    </row>
    <row r="1439" spans="1:9" x14ac:dyDescent="0.25">
      <c r="A1439" s="61" t="s">
        <v>5867</v>
      </c>
      <c r="B1439" s="62">
        <v>44348</v>
      </c>
      <c r="C1439" s="61" t="s">
        <v>5869</v>
      </c>
      <c r="D1439" s="64" t="s">
        <v>5870</v>
      </c>
      <c r="E1439" s="64" t="str">
        <f t="shared" si="22"/>
        <v>CAFA2A</v>
      </c>
      <c r="F1439" s="61" t="s">
        <v>434</v>
      </c>
      <c r="G1439" s="65" t="str">
        <f>VLOOKUP(F1439,service_pro_table[],3,0)</f>
        <v>MERRYBET</v>
      </c>
      <c r="H1439" s="65" t="str">
        <f>VLOOKUP(F1439,service_pro_table[],4,0)</f>
        <v>betting</v>
      </c>
      <c r="I1439" s="66">
        <v>13000</v>
      </c>
    </row>
    <row r="1440" spans="1:9" x14ac:dyDescent="0.25">
      <c r="A1440" s="61" t="s">
        <v>5871</v>
      </c>
      <c r="B1440" s="62">
        <v>44348</v>
      </c>
      <c r="C1440" s="61" t="s">
        <v>5855</v>
      </c>
      <c r="D1440" s="64" t="s">
        <v>5856</v>
      </c>
      <c r="E1440" s="64" t="str">
        <f t="shared" si="22"/>
        <v>97C889</v>
      </c>
      <c r="F1440" s="61" t="s">
        <v>36</v>
      </c>
      <c r="G1440" s="65" t="str">
        <f>VLOOKUP(F1440,service_pro_table[],3,0)</f>
        <v>SWIFT</v>
      </c>
      <c r="H1440" s="65" t="str">
        <f>VLOOKUP(F1440,service_pro_table[],4,0)</f>
        <v>internet provider</v>
      </c>
      <c r="I1440" s="66">
        <v>8710</v>
      </c>
    </row>
    <row r="1441" spans="1:9" x14ac:dyDescent="0.25">
      <c r="A1441" s="61" t="s">
        <v>5873</v>
      </c>
      <c r="B1441" s="62">
        <v>44348</v>
      </c>
      <c r="C1441" s="61" t="s">
        <v>5875</v>
      </c>
      <c r="D1441" s="64" t="s">
        <v>5876</v>
      </c>
      <c r="E1441" s="64" t="str">
        <f t="shared" si="22"/>
        <v>1A6E8B</v>
      </c>
      <c r="F1441" s="61" t="s">
        <v>434</v>
      </c>
      <c r="G1441" s="65" t="str">
        <f>VLOOKUP(F1441,service_pro_table[],3,0)</f>
        <v>MERRYBET</v>
      </c>
      <c r="H1441" s="65" t="str">
        <f>VLOOKUP(F1441,service_pro_table[],4,0)</f>
        <v>betting</v>
      </c>
      <c r="I1441" s="66">
        <v>300</v>
      </c>
    </row>
    <row r="1442" spans="1:9" x14ac:dyDescent="0.25">
      <c r="A1442" s="61" t="s">
        <v>5877</v>
      </c>
      <c r="B1442" s="62">
        <v>44348</v>
      </c>
      <c r="C1442" s="61" t="s">
        <v>5879</v>
      </c>
      <c r="D1442" s="64" t="s">
        <v>5880</v>
      </c>
      <c r="E1442" s="64" t="str">
        <f t="shared" si="22"/>
        <v>4027A3</v>
      </c>
      <c r="F1442" s="61" t="s">
        <v>36</v>
      </c>
      <c r="G1442" s="65" t="str">
        <f>VLOOKUP(F1442,service_pro_table[],3,0)</f>
        <v>SWIFT</v>
      </c>
      <c r="H1442" s="65" t="str">
        <f>VLOOKUP(F1442,service_pro_table[],4,0)</f>
        <v>internet provider</v>
      </c>
      <c r="I1442" s="66">
        <v>12300</v>
      </c>
    </row>
    <row r="1443" spans="1:9" x14ac:dyDescent="0.25">
      <c r="A1443" s="61" t="s">
        <v>5881</v>
      </c>
      <c r="B1443" s="62">
        <v>44348</v>
      </c>
      <c r="C1443" s="61" t="s">
        <v>5883</v>
      </c>
      <c r="D1443" s="64" t="s">
        <v>5884</v>
      </c>
      <c r="E1443" s="64" t="str">
        <f t="shared" si="22"/>
        <v>85F82B</v>
      </c>
      <c r="F1443" s="61" t="s">
        <v>36</v>
      </c>
      <c r="G1443" s="65" t="str">
        <f>VLOOKUP(F1443,service_pro_table[],3,0)</f>
        <v>SWIFT</v>
      </c>
      <c r="H1443" s="65" t="str">
        <f>VLOOKUP(F1443,service_pro_table[],4,0)</f>
        <v>internet provider</v>
      </c>
      <c r="I1443" s="66">
        <v>3600</v>
      </c>
    </row>
    <row r="1444" spans="1:9" x14ac:dyDescent="0.25">
      <c r="A1444" s="61" t="s">
        <v>5885</v>
      </c>
      <c r="B1444" s="62">
        <v>44348</v>
      </c>
      <c r="C1444" s="61" t="s">
        <v>5887</v>
      </c>
      <c r="D1444" s="64" t="s">
        <v>5888</v>
      </c>
      <c r="E1444" s="64" t="str">
        <f t="shared" si="22"/>
        <v>33DCC2</v>
      </c>
      <c r="F1444" s="61" t="s">
        <v>36</v>
      </c>
      <c r="G1444" s="65" t="str">
        <f>VLOOKUP(F1444,service_pro_table[],3,0)</f>
        <v>SWIFT</v>
      </c>
      <c r="H1444" s="65" t="str">
        <f>VLOOKUP(F1444,service_pro_table[],4,0)</f>
        <v>internet provider</v>
      </c>
      <c r="I1444" s="66">
        <v>500</v>
      </c>
    </row>
    <row r="1445" spans="1:9" x14ac:dyDescent="0.25">
      <c r="A1445" s="61" t="s">
        <v>5889</v>
      </c>
      <c r="B1445" s="62">
        <v>44348</v>
      </c>
      <c r="C1445" s="61" t="s">
        <v>1664</v>
      </c>
      <c r="D1445" s="64" t="s">
        <v>1665</v>
      </c>
      <c r="E1445" s="64" t="str">
        <f t="shared" si="22"/>
        <v>D8629F</v>
      </c>
      <c r="F1445" s="61" t="s">
        <v>434</v>
      </c>
      <c r="G1445" s="65" t="str">
        <f>VLOOKUP(F1445,service_pro_table[],3,0)</f>
        <v>MERRYBET</v>
      </c>
      <c r="H1445" s="65" t="str">
        <f>VLOOKUP(F1445,service_pro_table[],4,0)</f>
        <v>betting</v>
      </c>
      <c r="I1445" s="66">
        <v>20000</v>
      </c>
    </row>
    <row r="1446" spans="1:9" x14ac:dyDescent="0.25">
      <c r="A1446" s="61" t="s">
        <v>5891</v>
      </c>
      <c r="B1446" s="62">
        <v>44348</v>
      </c>
      <c r="C1446" s="61" t="s">
        <v>5893</v>
      </c>
      <c r="D1446" s="64" t="s">
        <v>5894</v>
      </c>
      <c r="E1446" s="64" t="str">
        <f t="shared" si="22"/>
        <v>98ABAF</v>
      </c>
      <c r="F1446" s="61" t="s">
        <v>36</v>
      </c>
      <c r="G1446" s="65" t="str">
        <f>VLOOKUP(F1446,service_pro_table[],3,0)</f>
        <v>SWIFT</v>
      </c>
      <c r="H1446" s="65" t="str">
        <f>VLOOKUP(F1446,service_pro_table[],4,0)</f>
        <v>internet provider</v>
      </c>
      <c r="I1446" s="66">
        <v>6000</v>
      </c>
    </row>
    <row r="1447" spans="1:9" x14ac:dyDescent="0.25">
      <c r="A1447" s="61" t="s">
        <v>5895</v>
      </c>
      <c r="B1447" s="62">
        <v>44348</v>
      </c>
      <c r="C1447" s="61" t="s">
        <v>4058</v>
      </c>
      <c r="D1447" s="64" t="s">
        <v>4059</v>
      </c>
      <c r="E1447" s="64" t="str">
        <f t="shared" si="22"/>
        <v>383737</v>
      </c>
      <c r="F1447" s="61" t="s">
        <v>36</v>
      </c>
      <c r="G1447" s="65" t="str">
        <f>VLOOKUP(F1447,service_pro_table[],3,0)</f>
        <v>SWIFT</v>
      </c>
      <c r="H1447" s="65" t="str">
        <f>VLOOKUP(F1447,service_pro_table[],4,0)</f>
        <v>internet provider</v>
      </c>
      <c r="I1447" s="66">
        <v>7750</v>
      </c>
    </row>
    <row r="1448" spans="1:9" x14ac:dyDescent="0.25">
      <c r="A1448" s="61" t="s">
        <v>5898</v>
      </c>
      <c r="B1448" s="62">
        <v>44348</v>
      </c>
      <c r="C1448" s="61" t="s">
        <v>1664</v>
      </c>
      <c r="D1448" s="64" t="s">
        <v>1665</v>
      </c>
      <c r="E1448" s="64" t="str">
        <f t="shared" si="22"/>
        <v>D8629F</v>
      </c>
      <c r="F1448" s="61" t="s">
        <v>434</v>
      </c>
      <c r="G1448" s="65" t="str">
        <f>VLOOKUP(F1448,service_pro_table[],3,0)</f>
        <v>MERRYBET</v>
      </c>
      <c r="H1448" s="65" t="str">
        <f>VLOOKUP(F1448,service_pro_table[],4,0)</f>
        <v>betting</v>
      </c>
      <c r="I1448" s="66">
        <v>7000</v>
      </c>
    </row>
    <row r="1449" spans="1:9" x14ac:dyDescent="0.25">
      <c r="A1449" s="61" t="s">
        <v>5900</v>
      </c>
      <c r="B1449" s="62">
        <v>44348</v>
      </c>
      <c r="C1449" s="61" t="s">
        <v>1693</v>
      </c>
      <c r="D1449" s="64" t="s">
        <v>1694</v>
      </c>
      <c r="E1449" s="64" t="str">
        <f t="shared" si="22"/>
        <v>2BB401</v>
      </c>
      <c r="F1449" s="61" t="s">
        <v>434</v>
      </c>
      <c r="G1449" s="65" t="str">
        <f>VLOOKUP(F1449,service_pro_table[],3,0)</f>
        <v>MERRYBET</v>
      </c>
      <c r="H1449" s="65" t="str">
        <f>VLOOKUP(F1449,service_pro_table[],4,0)</f>
        <v>betting</v>
      </c>
      <c r="I1449" s="66">
        <v>2000</v>
      </c>
    </row>
    <row r="1450" spans="1:9" x14ac:dyDescent="0.25">
      <c r="A1450" s="61" t="s">
        <v>5902</v>
      </c>
      <c r="B1450" s="62">
        <v>44348</v>
      </c>
      <c r="C1450" s="61" t="s">
        <v>1693</v>
      </c>
      <c r="D1450" s="64" t="s">
        <v>1694</v>
      </c>
      <c r="E1450" s="64" t="str">
        <f t="shared" si="22"/>
        <v>2BB401</v>
      </c>
      <c r="F1450" s="61" t="s">
        <v>434</v>
      </c>
      <c r="G1450" s="65" t="str">
        <f>VLOOKUP(F1450,service_pro_table[],3,0)</f>
        <v>MERRYBET</v>
      </c>
      <c r="H1450" s="65" t="str">
        <f>VLOOKUP(F1450,service_pro_table[],4,0)</f>
        <v>betting</v>
      </c>
      <c r="I1450" s="66">
        <v>3500</v>
      </c>
    </row>
    <row r="1451" spans="1:9" x14ac:dyDescent="0.25">
      <c r="A1451" s="61" t="s">
        <v>5904</v>
      </c>
      <c r="B1451" s="62">
        <v>44348</v>
      </c>
      <c r="C1451" s="61" t="s">
        <v>5906</v>
      </c>
      <c r="D1451" s="64" t="s">
        <v>5907</v>
      </c>
      <c r="E1451" s="64" t="str">
        <f t="shared" si="22"/>
        <v>6CD07D</v>
      </c>
      <c r="F1451" s="61" t="s">
        <v>36</v>
      </c>
      <c r="G1451" s="65" t="str">
        <f>VLOOKUP(F1451,service_pro_table[],3,0)</f>
        <v>SWIFT</v>
      </c>
      <c r="H1451" s="65" t="str">
        <f>VLOOKUP(F1451,service_pro_table[],4,0)</f>
        <v>internet provider</v>
      </c>
      <c r="I1451" s="66">
        <v>8710</v>
      </c>
    </row>
    <row r="1452" spans="1:9" x14ac:dyDescent="0.25">
      <c r="A1452" s="61" t="s">
        <v>5908</v>
      </c>
      <c r="B1452" s="62">
        <v>44348</v>
      </c>
      <c r="C1452" s="61" t="s">
        <v>1693</v>
      </c>
      <c r="D1452" s="64" t="s">
        <v>1694</v>
      </c>
      <c r="E1452" s="64" t="str">
        <f t="shared" si="22"/>
        <v>2BB401</v>
      </c>
      <c r="F1452" s="61" t="s">
        <v>434</v>
      </c>
      <c r="G1452" s="65" t="str">
        <f>VLOOKUP(F1452,service_pro_table[],3,0)</f>
        <v>MERRYBET</v>
      </c>
      <c r="H1452" s="65" t="str">
        <f>VLOOKUP(F1452,service_pro_table[],4,0)</f>
        <v>betting</v>
      </c>
      <c r="I1452" s="66">
        <v>1000</v>
      </c>
    </row>
    <row r="1453" spans="1:9" x14ac:dyDescent="0.25">
      <c r="A1453" s="61" t="s">
        <v>5910</v>
      </c>
      <c r="B1453" s="62">
        <v>44348</v>
      </c>
      <c r="C1453" s="61" t="s">
        <v>5912</v>
      </c>
      <c r="D1453" s="64" t="s">
        <v>5913</v>
      </c>
      <c r="E1453" s="64" t="str">
        <f t="shared" si="22"/>
        <v>A3732C</v>
      </c>
      <c r="F1453" s="61" t="s">
        <v>434</v>
      </c>
      <c r="G1453" s="65" t="str">
        <f>VLOOKUP(F1453,service_pro_table[],3,0)</f>
        <v>MERRYBET</v>
      </c>
      <c r="H1453" s="65" t="str">
        <f>VLOOKUP(F1453,service_pro_table[],4,0)</f>
        <v>betting</v>
      </c>
      <c r="I1453" s="66">
        <v>2000</v>
      </c>
    </row>
    <row r="1454" spans="1:9" x14ac:dyDescent="0.25">
      <c r="A1454" s="61" t="s">
        <v>5914</v>
      </c>
      <c r="B1454" s="62">
        <v>44348</v>
      </c>
      <c r="C1454" s="61" t="s">
        <v>1743</v>
      </c>
      <c r="D1454" s="64" t="s">
        <v>1744</v>
      </c>
      <c r="E1454" s="64" t="str">
        <f t="shared" si="22"/>
        <v>5F1B4B</v>
      </c>
      <c r="F1454" s="61" t="s">
        <v>434</v>
      </c>
      <c r="G1454" s="65" t="str">
        <f>VLOOKUP(F1454,service_pro_table[],3,0)</f>
        <v>MERRYBET</v>
      </c>
      <c r="H1454" s="65" t="str">
        <f>VLOOKUP(F1454,service_pro_table[],4,0)</f>
        <v>betting</v>
      </c>
      <c r="I1454" s="66">
        <v>1900</v>
      </c>
    </row>
    <row r="1455" spans="1:9" x14ac:dyDescent="0.25">
      <c r="A1455" s="61" t="s">
        <v>5916</v>
      </c>
      <c r="B1455" s="62">
        <v>44348</v>
      </c>
      <c r="C1455" s="61" t="s">
        <v>1743</v>
      </c>
      <c r="D1455" s="64" t="s">
        <v>1744</v>
      </c>
      <c r="E1455" s="64" t="str">
        <f t="shared" si="22"/>
        <v>5F1B4B</v>
      </c>
      <c r="F1455" s="61" t="s">
        <v>434</v>
      </c>
      <c r="G1455" s="65" t="str">
        <f>VLOOKUP(F1455,service_pro_table[],3,0)</f>
        <v>MERRYBET</v>
      </c>
      <c r="H1455" s="65" t="str">
        <f>VLOOKUP(F1455,service_pro_table[],4,0)</f>
        <v>betting</v>
      </c>
      <c r="I1455" s="66">
        <v>700</v>
      </c>
    </row>
    <row r="1456" spans="1:9" x14ac:dyDescent="0.25">
      <c r="A1456" s="61" t="s">
        <v>5918</v>
      </c>
      <c r="B1456" s="62">
        <v>44348</v>
      </c>
      <c r="C1456" s="61" t="s">
        <v>5920</v>
      </c>
      <c r="D1456" s="64" t="s">
        <v>5921</v>
      </c>
      <c r="E1456" s="64" t="str">
        <f t="shared" si="22"/>
        <v>F5FFED</v>
      </c>
      <c r="F1456" s="61" t="s">
        <v>36</v>
      </c>
      <c r="G1456" s="65" t="str">
        <f>VLOOKUP(F1456,service_pro_table[],3,0)</f>
        <v>SWIFT</v>
      </c>
      <c r="H1456" s="65" t="str">
        <f>VLOOKUP(F1456,service_pro_table[],4,0)</f>
        <v>internet provider</v>
      </c>
      <c r="I1456" s="66">
        <v>8750</v>
      </c>
    </row>
    <row r="1457" spans="1:9" x14ac:dyDescent="0.25">
      <c r="A1457" s="61" t="s">
        <v>5922</v>
      </c>
      <c r="B1457" s="62">
        <v>44348</v>
      </c>
      <c r="C1457" s="61" t="s">
        <v>5924</v>
      </c>
      <c r="D1457" s="64" t="s">
        <v>5925</v>
      </c>
      <c r="E1457" s="64" t="str">
        <f t="shared" si="22"/>
        <v>457135</v>
      </c>
      <c r="F1457" s="61" t="s">
        <v>36</v>
      </c>
      <c r="G1457" s="65" t="str">
        <f>VLOOKUP(F1457,service_pro_table[],3,0)</f>
        <v>SWIFT</v>
      </c>
      <c r="H1457" s="65" t="str">
        <f>VLOOKUP(F1457,service_pro_table[],4,0)</f>
        <v>internet provider</v>
      </c>
      <c r="I1457" s="66">
        <v>6500</v>
      </c>
    </row>
    <row r="1458" spans="1:9" x14ac:dyDescent="0.25">
      <c r="A1458" s="61" t="s">
        <v>5926</v>
      </c>
      <c r="B1458" s="62">
        <v>44348</v>
      </c>
      <c r="C1458" s="61" t="s">
        <v>5928</v>
      </c>
      <c r="D1458" s="64" t="s">
        <v>5929</v>
      </c>
      <c r="E1458" s="64" t="str">
        <f t="shared" si="22"/>
        <v>75791F</v>
      </c>
      <c r="F1458" s="61" t="s">
        <v>1298</v>
      </c>
      <c r="G1458" s="65" t="str">
        <f>VLOOKUP(F1458,service_pro_table[],3,0)</f>
        <v>ARIK</v>
      </c>
      <c r="H1458" s="65" t="str">
        <f>VLOOKUP(F1458,service_pro_table[],4,0)</f>
        <v>airline</v>
      </c>
      <c r="I1458" s="66">
        <v>29367</v>
      </c>
    </row>
    <row r="1459" spans="1:9" x14ac:dyDescent="0.25">
      <c r="A1459" s="61" t="s">
        <v>5931</v>
      </c>
      <c r="B1459" s="62">
        <v>44348</v>
      </c>
      <c r="C1459" s="61" t="s">
        <v>3681</v>
      </c>
      <c r="D1459" s="64" t="s">
        <v>3682</v>
      </c>
      <c r="E1459" s="64" t="str">
        <f t="shared" si="22"/>
        <v>16A19A</v>
      </c>
      <c r="F1459" s="61" t="s">
        <v>434</v>
      </c>
      <c r="G1459" s="65" t="str">
        <f>VLOOKUP(F1459,service_pro_table[],3,0)</f>
        <v>MERRYBET</v>
      </c>
      <c r="H1459" s="65" t="str">
        <f>VLOOKUP(F1459,service_pro_table[],4,0)</f>
        <v>betting</v>
      </c>
      <c r="I1459" s="66">
        <v>20000</v>
      </c>
    </row>
    <row r="1460" spans="1:9" x14ac:dyDescent="0.25">
      <c r="A1460" s="61" t="s">
        <v>5933</v>
      </c>
      <c r="B1460" s="62">
        <v>44348</v>
      </c>
      <c r="C1460" s="61" t="s">
        <v>5928</v>
      </c>
      <c r="D1460" s="64" t="s">
        <v>5929</v>
      </c>
      <c r="E1460" s="64" t="str">
        <f t="shared" si="22"/>
        <v>75791F</v>
      </c>
      <c r="F1460" s="61" t="s">
        <v>1298</v>
      </c>
      <c r="G1460" s="65" t="str">
        <f>VLOOKUP(F1460,service_pro_table[],3,0)</f>
        <v>ARIK</v>
      </c>
      <c r="H1460" s="65" t="str">
        <f>VLOOKUP(F1460,service_pro_table[],4,0)</f>
        <v>airline</v>
      </c>
      <c r="I1460" s="66">
        <v>29367</v>
      </c>
    </row>
    <row r="1461" spans="1:9" x14ac:dyDescent="0.25">
      <c r="A1461" s="61" t="s">
        <v>5935</v>
      </c>
      <c r="B1461" s="62">
        <v>44348</v>
      </c>
      <c r="C1461" s="61" t="s">
        <v>1472</v>
      </c>
      <c r="D1461" s="64" t="s">
        <v>1473</v>
      </c>
      <c r="E1461" s="64" t="str">
        <f t="shared" si="22"/>
        <v>DA41E9</v>
      </c>
      <c r="F1461" s="61" t="s">
        <v>36</v>
      </c>
      <c r="G1461" s="65" t="str">
        <f>VLOOKUP(F1461,service_pro_table[],3,0)</f>
        <v>SWIFT</v>
      </c>
      <c r="H1461" s="65" t="str">
        <f>VLOOKUP(F1461,service_pro_table[],4,0)</f>
        <v>internet provider</v>
      </c>
      <c r="I1461" s="66">
        <v>8900</v>
      </c>
    </row>
    <row r="1462" spans="1:9" x14ac:dyDescent="0.25">
      <c r="A1462" s="61" t="s">
        <v>5937</v>
      </c>
      <c r="B1462" s="62">
        <v>44348</v>
      </c>
      <c r="C1462" s="61" t="s">
        <v>3792</v>
      </c>
      <c r="D1462" s="64" t="s">
        <v>3793</v>
      </c>
      <c r="E1462" s="64" t="str">
        <f t="shared" si="22"/>
        <v>FE2B01</v>
      </c>
      <c r="F1462" s="61" t="s">
        <v>434</v>
      </c>
      <c r="G1462" s="65" t="str">
        <f>VLOOKUP(F1462,service_pro_table[],3,0)</f>
        <v>MERRYBET</v>
      </c>
      <c r="H1462" s="65" t="str">
        <f>VLOOKUP(F1462,service_pro_table[],4,0)</f>
        <v>betting</v>
      </c>
      <c r="I1462" s="66">
        <v>3000</v>
      </c>
    </row>
    <row r="1463" spans="1:9" x14ac:dyDescent="0.25">
      <c r="A1463" s="61" t="s">
        <v>5939</v>
      </c>
      <c r="B1463" s="62">
        <v>44348</v>
      </c>
      <c r="C1463" s="61" t="s">
        <v>5941</v>
      </c>
      <c r="D1463" s="64" t="s">
        <v>5942</v>
      </c>
      <c r="E1463" s="64" t="str">
        <f t="shared" si="22"/>
        <v>3F8FD8</v>
      </c>
      <c r="F1463" s="61" t="s">
        <v>36</v>
      </c>
      <c r="G1463" s="65" t="str">
        <f>VLOOKUP(F1463,service_pro_table[],3,0)</f>
        <v>SWIFT</v>
      </c>
      <c r="H1463" s="65" t="str">
        <f>VLOOKUP(F1463,service_pro_table[],4,0)</f>
        <v>internet provider</v>
      </c>
      <c r="I1463" s="66">
        <v>1500</v>
      </c>
    </row>
    <row r="1464" spans="1:9" x14ac:dyDescent="0.25">
      <c r="A1464" s="61" t="s">
        <v>5943</v>
      </c>
      <c r="B1464" s="62">
        <v>44348</v>
      </c>
      <c r="C1464" s="61" t="s">
        <v>5945</v>
      </c>
      <c r="D1464" s="64" t="s">
        <v>5946</v>
      </c>
      <c r="E1464" s="64" t="str">
        <f t="shared" si="22"/>
        <v>574FD5</v>
      </c>
      <c r="F1464" s="61" t="s">
        <v>1298</v>
      </c>
      <c r="G1464" s="65" t="str">
        <f>VLOOKUP(F1464,service_pro_table[],3,0)</f>
        <v>ARIK</v>
      </c>
      <c r="H1464" s="65" t="str">
        <f>VLOOKUP(F1464,service_pro_table[],4,0)</f>
        <v>airline</v>
      </c>
      <c r="I1464" s="66">
        <v>136413</v>
      </c>
    </row>
    <row r="1465" spans="1:9" x14ac:dyDescent="0.25">
      <c r="A1465" s="61" t="s">
        <v>5948</v>
      </c>
      <c r="B1465" s="62">
        <v>44348</v>
      </c>
      <c r="C1465" s="61" t="s">
        <v>5950</v>
      </c>
      <c r="D1465" s="64" t="s">
        <v>5951</v>
      </c>
      <c r="E1465" s="64" t="str">
        <f t="shared" si="22"/>
        <v>7C51EF</v>
      </c>
      <c r="F1465" s="61" t="s">
        <v>434</v>
      </c>
      <c r="G1465" s="65" t="str">
        <f>VLOOKUP(F1465,service_pro_table[],3,0)</f>
        <v>MERRYBET</v>
      </c>
      <c r="H1465" s="65" t="str">
        <f>VLOOKUP(F1465,service_pro_table[],4,0)</f>
        <v>betting</v>
      </c>
      <c r="I1465" s="66">
        <v>1000</v>
      </c>
    </row>
    <row r="1466" spans="1:9" x14ac:dyDescent="0.25">
      <c r="A1466" s="61" t="s">
        <v>5952</v>
      </c>
      <c r="B1466" s="62">
        <v>44348</v>
      </c>
      <c r="C1466" s="61" t="s">
        <v>5954</v>
      </c>
      <c r="D1466" s="64" t="s">
        <v>5955</v>
      </c>
      <c r="E1466" s="64" t="str">
        <f t="shared" si="22"/>
        <v>52B40F</v>
      </c>
      <c r="F1466" s="61" t="s">
        <v>434</v>
      </c>
      <c r="G1466" s="65" t="str">
        <f>VLOOKUP(F1466,service_pro_table[],3,0)</f>
        <v>MERRYBET</v>
      </c>
      <c r="H1466" s="65" t="str">
        <f>VLOOKUP(F1466,service_pro_table[],4,0)</f>
        <v>betting</v>
      </c>
      <c r="I1466" s="66">
        <v>900</v>
      </c>
    </row>
    <row r="1467" spans="1:9" x14ac:dyDescent="0.25">
      <c r="A1467" s="61" t="s">
        <v>5956</v>
      </c>
      <c r="B1467" s="62">
        <v>44348</v>
      </c>
      <c r="C1467" s="61" t="s">
        <v>1615</v>
      </c>
      <c r="D1467" s="64" t="s">
        <v>1616</v>
      </c>
      <c r="E1467" s="64" t="str">
        <f t="shared" si="22"/>
        <v>808587</v>
      </c>
      <c r="F1467" s="61" t="s">
        <v>1617</v>
      </c>
      <c r="G1467" s="65" t="str">
        <f>VLOOKUP(F1467,service_pro_table[],3,0)</f>
        <v>IPNX</v>
      </c>
      <c r="H1467" s="65" t="str">
        <f>VLOOKUP(F1467,service_pro_table[],4,0)</f>
        <v>internet provider</v>
      </c>
      <c r="I1467" s="66">
        <v>29025</v>
      </c>
    </row>
    <row r="1468" spans="1:9" x14ac:dyDescent="0.25">
      <c r="A1468" s="61" t="s">
        <v>5959</v>
      </c>
      <c r="B1468" s="62">
        <v>44348</v>
      </c>
      <c r="C1468" s="61" t="s">
        <v>5961</v>
      </c>
      <c r="D1468" s="64" t="s">
        <v>5962</v>
      </c>
      <c r="E1468" s="64" t="str">
        <f t="shared" si="22"/>
        <v>B96C3C</v>
      </c>
      <c r="F1468" s="61" t="s">
        <v>434</v>
      </c>
      <c r="G1468" s="65" t="str">
        <f>VLOOKUP(F1468,service_pro_table[],3,0)</f>
        <v>MERRYBET</v>
      </c>
      <c r="H1468" s="65" t="str">
        <f>VLOOKUP(F1468,service_pro_table[],4,0)</f>
        <v>betting</v>
      </c>
      <c r="I1468" s="66">
        <v>500</v>
      </c>
    </row>
    <row r="1469" spans="1:9" x14ac:dyDescent="0.25">
      <c r="A1469" s="61" t="s">
        <v>5963</v>
      </c>
      <c r="B1469" s="62">
        <v>44348</v>
      </c>
      <c r="C1469" s="61" t="s">
        <v>5965</v>
      </c>
      <c r="D1469" s="64" t="s">
        <v>5966</v>
      </c>
      <c r="E1469" s="64" t="str">
        <f t="shared" si="22"/>
        <v>A3E462</v>
      </c>
      <c r="F1469" s="61" t="s">
        <v>36</v>
      </c>
      <c r="G1469" s="65" t="str">
        <f>VLOOKUP(F1469,service_pro_table[],3,0)</f>
        <v>SWIFT</v>
      </c>
      <c r="H1469" s="65" t="str">
        <f>VLOOKUP(F1469,service_pro_table[],4,0)</f>
        <v>internet provider</v>
      </c>
      <c r="I1469" s="66">
        <v>8710</v>
      </c>
    </row>
    <row r="1470" spans="1:9" x14ac:dyDescent="0.25">
      <c r="A1470" s="61" t="s">
        <v>5967</v>
      </c>
      <c r="B1470" s="62">
        <v>44348</v>
      </c>
      <c r="C1470" s="61" t="s">
        <v>5945</v>
      </c>
      <c r="D1470" s="64" t="s">
        <v>5946</v>
      </c>
      <c r="E1470" s="64" t="str">
        <f t="shared" si="22"/>
        <v>574FD5</v>
      </c>
      <c r="F1470" s="61" t="s">
        <v>1298</v>
      </c>
      <c r="G1470" s="65" t="str">
        <f>VLOOKUP(F1470,service_pro_table[],3,0)</f>
        <v>ARIK</v>
      </c>
      <c r="H1470" s="65" t="str">
        <f>VLOOKUP(F1470,service_pro_table[],4,0)</f>
        <v>airline</v>
      </c>
      <c r="I1470" s="66">
        <v>136413</v>
      </c>
    </row>
    <row r="1471" spans="1:9" x14ac:dyDescent="0.25">
      <c r="A1471" s="61" t="s">
        <v>5969</v>
      </c>
      <c r="B1471" s="62">
        <v>44348</v>
      </c>
      <c r="C1471" s="61" t="s">
        <v>5710</v>
      </c>
      <c r="D1471" s="64" t="s">
        <v>5711</v>
      </c>
      <c r="E1471" s="64" t="str">
        <f t="shared" si="22"/>
        <v>BADB87</v>
      </c>
      <c r="F1471" s="61" t="s">
        <v>434</v>
      </c>
      <c r="G1471" s="65" t="str">
        <f>VLOOKUP(F1471,service_pro_table[],3,0)</f>
        <v>MERRYBET</v>
      </c>
      <c r="H1471" s="65" t="str">
        <f>VLOOKUP(F1471,service_pro_table[],4,0)</f>
        <v>betting</v>
      </c>
      <c r="I1471" s="66">
        <v>430</v>
      </c>
    </row>
    <row r="1472" spans="1:9" x14ac:dyDescent="0.25">
      <c r="A1472" s="61" t="s">
        <v>5972</v>
      </c>
      <c r="B1472" s="62">
        <v>44348</v>
      </c>
      <c r="C1472" s="61" t="s">
        <v>5974</v>
      </c>
      <c r="D1472" s="64" t="s">
        <v>5975</v>
      </c>
      <c r="E1472" s="64" t="str">
        <f t="shared" si="22"/>
        <v>76C2EB</v>
      </c>
      <c r="F1472" s="61" t="s">
        <v>434</v>
      </c>
      <c r="G1472" s="65" t="str">
        <f>VLOOKUP(F1472,service_pro_table[],3,0)</f>
        <v>MERRYBET</v>
      </c>
      <c r="H1472" s="65" t="str">
        <f>VLOOKUP(F1472,service_pro_table[],4,0)</f>
        <v>betting</v>
      </c>
      <c r="I1472" s="66">
        <v>2000</v>
      </c>
    </row>
    <row r="1473" spans="1:9" x14ac:dyDescent="0.25">
      <c r="A1473" s="61" t="s">
        <v>5976</v>
      </c>
      <c r="B1473" s="62">
        <v>44348</v>
      </c>
      <c r="C1473" s="61" t="s">
        <v>5978</v>
      </c>
      <c r="D1473" s="64" t="s">
        <v>5979</v>
      </c>
      <c r="E1473" s="64" t="str">
        <f t="shared" si="22"/>
        <v>F80023</v>
      </c>
      <c r="F1473" s="61" t="s">
        <v>434</v>
      </c>
      <c r="G1473" s="65" t="str">
        <f>VLOOKUP(F1473,service_pro_table[],3,0)</f>
        <v>MERRYBET</v>
      </c>
      <c r="H1473" s="65" t="str">
        <f>VLOOKUP(F1473,service_pro_table[],4,0)</f>
        <v>betting</v>
      </c>
      <c r="I1473" s="66">
        <v>20000</v>
      </c>
    </row>
    <row r="1474" spans="1:9" x14ac:dyDescent="0.25">
      <c r="A1474" s="61" t="s">
        <v>5980</v>
      </c>
      <c r="B1474" s="62">
        <v>44348</v>
      </c>
      <c r="C1474" s="61" t="s">
        <v>1693</v>
      </c>
      <c r="D1474" s="64" t="s">
        <v>1694</v>
      </c>
      <c r="E1474" s="64" t="str">
        <f t="shared" si="22"/>
        <v>2BB401</v>
      </c>
      <c r="F1474" s="61" t="s">
        <v>434</v>
      </c>
      <c r="G1474" s="65" t="str">
        <f>VLOOKUP(F1474,service_pro_table[],3,0)</f>
        <v>MERRYBET</v>
      </c>
      <c r="H1474" s="65" t="str">
        <f>VLOOKUP(F1474,service_pro_table[],4,0)</f>
        <v>betting</v>
      </c>
      <c r="I1474" s="66">
        <v>2400</v>
      </c>
    </row>
    <row r="1475" spans="1:9" x14ac:dyDescent="0.25">
      <c r="A1475" s="61" t="s">
        <v>5982</v>
      </c>
      <c r="B1475" s="62">
        <v>44348</v>
      </c>
      <c r="C1475" s="61" t="s">
        <v>5984</v>
      </c>
      <c r="D1475" s="64" t="s">
        <v>5985</v>
      </c>
      <c r="E1475" s="64" t="str">
        <f t="shared" si="22"/>
        <v>9AF17C</v>
      </c>
      <c r="F1475" s="61" t="s">
        <v>434</v>
      </c>
      <c r="G1475" s="65" t="str">
        <f>VLOOKUP(F1475,service_pro_table[],3,0)</f>
        <v>MERRYBET</v>
      </c>
      <c r="H1475" s="65" t="str">
        <f>VLOOKUP(F1475,service_pro_table[],4,0)</f>
        <v>betting</v>
      </c>
      <c r="I1475" s="66">
        <v>3000</v>
      </c>
    </row>
    <row r="1476" spans="1:9" x14ac:dyDescent="0.25">
      <c r="A1476" s="61" t="s">
        <v>5986</v>
      </c>
      <c r="B1476" s="62">
        <v>44348</v>
      </c>
      <c r="C1476" s="61" t="s">
        <v>5988</v>
      </c>
      <c r="D1476" s="64" t="s">
        <v>5989</v>
      </c>
      <c r="E1476" s="64" t="str">
        <f t="shared" ref="E1476:E1539" si="23">RIGHT(D1476,6)</f>
        <v>3C82E6</v>
      </c>
      <c r="F1476" s="61" t="s">
        <v>1298</v>
      </c>
      <c r="G1476" s="65" t="str">
        <f>VLOOKUP(F1476,service_pro_table[],3,0)</f>
        <v>ARIK</v>
      </c>
      <c r="H1476" s="65" t="str">
        <f>VLOOKUP(F1476,service_pro_table[],4,0)</f>
        <v>airline</v>
      </c>
      <c r="I1476" s="66">
        <v>43963</v>
      </c>
    </row>
    <row r="1477" spans="1:9" x14ac:dyDescent="0.25">
      <c r="A1477" s="61" t="s">
        <v>5991</v>
      </c>
      <c r="B1477" s="62">
        <v>44348</v>
      </c>
      <c r="C1477" s="61" t="s">
        <v>5993</v>
      </c>
      <c r="D1477" s="64" t="s">
        <v>5994</v>
      </c>
      <c r="E1477" s="64" t="str">
        <f t="shared" si="23"/>
        <v>6D45A3</v>
      </c>
      <c r="F1477" s="61" t="s">
        <v>434</v>
      </c>
      <c r="G1477" s="65" t="str">
        <f>VLOOKUP(F1477,service_pro_table[],3,0)</f>
        <v>MERRYBET</v>
      </c>
      <c r="H1477" s="65" t="str">
        <f>VLOOKUP(F1477,service_pro_table[],4,0)</f>
        <v>betting</v>
      </c>
      <c r="I1477" s="66">
        <v>2000</v>
      </c>
    </row>
    <row r="1478" spans="1:9" x14ac:dyDescent="0.25">
      <c r="A1478" s="61" t="s">
        <v>5995</v>
      </c>
      <c r="B1478" s="62">
        <v>44348</v>
      </c>
      <c r="C1478" s="61" t="s">
        <v>5997</v>
      </c>
      <c r="D1478" s="64" t="s">
        <v>5998</v>
      </c>
      <c r="E1478" s="64" t="str">
        <f t="shared" si="23"/>
        <v>9291C7</v>
      </c>
      <c r="F1478" s="61" t="s">
        <v>1617</v>
      </c>
      <c r="G1478" s="65" t="str">
        <f>VLOOKUP(F1478,service_pro_table[],3,0)</f>
        <v>IPNX</v>
      </c>
      <c r="H1478" s="65" t="str">
        <f>VLOOKUP(F1478,service_pro_table[],4,0)</f>
        <v>internet provider</v>
      </c>
      <c r="I1478" s="66">
        <v>12900</v>
      </c>
    </row>
    <row r="1479" spans="1:9" x14ac:dyDescent="0.25">
      <c r="A1479" s="61" t="s">
        <v>6000</v>
      </c>
      <c r="B1479" s="62">
        <v>44348</v>
      </c>
      <c r="C1479" s="61" t="s">
        <v>6002</v>
      </c>
      <c r="D1479" s="64" t="s">
        <v>6003</v>
      </c>
      <c r="E1479" s="64" t="str">
        <f t="shared" si="23"/>
        <v>21B58C</v>
      </c>
      <c r="F1479" s="61" t="s">
        <v>1298</v>
      </c>
      <c r="G1479" s="65" t="str">
        <f>VLOOKUP(F1479,service_pro_table[],3,0)</f>
        <v>ARIK</v>
      </c>
      <c r="H1479" s="65" t="str">
        <f>VLOOKUP(F1479,service_pro_table[],4,0)</f>
        <v>airline</v>
      </c>
      <c r="I1479" s="66">
        <v>136513</v>
      </c>
    </row>
    <row r="1480" spans="1:9" x14ac:dyDescent="0.25">
      <c r="A1480" s="61" t="s">
        <v>6005</v>
      </c>
      <c r="B1480" s="62">
        <v>44348</v>
      </c>
      <c r="C1480" s="61" t="s">
        <v>6007</v>
      </c>
      <c r="D1480" s="64" t="s">
        <v>6008</v>
      </c>
      <c r="E1480" s="64" t="str">
        <f t="shared" si="23"/>
        <v>559366</v>
      </c>
      <c r="F1480" s="61" t="s">
        <v>36</v>
      </c>
      <c r="G1480" s="65" t="str">
        <f>VLOOKUP(F1480,service_pro_table[],3,0)</f>
        <v>SWIFT</v>
      </c>
      <c r="H1480" s="65" t="str">
        <f>VLOOKUP(F1480,service_pro_table[],4,0)</f>
        <v>internet provider</v>
      </c>
      <c r="I1480" s="66">
        <v>350</v>
      </c>
    </row>
    <row r="1481" spans="1:9" x14ac:dyDescent="0.25">
      <c r="A1481" s="61" t="s">
        <v>6009</v>
      </c>
      <c r="B1481" s="62">
        <v>44348</v>
      </c>
      <c r="C1481" s="61" t="s">
        <v>6011</v>
      </c>
      <c r="D1481" s="64" t="s">
        <v>6012</v>
      </c>
      <c r="E1481" s="64" t="str">
        <f t="shared" si="23"/>
        <v>4630F0</v>
      </c>
      <c r="F1481" s="61" t="s">
        <v>36</v>
      </c>
      <c r="G1481" s="65" t="str">
        <f>VLOOKUP(F1481,service_pro_table[],3,0)</f>
        <v>SWIFT</v>
      </c>
      <c r="H1481" s="65" t="str">
        <f>VLOOKUP(F1481,service_pro_table[],4,0)</f>
        <v>internet provider</v>
      </c>
      <c r="I1481" s="66">
        <v>500</v>
      </c>
    </row>
    <row r="1482" spans="1:9" x14ac:dyDescent="0.25">
      <c r="A1482" s="61" t="s">
        <v>6013</v>
      </c>
      <c r="B1482" s="62">
        <v>44348</v>
      </c>
      <c r="C1482" s="61" t="s">
        <v>6015</v>
      </c>
      <c r="D1482" s="64" t="s">
        <v>6016</v>
      </c>
      <c r="E1482" s="64" t="str">
        <f t="shared" si="23"/>
        <v>3AAA5F</v>
      </c>
      <c r="F1482" s="61" t="s">
        <v>36</v>
      </c>
      <c r="G1482" s="65" t="str">
        <f>VLOOKUP(F1482,service_pro_table[],3,0)</f>
        <v>SWIFT</v>
      </c>
      <c r="H1482" s="65" t="str">
        <f>VLOOKUP(F1482,service_pro_table[],4,0)</f>
        <v>internet provider</v>
      </c>
      <c r="I1482" s="66">
        <v>12300</v>
      </c>
    </row>
    <row r="1483" spans="1:9" x14ac:dyDescent="0.25">
      <c r="A1483" s="61" t="s">
        <v>6017</v>
      </c>
      <c r="B1483" s="62">
        <v>44348</v>
      </c>
      <c r="C1483" s="61" t="s">
        <v>6019</v>
      </c>
      <c r="D1483" s="64" t="s">
        <v>6020</v>
      </c>
      <c r="E1483" s="64" t="str">
        <f t="shared" si="23"/>
        <v>FE363A</v>
      </c>
      <c r="F1483" s="61" t="s">
        <v>434</v>
      </c>
      <c r="G1483" s="65" t="str">
        <f>VLOOKUP(F1483,service_pro_table[],3,0)</f>
        <v>MERRYBET</v>
      </c>
      <c r="H1483" s="65" t="str">
        <f>VLOOKUP(F1483,service_pro_table[],4,0)</f>
        <v>betting</v>
      </c>
      <c r="I1483" s="66">
        <v>350</v>
      </c>
    </row>
    <row r="1484" spans="1:9" x14ac:dyDescent="0.25">
      <c r="A1484" s="61" t="s">
        <v>6021</v>
      </c>
      <c r="B1484" s="62">
        <v>44348</v>
      </c>
      <c r="C1484" s="61" t="s">
        <v>6019</v>
      </c>
      <c r="D1484" s="64" t="s">
        <v>6020</v>
      </c>
      <c r="E1484" s="64" t="str">
        <f t="shared" si="23"/>
        <v>FE363A</v>
      </c>
      <c r="F1484" s="61" t="s">
        <v>434</v>
      </c>
      <c r="G1484" s="65" t="str">
        <f>VLOOKUP(F1484,service_pro_table[],3,0)</f>
        <v>MERRYBET</v>
      </c>
      <c r="H1484" s="65" t="str">
        <f>VLOOKUP(F1484,service_pro_table[],4,0)</f>
        <v>betting</v>
      </c>
      <c r="I1484" s="66">
        <v>350</v>
      </c>
    </row>
    <row r="1485" spans="1:9" x14ac:dyDescent="0.25">
      <c r="A1485" s="61" t="s">
        <v>6023</v>
      </c>
      <c r="B1485" s="62">
        <v>44348</v>
      </c>
      <c r="C1485" s="61" t="s">
        <v>1693</v>
      </c>
      <c r="D1485" s="64" t="s">
        <v>1694</v>
      </c>
      <c r="E1485" s="64" t="str">
        <f t="shared" si="23"/>
        <v>2BB401</v>
      </c>
      <c r="F1485" s="61" t="s">
        <v>434</v>
      </c>
      <c r="G1485" s="65" t="str">
        <f>VLOOKUP(F1485,service_pro_table[],3,0)</f>
        <v>MERRYBET</v>
      </c>
      <c r="H1485" s="65" t="str">
        <f>VLOOKUP(F1485,service_pro_table[],4,0)</f>
        <v>betting</v>
      </c>
      <c r="I1485" s="66">
        <v>3400</v>
      </c>
    </row>
    <row r="1486" spans="1:9" x14ac:dyDescent="0.25">
      <c r="A1486" s="61" t="s">
        <v>6026</v>
      </c>
      <c r="B1486" s="62">
        <v>44348</v>
      </c>
      <c r="C1486" s="61" t="s">
        <v>6028</v>
      </c>
      <c r="D1486" s="64" t="s">
        <v>6029</v>
      </c>
      <c r="E1486" s="64" t="str">
        <f t="shared" si="23"/>
        <v>14768B</v>
      </c>
      <c r="F1486" s="61" t="s">
        <v>434</v>
      </c>
      <c r="G1486" s="65" t="str">
        <f>VLOOKUP(F1486,service_pro_table[],3,0)</f>
        <v>MERRYBET</v>
      </c>
      <c r="H1486" s="65" t="str">
        <f>VLOOKUP(F1486,service_pro_table[],4,0)</f>
        <v>betting</v>
      </c>
      <c r="I1486" s="66">
        <v>3000</v>
      </c>
    </row>
    <row r="1487" spans="1:9" x14ac:dyDescent="0.25">
      <c r="A1487" s="61" t="s">
        <v>6034</v>
      </c>
      <c r="B1487" s="62">
        <v>44348</v>
      </c>
      <c r="C1487" s="61" t="s">
        <v>5544</v>
      </c>
      <c r="D1487" s="64" t="s">
        <v>5545</v>
      </c>
      <c r="E1487" s="64" t="str">
        <f t="shared" si="23"/>
        <v>BCCD02</v>
      </c>
      <c r="F1487" s="61" t="s">
        <v>434</v>
      </c>
      <c r="G1487" s="65" t="str">
        <f>VLOOKUP(F1487,service_pro_table[],3,0)</f>
        <v>MERRYBET</v>
      </c>
      <c r="H1487" s="65" t="str">
        <f>VLOOKUP(F1487,service_pro_table[],4,0)</f>
        <v>betting</v>
      </c>
      <c r="I1487" s="66">
        <v>5000</v>
      </c>
    </row>
    <row r="1488" spans="1:9" x14ac:dyDescent="0.25">
      <c r="A1488" s="61" t="s">
        <v>6036</v>
      </c>
      <c r="B1488" s="62">
        <v>44348</v>
      </c>
      <c r="C1488" s="61" t="s">
        <v>6038</v>
      </c>
      <c r="D1488" s="64" t="s">
        <v>6039</v>
      </c>
      <c r="E1488" s="64" t="str">
        <f t="shared" si="23"/>
        <v>EE8DA6</v>
      </c>
      <c r="F1488" s="61" t="s">
        <v>36</v>
      </c>
      <c r="G1488" s="65" t="str">
        <f>VLOOKUP(F1488,service_pro_table[],3,0)</f>
        <v>SWIFT</v>
      </c>
      <c r="H1488" s="65" t="str">
        <f>VLOOKUP(F1488,service_pro_table[],4,0)</f>
        <v>internet provider</v>
      </c>
      <c r="I1488" s="66">
        <v>25000</v>
      </c>
    </row>
    <row r="1489" spans="1:9" x14ac:dyDescent="0.25">
      <c r="A1489" s="61" t="s">
        <v>6040</v>
      </c>
      <c r="B1489" s="62">
        <v>44348</v>
      </c>
      <c r="C1489" s="61" t="s">
        <v>4130</v>
      </c>
      <c r="D1489" s="64" t="s">
        <v>4131</v>
      </c>
      <c r="E1489" s="64" t="str">
        <f t="shared" si="23"/>
        <v>A0B585</v>
      </c>
      <c r="F1489" s="61" t="s">
        <v>36</v>
      </c>
      <c r="G1489" s="65" t="str">
        <f>VLOOKUP(F1489,service_pro_table[],3,0)</f>
        <v>SWIFT</v>
      </c>
      <c r="H1489" s="65" t="str">
        <f>VLOOKUP(F1489,service_pro_table[],4,0)</f>
        <v>internet provider</v>
      </c>
      <c r="I1489" s="66">
        <v>13310</v>
      </c>
    </row>
    <row r="1490" spans="1:9" x14ac:dyDescent="0.25">
      <c r="A1490" s="61" t="s">
        <v>6043</v>
      </c>
      <c r="B1490" s="62">
        <v>44348</v>
      </c>
      <c r="C1490" s="61" t="s">
        <v>6045</v>
      </c>
      <c r="D1490" s="64" t="s">
        <v>6046</v>
      </c>
      <c r="E1490" s="64" t="str">
        <f t="shared" si="23"/>
        <v>29D994</v>
      </c>
      <c r="F1490" s="61" t="s">
        <v>434</v>
      </c>
      <c r="G1490" s="65" t="str">
        <f>VLOOKUP(F1490,service_pro_table[],3,0)</f>
        <v>MERRYBET</v>
      </c>
      <c r="H1490" s="65" t="str">
        <f>VLOOKUP(F1490,service_pro_table[],4,0)</f>
        <v>betting</v>
      </c>
      <c r="I1490" s="66">
        <v>300</v>
      </c>
    </row>
    <row r="1491" spans="1:9" x14ac:dyDescent="0.25">
      <c r="A1491" s="61" t="s">
        <v>6047</v>
      </c>
      <c r="B1491" s="62">
        <v>44348</v>
      </c>
      <c r="C1491" s="61" t="s">
        <v>6049</v>
      </c>
      <c r="D1491" s="64" t="s">
        <v>6050</v>
      </c>
      <c r="E1491" s="64" t="str">
        <f t="shared" si="23"/>
        <v>864D57</v>
      </c>
      <c r="F1491" s="61" t="s">
        <v>1298</v>
      </c>
      <c r="G1491" s="65" t="str">
        <f>VLOOKUP(F1491,service_pro_table[],3,0)</f>
        <v>ARIK</v>
      </c>
      <c r="H1491" s="65" t="str">
        <f>VLOOKUP(F1491,service_pro_table[],4,0)</f>
        <v>airline</v>
      </c>
      <c r="I1491" s="66">
        <v>57063</v>
      </c>
    </row>
    <row r="1492" spans="1:9" x14ac:dyDescent="0.25">
      <c r="A1492" s="61" t="s">
        <v>6052</v>
      </c>
      <c r="B1492" s="62">
        <v>44348</v>
      </c>
      <c r="C1492" s="61" t="s">
        <v>4037</v>
      </c>
      <c r="D1492" s="64" t="s">
        <v>4038</v>
      </c>
      <c r="E1492" s="64" t="str">
        <f t="shared" si="23"/>
        <v>E81449</v>
      </c>
      <c r="F1492" s="61" t="s">
        <v>434</v>
      </c>
      <c r="G1492" s="65" t="str">
        <f>VLOOKUP(F1492,service_pro_table[],3,0)</f>
        <v>MERRYBET</v>
      </c>
      <c r="H1492" s="65" t="str">
        <f>VLOOKUP(F1492,service_pro_table[],4,0)</f>
        <v>betting</v>
      </c>
      <c r="I1492" s="66">
        <v>35000</v>
      </c>
    </row>
    <row r="1493" spans="1:9" x14ac:dyDescent="0.25">
      <c r="A1493" s="61" t="s">
        <v>6054</v>
      </c>
      <c r="B1493" s="62">
        <v>44348</v>
      </c>
      <c r="C1493" s="61" t="s">
        <v>5950</v>
      </c>
      <c r="D1493" s="64" t="s">
        <v>5951</v>
      </c>
      <c r="E1493" s="64" t="str">
        <f t="shared" si="23"/>
        <v>7C51EF</v>
      </c>
      <c r="F1493" s="61" t="s">
        <v>434</v>
      </c>
      <c r="G1493" s="65" t="str">
        <f>VLOOKUP(F1493,service_pro_table[],3,0)</f>
        <v>MERRYBET</v>
      </c>
      <c r="H1493" s="65" t="str">
        <f>VLOOKUP(F1493,service_pro_table[],4,0)</f>
        <v>betting</v>
      </c>
      <c r="I1493" s="66">
        <v>540</v>
      </c>
    </row>
    <row r="1494" spans="1:9" x14ac:dyDescent="0.25">
      <c r="A1494" s="61" t="s">
        <v>6057</v>
      </c>
      <c r="B1494" s="62">
        <v>44348</v>
      </c>
      <c r="C1494" s="61" t="s">
        <v>5928</v>
      </c>
      <c r="D1494" s="64" t="s">
        <v>5929</v>
      </c>
      <c r="E1494" s="64" t="str">
        <f t="shared" si="23"/>
        <v>75791F</v>
      </c>
      <c r="F1494" s="61" t="s">
        <v>1298</v>
      </c>
      <c r="G1494" s="65" t="str">
        <f>VLOOKUP(F1494,service_pro_table[],3,0)</f>
        <v>ARIK</v>
      </c>
      <c r="H1494" s="65" t="str">
        <f>VLOOKUP(F1494,service_pro_table[],4,0)</f>
        <v>airline</v>
      </c>
      <c r="I1494" s="66">
        <v>29367</v>
      </c>
    </row>
    <row r="1495" spans="1:9" x14ac:dyDescent="0.25">
      <c r="A1495" s="61" t="s">
        <v>6059</v>
      </c>
      <c r="B1495" s="62">
        <v>44348</v>
      </c>
      <c r="C1495" s="61" t="s">
        <v>6061</v>
      </c>
      <c r="D1495" s="64" t="s">
        <v>6062</v>
      </c>
      <c r="E1495" s="64" t="str">
        <f t="shared" si="23"/>
        <v>425CEA</v>
      </c>
      <c r="F1495" s="61" t="s">
        <v>1298</v>
      </c>
      <c r="G1495" s="65" t="str">
        <f>VLOOKUP(F1495,service_pro_table[],3,0)</f>
        <v>ARIK</v>
      </c>
      <c r="H1495" s="65" t="str">
        <f>VLOOKUP(F1495,service_pro_table[],4,0)</f>
        <v>airline</v>
      </c>
      <c r="I1495" s="66">
        <v>58734</v>
      </c>
    </row>
    <row r="1496" spans="1:9" x14ac:dyDescent="0.25">
      <c r="A1496" s="61" t="s">
        <v>6064</v>
      </c>
      <c r="B1496" s="62">
        <v>44348</v>
      </c>
      <c r="C1496" s="61" t="s">
        <v>6066</v>
      </c>
      <c r="D1496" s="64" t="s">
        <v>6067</v>
      </c>
      <c r="E1496" s="64" t="str">
        <f t="shared" si="23"/>
        <v>0FBDCA</v>
      </c>
      <c r="F1496" s="61" t="s">
        <v>434</v>
      </c>
      <c r="G1496" s="65" t="str">
        <f>VLOOKUP(F1496,service_pro_table[],3,0)</f>
        <v>MERRYBET</v>
      </c>
      <c r="H1496" s="65" t="str">
        <f>VLOOKUP(F1496,service_pro_table[],4,0)</f>
        <v>betting</v>
      </c>
      <c r="I1496" s="66">
        <v>7500</v>
      </c>
    </row>
    <row r="1497" spans="1:9" x14ac:dyDescent="0.25">
      <c r="A1497" s="61" t="s">
        <v>6068</v>
      </c>
      <c r="B1497" s="62">
        <v>44348</v>
      </c>
      <c r="C1497" s="61" t="s">
        <v>6070</v>
      </c>
      <c r="D1497" s="64" t="s">
        <v>6071</v>
      </c>
      <c r="E1497" s="64" t="str">
        <f t="shared" si="23"/>
        <v>AE076B</v>
      </c>
      <c r="F1497" s="61" t="s">
        <v>36</v>
      </c>
      <c r="G1497" s="65" t="str">
        <f>VLOOKUP(F1497,service_pro_table[],3,0)</f>
        <v>SWIFT</v>
      </c>
      <c r="H1497" s="65" t="str">
        <f>VLOOKUP(F1497,service_pro_table[],4,0)</f>
        <v>internet provider</v>
      </c>
      <c r="I1497" s="66">
        <v>6500</v>
      </c>
    </row>
    <row r="1498" spans="1:9" x14ac:dyDescent="0.25">
      <c r="A1498" s="61" t="s">
        <v>6076</v>
      </c>
      <c r="B1498" s="62">
        <v>44348</v>
      </c>
      <c r="C1498" s="61" t="s">
        <v>6078</v>
      </c>
      <c r="D1498" s="64" t="s">
        <v>6079</v>
      </c>
      <c r="E1498" s="64" t="str">
        <f t="shared" si="23"/>
        <v>ECA35F</v>
      </c>
      <c r="F1498" s="61" t="s">
        <v>434</v>
      </c>
      <c r="G1498" s="65" t="str">
        <f>VLOOKUP(F1498,service_pro_table[],3,0)</f>
        <v>MERRYBET</v>
      </c>
      <c r="H1498" s="65" t="str">
        <f>VLOOKUP(F1498,service_pro_table[],4,0)</f>
        <v>betting</v>
      </c>
      <c r="I1498" s="66">
        <v>2000</v>
      </c>
    </row>
    <row r="1499" spans="1:9" x14ac:dyDescent="0.25">
      <c r="A1499" s="61" t="s">
        <v>6080</v>
      </c>
      <c r="B1499" s="62">
        <v>44348</v>
      </c>
      <c r="C1499" s="61" t="s">
        <v>6082</v>
      </c>
      <c r="D1499" s="64" t="s">
        <v>6083</v>
      </c>
      <c r="E1499" s="64" t="str">
        <f t="shared" si="23"/>
        <v>5FEC03</v>
      </c>
      <c r="F1499" s="61" t="s">
        <v>434</v>
      </c>
      <c r="G1499" s="65" t="str">
        <f>VLOOKUP(F1499,service_pro_table[],3,0)</f>
        <v>MERRYBET</v>
      </c>
      <c r="H1499" s="65" t="str">
        <f>VLOOKUP(F1499,service_pro_table[],4,0)</f>
        <v>betting</v>
      </c>
      <c r="I1499" s="66">
        <v>21750</v>
      </c>
    </row>
    <row r="1500" spans="1:9" x14ac:dyDescent="0.25">
      <c r="A1500" s="61" t="s">
        <v>6089</v>
      </c>
      <c r="B1500" s="62">
        <v>44348</v>
      </c>
      <c r="C1500" s="61" t="s">
        <v>6091</v>
      </c>
      <c r="D1500" s="64" t="s">
        <v>6092</v>
      </c>
      <c r="E1500" s="64" t="str">
        <f t="shared" si="23"/>
        <v>B0DD7D</v>
      </c>
      <c r="F1500" s="61" t="s">
        <v>36</v>
      </c>
      <c r="G1500" s="65" t="str">
        <f>VLOOKUP(F1500,service_pro_table[],3,0)</f>
        <v>SWIFT</v>
      </c>
      <c r="H1500" s="65" t="str">
        <f>VLOOKUP(F1500,service_pro_table[],4,0)</f>
        <v>internet provider</v>
      </c>
      <c r="I1500" s="66">
        <v>8800</v>
      </c>
    </row>
    <row r="1501" spans="1:9" x14ac:dyDescent="0.25">
      <c r="A1501" s="61" t="s">
        <v>6093</v>
      </c>
      <c r="B1501" s="62">
        <v>44348</v>
      </c>
      <c r="C1501" s="61" t="s">
        <v>6095</v>
      </c>
      <c r="D1501" s="64" t="s">
        <v>6096</v>
      </c>
      <c r="E1501" s="64" t="str">
        <f t="shared" si="23"/>
        <v>F627CA</v>
      </c>
      <c r="F1501" s="61" t="s">
        <v>36</v>
      </c>
      <c r="G1501" s="65" t="str">
        <f>VLOOKUP(F1501,service_pro_table[],3,0)</f>
        <v>SWIFT</v>
      </c>
      <c r="H1501" s="65" t="str">
        <f>VLOOKUP(F1501,service_pro_table[],4,0)</f>
        <v>internet provider</v>
      </c>
      <c r="I1501" s="66">
        <v>10000</v>
      </c>
    </row>
    <row r="1502" spans="1:9" x14ac:dyDescent="0.25">
      <c r="A1502" s="61" t="s">
        <v>6097</v>
      </c>
      <c r="B1502" s="62">
        <v>44348</v>
      </c>
      <c r="C1502" s="61" t="s">
        <v>6099</v>
      </c>
      <c r="D1502" s="64" t="s">
        <v>6100</v>
      </c>
      <c r="E1502" s="64" t="str">
        <f t="shared" si="23"/>
        <v>C21DC3</v>
      </c>
      <c r="F1502" s="61" t="s">
        <v>36</v>
      </c>
      <c r="G1502" s="65" t="str">
        <f>VLOOKUP(F1502,service_pro_table[],3,0)</f>
        <v>SWIFT</v>
      </c>
      <c r="H1502" s="65" t="str">
        <f>VLOOKUP(F1502,service_pro_table[],4,0)</f>
        <v>internet provider</v>
      </c>
      <c r="I1502" s="66">
        <v>8710</v>
      </c>
    </row>
    <row r="1503" spans="1:9" x14ac:dyDescent="0.25">
      <c r="A1503" s="61" t="s">
        <v>6101</v>
      </c>
      <c r="B1503" s="62">
        <v>44348</v>
      </c>
      <c r="C1503" s="61" t="s">
        <v>6103</v>
      </c>
      <c r="D1503" s="64" t="s">
        <v>6104</v>
      </c>
      <c r="E1503" s="64" t="str">
        <f t="shared" si="23"/>
        <v>646DA3</v>
      </c>
      <c r="F1503" s="61" t="s">
        <v>36</v>
      </c>
      <c r="G1503" s="65" t="str">
        <f>VLOOKUP(F1503,service_pro_table[],3,0)</f>
        <v>SWIFT</v>
      </c>
      <c r="H1503" s="65" t="str">
        <f>VLOOKUP(F1503,service_pro_table[],4,0)</f>
        <v>internet provider</v>
      </c>
      <c r="I1503" s="66">
        <v>2040</v>
      </c>
    </row>
    <row r="1504" spans="1:9" x14ac:dyDescent="0.25">
      <c r="A1504" s="61" t="s">
        <v>6105</v>
      </c>
      <c r="B1504" s="62">
        <v>44348</v>
      </c>
      <c r="C1504" s="61" t="s">
        <v>5770</v>
      </c>
      <c r="D1504" s="64" t="s">
        <v>5771</v>
      </c>
      <c r="E1504" s="64" t="str">
        <f t="shared" si="23"/>
        <v>B756A1</v>
      </c>
      <c r="F1504" s="61" t="s">
        <v>434</v>
      </c>
      <c r="G1504" s="65" t="str">
        <f>VLOOKUP(F1504,service_pro_table[],3,0)</f>
        <v>MERRYBET</v>
      </c>
      <c r="H1504" s="65" t="str">
        <f>VLOOKUP(F1504,service_pro_table[],4,0)</f>
        <v>betting</v>
      </c>
      <c r="I1504" s="66">
        <v>5000</v>
      </c>
    </row>
    <row r="1505" spans="1:9" x14ac:dyDescent="0.25">
      <c r="A1505" s="61" t="s">
        <v>6107</v>
      </c>
      <c r="B1505" s="62">
        <v>44348</v>
      </c>
      <c r="C1505" s="61" t="s">
        <v>1693</v>
      </c>
      <c r="D1505" s="64" t="s">
        <v>1694</v>
      </c>
      <c r="E1505" s="64" t="str">
        <f t="shared" si="23"/>
        <v>2BB401</v>
      </c>
      <c r="F1505" s="61" t="s">
        <v>434</v>
      </c>
      <c r="G1505" s="65" t="str">
        <f>VLOOKUP(F1505,service_pro_table[],3,0)</f>
        <v>MERRYBET</v>
      </c>
      <c r="H1505" s="65" t="str">
        <f>VLOOKUP(F1505,service_pro_table[],4,0)</f>
        <v>betting</v>
      </c>
      <c r="I1505" s="66">
        <v>1000</v>
      </c>
    </row>
    <row r="1506" spans="1:9" x14ac:dyDescent="0.25">
      <c r="A1506" s="61" t="s">
        <v>6109</v>
      </c>
      <c r="B1506" s="62">
        <v>44348</v>
      </c>
      <c r="C1506" s="61" t="s">
        <v>2643</v>
      </c>
      <c r="D1506" s="64" t="s">
        <v>2644</v>
      </c>
      <c r="E1506" s="64" t="str">
        <f t="shared" si="23"/>
        <v>F268DC</v>
      </c>
      <c r="F1506" s="61" t="s">
        <v>36</v>
      </c>
      <c r="G1506" s="65" t="str">
        <f>VLOOKUP(F1506,service_pro_table[],3,0)</f>
        <v>SWIFT</v>
      </c>
      <c r="H1506" s="65" t="str">
        <f>VLOOKUP(F1506,service_pro_table[],4,0)</f>
        <v>internet provider</v>
      </c>
      <c r="I1506" s="66">
        <v>25000</v>
      </c>
    </row>
    <row r="1507" spans="1:9" x14ac:dyDescent="0.25">
      <c r="A1507" s="61" t="s">
        <v>6111</v>
      </c>
      <c r="B1507" s="62">
        <v>44348</v>
      </c>
      <c r="C1507" s="61" t="s">
        <v>6113</v>
      </c>
      <c r="D1507" s="64" t="s">
        <v>6114</v>
      </c>
      <c r="E1507" s="64" t="str">
        <f t="shared" si="23"/>
        <v>B5CA5C</v>
      </c>
      <c r="F1507" s="61" t="s">
        <v>434</v>
      </c>
      <c r="G1507" s="65" t="str">
        <f>VLOOKUP(F1507,service_pro_table[],3,0)</f>
        <v>MERRYBET</v>
      </c>
      <c r="H1507" s="65" t="str">
        <f>VLOOKUP(F1507,service_pro_table[],4,0)</f>
        <v>betting</v>
      </c>
      <c r="I1507" s="66">
        <v>15700</v>
      </c>
    </row>
    <row r="1508" spans="1:9" x14ac:dyDescent="0.25">
      <c r="A1508" s="61" t="s">
        <v>6116</v>
      </c>
      <c r="B1508" s="62">
        <v>44348</v>
      </c>
      <c r="C1508" s="61" t="s">
        <v>6118</v>
      </c>
      <c r="D1508" s="64" t="s">
        <v>6119</v>
      </c>
      <c r="E1508" s="64" t="str">
        <f t="shared" si="23"/>
        <v>50E489</v>
      </c>
      <c r="F1508" s="61" t="s">
        <v>36</v>
      </c>
      <c r="G1508" s="65" t="str">
        <f>VLOOKUP(F1508,service_pro_table[],3,0)</f>
        <v>SWIFT</v>
      </c>
      <c r="H1508" s="65" t="str">
        <f>VLOOKUP(F1508,service_pro_table[],4,0)</f>
        <v>internet provider</v>
      </c>
      <c r="I1508" s="66">
        <v>1300</v>
      </c>
    </row>
    <row r="1509" spans="1:9" x14ac:dyDescent="0.25">
      <c r="A1509" s="61" t="s">
        <v>6120</v>
      </c>
      <c r="B1509" s="62">
        <v>44348</v>
      </c>
      <c r="C1509" s="61" t="s">
        <v>6122</v>
      </c>
      <c r="D1509" s="64" t="s">
        <v>6123</v>
      </c>
      <c r="E1509" s="64" t="str">
        <f t="shared" si="23"/>
        <v>9B0F49</v>
      </c>
      <c r="F1509" s="61" t="s">
        <v>434</v>
      </c>
      <c r="G1509" s="65" t="str">
        <f>VLOOKUP(F1509,service_pro_table[],3,0)</f>
        <v>MERRYBET</v>
      </c>
      <c r="H1509" s="65" t="str">
        <f>VLOOKUP(F1509,service_pro_table[],4,0)</f>
        <v>betting</v>
      </c>
      <c r="I1509" s="66">
        <v>1900</v>
      </c>
    </row>
    <row r="1510" spans="1:9" x14ac:dyDescent="0.25">
      <c r="A1510" s="61" t="s">
        <v>6124</v>
      </c>
      <c r="B1510" s="62">
        <v>44348</v>
      </c>
      <c r="C1510" s="61" t="s">
        <v>6126</v>
      </c>
      <c r="D1510" s="64" t="s">
        <v>6127</v>
      </c>
      <c r="E1510" s="64" t="str">
        <f t="shared" si="23"/>
        <v>C654FC</v>
      </c>
      <c r="F1510" s="61" t="s">
        <v>36</v>
      </c>
      <c r="G1510" s="65" t="str">
        <f>VLOOKUP(F1510,service_pro_table[],3,0)</f>
        <v>SWIFT</v>
      </c>
      <c r="H1510" s="65" t="str">
        <f>VLOOKUP(F1510,service_pro_table[],4,0)</f>
        <v>internet provider</v>
      </c>
      <c r="I1510" s="66">
        <v>6700</v>
      </c>
    </row>
    <row r="1511" spans="1:9" x14ac:dyDescent="0.25">
      <c r="A1511" s="61" t="s">
        <v>6129</v>
      </c>
      <c r="B1511" s="62">
        <v>44348</v>
      </c>
      <c r="C1511" s="61" t="s">
        <v>4645</v>
      </c>
      <c r="D1511" s="64" t="s">
        <v>4646</v>
      </c>
      <c r="E1511" s="64" t="str">
        <f t="shared" si="23"/>
        <v>3025EE</v>
      </c>
      <c r="F1511" s="61" t="s">
        <v>434</v>
      </c>
      <c r="G1511" s="65" t="str">
        <f>VLOOKUP(F1511,service_pro_table[],3,0)</f>
        <v>MERRYBET</v>
      </c>
      <c r="H1511" s="65" t="str">
        <f>VLOOKUP(F1511,service_pro_table[],4,0)</f>
        <v>betting</v>
      </c>
      <c r="I1511" s="66">
        <v>7000</v>
      </c>
    </row>
    <row r="1512" spans="1:9" x14ac:dyDescent="0.25">
      <c r="A1512" s="61" t="s">
        <v>6131</v>
      </c>
      <c r="B1512" s="62">
        <v>44348</v>
      </c>
      <c r="C1512" s="61" t="s">
        <v>6133</v>
      </c>
      <c r="D1512" s="64" t="s">
        <v>6134</v>
      </c>
      <c r="E1512" s="64" t="str">
        <f t="shared" si="23"/>
        <v>6D8E92</v>
      </c>
      <c r="F1512" s="61" t="s">
        <v>1617</v>
      </c>
      <c r="G1512" s="65" t="str">
        <f>VLOOKUP(F1512,service_pro_table[],3,0)</f>
        <v>IPNX</v>
      </c>
      <c r="H1512" s="65" t="str">
        <f>VLOOKUP(F1512,service_pro_table[],4,0)</f>
        <v>internet provider</v>
      </c>
      <c r="I1512" s="66">
        <v>17200</v>
      </c>
    </row>
    <row r="1513" spans="1:9" x14ac:dyDescent="0.25">
      <c r="A1513" s="61" t="s">
        <v>6135</v>
      </c>
      <c r="B1513" s="62">
        <v>44348</v>
      </c>
      <c r="C1513" s="61" t="s">
        <v>6137</v>
      </c>
      <c r="D1513" s="64" t="s">
        <v>6138</v>
      </c>
      <c r="E1513" s="64" t="str">
        <f t="shared" si="23"/>
        <v>68AE2F</v>
      </c>
      <c r="F1513" s="61" t="s">
        <v>36</v>
      </c>
      <c r="G1513" s="65" t="str">
        <f>VLOOKUP(F1513,service_pro_table[],3,0)</f>
        <v>SWIFT</v>
      </c>
      <c r="H1513" s="65" t="str">
        <f>VLOOKUP(F1513,service_pro_table[],4,0)</f>
        <v>internet provider</v>
      </c>
      <c r="I1513" s="66">
        <v>1000</v>
      </c>
    </row>
    <row r="1514" spans="1:9" x14ac:dyDescent="0.25">
      <c r="A1514" s="61" t="s">
        <v>6139</v>
      </c>
      <c r="B1514" s="62">
        <v>44348</v>
      </c>
      <c r="C1514" s="61" t="s">
        <v>6141</v>
      </c>
      <c r="D1514" s="64" t="s">
        <v>6142</v>
      </c>
      <c r="E1514" s="64" t="str">
        <f t="shared" si="23"/>
        <v>B7378C</v>
      </c>
      <c r="F1514" s="61" t="s">
        <v>1298</v>
      </c>
      <c r="G1514" s="65" t="str">
        <f>VLOOKUP(F1514,service_pro_table[],3,0)</f>
        <v>ARIK</v>
      </c>
      <c r="H1514" s="65" t="str">
        <f>VLOOKUP(F1514,service_pro_table[],4,0)</f>
        <v>airline</v>
      </c>
      <c r="I1514" s="66">
        <v>37151</v>
      </c>
    </row>
    <row r="1515" spans="1:9" x14ac:dyDescent="0.25">
      <c r="A1515" s="61" t="s">
        <v>6144</v>
      </c>
      <c r="B1515" s="62">
        <v>44348</v>
      </c>
      <c r="C1515" s="61" t="s">
        <v>6146</v>
      </c>
      <c r="D1515" s="64" t="s">
        <v>6147</v>
      </c>
      <c r="E1515" s="64" t="str">
        <f t="shared" si="23"/>
        <v>0F881D</v>
      </c>
      <c r="F1515" s="61" t="s">
        <v>1617</v>
      </c>
      <c r="G1515" s="65" t="str">
        <f>VLOOKUP(F1515,service_pro_table[],3,0)</f>
        <v>IPNX</v>
      </c>
      <c r="H1515" s="65" t="str">
        <f>VLOOKUP(F1515,service_pro_table[],4,0)</f>
        <v>internet provider</v>
      </c>
      <c r="I1515" s="66">
        <v>23115</v>
      </c>
    </row>
    <row r="1516" spans="1:9" x14ac:dyDescent="0.25">
      <c r="A1516" s="61" t="s">
        <v>6148</v>
      </c>
      <c r="B1516" s="62">
        <v>44348</v>
      </c>
      <c r="C1516" s="61" t="s">
        <v>6150</v>
      </c>
      <c r="D1516" s="64" t="s">
        <v>6151</v>
      </c>
      <c r="E1516" s="64" t="str">
        <f t="shared" si="23"/>
        <v>27D956</v>
      </c>
      <c r="F1516" s="61" t="s">
        <v>36</v>
      </c>
      <c r="G1516" s="65" t="str">
        <f>VLOOKUP(F1516,service_pro_table[],3,0)</f>
        <v>SWIFT</v>
      </c>
      <c r="H1516" s="65" t="str">
        <f>VLOOKUP(F1516,service_pro_table[],4,0)</f>
        <v>internet provider</v>
      </c>
      <c r="I1516" s="66">
        <v>4000</v>
      </c>
    </row>
    <row r="1517" spans="1:9" x14ac:dyDescent="0.25">
      <c r="A1517" s="61" t="s">
        <v>6152</v>
      </c>
      <c r="B1517" s="62">
        <v>44348</v>
      </c>
      <c r="C1517" s="61" t="s">
        <v>6154</v>
      </c>
      <c r="D1517" s="64" t="s">
        <v>6155</v>
      </c>
      <c r="E1517" s="64" t="str">
        <f t="shared" si="23"/>
        <v>97BC82</v>
      </c>
      <c r="F1517" s="61" t="s">
        <v>434</v>
      </c>
      <c r="G1517" s="65" t="str">
        <f>VLOOKUP(F1517,service_pro_table[],3,0)</f>
        <v>MERRYBET</v>
      </c>
      <c r="H1517" s="65" t="str">
        <f>VLOOKUP(F1517,service_pro_table[],4,0)</f>
        <v>betting</v>
      </c>
      <c r="I1517" s="66">
        <v>13000</v>
      </c>
    </row>
    <row r="1518" spans="1:9" x14ac:dyDescent="0.25">
      <c r="A1518" s="61" t="s">
        <v>6160</v>
      </c>
      <c r="B1518" s="62">
        <v>44348</v>
      </c>
      <c r="C1518" s="61" t="s">
        <v>6162</v>
      </c>
      <c r="D1518" s="64" t="s">
        <v>6163</v>
      </c>
      <c r="E1518" s="64" t="str">
        <f t="shared" si="23"/>
        <v>BEB30D</v>
      </c>
      <c r="F1518" s="61" t="s">
        <v>434</v>
      </c>
      <c r="G1518" s="65" t="str">
        <f>VLOOKUP(F1518,service_pro_table[],3,0)</f>
        <v>MERRYBET</v>
      </c>
      <c r="H1518" s="65" t="str">
        <f>VLOOKUP(F1518,service_pro_table[],4,0)</f>
        <v>betting</v>
      </c>
      <c r="I1518" s="66">
        <v>1000</v>
      </c>
    </row>
    <row r="1519" spans="1:9" x14ac:dyDescent="0.25">
      <c r="A1519" s="61" t="s">
        <v>6164</v>
      </c>
      <c r="B1519" s="62">
        <v>44348</v>
      </c>
      <c r="C1519" s="61" t="s">
        <v>6166</v>
      </c>
      <c r="D1519" s="64" t="s">
        <v>6167</v>
      </c>
      <c r="E1519" s="64" t="str">
        <f t="shared" si="23"/>
        <v>20D4F2</v>
      </c>
      <c r="F1519" s="61" t="s">
        <v>36</v>
      </c>
      <c r="G1519" s="65" t="str">
        <f>VLOOKUP(F1519,service_pro_table[],3,0)</f>
        <v>SWIFT</v>
      </c>
      <c r="H1519" s="65" t="str">
        <f>VLOOKUP(F1519,service_pro_table[],4,0)</f>
        <v>internet provider</v>
      </c>
      <c r="I1519" s="66">
        <v>2040</v>
      </c>
    </row>
    <row r="1520" spans="1:9" x14ac:dyDescent="0.25">
      <c r="A1520" s="61" t="s">
        <v>6168</v>
      </c>
      <c r="B1520" s="62">
        <v>44348</v>
      </c>
      <c r="C1520" s="61" t="s">
        <v>1615</v>
      </c>
      <c r="D1520" s="64" t="s">
        <v>1616</v>
      </c>
      <c r="E1520" s="64" t="str">
        <f t="shared" si="23"/>
        <v>808587</v>
      </c>
      <c r="F1520" s="61" t="s">
        <v>1617</v>
      </c>
      <c r="G1520" s="65" t="str">
        <f>VLOOKUP(F1520,service_pro_table[],3,0)</f>
        <v>IPNX</v>
      </c>
      <c r="H1520" s="65" t="str">
        <f>VLOOKUP(F1520,service_pro_table[],4,0)</f>
        <v>internet provider</v>
      </c>
      <c r="I1520" s="66">
        <v>25800</v>
      </c>
    </row>
    <row r="1521" spans="1:9" x14ac:dyDescent="0.25">
      <c r="A1521" s="61" t="s">
        <v>6170</v>
      </c>
      <c r="B1521" s="62">
        <v>44348</v>
      </c>
      <c r="C1521" s="61" t="s">
        <v>6172</v>
      </c>
      <c r="D1521" s="64" t="s">
        <v>6173</v>
      </c>
      <c r="E1521" s="64" t="str">
        <f t="shared" si="23"/>
        <v>B24C55</v>
      </c>
      <c r="F1521" s="61" t="s">
        <v>36</v>
      </c>
      <c r="G1521" s="65" t="str">
        <f>VLOOKUP(F1521,service_pro_table[],3,0)</f>
        <v>SWIFT</v>
      </c>
      <c r="H1521" s="65" t="str">
        <f>VLOOKUP(F1521,service_pro_table[],4,0)</f>
        <v>internet provider</v>
      </c>
      <c r="I1521" s="66">
        <v>25000</v>
      </c>
    </row>
    <row r="1522" spans="1:9" x14ac:dyDescent="0.25">
      <c r="A1522" s="61" t="s">
        <v>6174</v>
      </c>
      <c r="B1522" s="62">
        <v>44348</v>
      </c>
      <c r="C1522" s="61" t="s">
        <v>6176</v>
      </c>
      <c r="D1522" s="64" t="s">
        <v>6177</v>
      </c>
      <c r="E1522" s="64" t="str">
        <f t="shared" si="23"/>
        <v>73C728</v>
      </c>
      <c r="F1522" s="61" t="s">
        <v>36</v>
      </c>
      <c r="G1522" s="65" t="str">
        <f>VLOOKUP(F1522,service_pro_table[],3,0)</f>
        <v>SWIFT</v>
      </c>
      <c r="H1522" s="65" t="str">
        <f>VLOOKUP(F1522,service_pro_table[],4,0)</f>
        <v>internet provider</v>
      </c>
      <c r="I1522" s="66">
        <v>8000</v>
      </c>
    </row>
    <row r="1523" spans="1:9" x14ac:dyDescent="0.25">
      <c r="A1523" s="61" t="s">
        <v>6178</v>
      </c>
      <c r="B1523" s="62">
        <v>44378</v>
      </c>
      <c r="C1523" s="61" t="s">
        <v>6180</v>
      </c>
      <c r="D1523" s="64" t="s">
        <v>6181</v>
      </c>
      <c r="E1523" s="64" t="str">
        <f t="shared" si="23"/>
        <v>96CBE6</v>
      </c>
      <c r="F1523" s="61" t="s">
        <v>48</v>
      </c>
      <c r="G1523" s="65" t="str">
        <f>VLOOKUP(F1523,service_pro_table[],3,0)</f>
        <v>EKEDC</v>
      </c>
      <c r="H1523" s="65" t="str">
        <f>VLOOKUP(F1523,service_pro_table[],4,0)</f>
        <v>utility bill</v>
      </c>
      <c r="I1523" s="66">
        <v>5100</v>
      </c>
    </row>
    <row r="1524" spans="1:9" x14ac:dyDescent="0.25">
      <c r="A1524" s="61" t="s">
        <v>6186</v>
      </c>
      <c r="B1524" s="62">
        <v>44378</v>
      </c>
      <c r="C1524" s="61" t="s">
        <v>6188</v>
      </c>
      <c r="D1524" s="64" t="s">
        <v>6189</v>
      </c>
      <c r="E1524" s="64" t="str">
        <f t="shared" si="23"/>
        <v>826F98</v>
      </c>
      <c r="F1524" s="61" t="s">
        <v>12</v>
      </c>
      <c r="G1524" s="65" t="str">
        <f>VLOOKUP(F1524,service_pro_table[],3,0)</f>
        <v>IKEDC</v>
      </c>
      <c r="H1524" s="65" t="str">
        <f>VLOOKUP(F1524,service_pro_table[],4,0)</f>
        <v>utility bill</v>
      </c>
      <c r="I1524" s="66">
        <v>500</v>
      </c>
    </row>
    <row r="1525" spans="1:9" x14ac:dyDescent="0.25">
      <c r="A1525" s="61" t="s">
        <v>6190</v>
      </c>
      <c r="B1525" s="62">
        <v>44378</v>
      </c>
      <c r="C1525" s="61" t="s">
        <v>6192</v>
      </c>
      <c r="D1525" s="64" t="s">
        <v>6193</v>
      </c>
      <c r="E1525" s="64" t="str">
        <f t="shared" si="23"/>
        <v>B3EABF</v>
      </c>
      <c r="F1525" s="61" t="s">
        <v>12</v>
      </c>
      <c r="G1525" s="65" t="str">
        <f>VLOOKUP(F1525,service_pro_table[],3,0)</f>
        <v>IKEDC</v>
      </c>
      <c r="H1525" s="65" t="str">
        <f>VLOOKUP(F1525,service_pro_table[],4,0)</f>
        <v>utility bill</v>
      </c>
      <c r="I1525" s="66">
        <v>1500</v>
      </c>
    </row>
    <row r="1526" spans="1:9" x14ac:dyDescent="0.25">
      <c r="A1526" s="61" t="s">
        <v>6194</v>
      </c>
      <c r="B1526" s="62">
        <v>44378</v>
      </c>
      <c r="C1526" s="61" t="s">
        <v>6196</v>
      </c>
      <c r="D1526" s="64" t="s">
        <v>6197</v>
      </c>
      <c r="E1526" s="64" t="str">
        <f t="shared" si="23"/>
        <v>91DC91</v>
      </c>
      <c r="F1526" s="61" t="s">
        <v>12</v>
      </c>
      <c r="G1526" s="65" t="str">
        <f>VLOOKUP(F1526,service_pro_table[],3,0)</f>
        <v>IKEDC</v>
      </c>
      <c r="H1526" s="65" t="str">
        <f>VLOOKUP(F1526,service_pro_table[],4,0)</f>
        <v>utility bill</v>
      </c>
      <c r="I1526" s="66">
        <v>2500</v>
      </c>
    </row>
    <row r="1527" spans="1:9" x14ac:dyDescent="0.25">
      <c r="A1527" s="61" t="s">
        <v>6198</v>
      </c>
      <c r="B1527" s="62">
        <v>44378</v>
      </c>
      <c r="C1527" s="61" t="s">
        <v>6200</v>
      </c>
      <c r="D1527" s="64" t="s">
        <v>6201</v>
      </c>
      <c r="E1527" s="64" t="str">
        <f t="shared" si="23"/>
        <v>A3E9EF</v>
      </c>
      <c r="F1527" s="61" t="s">
        <v>12</v>
      </c>
      <c r="G1527" s="65" t="str">
        <f>VLOOKUP(F1527,service_pro_table[],3,0)</f>
        <v>IKEDC</v>
      </c>
      <c r="H1527" s="65" t="str">
        <f>VLOOKUP(F1527,service_pro_table[],4,0)</f>
        <v>utility bill</v>
      </c>
      <c r="I1527" s="66">
        <v>5000</v>
      </c>
    </row>
    <row r="1528" spans="1:9" x14ac:dyDescent="0.25">
      <c r="A1528" s="61" t="s">
        <v>6202</v>
      </c>
      <c r="B1528" s="62">
        <v>44378</v>
      </c>
      <c r="C1528" s="61" t="s">
        <v>266</v>
      </c>
      <c r="D1528" s="64" t="s">
        <v>267</v>
      </c>
      <c r="E1528" s="64" t="str">
        <f t="shared" si="23"/>
        <v>16A7E0</v>
      </c>
      <c r="F1528" s="61" t="s">
        <v>12</v>
      </c>
      <c r="G1528" s="65" t="str">
        <f>VLOOKUP(F1528,service_pro_table[],3,0)</f>
        <v>IKEDC</v>
      </c>
      <c r="H1528" s="65" t="str">
        <f>VLOOKUP(F1528,service_pro_table[],4,0)</f>
        <v>utility bill</v>
      </c>
      <c r="I1528" s="66">
        <v>5000</v>
      </c>
    </row>
    <row r="1529" spans="1:9" x14ac:dyDescent="0.25">
      <c r="A1529" s="61" t="s">
        <v>6204</v>
      </c>
      <c r="B1529" s="62">
        <v>44378</v>
      </c>
      <c r="C1529" s="61" t="s">
        <v>6206</v>
      </c>
      <c r="D1529" s="64" t="s">
        <v>6207</v>
      </c>
      <c r="E1529" s="64" t="str">
        <f t="shared" si="23"/>
        <v>E7F7E3</v>
      </c>
      <c r="F1529" s="61" t="s">
        <v>73</v>
      </c>
      <c r="G1529" s="65" t="str">
        <f>VLOOKUP(F1529,service_pro_table[],3,0)</f>
        <v>EEDC</v>
      </c>
      <c r="H1529" s="65" t="str">
        <f>VLOOKUP(F1529,service_pro_table[],4,0)</f>
        <v>utility bill</v>
      </c>
      <c r="I1529" s="66">
        <v>5000</v>
      </c>
    </row>
    <row r="1530" spans="1:9" x14ac:dyDescent="0.25">
      <c r="A1530" s="61" t="s">
        <v>6208</v>
      </c>
      <c r="B1530" s="62">
        <v>44378</v>
      </c>
      <c r="C1530" s="61" t="s">
        <v>6210</v>
      </c>
      <c r="D1530" s="64" t="s">
        <v>6211</v>
      </c>
      <c r="E1530" s="64" t="str">
        <f t="shared" si="23"/>
        <v>1FA1F8</v>
      </c>
      <c r="F1530" s="61" t="s">
        <v>434</v>
      </c>
      <c r="G1530" s="65" t="str">
        <f>VLOOKUP(F1530,service_pro_table[],3,0)</f>
        <v>MERRYBET</v>
      </c>
      <c r="H1530" s="65" t="str">
        <f>VLOOKUP(F1530,service_pro_table[],4,0)</f>
        <v>betting</v>
      </c>
      <c r="I1530" s="66">
        <v>2000</v>
      </c>
    </row>
    <row r="1531" spans="1:9" x14ac:dyDescent="0.25">
      <c r="A1531" s="61" t="s">
        <v>6212</v>
      </c>
      <c r="B1531" s="62">
        <v>44378</v>
      </c>
      <c r="C1531" s="61" t="s">
        <v>6214</v>
      </c>
      <c r="D1531" s="64" t="s">
        <v>6215</v>
      </c>
      <c r="E1531" s="64" t="str">
        <f t="shared" si="23"/>
        <v>5B73CE</v>
      </c>
      <c r="F1531" s="61" t="s">
        <v>48</v>
      </c>
      <c r="G1531" s="65" t="str">
        <f>VLOOKUP(F1531,service_pro_table[],3,0)</f>
        <v>EKEDC</v>
      </c>
      <c r="H1531" s="65" t="str">
        <f>VLOOKUP(F1531,service_pro_table[],4,0)</f>
        <v>utility bill</v>
      </c>
      <c r="I1531" s="66">
        <v>5000</v>
      </c>
    </row>
    <row r="1532" spans="1:9" x14ac:dyDescent="0.25">
      <c r="A1532" s="61" t="s">
        <v>6216</v>
      </c>
      <c r="B1532" s="62">
        <v>44378</v>
      </c>
      <c r="C1532" s="61" t="s">
        <v>6218</v>
      </c>
      <c r="D1532" s="64" t="s">
        <v>6219</v>
      </c>
      <c r="E1532" s="64" t="str">
        <f t="shared" si="23"/>
        <v>746E04</v>
      </c>
      <c r="F1532" s="61" t="s">
        <v>12</v>
      </c>
      <c r="G1532" s="65" t="str">
        <f>VLOOKUP(F1532,service_pro_table[],3,0)</f>
        <v>IKEDC</v>
      </c>
      <c r="H1532" s="65" t="str">
        <f>VLOOKUP(F1532,service_pro_table[],4,0)</f>
        <v>utility bill</v>
      </c>
      <c r="I1532" s="66">
        <v>1000</v>
      </c>
    </row>
    <row r="1533" spans="1:9" x14ac:dyDescent="0.25">
      <c r="A1533" s="61" t="s">
        <v>6220</v>
      </c>
      <c r="B1533" s="62">
        <v>44378</v>
      </c>
      <c r="C1533" s="61" t="s">
        <v>6222</v>
      </c>
      <c r="D1533" s="64" t="s">
        <v>6223</v>
      </c>
      <c r="E1533" s="64" t="str">
        <f t="shared" si="23"/>
        <v>E596C9</v>
      </c>
      <c r="F1533" s="61" t="s">
        <v>73</v>
      </c>
      <c r="G1533" s="65" t="str">
        <f>VLOOKUP(F1533,service_pro_table[],3,0)</f>
        <v>EEDC</v>
      </c>
      <c r="H1533" s="65" t="str">
        <f>VLOOKUP(F1533,service_pro_table[],4,0)</f>
        <v>utility bill</v>
      </c>
      <c r="I1533" s="66">
        <v>3000</v>
      </c>
    </row>
    <row r="1534" spans="1:9" x14ac:dyDescent="0.25">
      <c r="A1534" s="61" t="s">
        <v>6224</v>
      </c>
      <c r="B1534" s="62">
        <v>44378</v>
      </c>
      <c r="C1534" s="61" t="s">
        <v>6225</v>
      </c>
      <c r="D1534" s="64" t="s">
        <v>6226</v>
      </c>
      <c r="E1534" s="64" t="str">
        <f t="shared" si="23"/>
        <v>03CB54</v>
      </c>
      <c r="F1534" s="61" t="s">
        <v>73</v>
      </c>
      <c r="G1534" s="65" t="str">
        <f>VLOOKUP(F1534,service_pro_table[],3,0)</f>
        <v>EEDC</v>
      </c>
      <c r="H1534" s="65" t="str">
        <f>VLOOKUP(F1534,service_pro_table[],4,0)</f>
        <v>utility bill</v>
      </c>
      <c r="I1534" s="66">
        <v>3000</v>
      </c>
    </row>
    <row r="1535" spans="1:9" x14ac:dyDescent="0.25">
      <c r="A1535" s="61" t="s">
        <v>6227</v>
      </c>
      <c r="B1535" s="62">
        <v>44378</v>
      </c>
      <c r="C1535" s="61" t="s">
        <v>6229</v>
      </c>
      <c r="D1535" s="64" t="s">
        <v>6230</v>
      </c>
      <c r="E1535" s="64" t="str">
        <f t="shared" si="23"/>
        <v>42DD58</v>
      </c>
      <c r="F1535" s="61" t="s">
        <v>73</v>
      </c>
      <c r="G1535" s="65" t="str">
        <f>VLOOKUP(F1535,service_pro_table[],3,0)</f>
        <v>EEDC</v>
      </c>
      <c r="H1535" s="65" t="str">
        <f>VLOOKUP(F1535,service_pro_table[],4,0)</f>
        <v>utility bill</v>
      </c>
      <c r="I1535" s="66">
        <v>5000</v>
      </c>
    </row>
    <row r="1536" spans="1:9" x14ac:dyDescent="0.25">
      <c r="A1536" s="61" t="s">
        <v>6235</v>
      </c>
      <c r="B1536" s="62">
        <v>44378</v>
      </c>
      <c r="C1536" s="61" t="s">
        <v>6184</v>
      </c>
      <c r="D1536" s="64" t="s">
        <v>6185</v>
      </c>
      <c r="E1536" s="64" t="str">
        <f t="shared" si="23"/>
        <v>7FA24A</v>
      </c>
      <c r="F1536" s="61" t="s">
        <v>73</v>
      </c>
      <c r="G1536" s="65" t="str">
        <f>VLOOKUP(F1536,service_pro_table[],3,0)</f>
        <v>EEDC</v>
      </c>
      <c r="H1536" s="65" t="str">
        <f>VLOOKUP(F1536,service_pro_table[],4,0)</f>
        <v>utility bill</v>
      </c>
      <c r="I1536" s="66">
        <v>1000</v>
      </c>
    </row>
    <row r="1537" spans="1:9" x14ac:dyDescent="0.25">
      <c r="A1537" s="61" t="s">
        <v>6237</v>
      </c>
      <c r="B1537" s="62">
        <v>44378</v>
      </c>
      <c r="C1537" s="61" t="s">
        <v>6239</v>
      </c>
      <c r="D1537" s="64" t="s">
        <v>6240</v>
      </c>
      <c r="E1537" s="64" t="str">
        <f t="shared" si="23"/>
        <v>D435C8</v>
      </c>
      <c r="F1537" s="61" t="s">
        <v>48</v>
      </c>
      <c r="G1537" s="65" t="str">
        <f>VLOOKUP(F1537,service_pro_table[],3,0)</f>
        <v>EKEDC</v>
      </c>
      <c r="H1537" s="65" t="str">
        <f>VLOOKUP(F1537,service_pro_table[],4,0)</f>
        <v>utility bill</v>
      </c>
      <c r="I1537" s="66">
        <v>5000</v>
      </c>
    </row>
    <row r="1538" spans="1:9" x14ac:dyDescent="0.25">
      <c r="A1538" s="61" t="s">
        <v>6241</v>
      </c>
      <c r="B1538" s="62">
        <v>44378</v>
      </c>
      <c r="C1538" s="61" t="s">
        <v>6243</v>
      </c>
      <c r="D1538" s="64" t="s">
        <v>6244</v>
      </c>
      <c r="E1538" s="64" t="str">
        <f t="shared" si="23"/>
        <v>9F4C1B</v>
      </c>
      <c r="F1538" s="61" t="s">
        <v>48</v>
      </c>
      <c r="G1538" s="65" t="str">
        <f>VLOOKUP(F1538,service_pro_table[],3,0)</f>
        <v>EKEDC</v>
      </c>
      <c r="H1538" s="65" t="str">
        <f>VLOOKUP(F1538,service_pro_table[],4,0)</f>
        <v>utility bill</v>
      </c>
      <c r="I1538" s="66">
        <v>850</v>
      </c>
    </row>
    <row r="1539" spans="1:9" x14ac:dyDescent="0.25">
      <c r="A1539" s="61" t="s">
        <v>6246</v>
      </c>
      <c r="B1539" s="62">
        <v>44378</v>
      </c>
      <c r="C1539" s="61" t="s">
        <v>6248</v>
      </c>
      <c r="D1539" s="64" t="s">
        <v>6249</v>
      </c>
      <c r="E1539" s="64" t="str">
        <f t="shared" si="23"/>
        <v>F000CE</v>
      </c>
      <c r="F1539" s="61" t="s">
        <v>48</v>
      </c>
      <c r="G1539" s="65" t="str">
        <f>VLOOKUP(F1539,service_pro_table[],3,0)</f>
        <v>EKEDC</v>
      </c>
      <c r="H1539" s="65" t="str">
        <f>VLOOKUP(F1539,service_pro_table[],4,0)</f>
        <v>utility bill</v>
      </c>
      <c r="I1539" s="66">
        <v>10000</v>
      </c>
    </row>
    <row r="1540" spans="1:9" x14ac:dyDescent="0.25">
      <c r="A1540" s="61" t="s">
        <v>6250</v>
      </c>
      <c r="B1540" s="62">
        <v>44378</v>
      </c>
      <c r="C1540" s="61" t="s">
        <v>6252</v>
      </c>
      <c r="D1540" s="64" t="s">
        <v>6253</v>
      </c>
      <c r="E1540" s="64" t="str">
        <f t="shared" ref="E1540:E1603" si="24">RIGHT(D1540,6)</f>
        <v>AA9DE3</v>
      </c>
      <c r="F1540" s="61" t="s">
        <v>73</v>
      </c>
      <c r="G1540" s="65" t="str">
        <f>VLOOKUP(F1540,service_pro_table[],3,0)</f>
        <v>EEDC</v>
      </c>
      <c r="H1540" s="65" t="str">
        <f>VLOOKUP(F1540,service_pro_table[],4,0)</f>
        <v>utility bill</v>
      </c>
      <c r="I1540" s="66">
        <v>2000</v>
      </c>
    </row>
    <row r="1541" spans="1:9" x14ac:dyDescent="0.25">
      <c r="A1541" s="61" t="s">
        <v>6254</v>
      </c>
      <c r="B1541" s="62">
        <v>44378</v>
      </c>
      <c r="C1541" s="61" t="s">
        <v>6256</v>
      </c>
      <c r="D1541" s="64" t="s">
        <v>6257</v>
      </c>
      <c r="E1541" s="64" t="str">
        <f t="shared" si="24"/>
        <v>0A7C5B</v>
      </c>
      <c r="F1541" s="61" t="s">
        <v>12</v>
      </c>
      <c r="G1541" s="65" t="str">
        <f>VLOOKUP(F1541,service_pro_table[],3,0)</f>
        <v>IKEDC</v>
      </c>
      <c r="H1541" s="65" t="str">
        <f>VLOOKUP(F1541,service_pro_table[],4,0)</f>
        <v>utility bill</v>
      </c>
      <c r="I1541" s="66">
        <v>10000</v>
      </c>
    </row>
    <row r="1542" spans="1:9" x14ac:dyDescent="0.25">
      <c r="A1542" s="61" t="s">
        <v>6258</v>
      </c>
      <c r="B1542" s="62">
        <v>44378</v>
      </c>
      <c r="C1542" s="61" t="s">
        <v>6260</v>
      </c>
      <c r="D1542" s="64" t="s">
        <v>6261</v>
      </c>
      <c r="E1542" s="64" t="str">
        <f t="shared" si="24"/>
        <v>798E36</v>
      </c>
      <c r="F1542" s="61" t="s">
        <v>48</v>
      </c>
      <c r="G1542" s="65" t="str">
        <f>VLOOKUP(F1542,service_pro_table[],3,0)</f>
        <v>EKEDC</v>
      </c>
      <c r="H1542" s="65" t="str">
        <f>VLOOKUP(F1542,service_pro_table[],4,0)</f>
        <v>utility bill</v>
      </c>
      <c r="I1542" s="66">
        <v>5000</v>
      </c>
    </row>
    <row r="1543" spans="1:9" x14ac:dyDescent="0.25">
      <c r="A1543" s="61" t="s">
        <v>6262</v>
      </c>
      <c r="B1543" s="62">
        <v>44378</v>
      </c>
      <c r="C1543" s="61" t="s">
        <v>6264</v>
      </c>
      <c r="D1543" s="64" t="s">
        <v>6265</v>
      </c>
      <c r="E1543" s="64" t="str">
        <f t="shared" si="24"/>
        <v>832CC7</v>
      </c>
      <c r="F1543" s="61" t="s">
        <v>12</v>
      </c>
      <c r="G1543" s="65" t="str">
        <f>VLOOKUP(F1543,service_pro_table[],3,0)</f>
        <v>IKEDC</v>
      </c>
      <c r="H1543" s="65" t="str">
        <f>VLOOKUP(F1543,service_pro_table[],4,0)</f>
        <v>utility bill</v>
      </c>
      <c r="I1543" s="66">
        <v>2000</v>
      </c>
    </row>
    <row r="1544" spans="1:9" x14ac:dyDescent="0.25">
      <c r="A1544" s="61" t="s">
        <v>6266</v>
      </c>
      <c r="B1544" s="62">
        <v>44378</v>
      </c>
      <c r="C1544" s="61" t="s">
        <v>6268</v>
      </c>
      <c r="D1544" s="64" t="s">
        <v>6269</v>
      </c>
      <c r="E1544" s="64" t="str">
        <f t="shared" si="24"/>
        <v>ED1366</v>
      </c>
      <c r="F1544" s="61" t="s">
        <v>155</v>
      </c>
      <c r="G1544" s="65" t="str">
        <f>VLOOKUP(F1544,service_pro_table[],3,0)</f>
        <v>IBEDC</v>
      </c>
      <c r="H1544" s="65" t="str">
        <f>VLOOKUP(F1544,service_pro_table[],4,0)</f>
        <v>utility bill</v>
      </c>
      <c r="I1544" s="66">
        <v>100</v>
      </c>
    </row>
    <row r="1545" spans="1:9" x14ac:dyDescent="0.25">
      <c r="A1545" s="61" t="s">
        <v>6270</v>
      </c>
      <c r="B1545" s="62">
        <v>44378</v>
      </c>
      <c r="C1545" s="61" t="s">
        <v>6272</v>
      </c>
      <c r="D1545" s="64" t="s">
        <v>6273</v>
      </c>
      <c r="E1545" s="64" t="str">
        <f t="shared" si="24"/>
        <v>E5BBFB</v>
      </c>
      <c r="F1545" s="61" t="s">
        <v>455</v>
      </c>
      <c r="G1545" s="65" t="str">
        <f>VLOOKUP(F1545,service_pro_table[],3,0)</f>
        <v>BEDC</v>
      </c>
      <c r="H1545" s="65" t="str">
        <f>VLOOKUP(F1545,service_pro_table[],4,0)</f>
        <v>utility bill</v>
      </c>
      <c r="I1545" s="66">
        <v>5000</v>
      </c>
    </row>
    <row r="1546" spans="1:9" x14ac:dyDescent="0.25">
      <c r="A1546" s="61" t="s">
        <v>6274</v>
      </c>
      <c r="B1546" s="62">
        <v>44378</v>
      </c>
      <c r="C1546" s="61" t="s">
        <v>6276</v>
      </c>
      <c r="D1546" s="64" t="s">
        <v>6277</v>
      </c>
      <c r="E1546" s="64" t="str">
        <f t="shared" si="24"/>
        <v>C837EA</v>
      </c>
      <c r="F1546" s="61" t="s">
        <v>12</v>
      </c>
      <c r="G1546" s="65" t="str">
        <f>VLOOKUP(F1546,service_pro_table[],3,0)</f>
        <v>IKEDC</v>
      </c>
      <c r="H1546" s="65" t="str">
        <f>VLOOKUP(F1546,service_pro_table[],4,0)</f>
        <v>utility bill</v>
      </c>
      <c r="I1546" s="66">
        <v>1500</v>
      </c>
    </row>
    <row r="1547" spans="1:9" x14ac:dyDescent="0.25">
      <c r="A1547" s="61" t="s">
        <v>6278</v>
      </c>
      <c r="B1547" s="62">
        <v>44378</v>
      </c>
      <c r="C1547" s="61" t="s">
        <v>2320</v>
      </c>
      <c r="D1547" s="64" t="s">
        <v>2321</v>
      </c>
      <c r="E1547" s="64" t="str">
        <f t="shared" si="24"/>
        <v>06E198</v>
      </c>
      <c r="F1547" s="61" t="s">
        <v>48</v>
      </c>
      <c r="G1547" s="65" t="str">
        <f>VLOOKUP(F1547,service_pro_table[],3,0)</f>
        <v>EKEDC</v>
      </c>
      <c r="H1547" s="65" t="str">
        <f>VLOOKUP(F1547,service_pro_table[],4,0)</f>
        <v>utility bill</v>
      </c>
      <c r="I1547" s="66">
        <v>2000</v>
      </c>
    </row>
    <row r="1548" spans="1:9" x14ac:dyDescent="0.25">
      <c r="A1548" s="61" t="s">
        <v>6280</v>
      </c>
      <c r="B1548" s="62">
        <v>44378</v>
      </c>
      <c r="C1548" s="61" t="s">
        <v>6282</v>
      </c>
      <c r="D1548" s="64" t="s">
        <v>6283</v>
      </c>
      <c r="E1548" s="64" t="str">
        <f t="shared" si="24"/>
        <v>58C1B4</v>
      </c>
      <c r="F1548" s="61" t="s">
        <v>12</v>
      </c>
      <c r="G1548" s="65" t="str">
        <f>VLOOKUP(F1548,service_pro_table[],3,0)</f>
        <v>IKEDC</v>
      </c>
      <c r="H1548" s="65" t="str">
        <f>VLOOKUP(F1548,service_pro_table[],4,0)</f>
        <v>utility bill</v>
      </c>
      <c r="I1548" s="66">
        <v>5000</v>
      </c>
    </row>
    <row r="1549" spans="1:9" x14ac:dyDescent="0.25">
      <c r="A1549" s="61" t="s">
        <v>6284</v>
      </c>
      <c r="B1549" s="62">
        <v>44378</v>
      </c>
      <c r="C1549" s="61" t="s">
        <v>6268</v>
      </c>
      <c r="D1549" s="64" t="s">
        <v>6269</v>
      </c>
      <c r="E1549" s="64" t="str">
        <f t="shared" si="24"/>
        <v>ED1366</v>
      </c>
      <c r="F1549" s="61" t="s">
        <v>155</v>
      </c>
      <c r="G1549" s="65" t="str">
        <f>VLOOKUP(F1549,service_pro_table[],3,0)</f>
        <v>IBEDC</v>
      </c>
      <c r="H1549" s="65" t="str">
        <f>VLOOKUP(F1549,service_pro_table[],4,0)</f>
        <v>utility bill</v>
      </c>
      <c r="I1549" s="66">
        <v>4000</v>
      </c>
    </row>
    <row r="1550" spans="1:9" x14ac:dyDescent="0.25">
      <c r="A1550" s="61" t="s">
        <v>6286</v>
      </c>
      <c r="B1550" s="62">
        <v>44378</v>
      </c>
      <c r="C1550" s="61" t="s">
        <v>2030</v>
      </c>
      <c r="D1550" s="64" t="s">
        <v>2031</v>
      </c>
      <c r="E1550" s="64" t="str">
        <f t="shared" si="24"/>
        <v>D98A5A</v>
      </c>
      <c r="F1550" s="61" t="s">
        <v>12</v>
      </c>
      <c r="G1550" s="65" t="str">
        <f>VLOOKUP(F1550,service_pro_table[],3,0)</f>
        <v>IKEDC</v>
      </c>
      <c r="H1550" s="65" t="str">
        <f>VLOOKUP(F1550,service_pro_table[],4,0)</f>
        <v>utility bill</v>
      </c>
      <c r="I1550" s="66">
        <v>1900</v>
      </c>
    </row>
    <row r="1551" spans="1:9" x14ac:dyDescent="0.25">
      <c r="A1551" s="61" t="s">
        <v>6288</v>
      </c>
      <c r="B1551" s="62">
        <v>44378</v>
      </c>
      <c r="C1551" s="61" t="s">
        <v>6290</v>
      </c>
      <c r="D1551" s="64" t="s">
        <v>6291</v>
      </c>
      <c r="E1551" s="64" t="str">
        <f t="shared" si="24"/>
        <v>5F9ACA</v>
      </c>
      <c r="F1551" s="61" t="s">
        <v>48</v>
      </c>
      <c r="G1551" s="65" t="str">
        <f>VLOOKUP(F1551,service_pro_table[],3,0)</f>
        <v>EKEDC</v>
      </c>
      <c r="H1551" s="65" t="str">
        <f>VLOOKUP(F1551,service_pro_table[],4,0)</f>
        <v>utility bill</v>
      </c>
      <c r="I1551" s="66">
        <v>20000</v>
      </c>
    </row>
    <row r="1552" spans="1:9" x14ac:dyDescent="0.25">
      <c r="A1552" s="61" t="s">
        <v>6292</v>
      </c>
      <c r="B1552" s="62">
        <v>44378</v>
      </c>
      <c r="C1552" s="61" t="s">
        <v>6294</v>
      </c>
      <c r="D1552" s="64" t="s">
        <v>6295</v>
      </c>
      <c r="E1552" s="64" t="str">
        <f t="shared" si="24"/>
        <v>2C4612</v>
      </c>
      <c r="F1552" s="61" t="s">
        <v>12</v>
      </c>
      <c r="G1552" s="65" t="str">
        <f>VLOOKUP(F1552,service_pro_table[],3,0)</f>
        <v>IKEDC</v>
      </c>
      <c r="H1552" s="65" t="str">
        <f>VLOOKUP(F1552,service_pro_table[],4,0)</f>
        <v>utility bill</v>
      </c>
      <c r="I1552" s="66">
        <v>200</v>
      </c>
    </row>
    <row r="1553" spans="1:9" x14ac:dyDescent="0.25">
      <c r="A1553" s="61" t="s">
        <v>6296</v>
      </c>
      <c r="B1553" s="62">
        <v>44378</v>
      </c>
      <c r="C1553" s="61" t="s">
        <v>6298</v>
      </c>
      <c r="D1553" s="64" t="s">
        <v>6299</v>
      </c>
      <c r="E1553" s="64" t="str">
        <f t="shared" si="24"/>
        <v>CEB1A7</v>
      </c>
      <c r="F1553" s="61" t="s">
        <v>73</v>
      </c>
      <c r="G1553" s="65" t="str">
        <f>VLOOKUP(F1553,service_pro_table[],3,0)</f>
        <v>EEDC</v>
      </c>
      <c r="H1553" s="65" t="str">
        <f>VLOOKUP(F1553,service_pro_table[],4,0)</f>
        <v>utility bill</v>
      </c>
      <c r="I1553" s="66">
        <v>500</v>
      </c>
    </row>
    <row r="1554" spans="1:9" x14ac:dyDescent="0.25">
      <c r="A1554" s="61" t="s">
        <v>6300</v>
      </c>
      <c r="B1554" s="62">
        <v>44378</v>
      </c>
      <c r="C1554" s="61" t="s">
        <v>6302</v>
      </c>
      <c r="D1554" s="64" t="s">
        <v>6303</v>
      </c>
      <c r="E1554" s="64" t="str">
        <f t="shared" si="24"/>
        <v>584A63</v>
      </c>
      <c r="F1554" s="61" t="s">
        <v>73</v>
      </c>
      <c r="G1554" s="65" t="str">
        <f>VLOOKUP(F1554,service_pro_table[],3,0)</f>
        <v>EEDC</v>
      </c>
      <c r="H1554" s="65" t="str">
        <f>VLOOKUP(F1554,service_pro_table[],4,0)</f>
        <v>utility bill</v>
      </c>
      <c r="I1554" s="66">
        <v>2000</v>
      </c>
    </row>
    <row r="1555" spans="1:9" x14ac:dyDescent="0.25">
      <c r="A1555" s="61" t="s">
        <v>6304</v>
      </c>
      <c r="B1555" s="62">
        <v>44378</v>
      </c>
      <c r="C1555" s="61" t="s">
        <v>6306</v>
      </c>
      <c r="D1555" s="64" t="s">
        <v>6307</v>
      </c>
      <c r="E1555" s="64" t="str">
        <f t="shared" si="24"/>
        <v>E61AF4</v>
      </c>
      <c r="F1555" s="61" t="s">
        <v>73</v>
      </c>
      <c r="G1555" s="65" t="str">
        <f>VLOOKUP(F1555,service_pro_table[],3,0)</f>
        <v>EEDC</v>
      </c>
      <c r="H1555" s="65" t="str">
        <f>VLOOKUP(F1555,service_pro_table[],4,0)</f>
        <v>utility bill</v>
      </c>
      <c r="I1555" s="66">
        <v>1000</v>
      </c>
    </row>
    <row r="1556" spans="1:9" x14ac:dyDescent="0.25">
      <c r="A1556" s="61" t="s">
        <v>6308</v>
      </c>
      <c r="B1556" s="62">
        <v>44378</v>
      </c>
      <c r="C1556" s="61" t="s">
        <v>6310</v>
      </c>
      <c r="D1556" s="64" t="s">
        <v>6311</v>
      </c>
      <c r="E1556" s="64" t="str">
        <f t="shared" si="24"/>
        <v>284A70</v>
      </c>
      <c r="F1556" s="61" t="s">
        <v>12</v>
      </c>
      <c r="G1556" s="65" t="str">
        <f>VLOOKUP(F1556,service_pro_table[],3,0)</f>
        <v>IKEDC</v>
      </c>
      <c r="H1556" s="65" t="str">
        <f>VLOOKUP(F1556,service_pro_table[],4,0)</f>
        <v>utility bill</v>
      </c>
      <c r="I1556" s="66">
        <v>1000</v>
      </c>
    </row>
    <row r="1557" spans="1:9" x14ac:dyDescent="0.25">
      <c r="A1557" s="61" t="s">
        <v>6312</v>
      </c>
      <c r="B1557" s="62">
        <v>44378</v>
      </c>
      <c r="C1557" s="61" t="s">
        <v>6314</v>
      </c>
      <c r="D1557" s="64" t="s">
        <v>6315</v>
      </c>
      <c r="E1557" s="64" t="str">
        <f t="shared" si="24"/>
        <v>005901</v>
      </c>
      <c r="F1557" s="61" t="s">
        <v>12</v>
      </c>
      <c r="G1557" s="65" t="str">
        <f>VLOOKUP(F1557,service_pro_table[],3,0)</f>
        <v>IKEDC</v>
      </c>
      <c r="H1557" s="65" t="str">
        <f>VLOOKUP(F1557,service_pro_table[],4,0)</f>
        <v>utility bill</v>
      </c>
      <c r="I1557" s="66">
        <v>5000</v>
      </c>
    </row>
    <row r="1558" spans="1:9" x14ac:dyDescent="0.25">
      <c r="A1558" s="61" t="s">
        <v>6316</v>
      </c>
      <c r="B1558" s="62">
        <v>44378</v>
      </c>
      <c r="C1558" s="61" t="s">
        <v>6318</v>
      </c>
      <c r="D1558" s="64" t="s">
        <v>6319</v>
      </c>
      <c r="E1558" s="64" t="str">
        <f t="shared" si="24"/>
        <v>090DAF</v>
      </c>
      <c r="F1558" s="61" t="s">
        <v>12</v>
      </c>
      <c r="G1558" s="65" t="str">
        <f>VLOOKUP(F1558,service_pro_table[],3,0)</f>
        <v>IKEDC</v>
      </c>
      <c r="H1558" s="65" t="str">
        <f>VLOOKUP(F1558,service_pro_table[],4,0)</f>
        <v>utility bill</v>
      </c>
      <c r="I1558" s="66">
        <v>5000</v>
      </c>
    </row>
    <row r="1559" spans="1:9" x14ac:dyDescent="0.25">
      <c r="A1559" s="61" t="s">
        <v>6320</v>
      </c>
      <c r="B1559" s="62">
        <v>44378</v>
      </c>
      <c r="C1559" s="61" t="s">
        <v>6322</v>
      </c>
      <c r="D1559" s="64" t="s">
        <v>6323</v>
      </c>
      <c r="E1559" s="64" t="str">
        <f t="shared" si="24"/>
        <v>2C4BE3</v>
      </c>
      <c r="F1559" s="61" t="s">
        <v>12</v>
      </c>
      <c r="G1559" s="65" t="str">
        <f>VLOOKUP(F1559,service_pro_table[],3,0)</f>
        <v>IKEDC</v>
      </c>
      <c r="H1559" s="65" t="str">
        <f>VLOOKUP(F1559,service_pro_table[],4,0)</f>
        <v>utility bill</v>
      </c>
      <c r="I1559" s="66">
        <v>500</v>
      </c>
    </row>
    <row r="1560" spans="1:9" x14ac:dyDescent="0.25">
      <c r="A1560" s="61" t="s">
        <v>6324</v>
      </c>
      <c r="B1560" s="62">
        <v>44378</v>
      </c>
      <c r="C1560" s="61" t="s">
        <v>6326</v>
      </c>
      <c r="D1560" s="64" t="s">
        <v>6327</v>
      </c>
      <c r="E1560" s="64" t="str">
        <f t="shared" si="24"/>
        <v>595030</v>
      </c>
      <c r="F1560" s="61" t="s">
        <v>434</v>
      </c>
      <c r="G1560" s="65" t="str">
        <f>VLOOKUP(F1560,service_pro_table[],3,0)</f>
        <v>MERRYBET</v>
      </c>
      <c r="H1560" s="65" t="str">
        <f>VLOOKUP(F1560,service_pro_table[],4,0)</f>
        <v>betting</v>
      </c>
      <c r="I1560" s="66">
        <v>5000</v>
      </c>
    </row>
    <row r="1561" spans="1:9" x14ac:dyDescent="0.25">
      <c r="A1561" s="61" t="s">
        <v>6328</v>
      </c>
      <c r="B1561" s="62">
        <v>44378</v>
      </c>
      <c r="C1561" s="61" t="s">
        <v>6330</v>
      </c>
      <c r="D1561" s="64" t="s">
        <v>6331</v>
      </c>
      <c r="E1561" s="64" t="str">
        <f t="shared" si="24"/>
        <v>404469</v>
      </c>
      <c r="F1561" s="61" t="s">
        <v>12</v>
      </c>
      <c r="G1561" s="65" t="str">
        <f>VLOOKUP(F1561,service_pro_table[],3,0)</f>
        <v>IKEDC</v>
      </c>
      <c r="H1561" s="65" t="str">
        <f>VLOOKUP(F1561,service_pro_table[],4,0)</f>
        <v>utility bill</v>
      </c>
      <c r="I1561" s="66">
        <v>300</v>
      </c>
    </row>
    <row r="1562" spans="1:9" x14ac:dyDescent="0.25">
      <c r="A1562" s="61" t="s">
        <v>6332</v>
      </c>
      <c r="B1562" s="62">
        <v>44378</v>
      </c>
      <c r="C1562" s="61" t="s">
        <v>6334</v>
      </c>
      <c r="D1562" s="64" t="s">
        <v>6335</v>
      </c>
      <c r="E1562" s="64" t="str">
        <f t="shared" si="24"/>
        <v>606B5E</v>
      </c>
      <c r="F1562" s="61" t="s">
        <v>12</v>
      </c>
      <c r="G1562" s="65" t="str">
        <f>VLOOKUP(F1562,service_pro_table[],3,0)</f>
        <v>IKEDC</v>
      </c>
      <c r="H1562" s="65" t="str">
        <f>VLOOKUP(F1562,service_pro_table[],4,0)</f>
        <v>utility bill</v>
      </c>
      <c r="I1562" s="66">
        <v>5000</v>
      </c>
    </row>
    <row r="1563" spans="1:9" x14ac:dyDescent="0.25">
      <c r="A1563" s="61" t="s">
        <v>6336</v>
      </c>
      <c r="B1563" s="62">
        <v>44378</v>
      </c>
      <c r="C1563" s="61" t="s">
        <v>6338</v>
      </c>
      <c r="D1563" s="64" t="s">
        <v>6339</v>
      </c>
      <c r="E1563" s="64" t="str">
        <f t="shared" si="24"/>
        <v>0ADA27</v>
      </c>
      <c r="F1563" s="61" t="s">
        <v>12</v>
      </c>
      <c r="G1563" s="65" t="str">
        <f>VLOOKUP(F1563,service_pro_table[],3,0)</f>
        <v>IKEDC</v>
      </c>
      <c r="H1563" s="65" t="str">
        <f>VLOOKUP(F1563,service_pro_table[],4,0)</f>
        <v>utility bill</v>
      </c>
      <c r="I1563" s="66">
        <v>900</v>
      </c>
    </row>
    <row r="1564" spans="1:9" x14ac:dyDescent="0.25">
      <c r="A1564" s="61" t="s">
        <v>6340</v>
      </c>
      <c r="B1564" s="62">
        <v>44378</v>
      </c>
      <c r="C1564" s="61" t="s">
        <v>3038</v>
      </c>
      <c r="D1564" s="64" t="s">
        <v>3039</v>
      </c>
      <c r="E1564" s="64" t="str">
        <f t="shared" si="24"/>
        <v>E8F126</v>
      </c>
      <c r="F1564" s="61" t="s">
        <v>434</v>
      </c>
      <c r="G1564" s="65" t="str">
        <f>VLOOKUP(F1564,service_pro_table[],3,0)</f>
        <v>MERRYBET</v>
      </c>
      <c r="H1564" s="65" t="str">
        <f>VLOOKUP(F1564,service_pro_table[],4,0)</f>
        <v>betting</v>
      </c>
      <c r="I1564" s="66">
        <v>500</v>
      </c>
    </row>
    <row r="1565" spans="1:9" x14ac:dyDescent="0.25">
      <c r="A1565" s="61" t="s">
        <v>6342</v>
      </c>
      <c r="B1565" s="62">
        <v>44378</v>
      </c>
      <c r="C1565" s="61" t="s">
        <v>6344</v>
      </c>
      <c r="D1565" s="64" t="s">
        <v>6345</v>
      </c>
      <c r="E1565" s="64" t="str">
        <f t="shared" si="24"/>
        <v>656C68</v>
      </c>
      <c r="F1565" s="61" t="s">
        <v>48</v>
      </c>
      <c r="G1565" s="65" t="str">
        <f>VLOOKUP(F1565,service_pro_table[],3,0)</f>
        <v>EKEDC</v>
      </c>
      <c r="H1565" s="65" t="str">
        <f>VLOOKUP(F1565,service_pro_table[],4,0)</f>
        <v>utility bill</v>
      </c>
      <c r="I1565" s="66">
        <v>10000</v>
      </c>
    </row>
    <row r="1566" spans="1:9" x14ac:dyDescent="0.25">
      <c r="A1566" s="61" t="s">
        <v>6346</v>
      </c>
      <c r="B1566" s="62">
        <v>44378</v>
      </c>
      <c r="C1566" s="61" t="s">
        <v>6348</v>
      </c>
      <c r="D1566" s="64" t="s">
        <v>6349</v>
      </c>
      <c r="E1566" s="64" t="str">
        <f t="shared" si="24"/>
        <v>074146</v>
      </c>
      <c r="F1566" s="61" t="s">
        <v>73</v>
      </c>
      <c r="G1566" s="65" t="str">
        <f>VLOOKUP(F1566,service_pro_table[],3,0)</f>
        <v>EEDC</v>
      </c>
      <c r="H1566" s="65" t="str">
        <f>VLOOKUP(F1566,service_pro_table[],4,0)</f>
        <v>utility bill</v>
      </c>
      <c r="I1566" s="66">
        <v>1000</v>
      </c>
    </row>
    <row r="1567" spans="1:9" x14ac:dyDescent="0.25">
      <c r="A1567" s="61" t="s">
        <v>6350</v>
      </c>
      <c r="B1567" s="62">
        <v>44378</v>
      </c>
      <c r="C1567" s="61" t="s">
        <v>6352</v>
      </c>
      <c r="D1567" s="64" t="s">
        <v>6353</v>
      </c>
      <c r="E1567" s="64" t="str">
        <f t="shared" si="24"/>
        <v>273B41</v>
      </c>
      <c r="F1567" s="61" t="s">
        <v>12</v>
      </c>
      <c r="G1567" s="65" t="str">
        <f>VLOOKUP(F1567,service_pro_table[],3,0)</f>
        <v>IKEDC</v>
      </c>
      <c r="H1567" s="65" t="str">
        <f>VLOOKUP(F1567,service_pro_table[],4,0)</f>
        <v>utility bill</v>
      </c>
      <c r="I1567" s="66">
        <v>1000</v>
      </c>
    </row>
    <row r="1568" spans="1:9" x14ac:dyDescent="0.25">
      <c r="A1568" s="61" t="s">
        <v>6354</v>
      </c>
      <c r="B1568" s="62">
        <v>44378</v>
      </c>
      <c r="C1568" s="61" t="s">
        <v>6356</v>
      </c>
      <c r="D1568" s="64" t="s">
        <v>6357</v>
      </c>
      <c r="E1568" s="64" t="str">
        <f t="shared" si="24"/>
        <v>2421E9</v>
      </c>
      <c r="F1568" s="61" t="s">
        <v>48</v>
      </c>
      <c r="G1568" s="65" t="str">
        <f>VLOOKUP(F1568,service_pro_table[],3,0)</f>
        <v>EKEDC</v>
      </c>
      <c r="H1568" s="65" t="str">
        <f>VLOOKUP(F1568,service_pro_table[],4,0)</f>
        <v>utility bill</v>
      </c>
      <c r="I1568" s="66">
        <v>10000</v>
      </c>
    </row>
    <row r="1569" spans="1:9" x14ac:dyDescent="0.25">
      <c r="A1569" s="61" t="s">
        <v>6358</v>
      </c>
      <c r="B1569" s="62">
        <v>44378</v>
      </c>
      <c r="C1569" s="61" t="s">
        <v>6360</v>
      </c>
      <c r="D1569" s="64" t="s">
        <v>6361</v>
      </c>
      <c r="E1569" s="64" t="str">
        <f t="shared" si="24"/>
        <v>C0173A</v>
      </c>
      <c r="F1569" s="61" t="s">
        <v>12</v>
      </c>
      <c r="G1569" s="65" t="str">
        <f>VLOOKUP(F1569,service_pro_table[],3,0)</f>
        <v>IKEDC</v>
      </c>
      <c r="H1569" s="65" t="str">
        <f>VLOOKUP(F1569,service_pro_table[],4,0)</f>
        <v>utility bill</v>
      </c>
      <c r="I1569" s="66">
        <v>900</v>
      </c>
    </row>
    <row r="1570" spans="1:9" x14ac:dyDescent="0.25">
      <c r="A1570" s="61" t="s">
        <v>6362</v>
      </c>
      <c r="B1570" s="62">
        <v>44378</v>
      </c>
      <c r="C1570" s="61" t="s">
        <v>6364</v>
      </c>
      <c r="D1570" s="64" t="s">
        <v>6365</v>
      </c>
      <c r="E1570" s="64" t="str">
        <f t="shared" si="24"/>
        <v>1B8ACA</v>
      </c>
      <c r="F1570" s="61" t="s">
        <v>12</v>
      </c>
      <c r="G1570" s="65" t="str">
        <f>VLOOKUP(F1570,service_pro_table[],3,0)</f>
        <v>IKEDC</v>
      </c>
      <c r="H1570" s="65" t="str">
        <f>VLOOKUP(F1570,service_pro_table[],4,0)</f>
        <v>utility bill</v>
      </c>
      <c r="I1570" s="66">
        <v>2000</v>
      </c>
    </row>
    <row r="1571" spans="1:9" x14ac:dyDescent="0.25">
      <c r="A1571" s="61" t="s">
        <v>6366</v>
      </c>
      <c r="B1571" s="62">
        <v>44378</v>
      </c>
      <c r="C1571" s="61" t="s">
        <v>6368</v>
      </c>
      <c r="D1571" s="64" t="s">
        <v>6369</v>
      </c>
      <c r="E1571" s="64" t="str">
        <f t="shared" si="24"/>
        <v>79D5F9</v>
      </c>
      <c r="F1571" s="61" t="s">
        <v>12</v>
      </c>
      <c r="G1571" s="65" t="str">
        <f>VLOOKUP(F1571,service_pro_table[],3,0)</f>
        <v>IKEDC</v>
      </c>
      <c r="H1571" s="65" t="str">
        <f>VLOOKUP(F1571,service_pro_table[],4,0)</f>
        <v>utility bill</v>
      </c>
      <c r="I1571" s="66">
        <v>2000</v>
      </c>
    </row>
    <row r="1572" spans="1:9" x14ac:dyDescent="0.25">
      <c r="A1572" s="61" t="s">
        <v>6370</v>
      </c>
      <c r="B1572" s="62">
        <v>44378</v>
      </c>
      <c r="C1572" s="61" t="s">
        <v>6372</v>
      </c>
      <c r="D1572" s="64" t="s">
        <v>6373</v>
      </c>
      <c r="E1572" s="64" t="str">
        <f t="shared" si="24"/>
        <v>756A28</v>
      </c>
      <c r="F1572" s="61" t="s">
        <v>455</v>
      </c>
      <c r="G1572" s="65" t="str">
        <f>VLOOKUP(F1572,service_pro_table[],3,0)</f>
        <v>BEDC</v>
      </c>
      <c r="H1572" s="65" t="str">
        <f>VLOOKUP(F1572,service_pro_table[],4,0)</f>
        <v>utility bill</v>
      </c>
      <c r="I1572" s="66">
        <v>2000</v>
      </c>
    </row>
    <row r="1573" spans="1:9" x14ac:dyDescent="0.25">
      <c r="A1573" s="61" t="s">
        <v>6374</v>
      </c>
      <c r="B1573" s="62">
        <v>44378</v>
      </c>
      <c r="C1573" s="61" t="s">
        <v>6376</v>
      </c>
      <c r="D1573" s="64" t="s">
        <v>6377</v>
      </c>
      <c r="E1573" s="64" t="str">
        <f t="shared" si="24"/>
        <v>9A6DF1</v>
      </c>
      <c r="F1573" s="61" t="s">
        <v>48</v>
      </c>
      <c r="G1573" s="65" t="str">
        <f>VLOOKUP(F1573,service_pro_table[],3,0)</f>
        <v>EKEDC</v>
      </c>
      <c r="H1573" s="65" t="str">
        <f>VLOOKUP(F1573,service_pro_table[],4,0)</f>
        <v>utility bill</v>
      </c>
      <c r="I1573" s="66">
        <v>3000</v>
      </c>
    </row>
    <row r="1574" spans="1:9" x14ac:dyDescent="0.25">
      <c r="A1574" s="61" t="s">
        <v>6378</v>
      </c>
      <c r="B1574" s="62">
        <v>44378</v>
      </c>
      <c r="C1574" s="61" t="s">
        <v>6380</v>
      </c>
      <c r="D1574" s="64" t="s">
        <v>6381</v>
      </c>
      <c r="E1574" s="64" t="str">
        <f t="shared" si="24"/>
        <v>BC31CF</v>
      </c>
      <c r="F1574" s="61" t="s">
        <v>12</v>
      </c>
      <c r="G1574" s="65" t="str">
        <f>VLOOKUP(F1574,service_pro_table[],3,0)</f>
        <v>IKEDC</v>
      </c>
      <c r="H1574" s="65" t="str">
        <f>VLOOKUP(F1574,service_pro_table[],4,0)</f>
        <v>utility bill</v>
      </c>
      <c r="I1574" s="66">
        <v>5000</v>
      </c>
    </row>
    <row r="1575" spans="1:9" x14ac:dyDescent="0.25">
      <c r="A1575" s="61" t="s">
        <v>6382</v>
      </c>
      <c r="B1575" s="62">
        <v>44378</v>
      </c>
      <c r="C1575" s="61" t="s">
        <v>6384</v>
      </c>
      <c r="D1575" s="64" t="s">
        <v>6385</v>
      </c>
      <c r="E1575" s="64" t="str">
        <f t="shared" si="24"/>
        <v>F34FA5</v>
      </c>
      <c r="F1575" s="61" t="s">
        <v>73</v>
      </c>
      <c r="G1575" s="65" t="str">
        <f>VLOOKUP(F1575,service_pro_table[],3,0)</f>
        <v>EEDC</v>
      </c>
      <c r="H1575" s="65" t="str">
        <f>VLOOKUP(F1575,service_pro_table[],4,0)</f>
        <v>utility bill</v>
      </c>
      <c r="I1575" s="66">
        <v>2500</v>
      </c>
    </row>
    <row r="1576" spans="1:9" x14ac:dyDescent="0.25">
      <c r="A1576" s="61" t="s">
        <v>6386</v>
      </c>
      <c r="B1576" s="62">
        <v>44378</v>
      </c>
      <c r="C1576" s="61" t="s">
        <v>6388</v>
      </c>
      <c r="D1576" s="64" t="s">
        <v>6389</v>
      </c>
      <c r="E1576" s="64" t="str">
        <f t="shared" si="24"/>
        <v>C8497B</v>
      </c>
      <c r="F1576" s="61" t="s">
        <v>12</v>
      </c>
      <c r="G1576" s="65" t="str">
        <f>VLOOKUP(F1576,service_pro_table[],3,0)</f>
        <v>IKEDC</v>
      </c>
      <c r="H1576" s="65" t="str">
        <f>VLOOKUP(F1576,service_pro_table[],4,0)</f>
        <v>utility bill</v>
      </c>
      <c r="I1576" s="66">
        <v>500</v>
      </c>
    </row>
    <row r="1577" spans="1:9" x14ac:dyDescent="0.25">
      <c r="A1577" s="61" t="s">
        <v>6390</v>
      </c>
      <c r="B1577" s="62">
        <v>44378</v>
      </c>
      <c r="C1577" s="61" t="s">
        <v>6392</v>
      </c>
      <c r="D1577" s="64" t="s">
        <v>6393</v>
      </c>
      <c r="E1577" s="64" t="str">
        <f t="shared" si="24"/>
        <v>BA5EA4</v>
      </c>
      <c r="F1577" s="61" t="s">
        <v>12</v>
      </c>
      <c r="G1577" s="65" t="str">
        <f>VLOOKUP(F1577,service_pro_table[],3,0)</f>
        <v>IKEDC</v>
      </c>
      <c r="H1577" s="65" t="str">
        <f>VLOOKUP(F1577,service_pro_table[],4,0)</f>
        <v>utility bill</v>
      </c>
      <c r="I1577" s="66">
        <v>2000</v>
      </c>
    </row>
    <row r="1578" spans="1:9" x14ac:dyDescent="0.25">
      <c r="A1578" s="61" t="s">
        <v>6394</v>
      </c>
      <c r="B1578" s="62">
        <v>44378</v>
      </c>
      <c r="C1578" s="61" t="s">
        <v>6396</v>
      </c>
      <c r="D1578" s="64" t="s">
        <v>6397</v>
      </c>
      <c r="E1578" s="64" t="str">
        <f t="shared" si="24"/>
        <v>59F23B</v>
      </c>
      <c r="F1578" s="61" t="s">
        <v>73</v>
      </c>
      <c r="G1578" s="65" t="str">
        <f>VLOOKUP(F1578,service_pro_table[],3,0)</f>
        <v>EEDC</v>
      </c>
      <c r="H1578" s="65" t="str">
        <f>VLOOKUP(F1578,service_pro_table[],4,0)</f>
        <v>utility bill</v>
      </c>
      <c r="I1578" s="66">
        <v>1000</v>
      </c>
    </row>
    <row r="1579" spans="1:9" x14ac:dyDescent="0.25">
      <c r="A1579" s="61" t="s">
        <v>6398</v>
      </c>
      <c r="B1579" s="62">
        <v>44378</v>
      </c>
      <c r="C1579" s="61" t="s">
        <v>6400</v>
      </c>
      <c r="D1579" s="64" t="s">
        <v>6401</v>
      </c>
      <c r="E1579" s="64" t="str">
        <f t="shared" si="24"/>
        <v>BE3BC9</v>
      </c>
      <c r="F1579" s="61" t="s">
        <v>73</v>
      </c>
      <c r="G1579" s="65" t="str">
        <f>VLOOKUP(F1579,service_pro_table[],3,0)</f>
        <v>EEDC</v>
      </c>
      <c r="H1579" s="65" t="str">
        <f>VLOOKUP(F1579,service_pro_table[],4,0)</f>
        <v>utility bill</v>
      </c>
      <c r="I1579" s="66">
        <v>6000</v>
      </c>
    </row>
    <row r="1580" spans="1:9" x14ac:dyDescent="0.25">
      <c r="A1580" s="61" t="s">
        <v>6402</v>
      </c>
      <c r="B1580" s="62">
        <v>44378</v>
      </c>
      <c r="C1580" s="61" t="s">
        <v>6404</v>
      </c>
      <c r="D1580" s="64" t="s">
        <v>6405</v>
      </c>
      <c r="E1580" s="64" t="str">
        <f t="shared" si="24"/>
        <v>D1241F</v>
      </c>
      <c r="F1580" s="61" t="s">
        <v>12</v>
      </c>
      <c r="G1580" s="65" t="str">
        <f>VLOOKUP(F1580,service_pro_table[],3,0)</f>
        <v>IKEDC</v>
      </c>
      <c r="H1580" s="65" t="str">
        <f>VLOOKUP(F1580,service_pro_table[],4,0)</f>
        <v>utility bill</v>
      </c>
      <c r="I1580" s="66">
        <v>20000</v>
      </c>
    </row>
    <row r="1581" spans="1:9" x14ac:dyDescent="0.25">
      <c r="A1581" s="61" t="s">
        <v>6406</v>
      </c>
      <c r="B1581" s="62">
        <v>44378</v>
      </c>
      <c r="C1581" s="61" t="s">
        <v>6408</v>
      </c>
      <c r="D1581" s="64" t="s">
        <v>6409</v>
      </c>
      <c r="E1581" s="64" t="str">
        <f t="shared" si="24"/>
        <v>D22495</v>
      </c>
      <c r="F1581" s="61" t="s">
        <v>73</v>
      </c>
      <c r="G1581" s="65" t="str">
        <f>VLOOKUP(F1581,service_pro_table[],3,0)</f>
        <v>EEDC</v>
      </c>
      <c r="H1581" s="65" t="str">
        <f>VLOOKUP(F1581,service_pro_table[],4,0)</f>
        <v>utility bill</v>
      </c>
      <c r="I1581" s="66">
        <v>5000</v>
      </c>
    </row>
    <row r="1582" spans="1:9" x14ac:dyDescent="0.25">
      <c r="A1582" s="61" t="s">
        <v>6410</v>
      </c>
      <c r="B1582" s="62">
        <v>44378</v>
      </c>
      <c r="C1582" s="61" t="s">
        <v>6412</v>
      </c>
      <c r="D1582" s="64" t="s">
        <v>6413</v>
      </c>
      <c r="E1582" s="64" t="str">
        <f t="shared" si="24"/>
        <v>9DBCB0</v>
      </c>
      <c r="F1582" s="61" t="s">
        <v>12</v>
      </c>
      <c r="G1582" s="65" t="str">
        <f>VLOOKUP(F1582,service_pro_table[],3,0)</f>
        <v>IKEDC</v>
      </c>
      <c r="H1582" s="65" t="str">
        <f>VLOOKUP(F1582,service_pro_table[],4,0)</f>
        <v>utility bill</v>
      </c>
      <c r="I1582" s="66">
        <v>7890</v>
      </c>
    </row>
    <row r="1583" spans="1:9" x14ac:dyDescent="0.25">
      <c r="A1583" s="61" t="s">
        <v>6415</v>
      </c>
      <c r="B1583" s="62">
        <v>44378</v>
      </c>
      <c r="C1583" s="61" t="s">
        <v>6417</v>
      </c>
      <c r="D1583" s="64" t="s">
        <v>6418</v>
      </c>
      <c r="E1583" s="64" t="str">
        <f t="shared" si="24"/>
        <v>62F2FE</v>
      </c>
      <c r="F1583" s="61" t="s">
        <v>12</v>
      </c>
      <c r="G1583" s="65" t="str">
        <f>VLOOKUP(F1583,service_pro_table[],3,0)</f>
        <v>IKEDC</v>
      </c>
      <c r="H1583" s="65" t="str">
        <f>VLOOKUP(F1583,service_pro_table[],4,0)</f>
        <v>utility bill</v>
      </c>
      <c r="I1583" s="66">
        <v>5000</v>
      </c>
    </row>
    <row r="1584" spans="1:9" x14ac:dyDescent="0.25">
      <c r="A1584" s="61" t="s">
        <v>6419</v>
      </c>
      <c r="B1584" s="62">
        <v>44378</v>
      </c>
      <c r="C1584" s="61" t="s">
        <v>6421</v>
      </c>
      <c r="D1584" s="64" t="s">
        <v>6422</v>
      </c>
      <c r="E1584" s="64" t="str">
        <f t="shared" si="24"/>
        <v>6CB782</v>
      </c>
      <c r="F1584" s="61" t="s">
        <v>12</v>
      </c>
      <c r="G1584" s="65" t="str">
        <f>VLOOKUP(F1584,service_pro_table[],3,0)</f>
        <v>IKEDC</v>
      </c>
      <c r="H1584" s="65" t="str">
        <f>VLOOKUP(F1584,service_pro_table[],4,0)</f>
        <v>utility bill</v>
      </c>
      <c r="I1584" s="66">
        <v>2500</v>
      </c>
    </row>
    <row r="1585" spans="1:9" x14ac:dyDescent="0.25">
      <c r="A1585" s="61" t="s">
        <v>6423</v>
      </c>
      <c r="B1585" s="62">
        <v>44378</v>
      </c>
      <c r="C1585" s="61" t="s">
        <v>1815</v>
      </c>
      <c r="D1585" s="64" t="s">
        <v>1816</v>
      </c>
      <c r="E1585" s="64" t="str">
        <f t="shared" si="24"/>
        <v>604C0C</v>
      </c>
      <c r="F1585" s="61" t="s">
        <v>48</v>
      </c>
      <c r="G1585" s="65" t="str">
        <f>VLOOKUP(F1585,service_pro_table[],3,0)</f>
        <v>EKEDC</v>
      </c>
      <c r="H1585" s="65" t="str">
        <f>VLOOKUP(F1585,service_pro_table[],4,0)</f>
        <v>utility bill</v>
      </c>
      <c r="I1585" s="66">
        <v>5000</v>
      </c>
    </row>
    <row r="1586" spans="1:9" x14ac:dyDescent="0.25">
      <c r="A1586" s="61" t="s">
        <v>6425</v>
      </c>
      <c r="B1586" s="62">
        <v>44378</v>
      </c>
      <c r="C1586" s="61" t="s">
        <v>6427</v>
      </c>
      <c r="D1586" s="64" t="s">
        <v>6428</v>
      </c>
      <c r="E1586" s="64" t="str">
        <f t="shared" si="24"/>
        <v>8F5732</v>
      </c>
      <c r="F1586" s="61" t="s">
        <v>12</v>
      </c>
      <c r="G1586" s="65" t="str">
        <f>VLOOKUP(F1586,service_pro_table[],3,0)</f>
        <v>IKEDC</v>
      </c>
      <c r="H1586" s="65" t="str">
        <f>VLOOKUP(F1586,service_pro_table[],4,0)</f>
        <v>utility bill</v>
      </c>
      <c r="I1586" s="66">
        <v>400</v>
      </c>
    </row>
    <row r="1587" spans="1:9" x14ac:dyDescent="0.25">
      <c r="A1587" s="61" t="s">
        <v>6429</v>
      </c>
      <c r="B1587" s="62">
        <v>44378</v>
      </c>
      <c r="C1587" s="61" t="s">
        <v>6431</v>
      </c>
      <c r="D1587" s="64" t="s">
        <v>6432</v>
      </c>
      <c r="E1587" s="64" t="str">
        <f t="shared" si="24"/>
        <v>E78F8F</v>
      </c>
      <c r="F1587" s="61" t="s">
        <v>19</v>
      </c>
      <c r="G1587" s="65" t="str">
        <f>VLOOKUP(F1587,service_pro_table[],3,0)</f>
        <v>DSTV</v>
      </c>
      <c r="H1587" s="65" t="str">
        <f>VLOOKUP(F1587,service_pro_table[],4,0)</f>
        <v>cable tv</v>
      </c>
      <c r="I1587" s="66">
        <v>12400</v>
      </c>
    </row>
    <row r="1588" spans="1:9" x14ac:dyDescent="0.25">
      <c r="A1588" s="61" t="s">
        <v>6433</v>
      </c>
      <c r="B1588" s="62">
        <v>44378</v>
      </c>
      <c r="C1588" s="61" t="s">
        <v>6435</v>
      </c>
      <c r="D1588" s="64" t="s">
        <v>6436</v>
      </c>
      <c r="E1588" s="64" t="str">
        <f t="shared" si="24"/>
        <v>4EBECB</v>
      </c>
      <c r="F1588" s="61" t="s">
        <v>19</v>
      </c>
      <c r="G1588" s="65" t="str">
        <f>VLOOKUP(F1588,service_pro_table[],3,0)</f>
        <v>DSTV</v>
      </c>
      <c r="H1588" s="65" t="str">
        <f>VLOOKUP(F1588,service_pro_table[],4,0)</f>
        <v>cable tv</v>
      </c>
      <c r="I1588" s="66">
        <v>2565</v>
      </c>
    </row>
    <row r="1589" spans="1:9" x14ac:dyDescent="0.25">
      <c r="A1589" s="61" t="s">
        <v>6437</v>
      </c>
      <c r="B1589" s="62">
        <v>44378</v>
      </c>
      <c r="C1589" s="61" t="s">
        <v>6439</v>
      </c>
      <c r="D1589" s="64" t="s">
        <v>6440</v>
      </c>
      <c r="E1589" s="64" t="str">
        <f t="shared" si="24"/>
        <v>244D0F</v>
      </c>
      <c r="F1589" s="61" t="s">
        <v>434</v>
      </c>
      <c r="G1589" s="65" t="str">
        <f>VLOOKUP(F1589,service_pro_table[],3,0)</f>
        <v>MERRYBET</v>
      </c>
      <c r="H1589" s="65" t="str">
        <f>VLOOKUP(F1589,service_pro_table[],4,0)</f>
        <v>betting</v>
      </c>
      <c r="I1589" s="66">
        <v>970</v>
      </c>
    </row>
    <row r="1590" spans="1:9" x14ac:dyDescent="0.25">
      <c r="A1590" s="61" t="s">
        <v>6442</v>
      </c>
      <c r="B1590" s="62">
        <v>44378</v>
      </c>
      <c r="C1590" s="61" t="s">
        <v>6444</v>
      </c>
      <c r="D1590" s="64" t="s">
        <v>6445</v>
      </c>
      <c r="E1590" s="64" t="str">
        <f t="shared" si="24"/>
        <v>4DA82C</v>
      </c>
      <c r="F1590" s="61" t="s">
        <v>19</v>
      </c>
      <c r="G1590" s="65" t="str">
        <f>VLOOKUP(F1590,service_pro_table[],3,0)</f>
        <v>DSTV</v>
      </c>
      <c r="H1590" s="65" t="str">
        <f>VLOOKUP(F1590,service_pro_table[],4,0)</f>
        <v>cable tv</v>
      </c>
      <c r="I1590" s="66">
        <v>12400</v>
      </c>
    </row>
    <row r="1591" spans="1:9" x14ac:dyDescent="0.25">
      <c r="A1591" s="61" t="s">
        <v>6446</v>
      </c>
      <c r="B1591" s="62">
        <v>44378</v>
      </c>
      <c r="C1591" s="61" t="s">
        <v>6448</v>
      </c>
      <c r="D1591" s="64" t="s">
        <v>6449</v>
      </c>
      <c r="E1591" s="64" t="str">
        <f t="shared" si="24"/>
        <v>9334C8</v>
      </c>
      <c r="F1591" s="61" t="s">
        <v>19</v>
      </c>
      <c r="G1591" s="65" t="str">
        <f>VLOOKUP(F1591,service_pro_table[],3,0)</f>
        <v>DSTV</v>
      </c>
      <c r="H1591" s="65" t="str">
        <f>VLOOKUP(F1591,service_pro_table[],4,0)</f>
        <v>cable tv</v>
      </c>
      <c r="I1591" s="66">
        <v>28050</v>
      </c>
    </row>
    <row r="1592" spans="1:9" x14ac:dyDescent="0.25">
      <c r="A1592" s="61" t="s">
        <v>6451</v>
      </c>
      <c r="B1592" s="62">
        <v>44378</v>
      </c>
      <c r="C1592" s="61" t="s">
        <v>6453</v>
      </c>
      <c r="D1592" s="64" t="s">
        <v>6454</v>
      </c>
      <c r="E1592" s="64" t="str">
        <f t="shared" si="24"/>
        <v>29A71C</v>
      </c>
      <c r="F1592" s="61" t="s">
        <v>19</v>
      </c>
      <c r="G1592" s="65" t="str">
        <f>VLOOKUP(F1592,service_pro_table[],3,0)</f>
        <v>DSTV</v>
      </c>
      <c r="H1592" s="65" t="str">
        <f>VLOOKUP(F1592,service_pro_table[],4,0)</f>
        <v>cable tv</v>
      </c>
      <c r="I1592" s="66">
        <v>2565</v>
      </c>
    </row>
    <row r="1593" spans="1:9" x14ac:dyDescent="0.25">
      <c r="A1593" s="61" t="s">
        <v>6455</v>
      </c>
      <c r="B1593" s="62">
        <v>44378</v>
      </c>
      <c r="C1593" s="61" t="s">
        <v>6457</v>
      </c>
      <c r="D1593" s="64" t="s">
        <v>6458</v>
      </c>
      <c r="E1593" s="64" t="str">
        <f t="shared" si="24"/>
        <v>6A2C2B</v>
      </c>
      <c r="F1593" s="61" t="s">
        <v>19</v>
      </c>
      <c r="G1593" s="65" t="str">
        <f>VLOOKUP(F1593,service_pro_table[],3,0)</f>
        <v>DSTV</v>
      </c>
      <c r="H1593" s="65" t="str">
        <f>VLOOKUP(F1593,service_pro_table[],4,0)</f>
        <v>cable tv</v>
      </c>
      <c r="I1593" s="66">
        <v>7115</v>
      </c>
    </row>
    <row r="1594" spans="1:9" x14ac:dyDescent="0.25">
      <c r="A1594" s="61" t="s">
        <v>6459</v>
      </c>
      <c r="B1594" s="62">
        <v>44378</v>
      </c>
      <c r="C1594" s="61" t="s">
        <v>6461</v>
      </c>
      <c r="D1594" s="64" t="s">
        <v>6462</v>
      </c>
      <c r="E1594" s="64" t="str">
        <f t="shared" si="24"/>
        <v>C0435E</v>
      </c>
      <c r="F1594" s="61" t="s">
        <v>19</v>
      </c>
      <c r="G1594" s="65" t="str">
        <f>VLOOKUP(F1594,service_pro_table[],3,0)</f>
        <v>DSTV</v>
      </c>
      <c r="H1594" s="65" t="str">
        <f>VLOOKUP(F1594,service_pro_table[],4,0)</f>
        <v>cable tv</v>
      </c>
      <c r="I1594" s="66">
        <v>7900</v>
      </c>
    </row>
    <row r="1595" spans="1:9" x14ac:dyDescent="0.25">
      <c r="A1595" s="61" t="s">
        <v>6463</v>
      </c>
      <c r="B1595" s="62">
        <v>44378</v>
      </c>
      <c r="C1595" s="61" t="s">
        <v>6465</v>
      </c>
      <c r="D1595" s="64" t="s">
        <v>6466</v>
      </c>
      <c r="E1595" s="64" t="str">
        <f t="shared" si="24"/>
        <v>245552</v>
      </c>
      <c r="F1595" s="61" t="s">
        <v>19</v>
      </c>
      <c r="G1595" s="65" t="str">
        <f>VLOOKUP(F1595,service_pro_table[],3,0)</f>
        <v>DSTV</v>
      </c>
      <c r="H1595" s="65" t="str">
        <f>VLOOKUP(F1595,service_pro_table[],4,0)</f>
        <v>cable tv</v>
      </c>
      <c r="I1595" s="66">
        <v>20900</v>
      </c>
    </row>
    <row r="1596" spans="1:9" x14ac:dyDescent="0.25">
      <c r="A1596" s="61" t="s">
        <v>6467</v>
      </c>
      <c r="B1596" s="62">
        <v>44378</v>
      </c>
      <c r="C1596" s="61" t="s">
        <v>6469</v>
      </c>
      <c r="D1596" s="64" t="s">
        <v>6470</v>
      </c>
      <c r="E1596" s="64" t="str">
        <f t="shared" si="24"/>
        <v>858E36</v>
      </c>
      <c r="F1596" s="61" t="s">
        <v>19</v>
      </c>
      <c r="G1596" s="65" t="str">
        <f>VLOOKUP(F1596,service_pro_table[],3,0)</f>
        <v>DSTV</v>
      </c>
      <c r="H1596" s="65" t="str">
        <f>VLOOKUP(F1596,service_pro_table[],4,0)</f>
        <v>cable tv</v>
      </c>
      <c r="I1596" s="66">
        <v>20900</v>
      </c>
    </row>
    <row r="1597" spans="1:9" x14ac:dyDescent="0.25">
      <c r="A1597" s="61" t="s">
        <v>6471</v>
      </c>
      <c r="B1597" s="62">
        <v>44378</v>
      </c>
      <c r="C1597" s="61" t="s">
        <v>6473</v>
      </c>
      <c r="D1597" s="64" t="s">
        <v>6474</v>
      </c>
      <c r="E1597" s="64" t="str">
        <f t="shared" si="24"/>
        <v>86AF77</v>
      </c>
      <c r="F1597" s="61" t="s">
        <v>19</v>
      </c>
      <c r="G1597" s="65" t="str">
        <f>VLOOKUP(F1597,service_pro_table[],3,0)</f>
        <v>DSTV</v>
      </c>
      <c r="H1597" s="65" t="str">
        <f>VLOOKUP(F1597,service_pro_table[],4,0)</f>
        <v>cable tv</v>
      </c>
      <c r="I1597" s="66">
        <v>2565</v>
      </c>
    </row>
    <row r="1598" spans="1:9" x14ac:dyDescent="0.25">
      <c r="A1598" s="61" t="s">
        <v>6475</v>
      </c>
      <c r="B1598" s="62">
        <v>44378</v>
      </c>
      <c r="C1598" s="61" t="s">
        <v>6477</v>
      </c>
      <c r="D1598" s="64" t="s">
        <v>6478</v>
      </c>
      <c r="E1598" s="64" t="str">
        <f t="shared" si="24"/>
        <v>148A95</v>
      </c>
      <c r="F1598" s="61" t="s">
        <v>19</v>
      </c>
      <c r="G1598" s="65" t="str">
        <f>VLOOKUP(F1598,service_pro_table[],3,0)</f>
        <v>DSTV</v>
      </c>
      <c r="H1598" s="65" t="str">
        <f>VLOOKUP(F1598,service_pro_table[],4,0)</f>
        <v>cable tv</v>
      </c>
      <c r="I1598" s="66">
        <v>7900</v>
      </c>
    </row>
    <row r="1599" spans="1:9" x14ac:dyDescent="0.25">
      <c r="A1599" s="61" t="s">
        <v>6479</v>
      </c>
      <c r="B1599" s="62">
        <v>44378</v>
      </c>
      <c r="C1599" s="61" t="s">
        <v>6481</v>
      </c>
      <c r="D1599" s="64" t="s">
        <v>6482</v>
      </c>
      <c r="E1599" s="64" t="str">
        <f t="shared" si="24"/>
        <v>039E96</v>
      </c>
      <c r="F1599" s="61" t="s">
        <v>19</v>
      </c>
      <c r="G1599" s="65" t="str">
        <f>VLOOKUP(F1599,service_pro_table[],3,0)</f>
        <v>DSTV</v>
      </c>
      <c r="H1599" s="65" t="str">
        <f>VLOOKUP(F1599,service_pro_table[],4,0)</f>
        <v>cable tv</v>
      </c>
      <c r="I1599" s="66">
        <v>7900</v>
      </c>
    </row>
    <row r="1600" spans="1:9" x14ac:dyDescent="0.25">
      <c r="A1600" s="61" t="s">
        <v>6483</v>
      </c>
      <c r="B1600" s="62">
        <v>44378</v>
      </c>
      <c r="C1600" s="61" t="s">
        <v>6485</v>
      </c>
      <c r="D1600" s="64" t="s">
        <v>6486</v>
      </c>
      <c r="E1600" s="64" t="str">
        <f t="shared" si="24"/>
        <v>616111</v>
      </c>
      <c r="F1600" s="61" t="s">
        <v>36</v>
      </c>
      <c r="G1600" s="65" t="str">
        <f>VLOOKUP(F1600,service_pro_table[],3,0)</f>
        <v>SWIFT</v>
      </c>
      <c r="H1600" s="65" t="str">
        <f>VLOOKUP(F1600,service_pro_table[],4,0)</f>
        <v>internet provider</v>
      </c>
      <c r="I1600" s="66">
        <v>24900</v>
      </c>
    </row>
    <row r="1601" spans="1:9" x14ac:dyDescent="0.25">
      <c r="A1601" s="61" t="s">
        <v>6488</v>
      </c>
      <c r="B1601" s="62">
        <v>44378</v>
      </c>
      <c r="C1601" s="61" t="s">
        <v>6490</v>
      </c>
      <c r="D1601" s="64" t="s">
        <v>6491</v>
      </c>
      <c r="E1601" s="64" t="str">
        <f t="shared" si="24"/>
        <v>F196A7</v>
      </c>
      <c r="F1601" s="61" t="s">
        <v>19</v>
      </c>
      <c r="G1601" s="65" t="str">
        <f>VLOOKUP(F1601,service_pro_table[],3,0)</f>
        <v>DSTV</v>
      </c>
      <c r="H1601" s="65" t="str">
        <f>VLOOKUP(F1601,service_pro_table[],4,0)</f>
        <v>cable tv</v>
      </c>
      <c r="I1601" s="66">
        <v>20900</v>
      </c>
    </row>
    <row r="1602" spans="1:9" x14ac:dyDescent="0.25">
      <c r="A1602" s="61" t="s">
        <v>6492</v>
      </c>
      <c r="B1602" s="62">
        <v>44378</v>
      </c>
      <c r="C1602" s="61" t="s">
        <v>6494</v>
      </c>
      <c r="D1602" s="64" t="s">
        <v>6495</v>
      </c>
      <c r="E1602" s="64" t="str">
        <f t="shared" si="24"/>
        <v>836EB2</v>
      </c>
      <c r="F1602" s="61" t="s">
        <v>19</v>
      </c>
      <c r="G1602" s="65" t="str">
        <f>VLOOKUP(F1602,service_pro_table[],3,0)</f>
        <v>DSTV</v>
      </c>
      <c r="H1602" s="65" t="str">
        <f>VLOOKUP(F1602,service_pro_table[],4,0)</f>
        <v>cable tv</v>
      </c>
      <c r="I1602" s="66">
        <v>2565</v>
      </c>
    </row>
    <row r="1603" spans="1:9" x14ac:dyDescent="0.25">
      <c r="A1603" s="61" t="s">
        <v>6496</v>
      </c>
      <c r="B1603" s="62">
        <v>44378</v>
      </c>
      <c r="C1603" s="61" t="s">
        <v>6498</v>
      </c>
      <c r="D1603" s="64" t="s">
        <v>6499</v>
      </c>
      <c r="E1603" s="64" t="str">
        <f t="shared" si="24"/>
        <v>7E6BBC</v>
      </c>
      <c r="F1603" s="61" t="s">
        <v>36</v>
      </c>
      <c r="G1603" s="65" t="str">
        <f>VLOOKUP(F1603,service_pro_table[],3,0)</f>
        <v>SWIFT</v>
      </c>
      <c r="H1603" s="65" t="str">
        <f>VLOOKUP(F1603,service_pro_table[],4,0)</f>
        <v>internet provider</v>
      </c>
      <c r="I1603" s="66">
        <v>5000</v>
      </c>
    </row>
    <row r="1604" spans="1:9" x14ac:dyDescent="0.25">
      <c r="A1604" s="61" t="s">
        <v>6500</v>
      </c>
      <c r="B1604" s="62">
        <v>44378</v>
      </c>
      <c r="C1604" s="61" t="s">
        <v>6502</v>
      </c>
      <c r="D1604" s="64" t="s">
        <v>6503</v>
      </c>
      <c r="E1604" s="64" t="str">
        <f t="shared" ref="E1604:E1667" si="25">RIGHT(D1604,6)</f>
        <v>44D66E</v>
      </c>
      <c r="F1604" s="61" t="s">
        <v>19</v>
      </c>
      <c r="G1604" s="65" t="str">
        <f>VLOOKUP(F1604,service_pro_table[],3,0)</f>
        <v>DSTV</v>
      </c>
      <c r="H1604" s="65" t="str">
        <f>VLOOKUP(F1604,service_pro_table[],4,0)</f>
        <v>cable tv</v>
      </c>
      <c r="I1604" s="66">
        <v>12400</v>
      </c>
    </row>
    <row r="1605" spans="1:9" x14ac:dyDescent="0.25">
      <c r="A1605" s="61" t="s">
        <v>6504</v>
      </c>
      <c r="B1605" s="62">
        <v>44378</v>
      </c>
      <c r="C1605" s="61" t="s">
        <v>6506</v>
      </c>
      <c r="D1605" s="64" t="s">
        <v>6507</v>
      </c>
      <c r="E1605" s="64" t="str">
        <f t="shared" si="25"/>
        <v>5A3AB9</v>
      </c>
      <c r="F1605" s="61" t="s">
        <v>36</v>
      </c>
      <c r="G1605" s="65" t="str">
        <f>VLOOKUP(F1605,service_pro_table[],3,0)</f>
        <v>SWIFT</v>
      </c>
      <c r="H1605" s="65" t="str">
        <f>VLOOKUP(F1605,service_pro_table[],4,0)</f>
        <v>internet provider</v>
      </c>
      <c r="I1605" s="66">
        <v>6500</v>
      </c>
    </row>
    <row r="1606" spans="1:9" x14ac:dyDescent="0.25">
      <c r="A1606" s="61" t="s">
        <v>6508</v>
      </c>
      <c r="B1606" s="62">
        <v>44378</v>
      </c>
      <c r="C1606" s="61" t="s">
        <v>6510</v>
      </c>
      <c r="D1606" s="64" t="s">
        <v>6511</v>
      </c>
      <c r="E1606" s="64" t="str">
        <f t="shared" si="25"/>
        <v>37D265</v>
      </c>
      <c r="F1606" s="61" t="s">
        <v>19</v>
      </c>
      <c r="G1606" s="65" t="str">
        <f>VLOOKUP(F1606,service_pro_table[],3,0)</f>
        <v>DSTV</v>
      </c>
      <c r="H1606" s="65" t="str">
        <f>VLOOKUP(F1606,service_pro_table[],4,0)</f>
        <v>cable tv</v>
      </c>
      <c r="I1606" s="66">
        <v>10400</v>
      </c>
    </row>
    <row r="1607" spans="1:9" x14ac:dyDescent="0.25">
      <c r="A1607" s="61" t="s">
        <v>6512</v>
      </c>
      <c r="B1607" s="62">
        <v>44378</v>
      </c>
      <c r="C1607" s="61" t="s">
        <v>6485</v>
      </c>
      <c r="D1607" s="64" t="s">
        <v>6486</v>
      </c>
      <c r="E1607" s="64" t="str">
        <f t="shared" si="25"/>
        <v>616111</v>
      </c>
      <c r="F1607" s="61" t="s">
        <v>36</v>
      </c>
      <c r="G1607" s="65" t="str">
        <f>VLOOKUP(F1607,service_pro_table[],3,0)</f>
        <v>SWIFT</v>
      </c>
      <c r="H1607" s="65" t="str">
        <f>VLOOKUP(F1607,service_pro_table[],4,0)</f>
        <v>internet provider</v>
      </c>
      <c r="I1607" s="66">
        <v>100</v>
      </c>
    </row>
    <row r="1608" spans="1:9" x14ac:dyDescent="0.25">
      <c r="A1608" s="61" t="s">
        <v>6514</v>
      </c>
      <c r="B1608" s="62">
        <v>44378</v>
      </c>
      <c r="C1608" s="61" t="s">
        <v>6516</v>
      </c>
      <c r="D1608" s="64" t="s">
        <v>6517</v>
      </c>
      <c r="E1608" s="64" t="str">
        <f t="shared" si="25"/>
        <v>DFD3D0</v>
      </c>
      <c r="F1608" s="61" t="s">
        <v>19</v>
      </c>
      <c r="G1608" s="65" t="str">
        <f>VLOOKUP(F1608,service_pro_table[],3,0)</f>
        <v>DSTV</v>
      </c>
      <c r="H1608" s="65" t="str">
        <f>VLOOKUP(F1608,service_pro_table[],4,0)</f>
        <v>cable tv</v>
      </c>
      <c r="I1608" s="66">
        <v>4615</v>
      </c>
    </row>
    <row r="1609" spans="1:9" x14ac:dyDescent="0.25">
      <c r="A1609" s="61" t="s">
        <v>6518</v>
      </c>
      <c r="B1609" s="62">
        <v>44378</v>
      </c>
      <c r="C1609" s="61" t="s">
        <v>6520</v>
      </c>
      <c r="D1609" s="64" t="s">
        <v>6521</v>
      </c>
      <c r="E1609" s="64" t="str">
        <f t="shared" si="25"/>
        <v>44A2A9</v>
      </c>
      <c r="F1609" s="61" t="s">
        <v>19</v>
      </c>
      <c r="G1609" s="65" t="str">
        <f>VLOOKUP(F1609,service_pro_table[],3,0)</f>
        <v>DSTV</v>
      </c>
      <c r="H1609" s="65" t="str">
        <f>VLOOKUP(F1609,service_pro_table[],4,0)</f>
        <v>cable tv</v>
      </c>
      <c r="I1609" s="66">
        <v>2500</v>
      </c>
    </row>
    <row r="1610" spans="1:9" x14ac:dyDescent="0.25">
      <c r="A1610" s="61" t="s">
        <v>6522</v>
      </c>
      <c r="B1610" s="62">
        <v>44378</v>
      </c>
      <c r="C1610" s="61" t="s">
        <v>6510</v>
      </c>
      <c r="D1610" s="64" t="s">
        <v>6511</v>
      </c>
      <c r="E1610" s="64" t="str">
        <f t="shared" si="25"/>
        <v>37D265</v>
      </c>
      <c r="F1610" s="61" t="s">
        <v>19</v>
      </c>
      <c r="G1610" s="65" t="str">
        <f>VLOOKUP(F1610,service_pro_table[],3,0)</f>
        <v>DSTV</v>
      </c>
      <c r="H1610" s="65" t="str">
        <f>VLOOKUP(F1610,service_pro_table[],4,0)</f>
        <v>cable tv</v>
      </c>
      <c r="I1610" s="66">
        <v>4615</v>
      </c>
    </row>
    <row r="1611" spans="1:9" x14ac:dyDescent="0.25">
      <c r="A1611" s="61" t="s">
        <v>6524</v>
      </c>
      <c r="B1611" s="62">
        <v>44378</v>
      </c>
      <c r="C1611" s="61" t="s">
        <v>6526</v>
      </c>
      <c r="D1611" s="64" t="s">
        <v>6527</v>
      </c>
      <c r="E1611" s="64" t="str">
        <f t="shared" si="25"/>
        <v>CCDF3F</v>
      </c>
      <c r="F1611" s="61" t="s">
        <v>19</v>
      </c>
      <c r="G1611" s="65" t="str">
        <f>VLOOKUP(F1611,service_pro_table[],3,0)</f>
        <v>DSTV</v>
      </c>
      <c r="H1611" s="65" t="str">
        <f>VLOOKUP(F1611,service_pro_table[],4,0)</f>
        <v>cable tv</v>
      </c>
      <c r="I1611" s="66">
        <v>4615</v>
      </c>
    </row>
    <row r="1612" spans="1:9" x14ac:dyDescent="0.25">
      <c r="A1612" s="61" t="s">
        <v>6528</v>
      </c>
      <c r="B1612" s="62">
        <v>44378</v>
      </c>
      <c r="C1612" s="61" t="s">
        <v>6510</v>
      </c>
      <c r="D1612" s="64" t="s">
        <v>6511</v>
      </c>
      <c r="E1612" s="64" t="str">
        <f t="shared" si="25"/>
        <v>37D265</v>
      </c>
      <c r="F1612" s="61" t="s">
        <v>19</v>
      </c>
      <c r="G1612" s="65" t="str">
        <f>VLOOKUP(F1612,service_pro_table[],3,0)</f>
        <v>DSTV</v>
      </c>
      <c r="H1612" s="65" t="str">
        <f>VLOOKUP(F1612,service_pro_table[],4,0)</f>
        <v>cable tv</v>
      </c>
      <c r="I1612" s="66">
        <v>4615</v>
      </c>
    </row>
    <row r="1613" spans="1:9" x14ac:dyDescent="0.25">
      <c r="A1613" s="61" t="s">
        <v>6530</v>
      </c>
      <c r="B1613" s="62">
        <v>44378</v>
      </c>
      <c r="C1613" s="61" t="s">
        <v>6532</v>
      </c>
      <c r="D1613" s="64" t="s">
        <v>6533</v>
      </c>
      <c r="E1613" s="64" t="str">
        <f t="shared" si="25"/>
        <v>6BE863</v>
      </c>
      <c r="F1613" s="61" t="s">
        <v>19</v>
      </c>
      <c r="G1613" s="65" t="str">
        <f>VLOOKUP(F1613,service_pro_table[],3,0)</f>
        <v>DSTV</v>
      </c>
      <c r="H1613" s="65" t="str">
        <f>VLOOKUP(F1613,service_pro_table[],4,0)</f>
        <v>cable tv</v>
      </c>
      <c r="I1613" s="66">
        <v>7900</v>
      </c>
    </row>
    <row r="1614" spans="1:9" x14ac:dyDescent="0.25">
      <c r="A1614" s="61" t="s">
        <v>6534</v>
      </c>
      <c r="B1614" s="62">
        <v>44378</v>
      </c>
      <c r="C1614" s="61" t="s">
        <v>6510</v>
      </c>
      <c r="D1614" s="64" t="s">
        <v>6511</v>
      </c>
      <c r="E1614" s="64" t="str">
        <f t="shared" si="25"/>
        <v>37D265</v>
      </c>
      <c r="F1614" s="61" t="s">
        <v>19</v>
      </c>
      <c r="G1614" s="65" t="str">
        <f>VLOOKUP(F1614,service_pro_table[],3,0)</f>
        <v>DSTV</v>
      </c>
      <c r="H1614" s="65" t="str">
        <f>VLOOKUP(F1614,service_pro_table[],4,0)</f>
        <v>cable tv</v>
      </c>
      <c r="I1614" s="66">
        <v>10400</v>
      </c>
    </row>
    <row r="1615" spans="1:9" x14ac:dyDescent="0.25">
      <c r="A1615" s="61" t="s">
        <v>6536</v>
      </c>
      <c r="B1615" s="62">
        <v>44378</v>
      </c>
      <c r="C1615" s="61" t="s">
        <v>6538</v>
      </c>
      <c r="D1615" s="64" t="s">
        <v>6539</v>
      </c>
      <c r="E1615" s="64" t="str">
        <f t="shared" si="25"/>
        <v>3B43D6</v>
      </c>
      <c r="F1615" s="61" t="s">
        <v>19</v>
      </c>
      <c r="G1615" s="65" t="str">
        <f>VLOOKUP(F1615,service_pro_table[],3,0)</f>
        <v>DSTV</v>
      </c>
      <c r="H1615" s="65" t="str">
        <f>VLOOKUP(F1615,service_pro_table[],4,0)</f>
        <v>cable tv</v>
      </c>
      <c r="I1615" s="66">
        <v>7900</v>
      </c>
    </row>
    <row r="1616" spans="1:9" x14ac:dyDescent="0.25">
      <c r="A1616" s="61" t="s">
        <v>6540</v>
      </c>
      <c r="B1616" s="62">
        <v>44378</v>
      </c>
      <c r="C1616" s="61" t="s">
        <v>6542</v>
      </c>
      <c r="D1616" s="64" t="s">
        <v>6543</v>
      </c>
      <c r="E1616" s="64" t="str">
        <f t="shared" si="25"/>
        <v>5D10F7</v>
      </c>
      <c r="F1616" s="61" t="s">
        <v>19</v>
      </c>
      <c r="G1616" s="65" t="str">
        <f>VLOOKUP(F1616,service_pro_table[],3,0)</f>
        <v>DSTV</v>
      </c>
      <c r="H1616" s="65" t="str">
        <f>VLOOKUP(F1616,service_pro_table[],4,0)</f>
        <v>cable tv</v>
      </c>
      <c r="I1616" s="66">
        <v>1850</v>
      </c>
    </row>
    <row r="1617" spans="1:9" x14ac:dyDescent="0.25">
      <c r="A1617" s="61" t="s">
        <v>6544</v>
      </c>
      <c r="B1617" s="62">
        <v>44378</v>
      </c>
      <c r="C1617" s="61" t="s">
        <v>6546</v>
      </c>
      <c r="D1617" s="64" t="s">
        <v>6547</v>
      </c>
      <c r="E1617" s="64" t="str">
        <f t="shared" si="25"/>
        <v>EF1204</v>
      </c>
      <c r="F1617" s="61" t="s">
        <v>12</v>
      </c>
      <c r="G1617" s="65" t="str">
        <f>VLOOKUP(F1617,service_pro_table[],3,0)</f>
        <v>IKEDC</v>
      </c>
      <c r="H1617" s="65" t="str">
        <f>VLOOKUP(F1617,service_pro_table[],4,0)</f>
        <v>utility bill</v>
      </c>
      <c r="I1617" s="66">
        <v>1800</v>
      </c>
    </row>
    <row r="1618" spans="1:9" x14ac:dyDescent="0.25">
      <c r="A1618" s="61" t="s">
        <v>6548</v>
      </c>
      <c r="B1618" s="62">
        <v>44378</v>
      </c>
      <c r="C1618" s="61" t="s">
        <v>6550</v>
      </c>
      <c r="D1618" s="64" t="s">
        <v>6551</v>
      </c>
      <c r="E1618" s="64" t="str">
        <f t="shared" si="25"/>
        <v>994B02</v>
      </c>
      <c r="F1618" s="61" t="s">
        <v>12</v>
      </c>
      <c r="G1618" s="65" t="str">
        <f>VLOOKUP(F1618,service_pro_table[],3,0)</f>
        <v>IKEDC</v>
      </c>
      <c r="H1618" s="65" t="str">
        <f>VLOOKUP(F1618,service_pro_table[],4,0)</f>
        <v>utility bill</v>
      </c>
      <c r="I1618" s="66">
        <v>2000</v>
      </c>
    </row>
    <row r="1619" spans="1:9" x14ac:dyDescent="0.25">
      <c r="A1619" s="61" t="s">
        <v>6552</v>
      </c>
      <c r="B1619" s="62">
        <v>44378</v>
      </c>
      <c r="C1619" s="61" t="s">
        <v>6554</v>
      </c>
      <c r="D1619" s="64" t="s">
        <v>6555</v>
      </c>
      <c r="E1619" s="64" t="str">
        <f t="shared" si="25"/>
        <v>E4D37C</v>
      </c>
      <c r="F1619" s="61" t="s">
        <v>73</v>
      </c>
      <c r="G1619" s="65" t="str">
        <f>VLOOKUP(F1619,service_pro_table[],3,0)</f>
        <v>EEDC</v>
      </c>
      <c r="H1619" s="65" t="str">
        <f>VLOOKUP(F1619,service_pro_table[],4,0)</f>
        <v>utility bill</v>
      </c>
      <c r="I1619" s="66">
        <v>5000</v>
      </c>
    </row>
    <row r="1620" spans="1:9" x14ac:dyDescent="0.25">
      <c r="A1620" s="61" t="s">
        <v>6556</v>
      </c>
      <c r="B1620" s="62">
        <v>44378</v>
      </c>
      <c r="C1620" s="61" t="s">
        <v>6558</v>
      </c>
      <c r="D1620" s="64" t="s">
        <v>6559</v>
      </c>
      <c r="E1620" s="64" t="str">
        <f t="shared" si="25"/>
        <v>9B496D</v>
      </c>
      <c r="F1620" s="61" t="s">
        <v>455</v>
      </c>
      <c r="G1620" s="65" t="str">
        <f>VLOOKUP(F1620,service_pro_table[],3,0)</f>
        <v>BEDC</v>
      </c>
      <c r="H1620" s="65" t="str">
        <f>VLOOKUP(F1620,service_pro_table[],4,0)</f>
        <v>utility bill</v>
      </c>
      <c r="I1620" s="66">
        <v>3500</v>
      </c>
    </row>
    <row r="1621" spans="1:9" x14ac:dyDescent="0.25">
      <c r="A1621" s="61" t="s">
        <v>6560</v>
      </c>
      <c r="B1621" s="62">
        <v>44378</v>
      </c>
      <c r="C1621" s="61" t="s">
        <v>6562</v>
      </c>
      <c r="D1621" s="64" t="s">
        <v>6563</v>
      </c>
      <c r="E1621" s="64" t="str">
        <f t="shared" si="25"/>
        <v>0A685A</v>
      </c>
      <c r="F1621" s="61" t="s">
        <v>12</v>
      </c>
      <c r="G1621" s="65" t="str">
        <f>VLOOKUP(F1621,service_pro_table[],3,0)</f>
        <v>IKEDC</v>
      </c>
      <c r="H1621" s="65" t="str">
        <f>VLOOKUP(F1621,service_pro_table[],4,0)</f>
        <v>utility bill</v>
      </c>
      <c r="I1621" s="66">
        <v>1000</v>
      </c>
    </row>
    <row r="1622" spans="1:9" x14ac:dyDescent="0.25">
      <c r="A1622" s="61" t="s">
        <v>6564</v>
      </c>
      <c r="B1622" s="62">
        <v>44378</v>
      </c>
      <c r="C1622" s="61" t="s">
        <v>6566</v>
      </c>
      <c r="D1622" s="64" t="s">
        <v>6567</v>
      </c>
      <c r="E1622" s="64" t="str">
        <f t="shared" si="25"/>
        <v>AEB9F0</v>
      </c>
      <c r="F1622" s="61" t="s">
        <v>12</v>
      </c>
      <c r="G1622" s="65" t="str">
        <f>VLOOKUP(F1622,service_pro_table[],3,0)</f>
        <v>IKEDC</v>
      </c>
      <c r="H1622" s="65" t="str">
        <f>VLOOKUP(F1622,service_pro_table[],4,0)</f>
        <v>utility bill</v>
      </c>
      <c r="I1622" s="66">
        <v>500</v>
      </c>
    </row>
    <row r="1623" spans="1:9" x14ac:dyDescent="0.25">
      <c r="A1623" s="61" t="s">
        <v>6572</v>
      </c>
      <c r="B1623" s="62">
        <v>44378</v>
      </c>
      <c r="C1623" s="61" t="s">
        <v>6574</v>
      </c>
      <c r="D1623" s="64" t="s">
        <v>6575</v>
      </c>
      <c r="E1623" s="64" t="str">
        <f t="shared" si="25"/>
        <v>9B6BCC</v>
      </c>
      <c r="F1623" s="61" t="s">
        <v>48</v>
      </c>
      <c r="G1623" s="65" t="str">
        <f>VLOOKUP(F1623,service_pro_table[],3,0)</f>
        <v>EKEDC</v>
      </c>
      <c r="H1623" s="65" t="str">
        <f>VLOOKUP(F1623,service_pro_table[],4,0)</f>
        <v>utility bill</v>
      </c>
      <c r="I1623" s="66">
        <v>15000</v>
      </c>
    </row>
    <row r="1624" spans="1:9" x14ac:dyDescent="0.25">
      <c r="A1624" s="61" t="s">
        <v>6582</v>
      </c>
      <c r="B1624" s="62">
        <v>44378</v>
      </c>
      <c r="C1624" s="61" t="s">
        <v>6584</v>
      </c>
      <c r="D1624" s="64" t="s">
        <v>6585</v>
      </c>
      <c r="E1624" s="64" t="str">
        <f t="shared" si="25"/>
        <v>CF00F5</v>
      </c>
      <c r="F1624" s="61" t="s">
        <v>73</v>
      </c>
      <c r="G1624" s="65" t="str">
        <f>VLOOKUP(F1624,service_pro_table[],3,0)</f>
        <v>EEDC</v>
      </c>
      <c r="H1624" s="65" t="str">
        <f>VLOOKUP(F1624,service_pro_table[],4,0)</f>
        <v>utility bill</v>
      </c>
      <c r="I1624" s="66">
        <v>2000</v>
      </c>
    </row>
    <row r="1625" spans="1:9" x14ac:dyDescent="0.25">
      <c r="A1625" s="61" t="s">
        <v>6586</v>
      </c>
      <c r="B1625" s="62">
        <v>44378</v>
      </c>
      <c r="C1625" s="61" t="s">
        <v>6588</v>
      </c>
      <c r="D1625" s="64" t="s">
        <v>6589</v>
      </c>
      <c r="E1625" s="64" t="str">
        <f t="shared" si="25"/>
        <v>8D9552</v>
      </c>
      <c r="F1625" s="61" t="s">
        <v>73</v>
      </c>
      <c r="G1625" s="65" t="str">
        <f>VLOOKUP(F1625,service_pro_table[],3,0)</f>
        <v>EEDC</v>
      </c>
      <c r="H1625" s="65" t="str">
        <f>VLOOKUP(F1625,service_pro_table[],4,0)</f>
        <v>utility bill</v>
      </c>
      <c r="I1625" s="66">
        <v>300</v>
      </c>
    </row>
    <row r="1626" spans="1:9" x14ac:dyDescent="0.25">
      <c r="A1626" s="61" t="s">
        <v>6590</v>
      </c>
      <c r="B1626" s="62">
        <v>44378</v>
      </c>
      <c r="C1626" s="61" t="s">
        <v>6592</v>
      </c>
      <c r="D1626" s="64" t="s">
        <v>6593</v>
      </c>
      <c r="E1626" s="64" t="str">
        <f t="shared" si="25"/>
        <v>36A9B3</v>
      </c>
      <c r="F1626" s="61" t="s">
        <v>19</v>
      </c>
      <c r="G1626" s="65" t="str">
        <f>VLOOKUP(F1626,service_pro_table[],3,0)</f>
        <v>DSTV</v>
      </c>
      <c r="H1626" s="65" t="str">
        <f>VLOOKUP(F1626,service_pro_table[],4,0)</f>
        <v>cable tv</v>
      </c>
      <c r="I1626" s="66">
        <v>8100</v>
      </c>
    </row>
    <row r="1627" spans="1:9" x14ac:dyDescent="0.25">
      <c r="A1627" s="61" t="s">
        <v>6594</v>
      </c>
      <c r="B1627" s="62">
        <v>44378</v>
      </c>
      <c r="C1627" s="61" t="s">
        <v>5544</v>
      </c>
      <c r="D1627" s="64" t="s">
        <v>5545</v>
      </c>
      <c r="E1627" s="64" t="str">
        <f t="shared" si="25"/>
        <v>BCCD02</v>
      </c>
      <c r="F1627" s="61" t="s">
        <v>434</v>
      </c>
      <c r="G1627" s="65" t="str">
        <f>VLOOKUP(F1627,service_pro_table[],3,0)</f>
        <v>MERRYBET</v>
      </c>
      <c r="H1627" s="65" t="str">
        <f>VLOOKUP(F1627,service_pro_table[],4,0)</f>
        <v>betting</v>
      </c>
      <c r="I1627" s="66">
        <v>1500</v>
      </c>
    </row>
    <row r="1628" spans="1:9" x14ac:dyDescent="0.25">
      <c r="A1628" s="61" t="s">
        <v>6596</v>
      </c>
      <c r="B1628" s="62">
        <v>44378</v>
      </c>
      <c r="C1628" s="61" t="s">
        <v>6598</v>
      </c>
      <c r="D1628" s="64" t="s">
        <v>6599</v>
      </c>
      <c r="E1628" s="64" t="str">
        <f t="shared" si="25"/>
        <v>020583</v>
      </c>
      <c r="F1628" s="61" t="s">
        <v>12</v>
      </c>
      <c r="G1628" s="65" t="str">
        <f>VLOOKUP(F1628,service_pro_table[],3,0)</f>
        <v>IKEDC</v>
      </c>
      <c r="H1628" s="65" t="str">
        <f>VLOOKUP(F1628,service_pro_table[],4,0)</f>
        <v>utility bill</v>
      </c>
      <c r="I1628" s="66">
        <v>2000</v>
      </c>
    </row>
    <row r="1629" spans="1:9" x14ac:dyDescent="0.25">
      <c r="A1629" s="61" t="s">
        <v>6600</v>
      </c>
      <c r="B1629" s="62">
        <v>44378</v>
      </c>
      <c r="C1629" s="61" t="s">
        <v>6602</v>
      </c>
      <c r="D1629" s="64" t="s">
        <v>6603</v>
      </c>
      <c r="E1629" s="64" t="str">
        <f t="shared" si="25"/>
        <v>080228</v>
      </c>
      <c r="F1629" s="61" t="s">
        <v>19</v>
      </c>
      <c r="G1629" s="65" t="str">
        <f>VLOOKUP(F1629,service_pro_table[],3,0)</f>
        <v>DSTV</v>
      </c>
      <c r="H1629" s="65" t="str">
        <f>VLOOKUP(F1629,service_pro_table[],4,0)</f>
        <v>cable tv</v>
      </c>
      <c r="I1629" s="66">
        <v>14900</v>
      </c>
    </row>
    <row r="1630" spans="1:9" x14ac:dyDescent="0.25">
      <c r="A1630" s="61" t="s">
        <v>6604</v>
      </c>
      <c r="B1630" s="62">
        <v>44378</v>
      </c>
      <c r="C1630" s="61" t="s">
        <v>6606</v>
      </c>
      <c r="D1630" s="64" t="s">
        <v>6607</v>
      </c>
      <c r="E1630" s="64" t="str">
        <f t="shared" si="25"/>
        <v>166BAB</v>
      </c>
      <c r="F1630" s="61" t="s">
        <v>155</v>
      </c>
      <c r="G1630" s="65" t="str">
        <f>VLOOKUP(F1630,service_pro_table[],3,0)</f>
        <v>IBEDC</v>
      </c>
      <c r="H1630" s="65" t="str">
        <f>VLOOKUP(F1630,service_pro_table[],4,0)</f>
        <v>utility bill</v>
      </c>
      <c r="I1630" s="66">
        <v>200</v>
      </c>
    </row>
    <row r="1631" spans="1:9" x14ac:dyDescent="0.25">
      <c r="A1631" s="61" t="s">
        <v>6608</v>
      </c>
      <c r="B1631" s="62">
        <v>44378</v>
      </c>
      <c r="C1631" s="61" t="s">
        <v>6610</v>
      </c>
      <c r="D1631" s="64" t="s">
        <v>6611</v>
      </c>
      <c r="E1631" s="64" t="str">
        <f t="shared" si="25"/>
        <v>7B4842</v>
      </c>
      <c r="F1631" s="61" t="s">
        <v>12</v>
      </c>
      <c r="G1631" s="65" t="str">
        <f>VLOOKUP(F1631,service_pro_table[],3,0)</f>
        <v>IKEDC</v>
      </c>
      <c r="H1631" s="65" t="str">
        <f>VLOOKUP(F1631,service_pro_table[],4,0)</f>
        <v>utility bill</v>
      </c>
      <c r="I1631" s="66">
        <v>500</v>
      </c>
    </row>
    <row r="1632" spans="1:9" x14ac:dyDescent="0.25">
      <c r="A1632" s="61" t="s">
        <v>6612</v>
      </c>
      <c r="B1632" s="62">
        <v>44378</v>
      </c>
      <c r="C1632" s="61" t="s">
        <v>6614</v>
      </c>
      <c r="D1632" s="64" t="s">
        <v>6615</v>
      </c>
      <c r="E1632" s="64" t="str">
        <f t="shared" si="25"/>
        <v>8CC797</v>
      </c>
      <c r="F1632" s="61" t="s">
        <v>12</v>
      </c>
      <c r="G1632" s="65" t="str">
        <f>VLOOKUP(F1632,service_pro_table[],3,0)</f>
        <v>IKEDC</v>
      </c>
      <c r="H1632" s="65" t="str">
        <f>VLOOKUP(F1632,service_pro_table[],4,0)</f>
        <v>utility bill</v>
      </c>
      <c r="I1632" s="66">
        <v>2500</v>
      </c>
    </row>
    <row r="1633" spans="1:9" x14ac:dyDescent="0.25">
      <c r="A1633" s="61" t="s">
        <v>6616</v>
      </c>
      <c r="B1633" s="62">
        <v>44378</v>
      </c>
      <c r="C1633" s="61" t="s">
        <v>6618</v>
      </c>
      <c r="D1633" s="64" t="s">
        <v>6619</v>
      </c>
      <c r="E1633" s="64" t="str">
        <f t="shared" si="25"/>
        <v>5E729C</v>
      </c>
      <c r="F1633" s="61" t="s">
        <v>12</v>
      </c>
      <c r="G1633" s="65" t="str">
        <f>VLOOKUP(F1633,service_pro_table[],3,0)</f>
        <v>IKEDC</v>
      </c>
      <c r="H1633" s="65" t="str">
        <f>VLOOKUP(F1633,service_pro_table[],4,0)</f>
        <v>utility bill</v>
      </c>
      <c r="I1633" s="66">
        <v>1200</v>
      </c>
    </row>
    <row r="1634" spans="1:9" x14ac:dyDescent="0.25">
      <c r="A1634" s="61" t="s">
        <v>6624</v>
      </c>
      <c r="B1634" s="62">
        <v>44378</v>
      </c>
      <c r="C1634" s="61" t="s">
        <v>6626</v>
      </c>
      <c r="D1634" s="64" t="s">
        <v>6627</v>
      </c>
      <c r="E1634" s="64" t="str">
        <f t="shared" si="25"/>
        <v>DD0522</v>
      </c>
      <c r="F1634" s="61" t="s">
        <v>12</v>
      </c>
      <c r="G1634" s="65" t="str">
        <f>VLOOKUP(F1634,service_pro_table[],3,0)</f>
        <v>IKEDC</v>
      </c>
      <c r="H1634" s="65" t="str">
        <f>VLOOKUP(F1634,service_pro_table[],4,0)</f>
        <v>utility bill</v>
      </c>
      <c r="I1634" s="66">
        <v>1500</v>
      </c>
    </row>
    <row r="1635" spans="1:9" x14ac:dyDescent="0.25">
      <c r="A1635" s="61" t="s">
        <v>6628</v>
      </c>
      <c r="B1635" s="62">
        <v>44378</v>
      </c>
      <c r="C1635" s="61" t="s">
        <v>6570</v>
      </c>
      <c r="D1635" s="64" t="s">
        <v>6571</v>
      </c>
      <c r="E1635" s="64" t="str">
        <f t="shared" si="25"/>
        <v>EC10B0</v>
      </c>
      <c r="F1635" s="61" t="s">
        <v>48</v>
      </c>
      <c r="G1635" s="65" t="str">
        <f>VLOOKUP(F1635,service_pro_table[],3,0)</f>
        <v>EKEDC</v>
      </c>
      <c r="H1635" s="65" t="str">
        <f>VLOOKUP(F1635,service_pro_table[],4,0)</f>
        <v>utility bill</v>
      </c>
      <c r="I1635" s="66">
        <v>40000</v>
      </c>
    </row>
    <row r="1636" spans="1:9" x14ac:dyDescent="0.25">
      <c r="A1636" s="61" t="s">
        <v>6630</v>
      </c>
      <c r="B1636" s="62">
        <v>44378</v>
      </c>
      <c r="C1636" s="61" t="s">
        <v>6632</v>
      </c>
      <c r="D1636" s="64" t="s">
        <v>6633</v>
      </c>
      <c r="E1636" s="64" t="str">
        <f t="shared" si="25"/>
        <v>278018</v>
      </c>
      <c r="F1636" s="61" t="s">
        <v>19</v>
      </c>
      <c r="G1636" s="65" t="str">
        <f>VLOOKUP(F1636,service_pro_table[],3,0)</f>
        <v>DSTV</v>
      </c>
      <c r="H1636" s="65" t="str">
        <f>VLOOKUP(F1636,service_pro_table[],4,0)</f>
        <v>cable tv</v>
      </c>
      <c r="I1636" s="66">
        <v>4615</v>
      </c>
    </row>
    <row r="1637" spans="1:9" x14ac:dyDescent="0.25">
      <c r="A1637" s="61" t="s">
        <v>6634</v>
      </c>
      <c r="B1637" s="62">
        <v>44378</v>
      </c>
      <c r="C1637" s="61" t="s">
        <v>6326</v>
      </c>
      <c r="D1637" s="64" t="s">
        <v>6327</v>
      </c>
      <c r="E1637" s="64" t="str">
        <f t="shared" si="25"/>
        <v>595030</v>
      </c>
      <c r="F1637" s="61" t="s">
        <v>434</v>
      </c>
      <c r="G1637" s="65" t="str">
        <f>VLOOKUP(F1637,service_pro_table[],3,0)</f>
        <v>MERRYBET</v>
      </c>
      <c r="H1637" s="65" t="str">
        <f>VLOOKUP(F1637,service_pro_table[],4,0)</f>
        <v>betting</v>
      </c>
      <c r="I1637" s="66">
        <v>10000</v>
      </c>
    </row>
    <row r="1638" spans="1:9" x14ac:dyDescent="0.25">
      <c r="A1638" s="61" t="s">
        <v>6636</v>
      </c>
      <c r="B1638" s="62">
        <v>44378</v>
      </c>
      <c r="C1638" s="61" t="s">
        <v>6638</v>
      </c>
      <c r="D1638" s="64" t="s">
        <v>6639</v>
      </c>
      <c r="E1638" s="64" t="str">
        <f t="shared" si="25"/>
        <v>1E75DA</v>
      </c>
      <c r="F1638" s="61" t="s">
        <v>12</v>
      </c>
      <c r="G1638" s="65" t="str">
        <f>VLOOKUP(F1638,service_pro_table[],3,0)</f>
        <v>IKEDC</v>
      </c>
      <c r="H1638" s="65" t="str">
        <f>VLOOKUP(F1638,service_pro_table[],4,0)</f>
        <v>utility bill</v>
      </c>
      <c r="I1638" s="66">
        <v>900</v>
      </c>
    </row>
    <row r="1639" spans="1:9" x14ac:dyDescent="0.25">
      <c r="A1639" s="61" t="s">
        <v>6642</v>
      </c>
      <c r="B1639" s="62">
        <v>44378</v>
      </c>
      <c r="C1639" s="61" t="s">
        <v>6644</v>
      </c>
      <c r="D1639" s="64" t="s">
        <v>6645</v>
      </c>
      <c r="E1639" s="64" t="str">
        <f t="shared" si="25"/>
        <v>A7992A</v>
      </c>
      <c r="F1639" s="61" t="s">
        <v>12</v>
      </c>
      <c r="G1639" s="65" t="str">
        <f>VLOOKUP(F1639,service_pro_table[],3,0)</f>
        <v>IKEDC</v>
      </c>
      <c r="H1639" s="65" t="str">
        <f>VLOOKUP(F1639,service_pro_table[],4,0)</f>
        <v>utility bill</v>
      </c>
      <c r="I1639" s="66">
        <v>1000</v>
      </c>
    </row>
    <row r="1640" spans="1:9" x14ac:dyDescent="0.25">
      <c r="A1640" s="61" t="s">
        <v>6646</v>
      </c>
      <c r="B1640" s="62">
        <v>44378</v>
      </c>
      <c r="C1640" s="61" t="s">
        <v>6648</v>
      </c>
      <c r="D1640" s="64" t="s">
        <v>6649</v>
      </c>
      <c r="E1640" s="64" t="str">
        <f t="shared" si="25"/>
        <v>60F045</v>
      </c>
      <c r="F1640" s="61" t="s">
        <v>12</v>
      </c>
      <c r="G1640" s="65" t="str">
        <f>VLOOKUP(F1640,service_pro_table[],3,0)</f>
        <v>IKEDC</v>
      </c>
      <c r="H1640" s="65" t="str">
        <f>VLOOKUP(F1640,service_pro_table[],4,0)</f>
        <v>utility bill</v>
      </c>
      <c r="I1640" s="66">
        <v>1500</v>
      </c>
    </row>
    <row r="1641" spans="1:9" x14ac:dyDescent="0.25">
      <c r="A1641" s="61" t="s">
        <v>6650</v>
      </c>
      <c r="B1641" s="62">
        <v>44378</v>
      </c>
      <c r="C1641" s="61" t="s">
        <v>6652</v>
      </c>
      <c r="D1641" s="64" t="s">
        <v>6653</v>
      </c>
      <c r="E1641" s="64" t="str">
        <f t="shared" si="25"/>
        <v>3728AA</v>
      </c>
      <c r="F1641" s="61" t="s">
        <v>73</v>
      </c>
      <c r="G1641" s="65" t="str">
        <f>VLOOKUP(F1641,service_pro_table[],3,0)</f>
        <v>EEDC</v>
      </c>
      <c r="H1641" s="65" t="str">
        <f>VLOOKUP(F1641,service_pro_table[],4,0)</f>
        <v>utility bill</v>
      </c>
      <c r="I1641" s="66">
        <v>150000</v>
      </c>
    </row>
    <row r="1642" spans="1:9" x14ac:dyDescent="0.25">
      <c r="A1642" s="61" t="s">
        <v>6656</v>
      </c>
      <c r="B1642" s="62">
        <v>44378</v>
      </c>
      <c r="C1642" s="61" t="s">
        <v>5391</v>
      </c>
      <c r="D1642" s="64" t="s">
        <v>5392</v>
      </c>
      <c r="E1642" s="64" t="str">
        <f t="shared" si="25"/>
        <v>6AD271</v>
      </c>
      <c r="F1642" s="61" t="s">
        <v>36</v>
      </c>
      <c r="G1642" s="65" t="str">
        <f>VLOOKUP(F1642,service_pro_table[],3,0)</f>
        <v>SWIFT</v>
      </c>
      <c r="H1642" s="65" t="str">
        <f>VLOOKUP(F1642,service_pro_table[],4,0)</f>
        <v>internet provider</v>
      </c>
      <c r="I1642" s="66">
        <v>20000</v>
      </c>
    </row>
    <row r="1643" spans="1:9" x14ac:dyDescent="0.25">
      <c r="A1643" s="61" t="s">
        <v>6658</v>
      </c>
      <c r="B1643" s="62">
        <v>44378</v>
      </c>
      <c r="C1643" s="61" t="s">
        <v>6485</v>
      </c>
      <c r="D1643" s="64" t="s">
        <v>6486</v>
      </c>
      <c r="E1643" s="64" t="str">
        <f t="shared" si="25"/>
        <v>616111</v>
      </c>
      <c r="F1643" s="61" t="s">
        <v>36</v>
      </c>
      <c r="G1643" s="65" t="str">
        <f>VLOOKUP(F1643,service_pro_table[],3,0)</f>
        <v>SWIFT</v>
      </c>
      <c r="H1643" s="65" t="str">
        <f>VLOOKUP(F1643,service_pro_table[],4,0)</f>
        <v>internet provider</v>
      </c>
      <c r="I1643" s="66">
        <v>100</v>
      </c>
    </row>
    <row r="1644" spans="1:9" x14ac:dyDescent="0.25">
      <c r="A1644" s="61" t="s">
        <v>6662</v>
      </c>
      <c r="B1644" s="62">
        <v>44378</v>
      </c>
      <c r="C1644" s="61" t="s">
        <v>1334</v>
      </c>
      <c r="D1644" s="64" t="s">
        <v>1335</v>
      </c>
      <c r="E1644" s="64" t="str">
        <f t="shared" si="25"/>
        <v>3A8D8F</v>
      </c>
      <c r="F1644" s="61" t="s">
        <v>434</v>
      </c>
      <c r="G1644" s="65" t="str">
        <f>VLOOKUP(F1644,service_pro_table[],3,0)</f>
        <v>MERRYBET</v>
      </c>
      <c r="H1644" s="65" t="str">
        <f>VLOOKUP(F1644,service_pro_table[],4,0)</f>
        <v>betting</v>
      </c>
      <c r="I1644" s="66">
        <v>200</v>
      </c>
    </row>
    <row r="1645" spans="1:9" x14ac:dyDescent="0.25">
      <c r="A1645" s="61" t="s">
        <v>6664</v>
      </c>
      <c r="B1645" s="62">
        <v>44378</v>
      </c>
      <c r="C1645" s="61" t="s">
        <v>6666</v>
      </c>
      <c r="D1645" s="64" t="s">
        <v>6667</v>
      </c>
      <c r="E1645" s="64" t="str">
        <f t="shared" si="25"/>
        <v>B4C5A5</v>
      </c>
      <c r="F1645" s="61" t="s">
        <v>12</v>
      </c>
      <c r="G1645" s="65" t="str">
        <f>VLOOKUP(F1645,service_pro_table[],3,0)</f>
        <v>IKEDC</v>
      </c>
      <c r="H1645" s="65" t="str">
        <f>VLOOKUP(F1645,service_pro_table[],4,0)</f>
        <v>utility bill</v>
      </c>
      <c r="I1645" s="66">
        <v>3000</v>
      </c>
    </row>
    <row r="1646" spans="1:9" x14ac:dyDescent="0.25">
      <c r="A1646" s="61" t="s">
        <v>6668</v>
      </c>
      <c r="B1646" s="62">
        <v>44378</v>
      </c>
      <c r="C1646" s="61" t="s">
        <v>6670</v>
      </c>
      <c r="D1646" s="64" t="s">
        <v>6671</v>
      </c>
      <c r="E1646" s="64" t="str">
        <f t="shared" si="25"/>
        <v>BED82C</v>
      </c>
      <c r="F1646" s="61" t="s">
        <v>12</v>
      </c>
      <c r="G1646" s="65" t="str">
        <f>VLOOKUP(F1646,service_pro_table[],3,0)</f>
        <v>IKEDC</v>
      </c>
      <c r="H1646" s="65" t="str">
        <f>VLOOKUP(F1646,service_pro_table[],4,0)</f>
        <v>utility bill</v>
      </c>
      <c r="I1646" s="66">
        <v>900</v>
      </c>
    </row>
    <row r="1647" spans="1:9" x14ac:dyDescent="0.25">
      <c r="A1647" s="61" t="s">
        <v>6672</v>
      </c>
      <c r="B1647" s="62">
        <v>44378</v>
      </c>
      <c r="C1647" s="61" t="s">
        <v>6674</v>
      </c>
      <c r="D1647" s="64" t="s">
        <v>6675</v>
      </c>
      <c r="E1647" s="64" t="str">
        <f t="shared" si="25"/>
        <v>76A108</v>
      </c>
      <c r="F1647" s="61" t="s">
        <v>12</v>
      </c>
      <c r="G1647" s="65" t="str">
        <f>VLOOKUP(F1647,service_pro_table[],3,0)</f>
        <v>IKEDC</v>
      </c>
      <c r="H1647" s="65" t="str">
        <f>VLOOKUP(F1647,service_pro_table[],4,0)</f>
        <v>utility bill</v>
      </c>
      <c r="I1647" s="66">
        <v>5000</v>
      </c>
    </row>
    <row r="1648" spans="1:9" x14ac:dyDescent="0.25">
      <c r="A1648" s="61" t="s">
        <v>6676</v>
      </c>
      <c r="B1648" s="62">
        <v>44378</v>
      </c>
      <c r="C1648" s="61" t="s">
        <v>6678</v>
      </c>
      <c r="D1648" s="64" t="s">
        <v>6679</v>
      </c>
      <c r="E1648" s="64" t="str">
        <f t="shared" si="25"/>
        <v>D187C8</v>
      </c>
      <c r="F1648" s="61" t="s">
        <v>12</v>
      </c>
      <c r="G1648" s="65" t="str">
        <f>VLOOKUP(F1648,service_pro_table[],3,0)</f>
        <v>IKEDC</v>
      </c>
      <c r="H1648" s="65" t="str">
        <f>VLOOKUP(F1648,service_pro_table[],4,0)</f>
        <v>utility bill</v>
      </c>
      <c r="I1648" s="66">
        <v>10000</v>
      </c>
    </row>
    <row r="1649" spans="1:9" x14ac:dyDescent="0.25">
      <c r="A1649" s="61" t="s">
        <v>6680</v>
      </c>
      <c r="B1649" s="62">
        <v>44378</v>
      </c>
      <c r="C1649" s="61" t="s">
        <v>6682</v>
      </c>
      <c r="D1649" s="64" t="s">
        <v>6683</v>
      </c>
      <c r="E1649" s="64" t="str">
        <f t="shared" si="25"/>
        <v>2D8228</v>
      </c>
      <c r="F1649" s="61" t="s">
        <v>12</v>
      </c>
      <c r="G1649" s="65" t="str">
        <f>VLOOKUP(F1649,service_pro_table[],3,0)</f>
        <v>IKEDC</v>
      </c>
      <c r="H1649" s="65" t="str">
        <f>VLOOKUP(F1649,service_pro_table[],4,0)</f>
        <v>utility bill</v>
      </c>
      <c r="I1649" s="66">
        <v>800</v>
      </c>
    </row>
    <row r="1650" spans="1:9" x14ac:dyDescent="0.25">
      <c r="A1650" s="61" t="s">
        <v>6684</v>
      </c>
      <c r="B1650" s="62">
        <v>44378</v>
      </c>
      <c r="C1650" s="61" t="s">
        <v>6686</v>
      </c>
      <c r="D1650" s="64" t="s">
        <v>6687</v>
      </c>
      <c r="E1650" s="64" t="str">
        <f t="shared" si="25"/>
        <v>41BA03</v>
      </c>
      <c r="F1650" s="61" t="s">
        <v>12</v>
      </c>
      <c r="G1650" s="65" t="str">
        <f>VLOOKUP(F1650,service_pro_table[],3,0)</f>
        <v>IKEDC</v>
      </c>
      <c r="H1650" s="65" t="str">
        <f>VLOOKUP(F1650,service_pro_table[],4,0)</f>
        <v>utility bill</v>
      </c>
      <c r="I1650" s="66">
        <v>500</v>
      </c>
    </row>
    <row r="1651" spans="1:9" x14ac:dyDescent="0.25">
      <c r="A1651" s="61" t="s">
        <v>6688</v>
      </c>
      <c r="B1651" s="62">
        <v>44378</v>
      </c>
      <c r="C1651" s="61" t="s">
        <v>6690</v>
      </c>
      <c r="D1651" s="64" t="s">
        <v>6691</v>
      </c>
      <c r="E1651" s="64" t="str">
        <f t="shared" si="25"/>
        <v>3F629F</v>
      </c>
      <c r="F1651" s="61" t="s">
        <v>48</v>
      </c>
      <c r="G1651" s="65" t="str">
        <f>VLOOKUP(F1651,service_pro_table[],3,0)</f>
        <v>EKEDC</v>
      </c>
      <c r="H1651" s="65" t="str">
        <f>VLOOKUP(F1651,service_pro_table[],4,0)</f>
        <v>utility bill</v>
      </c>
      <c r="I1651" s="66">
        <v>30000</v>
      </c>
    </row>
    <row r="1652" spans="1:9" x14ac:dyDescent="0.25">
      <c r="A1652" s="61" t="s">
        <v>6692</v>
      </c>
      <c r="B1652" s="62">
        <v>44378</v>
      </c>
      <c r="C1652" s="61" t="s">
        <v>6694</v>
      </c>
      <c r="D1652" s="64" t="s">
        <v>6695</v>
      </c>
      <c r="E1652" s="64" t="str">
        <f t="shared" si="25"/>
        <v>67703B</v>
      </c>
      <c r="F1652" s="61" t="s">
        <v>73</v>
      </c>
      <c r="G1652" s="65" t="str">
        <f>VLOOKUP(F1652,service_pro_table[],3,0)</f>
        <v>EEDC</v>
      </c>
      <c r="H1652" s="65" t="str">
        <f>VLOOKUP(F1652,service_pro_table[],4,0)</f>
        <v>utility bill</v>
      </c>
      <c r="I1652" s="66">
        <v>1000</v>
      </c>
    </row>
    <row r="1653" spans="1:9" x14ac:dyDescent="0.25">
      <c r="A1653" s="61" t="s">
        <v>6696</v>
      </c>
      <c r="B1653" s="62">
        <v>44378</v>
      </c>
      <c r="C1653" s="61" t="s">
        <v>6698</v>
      </c>
      <c r="D1653" s="64" t="s">
        <v>6699</v>
      </c>
      <c r="E1653" s="64" t="str">
        <f t="shared" si="25"/>
        <v>D6F705</v>
      </c>
      <c r="F1653" s="61" t="s">
        <v>12</v>
      </c>
      <c r="G1653" s="65" t="str">
        <f>VLOOKUP(F1653,service_pro_table[],3,0)</f>
        <v>IKEDC</v>
      </c>
      <c r="H1653" s="65" t="str">
        <f>VLOOKUP(F1653,service_pro_table[],4,0)</f>
        <v>utility bill</v>
      </c>
      <c r="I1653" s="66">
        <v>25000</v>
      </c>
    </row>
    <row r="1654" spans="1:9" x14ac:dyDescent="0.25">
      <c r="A1654" s="61" t="s">
        <v>6700</v>
      </c>
      <c r="B1654" s="62">
        <v>44378</v>
      </c>
      <c r="C1654" s="61" t="s">
        <v>2581</v>
      </c>
      <c r="D1654" s="64" t="s">
        <v>2582</v>
      </c>
      <c r="E1654" s="64" t="str">
        <f t="shared" si="25"/>
        <v>2CF509</v>
      </c>
      <c r="F1654" s="61" t="s">
        <v>12</v>
      </c>
      <c r="G1654" s="65" t="str">
        <f>VLOOKUP(F1654,service_pro_table[],3,0)</f>
        <v>IKEDC</v>
      </c>
      <c r="H1654" s="65" t="str">
        <f>VLOOKUP(F1654,service_pro_table[],4,0)</f>
        <v>utility bill</v>
      </c>
      <c r="I1654" s="66">
        <v>2000</v>
      </c>
    </row>
    <row r="1655" spans="1:9" x14ac:dyDescent="0.25">
      <c r="A1655" s="61" t="s">
        <v>6702</v>
      </c>
      <c r="B1655" s="62">
        <v>44378</v>
      </c>
      <c r="C1655" s="61" t="s">
        <v>6704</v>
      </c>
      <c r="D1655" s="64" t="s">
        <v>6705</v>
      </c>
      <c r="E1655" s="64" t="str">
        <f t="shared" si="25"/>
        <v>F7CCA9</v>
      </c>
      <c r="F1655" s="61" t="s">
        <v>12</v>
      </c>
      <c r="G1655" s="65" t="str">
        <f>VLOOKUP(F1655,service_pro_table[],3,0)</f>
        <v>IKEDC</v>
      </c>
      <c r="H1655" s="65" t="str">
        <f>VLOOKUP(F1655,service_pro_table[],4,0)</f>
        <v>utility bill</v>
      </c>
      <c r="I1655" s="66">
        <v>2000</v>
      </c>
    </row>
    <row r="1656" spans="1:9" x14ac:dyDescent="0.25">
      <c r="A1656" s="61" t="s">
        <v>6706</v>
      </c>
      <c r="B1656" s="62">
        <v>44378</v>
      </c>
      <c r="C1656" s="61" t="s">
        <v>6708</v>
      </c>
      <c r="D1656" s="64" t="s">
        <v>6709</v>
      </c>
      <c r="E1656" s="64" t="str">
        <f t="shared" si="25"/>
        <v>710399</v>
      </c>
      <c r="F1656" s="61" t="s">
        <v>12</v>
      </c>
      <c r="G1656" s="65" t="str">
        <f>VLOOKUP(F1656,service_pro_table[],3,0)</f>
        <v>IKEDC</v>
      </c>
      <c r="H1656" s="65" t="str">
        <f>VLOOKUP(F1656,service_pro_table[],4,0)</f>
        <v>utility bill</v>
      </c>
      <c r="I1656" s="66">
        <v>2000</v>
      </c>
    </row>
    <row r="1657" spans="1:9" x14ac:dyDescent="0.25">
      <c r="A1657" s="61" t="s">
        <v>6714</v>
      </c>
      <c r="B1657" s="62">
        <v>44378</v>
      </c>
      <c r="C1657" s="61" t="s">
        <v>6716</v>
      </c>
      <c r="D1657" s="64" t="s">
        <v>6717</v>
      </c>
      <c r="E1657" s="64" t="str">
        <f t="shared" si="25"/>
        <v>1FDF2E</v>
      </c>
      <c r="F1657" s="61" t="s">
        <v>155</v>
      </c>
      <c r="G1657" s="65" t="str">
        <f>VLOOKUP(F1657,service_pro_table[],3,0)</f>
        <v>IBEDC</v>
      </c>
      <c r="H1657" s="65" t="str">
        <f>VLOOKUP(F1657,service_pro_table[],4,0)</f>
        <v>utility bill</v>
      </c>
      <c r="I1657" s="66">
        <v>2000</v>
      </c>
    </row>
    <row r="1658" spans="1:9" x14ac:dyDescent="0.25">
      <c r="A1658" s="61" t="s">
        <v>6718</v>
      </c>
      <c r="B1658" s="62">
        <v>44378</v>
      </c>
      <c r="C1658" s="61" t="s">
        <v>6720</v>
      </c>
      <c r="D1658" s="64" t="s">
        <v>6721</v>
      </c>
      <c r="E1658" s="64" t="str">
        <f t="shared" si="25"/>
        <v>028CEA</v>
      </c>
      <c r="F1658" s="61" t="s">
        <v>73</v>
      </c>
      <c r="G1658" s="65" t="str">
        <f>VLOOKUP(F1658,service_pro_table[],3,0)</f>
        <v>EEDC</v>
      </c>
      <c r="H1658" s="65" t="str">
        <f>VLOOKUP(F1658,service_pro_table[],4,0)</f>
        <v>utility bill</v>
      </c>
      <c r="I1658" s="66">
        <v>2000</v>
      </c>
    </row>
    <row r="1659" spans="1:9" x14ac:dyDescent="0.25">
      <c r="A1659" s="61" t="s">
        <v>6722</v>
      </c>
      <c r="B1659" s="62">
        <v>44378</v>
      </c>
      <c r="C1659" s="61" t="s">
        <v>6724</v>
      </c>
      <c r="D1659" s="64" t="s">
        <v>6725</v>
      </c>
      <c r="E1659" s="64" t="str">
        <f t="shared" si="25"/>
        <v>77E4FA</v>
      </c>
      <c r="F1659" s="61" t="s">
        <v>12</v>
      </c>
      <c r="G1659" s="65" t="str">
        <f>VLOOKUP(F1659,service_pro_table[],3,0)</f>
        <v>IKEDC</v>
      </c>
      <c r="H1659" s="65" t="str">
        <f>VLOOKUP(F1659,service_pro_table[],4,0)</f>
        <v>utility bill</v>
      </c>
      <c r="I1659" s="66">
        <v>5000</v>
      </c>
    </row>
    <row r="1660" spans="1:9" x14ac:dyDescent="0.25">
      <c r="A1660" s="61" t="s">
        <v>6726</v>
      </c>
      <c r="B1660" s="62">
        <v>44378</v>
      </c>
      <c r="C1660" s="61" t="s">
        <v>6728</v>
      </c>
      <c r="D1660" s="64" t="s">
        <v>6729</v>
      </c>
      <c r="E1660" s="64" t="str">
        <f t="shared" si="25"/>
        <v>949866</v>
      </c>
      <c r="F1660" s="61" t="s">
        <v>48</v>
      </c>
      <c r="G1660" s="65" t="str">
        <f>VLOOKUP(F1660,service_pro_table[],3,0)</f>
        <v>EKEDC</v>
      </c>
      <c r="H1660" s="65" t="str">
        <f>VLOOKUP(F1660,service_pro_table[],4,0)</f>
        <v>utility bill</v>
      </c>
      <c r="I1660" s="66">
        <v>2000</v>
      </c>
    </row>
    <row r="1661" spans="1:9" x14ac:dyDescent="0.25">
      <c r="A1661" s="61" t="s">
        <v>6730</v>
      </c>
      <c r="B1661" s="62">
        <v>44378</v>
      </c>
      <c r="C1661" s="61" t="s">
        <v>6732</v>
      </c>
      <c r="D1661" s="64" t="s">
        <v>6733</v>
      </c>
      <c r="E1661" s="64" t="str">
        <f t="shared" si="25"/>
        <v>4A6143</v>
      </c>
      <c r="F1661" s="61" t="s">
        <v>48</v>
      </c>
      <c r="G1661" s="65" t="str">
        <f>VLOOKUP(F1661,service_pro_table[],3,0)</f>
        <v>EKEDC</v>
      </c>
      <c r="H1661" s="65" t="str">
        <f>VLOOKUP(F1661,service_pro_table[],4,0)</f>
        <v>utility bill</v>
      </c>
      <c r="I1661" s="66">
        <v>4000</v>
      </c>
    </row>
    <row r="1662" spans="1:9" x14ac:dyDescent="0.25">
      <c r="A1662" s="61" t="s">
        <v>6734</v>
      </c>
      <c r="B1662" s="62">
        <v>44378</v>
      </c>
      <c r="C1662" s="61" t="s">
        <v>6736</v>
      </c>
      <c r="D1662" s="64" t="s">
        <v>6737</v>
      </c>
      <c r="E1662" s="64" t="str">
        <f t="shared" si="25"/>
        <v>D14E3C</v>
      </c>
      <c r="F1662" s="61" t="s">
        <v>36</v>
      </c>
      <c r="G1662" s="65" t="str">
        <f>VLOOKUP(F1662,service_pro_table[],3,0)</f>
        <v>SWIFT</v>
      </c>
      <c r="H1662" s="65" t="str">
        <f>VLOOKUP(F1662,service_pro_table[],4,0)</f>
        <v>internet provider</v>
      </c>
      <c r="I1662" s="66">
        <v>25000</v>
      </c>
    </row>
    <row r="1663" spans="1:9" x14ac:dyDescent="0.25">
      <c r="A1663" s="61" t="s">
        <v>6738</v>
      </c>
      <c r="B1663" s="62">
        <v>44378</v>
      </c>
      <c r="C1663" s="61" t="s">
        <v>6622</v>
      </c>
      <c r="D1663" s="64" t="s">
        <v>6623</v>
      </c>
      <c r="E1663" s="64" t="str">
        <f t="shared" si="25"/>
        <v>24C3B5</v>
      </c>
      <c r="F1663" s="61" t="s">
        <v>48</v>
      </c>
      <c r="G1663" s="65" t="str">
        <f>VLOOKUP(F1663,service_pro_table[],3,0)</f>
        <v>EKEDC</v>
      </c>
      <c r="H1663" s="65" t="str">
        <f>VLOOKUP(F1663,service_pro_table[],4,0)</f>
        <v>utility bill</v>
      </c>
      <c r="I1663" s="66">
        <v>1000</v>
      </c>
    </row>
    <row r="1664" spans="1:9" x14ac:dyDescent="0.25">
      <c r="A1664" s="61" t="s">
        <v>6740</v>
      </c>
      <c r="B1664" s="62">
        <v>44378</v>
      </c>
      <c r="C1664" s="61" t="s">
        <v>6742</v>
      </c>
      <c r="D1664" s="64" t="s">
        <v>6743</v>
      </c>
      <c r="E1664" s="64" t="str">
        <f t="shared" si="25"/>
        <v>7F254A</v>
      </c>
      <c r="F1664" s="61" t="s">
        <v>12</v>
      </c>
      <c r="G1664" s="65" t="str">
        <f>VLOOKUP(F1664,service_pro_table[],3,0)</f>
        <v>IKEDC</v>
      </c>
      <c r="H1664" s="65" t="str">
        <f>VLOOKUP(F1664,service_pro_table[],4,0)</f>
        <v>utility bill</v>
      </c>
      <c r="I1664" s="66">
        <v>500</v>
      </c>
    </row>
    <row r="1665" spans="1:9" x14ac:dyDescent="0.25">
      <c r="A1665" s="61" t="s">
        <v>6744</v>
      </c>
      <c r="B1665" s="62">
        <v>44378</v>
      </c>
      <c r="C1665" s="61" t="s">
        <v>6746</v>
      </c>
      <c r="D1665" s="64" t="s">
        <v>6747</v>
      </c>
      <c r="E1665" s="64" t="str">
        <f t="shared" si="25"/>
        <v>BC1671</v>
      </c>
      <c r="F1665" s="61" t="s">
        <v>48</v>
      </c>
      <c r="G1665" s="65" t="str">
        <f>VLOOKUP(F1665,service_pro_table[],3,0)</f>
        <v>EKEDC</v>
      </c>
      <c r="H1665" s="65" t="str">
        <f>VLOOKUP(F1665,service_pro_table[],4,0)</f>
        <v>utility bill</v>
      </c>
      <c r="I1665" s="66">
        <v>1000</v>
      </c>
    </row>
    <row r="1666" spans="1:9" x14ac:dyDescent="0.25">
      <c r="A1666" s="61" t="s">
        <v>6748</v>
      </c>
      <c r="B1666" s="62">
        <v>44378</v>
      </c>
      <c r="C1666" s="61" t="s">
        <v>6750</v>
      </c>
      <c r="D1666" s="64" t="s">
        <v>6751</v>
      </c>
      <c r="E1666" s="64" t="str">
        <f t="shared" si="25"/>
        <v>FB6897</v>
      </c>
      <c r="F1666" s="61" t="s">
        <v>12</v>
      </c>
      <c r="G1666" s="65" t="str">
        <f>VLOOKUP(F1666,service_pro_table[],3,0)</f>
        <v>IKEDC</v>
      </c>
      <c r="H1666" s="65" t="str">
        <f>VLOOKUP(F1666,service_pro_table[],4,0)</f>
        <v>utility bill</v>
      </c>
      <c r="I1666" s="66">
        <v>3000</v>
      </c>
    </row>
    <row r="1667" spans="1:9" x14ac:dyDescent="0.25">
      <c r="A1667" s="61" t="s">
        <v>6752</v>
      </c>
      <c r="B1667" s="62">
        <v>44378</v>
      </c>
      <c r="C1667" s="61" t="s">
        <v>6754</v>
      </c>
      <c r="D1667" s="64" t="s">
        <v>6755</v>
      </c>
      <c r="E1667" s="64" t="str">
        <f t="shared" si="25"/>
        <v>8FE80F</v>
      </c>
      <c r="F1667" s="61" t="s">
        <v>12</v>
      </c>
      <c r="G1667" s="65" t="str">
        <f>VLOOKUP(F1667,service_pro_table[],3,0)</f>
        <v>IKEDC</v>
      </c>
      <c r="H1667" s="65" t="str">
        <f>VLOOKUP(F1667,service_pro_table[],4,0)</f>
        <v>utility bill</v>
      </c>
      <c r="I1667" s="66">
        <v>2000</v>
      </c>
    </row>
    <row r="1668" spans="1:9" x14ac:dyDescent="0.25">
      <c r="A1668" s="61" t="s">
        <v>6756</v>
      </c>
      <c r="B1668" s="62">
        <v>44378</v>
      </c>
      <c r="C1668" s="61" t="s">
        <v>6758</v>
      </c>
      <c r="D1668" s="64" t="s">
        <v>6759</v>
      </c>
      <c r="E1668" s="64" t="str">
        <f t="shared" ref="E1668:E1731" si="26">RIGHT(D1668,6)</f>
        <v>60E0B1</v>
      </c>
      <c r="F1668" s="61" t="s">
        <v>12</v>
      </c>
      <c r="G1668" s="65" t="str">
        <f>VLOOKUP(F1668,service_pro_table[],3,0)</f>
        <v>IKEDC</v>
      </c>
      <c r="H1668" s="65" t="str">
        <f>VLOOKUP(F1668,service_pro_table[],4,0)</f>
        <v>utility bill</v>
      </c>
      <c r="I1668" s="66">
        <v>2000</v>
      </c>
    </row>
    <row r="1669" spans="1:9" x14ac:dyDescent="0.25">
      <c r="A1669" s="61" t="s">
        <v>6760</v>
      </c>
      <c r="B1669" s="62">
        <v>44378</v>
      </c>
      <c r="C1669" s="61" t="s">
        <v>6678</v>
      </c>
      <c r="D1669" s="64" t="s">
        <v>6679</v>
      </c>
      <c r="E1669" s="64" t="str">
        <f t="shared" si="26"/>
        <v>D187C8</v>
      </c>
      <c r="F1669" s="61" t="s">
        <v>12</v>
      </c>
      <c r="G1669" s="65" t="str">
        <f>VLOOKUP(F1669,service_pro_table[],3,0)</f>
        <v>IKEDC</v>
      </c>
      <c r="H1669" s="65" t="str">
        <f>VLOOKUP(F1669,service_pro_table[],4,0)</f>
        <v>utility bill</v>
      </c>
      <c r="I1669" s="66">
        <v>7000</v>
      </c>
    </row>
    <row r="1670" spans="1:9" x14ac:dyDescent="0.25">
      <c r="A1670" s="61" t="s">
        <v>6766</v>
      </c>
      <c r="B1670" s="62">
        <v>44378</v>
      </c>
      <c r="C1670" s="61" t="s">
        <v>6712</v>
      </c>
      <c r="D1670" s="64" t="s">
        <v>6713</v>
      </c>
      <c r="E1670" s="64" t="str">
        <f t="shared" si="26"/>
        <v>C6ED9F</v>
      </c>
      <c r="F1670" s="61" t="s">
        <v>12</v>
      </c>
      <c r="G1670" s="65" t="str">
        <f>VLOOKUP(F1670,service_pro_table[],3,0)</f>
        <v>IKEDC</v>
      </c>
      <c r="H1670" s="65" t="str">
        <f>VLOOKUP(F1670,service_pro_table[],4,0)</f>
        <v>utility bill</v>
      </c>
      <c r="I1670" s="66">
        <v>2000</v>
      </c>
    </row>
    <row r="1671" spans="1:9" x14ac:dyDescent="0.25">
      <c r="A1671" s="61" t="s">
        <v>6768</v>
      </c>
      <c r="B1671" s="62">
        <v>44378</v>
      </c>
      <c r="C1671" s="61" t="s">
        <v>6770</v>
      </c>
      <c r="D1671" s="64" t="s">
        <v>6771</v>
      </c>
      <c r="E1671" s="64" t="str">
        <f t="shared" si="26"/>
        <v>4ABA2D</v>
      </c>
      <c r="F1671" s="61" t="s">
        <v>12</v>
      </c>
      <c r="G1671" s="65" t="str">
        <f>VLOOKUP(F1671,service_pro_table[],3,0)</f>
        <v>IKEDC</v>
      </c>
      <c r="H1671" s="65" t="str">
        <f>VLOOKUP(F1671,service_pro_table[],4,0)</f>
        <v>utility bill</v>
      </c>
      <c r="I1671" s="66">
        <v>5000</v>
      </c>
    </row>
    <row r="1672" spans="1:9" x14ac:dyDescent="0.25">
      <c r="A1672" s="61" t="s">
        <v>6772</v>
      </c>
      <c r="B1672" s="62">
        <v>44378</v>
      </c>
      <c r="C1672" s="61" t="s">
        <v>6774</v>
      </c>
      <c r="D1672" s="64" t="s">
        <v>6775</v>
      </c>
      <c r="E1672" s="64" t="str">
        <f t="shared" si="26"/>
        <v>0BB2B7</v>
      </c>
      <c r="F1672" s="61" t="s">
        <v>19</v>
      </c>
      <c r="G1672" s="65" t="str">
        <f>VLOOKUP(F1672,service_pro_table[],3,0)</f>
        <v>DSTV</v>
      </c>
      <c r="H1672" s="65" t="str">
        <f>VLOOKUP(F1672,service_pro_table[],4,0)</f>
        <v>cable tv</v>
      </c>
      <c r="I1672" s="66">
        <v>14900</v>
      </c>
    </row>
    <row r="1673" spans="1:9" x14ac:dyDescent="0.25">
      <c r="A1673" s="61" t="s">
        <v>6776</v>
      </c>
      <c r="B1673" s="62">
        <v>44378</v>
      </c>
      <c r="C1673" s="61" t="s">
        <v>6778</v>
      </c>
      <c r="D1673" s="64" t="s">
        <v>6779</v>
      </c>
      <c r="E1673" s="64" t="str">
        <f t="shared" si="26"/>
        <v>14B105</v>
      </c>
      <c r="F1673" s="61" t="s">
        <v>19</v>
      </c>
      <c r="G1673" s="65" t="str">
        <f>VLOOKUP(F1673,service_pro_table[],3,0)</f>
        <v>DSTV</v>
      </c>
      <c r="H1673" s="65" t="str">
        <f>VLOOKUP(F1673,service_pro_table[],4,0)</f>
        <v>cable tv</v>
      </c>
      <c r="I1673" s="66">
        <v>2565</v>
      </c>
    </row>
    <row r="1674" spans="1:9" x14ac:dyDescent="0.25">
      <c r="A1674" s="61" t="s">
        <v>6780</v>
      </c>
      <c r="B1674" s="62">
        <v>44378</v>
      </c>
      <c r="C1674" s="61" t="s">
        <v>6782</v>
      </c>
      <c r="D1674" s="64" t="s">
        <v>6783</v>
      </c>
      <c r="E1674" s="64" t="str">
        <f t="shared" si="26"/>
        <v>136382</v>
      </c>
      <c r="F1674" s="61" t="s">
        <v>19</v>
      </c>
      <c r="G1674" s="65" t="str">
        <f>VLOOKUP(F1674,service_pro_table[],3,0)</f>
        <v>DSTV</v>
      </c>
      <c r="H1674" s="65" t="str">
        <f>VLOOKUP(F1674,service_pro_table[],4,0)</f>
        <v>cable tv</v>
      </c>
      <c r="I1674" s="66">
        <v>14900</v>
      </c>
    </row>
    <row r="1675" spans="1:9" x14ac:dyDescent="0.25">
      <c r="A1675" s="61" t="s">
        <v>6784</v>
      </c>
      <c r="B1675" s="62">
        <v>44378</v>
      </c>
      <c r="C1675" s="61" t="s">
        <v>6786</v>
      </c>
      <c r="D1675" s="64" t="s">
        <v>6787</v>
      </c>
      <c r="E1675" s="64" t="str">
        <f t="shared" si="26"/>
        <v>8219A6</v>
      </c>
      <c r="F1675" s="61" t="s">
        <v>36</v>
      </c>
      <c r="G1675" s="65" t="str">
        <f>VLOOKUP(F1675,service_pro_table[],3,0)</f>
        <v>SWIFT</v>
      </c>
      <c r="H1675" s="65" t="str">
        <f>VLOOKUP(F1675,service_pro_table[],4,0)</f>
        <v>internet provider</v>
      </c>
      <c r="I1675" s="66">
        <v>6500</v>
      </c>
    </row>
    <row r="1676" spans="1:9" x14ac:dyDescent="0.25">
      <c r="A1676" s="61" t="s">
        <v>6788</v>
      </c>
      <c r="B1676" s="62">
        <v>44378</v>
      </c>
      <c r="C1676" s="61" t="s">
        <v>6790</v>
      </c>
      <c r="D1676" s="64" t="s">
        <v>6791</v>
      </c>
      <c r="E1676" s="64" t="str">
        <f t="shared" si="26"/>
        <v>CB2C9A</v>
      </c>
      <c r="F1676" s="61" t="s">
        <v>19</v>
      </c>
      <c r="G1676" s="65" t="str">
        <f>VLOOKUP(F1676,service_pro_table[],3,0)</f>
        <v>DSTV</v>
      </c>
      <c r="H1676" s="65" t="str">
        <f>VLOOKUP(F1676,service_pro_table[],4,0)</f>
        <v>cable tv</v>
      </c>
      <c r="I1676" s="66">
        <v>10400</v>
      </c>
    </row>
    <row r="1677" spans="1:9" x14ac:dyDescent="0.25">
      <c r="A1677" s="61" t="s">
        <v>6792</v>
      </c>
      <c r="B1677" s="62">
        <v>44378</v>
      </c>
      <c r="C1677" s="61" t="s">
        <v>6782</v>
      </c>
      <c r="D1677" s="64" t="s">
        <v>6783</v>
      </c>
      <c r="E1677" s="64" t="str">
        <f t="shared" si="26"/>
        <v>136382</v>
      </c>
      <c r="F1677" s="61" t="s">
        <v>19</v>
      </c>
      <c r="G1677" s="65" t="str">
        <f>VLOOKUP(F1677,service_pro_table[],3,0)</f>
        <v>DSTV</v>
      </c>
      <c r="H1677" s="65" t="str">
        <f>VLOOKUP(F1677,service_pro_table[],4,0)</f>
        <v>cable tv</v>
      </c>
      <c r="I1677" s="66">
        <v>12400</v>
      </c>
    </row>
    <row r="1678" spans="1:9" x14ac:dyDescent="0.25">
      <c r="A1678" s="61" t="s">
        <v>6794</v>
      </c>
      <c r="B1678" s="62">
        <v>44378</v>
      </c>
      <c r="C1678" s="61" t="s">
        <v>6782</v>
      </c>
      <c r="D1678" s="64" t="s">
        <v>6783</v>
      </c>
      <c r="E1678" s="64" t="str">
        <f t="shared" si="26"/>
        <v>136382</v>
      </c>
      <c r="F1678" s="61" t="s">
        <v>19</v>
      </c>
      <c r="G1678" s="65" t="str">
        <f>VLOOKUP(F1678,service_pro_table[],3,0)</f>
        <v>DSTV</v>
      </c>
      <c r="H1678" s="65" t="str">
        <f>VLOOKUP(F1678,service_pro_table[],4,0)</f>
        <v>cable tv</v>
      </c>
      <c r="I1678" s="66">
        <v>7900</v>
      </c>
    </row>
    <row r="1679" spans="1:9" x14ac:dyDescent="0.25">
      <c r="A1679" s="61" t="s">
        <v>6796</v>
      </c>
      <c r="B1679" s="62">
        <v>44378</v>
      </c>
      <c r="C1679" s="61" t="s">
        <v>6798</v>
      </c>
      <c r="D1679" s="64" t="s">
        <v>6799</v>
      </c>
      <c r="E1679" s="64" t="str">
        <f t="shared" si="26"/>
        <v>2C075B</v>
      </c>
      <c r="F1679" s="61" t="s">
        <v>1298</v>
      </c>
      <c r="G1679" s="65" t="str">
        <f>VLOOKUP(F1679,service_pro_table[],3,0)</f>
        <v>ARIK</v>
      </c>
      <c r="H1679" s="65" t="str">
        <f>VLOOKUP(F1679,service_pro_table[],4,0)</f>
        <v>airline</v>
      </c>
      <c r="I1679" s="66">
        <v>29367</v>
      </c>
    </row>
    <row r="1680" spans="1:9" x14ac:dyDescent="0.25">
      <c r="A1680" s="61" t="s">
        <v>6800</v>
      </c>
      <c r="B1680" s="62">
        <v>44378</v>
      </c>
      <c r="C1680" s="61" t="s">
        <v>6802</v>
      </c>
      <c r="D1680" s="64" t="s">
        <v>6803</v>
      </c>
      <c r="E1680" s="64" t="str">
        <f t="shared" si="26"/>
        <v>AAFFC7</v>
      </c>
      <c r="F1680" s="61" t="s">
        <v>19</v>
      </c>
      <c r="G1680" s="65" t="str">
        <f>VLOOKUP(F1680,service_pro_table[],3,0)</f>
        <v>DSTV</v>
      </c>
      <c r="H1680" s="65" t="str">
        <f>VLOOKUP(F1680,service_pro_table[],4,0)</f>
        <v>cable tv</v>
      </c>
      <c r="I1680" s="66">
        <v>12400</v>
      </c>
    </row>
    <row r="1681" spans="1:9" x14ac:dyDescent="0.25">
      <c r="A1681" s="61" t="s">
        <v>6804</v>
      </c>
      <c r="B1681" s="62">
        <v>44378</v>
      </c>
      <c r="C1681" s="61" t="s">
        <v>6806</v>
      </c>
      <c r="D1681" s="64" t="s">
        <v>6807</v>
      </c>
      <c r="E1681" s="64" t="str">
        <f t="shared" si="26"/>
        <v>5EDCC1</v>
      </c>
      <c r="F1681" s="61" t="s">
        <v>19</v>
      </c>
      <c r="G1681" s="65" t="str">
        <f>VLOOKUP(F1681,service_pro_table[],3,0)</f>
        <v>DSTV</v>
      </c>
      <c r="H1681" s="65" t="str">
        <f>VLOOKUP(F1681,service_pro_table[],4,0)</f>
        <v>cable tv</v>
      </c>
      <c r="I1681" s="66">
        <v>12400</v>
      </c>
    </row>
    <row r="1682" spans="1:9" x14ac:dyDescent="0.25">
      <c r="A1682" s="61" t="s">
        <v>6808</v>
      </c>
      <c r="B1682" s="62">
        <v>44378</v>
      </c>
      <c r="C1682" s="61" t="s">
        <v>6810</v>
      </c>
      <c r="D1682" s="64" t="s">
        <v>6811</v>
      </c>
      <c r="E1682" s="64" t="str">
        <f t="shared" si="26"/>
        <v>9B31D0</v>
      </c>
      <c r="F1682" s="61" t="s">
        <v>19</v>
      </c>
      <c r="G1682" s="65" t="str">
        <f>VLOOKUP(F1682,service_pro_table[],3,0)</f>
        <v>DSTV</v>
      </c>
      <c r="H1682" s="65" t="str">
        <f>VLOOKUP(F1682,service_pro_table[],4,0)</f>
        <v>cable tv</v>
      </c>
      <c r="I1682" s="66">
        <v>2565</v>
      </c>
    </row>
    <row r="1683" spans="1:9" x14ac:dyDescent="0.25">
      <c r="A1683" s="61" t="s">
        <v>6812</v>
      </c>
      <c r="B1683" s="62">
        <v>44378</v>
      </c>
      <c r="C1683" s="61" t="s">
        <v>6798</v>
      </c>
      <c r="D1683" s="64" t="s">
        <v>6799</v>
      </c>
      <c r="E1683" s="64" t="str">
        <f t="shared" si="26"/>
        <v>2C075B</v>
      </c>
      <c r="F1683" s="61" t="s">
        <v>1298</v>
      </c>
      <c r="G1683" s="65" t="str">
        <f>VLOOKUP(F1683,service_pro_table[],3,0)</f>
        <v>ARIK</v>
      </c>
      <c r="H1683" s="65" t="str">
        <f>VLOOKUP(F1683,service_pro_table[],4,0)</f>
        <v>airline</v>
      </c>
      <c r="I1683" s="66">
        <v>32797</v>
      </c>
    </row>
    <row r="1684" spans="1:9" x14ac:dyDescent="0.25">
      <c r="A1684" s="61" t="s">
        <v>6814</v>
      </c>
      <c r="B1684" s="62">
        <v>44378</v>
      </c>
      <c r="C1684" s="61" t="s">
        <v>6816</v>
      </c>
      <c r="D1684" s="64" t="s">
        <v>6817</v>
      </c>
      <c r="E1684" s="64" t="str">
        <f t="shared" si="26"/>
        <v>FA017E</v>
      </c>
      <c r="F1684" s="61" t="s">
        <v>19</v>
      </c>
      <c r="G1684" s="65" t="str">
        <f>VLOOKUP(F1684,service_pro_table[],3,0)</f>
        <v>DSTV</v>
      </c>
      <c r="H1684" s="65" t="str">
        <f>VLOOKUP(F1684,service_pro_table[],4,0)</f>
        <v>cable tv</v>
      </c>
      <c r="I1684" s="66">
        <v>4615</v>
      </c>
    </row>
    <row r="1685" spans="1:9" x14ac:dyDescent="0.25">
      <c r="A1685" s="61" t="s">
        <v>6818</v>
      </c>
      <c r="B1685" s="62">
        <v>44378</v>
      </c>
      <c r="C1685" s="61" t="s">
        <v>266</v>
      </c>
      <c r="D1685" s="64" t="s">
        <v>267</v>
      </c>
      <c r="E1685" s="64" t="str">
        <f t="shared" si="26"/>
        <v>16A7E0</v>
      </c>
      <c r="F1685" s="61" t="s">
        <v>36</v>
      </c>
      <c r="G1685" s="65" t="str">
        <f>VLOOKUP(F1685,service_pro_table[],3,0)</f>
        <v>SWIFT</v>
      </c>
      <c r="H1685" s="65" t="str">
        <f>VLOOKUP(F1685,service_pro_table[],4,0)</f>
        <v>internet provider</v>
      </c>
      <c r="I1685" s="66">
        <v>25000</v>
      </c>
    </row>
    <row r="1686" spans="1:9" x14ac:dyDescent="0.25">
      <c r="A1686" s="61" t="s">
        <v>6820</v>
      </c>
      <c r="B1686" s="62">
        <v>44378</v>
      </c>
      <c r="C1686" s="61" t="s">
        <v>6822</v>
      </c>
      <c r="D1686" s="64" t="s">
        <v>6823</v>
      </c>
      <c r="E1686" s="64" t="str">
        <f t="shared" si="26"/>
        <v>3BA51E</v>
      </c>
      <c r="F1686" s="61" t="s">
        <v>19</v>
      </c>
      <c r="G1686" s="65" t="str">
        <f>VLOOKUP(F1686,service_pro_table[],3,0)</f>
        <v>DSTV</v>
      </c>
      <c r="H1686" s="65" t="str">
        <f>VLOOKUP(F1686,service_pro_table[],4,0)</f>
        <v>cable tv</v>
      </c>
      <c r="I1686" s="66">
        <v>10400</v>
      </c>
    </row>
    <row r="1687" spans="1:9" x14ac:dyDescent="0.25">
      <c r="A1687" s="61" t="s">
        <v>6824</v>
      </c>
      <c r="B1687" s="62">
        <v>44378</v>
      </c>
      <c r="C1687" s="61" t="s">
        <v>6826</v>
      </c>
      <c r="D1687" s="64" t="s">
        <v>6827</v>
      </c>
      <c r="E1687" s="64" t="str">
        <f t="shared" si="26"/>
        <v>461CCF</v>
      </c>
      <c r="F1687" s="61" t="s">
        <v>19</v>
      </c>
      <c r="G1687" s="65" t="str">
        <f>VLOOKUP(F1687,service_pro_table[],3,0)</f>
        <v>DSTV</v>
      </c>
      <c r="H1687" s="65" t="str">
        <f>VLOOKUP(F1687,service_pro_table[],4,0)</f>
        <v>cable tv</v>
      </c>
      <c r="I1687" s="66">
        <v>4615</v>
      </c>
    </row>
    <row r="1688" spans="1:9" x14ac:dyDescent="0.25">
      <c r="A1688" s="61" t="s">
        <v>6828</v>
      </c>
      <c r="B1688" s="62">
        <v>44378</v>
      </c>
      <c r="C1688" s="61" t="s">
        <v>6830</v>
      </c>
      <c r="D1688" s="64" t="s">
        <v>6831</v>
      </c>
      <c r="E1688" s="64" t="str">
        <f t="shared" si="26"/>
        <v>9F468C</v>
      </c>
      <c r="F1688" s="61" t="s">
        <v>19</v>
      </c>
      <c r="G1688" s="65" t="str">
        <f>VLOOKUP(F1688,service_pro_table[],3,0)</f>
        <v>DSTV</v>
      </c>
      <c r="H1688" s="65" t="str">
        <f>VLOOKUP(F1688,service_pro_table[],4,0)</f>
        <v>cable tv</v>
      </c>
      <c r="I1688" s="66">
        <v>1850</v>
      </c>
    </row>
    <row r="1689" spans="1:9" x14ac:dyDescent="0.25">
      <c r="A1689" s="61" t="s">
        <v>6832</v>
      </c>
      <c r="B1689" s="62">
        <v>44378</v>
      </c>
      <c r="C1689" s="61" t="s">
        <v>573</v>
      </c>
      <c r="D1689" s="64" t="s">
        <v>574</v>
      </c>
      <c r="E1689" s="64" t="str">
        <f t="shared" si="26"/>
        <v>BDC847</v>
      </c>
      <c r="F1689" s="61" t="s">
        <v>434</v>
      </c>
      <c r="G1689" s="65" t="str">
        <f>VLOOKUP(F1689,service_pro_table[],3,0)</f>
        <v>MERRYBET</v>
      </c>
      <c r="H1689" s="65" t="str">
        <f>VLOOKUP(F1689,service_pro_table[],4,0)</f>
        <v>betting</v>
      </c>
      <c r="I1689" s="66">
        <v>5000</v>
      </c>
    </row>
    <row r="1690" spans="1:9" x14ac:dyDescent="0.25">
      <c r="A1690" s="61" t="s">
        <v>6834</v>
      </c>
      <c r="B1690" s="62">
        <v>44378</v>
      </c>
      <c r="C1690" s="61" t="s">
        <v>6836</v>
      </c>
      <c r="D1690" s="64" t="s">
        <v>6837</v>
      </c>
      <c r="E1690" s="64" t="str">
        <f t="shared" si="26"/>
        <v>76F0C7</v>
      </c>
      <c r="F1690" s="61" t="s">
        <v>19</v>
      </c>
      <c r="G1690" s="65" t="str">
        <f>VLOOKUP(F1690,service_pro_table[],3,0)</f>
        <v>DSTV</v>
      </c>
      <c r="H1690" s="65" t="str">
        <f>VLOOKUP(F1690,service_pro_table[],4,0)</f>
        <v>cable tv</v>
      </c>
      <c r="I1690" s="66">
        <v>7900</v>
      </c>
    </row>
    <row r="1691" spans="1:9" x14ac:dyDescent="0.25">
      <c r="A1691" s="61" t="s">
        <v>6838</v>
      </c>
      <c r="B1691" s="62">
        <v>44378</v>
      </c>
      <c r="C1691" s="61" t="s">
        <v>6840</v>
      </c>
      <c r="D1691" s="64" t="s">
        <v>6841</v>
      </c>
      <c r="E1691" s="64" t="str">
        <f t="shared" si="26"/>
        <v>F3116F</v>
      </c>
      <c r="F1691" s="61" t="s">
        <v>19</v>
      </c>
      <c r="G1691" s="65" t="str">
        <f>VLOOKUP(F1691,service_pro_table[],3,0)</f>
        <v>DSTV</v>
      </c>
      <c r="H1691" s="65" t="str">
        <f>VLOOKUP(F1691,service_pro_table[],4,0)</f>
        <v>cable tv</v>
      </c>
      <c r="I1691" s="66">
        <v>12400</v>
      </c>
    </row>
    <row r="1692" spans="1:9" x14ac:dyDescent="0.25">
      <c r="A1692" s="61" t="s">
        <v>6842</v>
      </c>
      <c r="B1692" s="62">
        <v>44378</v>
      </c>
      <c r="C1692" s="61" t="s">
        <v>6844</v>
      </c>
      <c r="D1692" s="64" t="s">
        <v>6845</v>
      </c>
      <c r="E1692" s="64" t="str">
        <f t="shared" si="26"/>
        <v>F5527A</v>
      </c>
      <c r="F1692" s="61" t="s">
        <v>19</v>
      </c>
      <c r="G1692" s="65" t="str">
        <f>VLOOKUP(F1692,service_pro_table[],3,0)</f>
        <v>DSTV</v>
      </c>
      <c r="H1692" s="65" t="str">
        <f>VLOOKUP(F1692,service_pro_table[],4,0)</f>
        <v>cable tv</v>
      </c>
      <c r="I1692" s="66">
        <v>2565</v>
      </c>
    </row>
    <row r="1693" spans="1:9" x14ac:dyDescent="0.25">
      <c r="A1693" s="61" t="s">
        <v>6846</v>
      </c>
      <c r="B1693" s="62">
        <v>44378</v>
      </c>
      <c r="C1693" s="61" t="s">
        <v>6844</v>
      </c>
      <c r="D1693" s="64" t="s">
        <v>6845</v>
      </c>
      <c r="E1693" s="64" t="str">
        <f t="shared" si="26"/>
        <v>F5527A</v>
      </c>
      <c r="F1693" s="61" t="s">
        <v>19</v>
      </c>
      <c r="G1693" s="65" t="str">
        <f>VLOOKUP(F1693,service_pro_table[],3,0)</f>
        <v>DSTV</v>
      </c>
      <c r="H1693" s="65" t="str">
        <f>VLOOKUP(F1693,service_pro_table[],4,0)</f>
        <v>cable tv</v>
      </c>
      <c r="I1693" s="66">
        <v>2565</v>
      </c>
    </row>
    <row r="1694" spans="1:9" x14ac:dyDescent="0.25">
      <c r="A1694" s="61" t="s">
        <v>6848</v>
      </c>
      <c r="B1694" s="62">
        <v>44378</v>
      </c>
      <c r="C1694" s="61" t="s">
        <v>6850</v>
      </c>
      <c r="D1694" s="64" t="s">
        <v>6851</v>
      </c>
      <c r="E1694" s="64" t="str">
        <f t="shared" si="26"/>
        <v>411E6D</v>
      </c>
      <c r="F1694" s="61" t="s">
        <v>19</v>
      </c>
      <c r="G1694" s="65" t="str">
        <f>VLOOKUP(F1694,service_pro_table[],3,0)</f>
        <v>DSTV</v>
      </c>
      <c r="H1694" s="65" t="str">
        <f>VLOOKUP(F1694,service_pro_table[],4,0)</f>
        <v>cable tv</v>
      </c>
      <c r="I1694" s="66">
        <v>7900</v>
      </c>
    </row>
    <row r="1695" spans="1:9" x14ac:dyDescent="0.25">
      <c r="A1695" s="61" t="s">
        <v>6852</v>
      </c>
      <c r="B1695" s="62">
        <v>44378</v>
      </c>
      <c r="C1695" s="61" t="s">
        <v>6854</v>
      </c>
      <c r="D1695" s="64" t="s">
        <v>6855</v>
      </c>
      <c r="E1695" s="64" t="str">
        <f t="shared" si="26"/>
        <v>ED6C0D</v>
      </c>
      <c r="F1695" s="61" t="s">
        <v>155</v>
      </c>
      <c r="G1695" s="65" t="str">
        <f>VLOOKUP(F1695,service_pro_table[],3,0)</f>
        <v>IBEDC</v>
      </c>
      <c r="H1695" s="65" t="str">
        <f>VLOOKUP(F1695,service_pro_table[],4,0)</f>
        <v>utility bill</v>
      </c>
      <c r="I1695" s="66">
        <v>700</v>
      </c>
    </row>
    <row r="1696" spans="1:9" x14ac:dyDescent="0.25">
      <c r="A1696" s="61" t="s">
        <v>6856</v>
      </c>
      <c r="B1696" s="62">
        <v>44378</v>
      </c>
      <c r="C1696" s="61" t="s">
        <v>6858</v>
      </c>
      <c r="D1696" s="64" t="s">
        <v>6859</v>
      </c>
      <c r="E1696" s="64" t="str">
        <f t="shared" si="26"/>
        <v>8A84CE</v>
      </c>
      <c r="F1696" s="61" t="s">
        <v>155</v>
      </c>
      <c r="G1696" s="65" t="str">
        <f>VLOOKUP(F1696,service_pro_table[],3,0)</f>
        <v>IBEDC</v>
      </c>
      <c r="H1696" s="65" t="str">
        <f>VLOOKUP(F1696,service_pro_table[],4,0)</f>
        <v>utility bill</v>
      </c>
      <c r="I1696" s="66">
        <v>2500</v>
      </c>
    </row>
    <row r="1697" spans="1:9" x14ac:dyDescent="0.25">
      <c r="A1697" s="61" t="s">
        <v>6860</v>
      </c>
      <c r="B1697" s="62">
        <v>44378</v>
      </c>
      <c r="C1697" s="61" t="s">
        <v>6862</v>
      </c>
      <c r="D1697" s="64" t="s">
        <v>6863</v>
      </c>
      <c r="E1697" s="64" t="str">
        <f t="shared" si="26"/>
        <v>1146CB</v>
      </c>
      <c r="F1697" s="61" t="s">
        <v>12</v>
      </c>
      <c r="G1697" s="65" t="str">
        <f>VLOOKUP(F1697,service_pro_table[],3,0)</f>
        <v>IKEDC</v>
      </c>
      <c r="H1697" s="65" t="str">
        <f>VLOOKUP(F1697,service_pro_table[],4,0)</f>
        <v>utility bill</v>
      </c>
      <c r="I1697" s="66">
        <v>900</v>
      </c>
    </row>
    <row r="1698" spans="1:9" x14ac:dyDescent="0.25">
      <c r="A1698" s="61" t="s">
        <v>6864</v>
      </c>
      <c r="B1698" s="62">
        <v>44378</v>
      </c>
      <c r="C1698" s="61" t="s">
        <v>6866</v>
      </c>
      <c r="D1698" s="64" t="s">
        <v>6867</v>
      </c>
      <c r="E1698" s="64" t="str">
        <f t="shared" si="26"/>
        <v>5D099E</v>
      </c>
      <c r="F1698" s="61" t="s">
        <v>73</v>
      </c>
      <c r="G1698" s="65" t="str">
        <f>VLOOKUP(F1698,service_pro_table[],3,0)</f>
        <v>EEDC</v>
      </c>
      <c r="H1698" s="65" t="str">
        <f>VLOOKUP(F1698,service_pro_table[],4,0)</f>
        <v>utility bill</v>
      </c>
      <c r="I1698" s="66">
        <v>3000</v>
      </c>
    </row>
    <row r="1699" spans="1:9" x14ac:dyDescent="0.25">
      <c r="A1699" s="61" t="s">
        <v>6868</v>
      </c>
      <c r="B1699" s="62">
        <v>44378</v>
      </c>
      <c r="C1699" s="61" t="s">
        <v>6870</v>
      </c>
      <c r="D1699" s="64" t="s">
        <v>6871</v>
      </c>
      <c r="E1699" s="64" t="str">
        <f t="shared" si="26"/>
        <v>7A3A5F</v>
      </c>
      <c r="F1699" s="61" t="s">
        <v>155</v>
      </c>
      <c r="G1699" s="65" t="str">
        <f>VLOOKUP(F1699,service_pro_table[],3,0)</f>
        <v>IBEDC</v>
      </c>
      <c r="H1699" s="65" t="str">
        <f>VLOOKUP(F1699,service_pro_table[],4,0)</f>
        <v>utility bill</v>
      </c>
      <c r="I1699" s="66">
        <v>1000</v>
      </c>
    </row>
    <row r="1700" spans="1:9" x14ac:dyDescent="0.25">
      <c r="A1700" s="61" t="s">
        <v>6872</v>
      </c>
      <c r="B1700" s="62">
        <v>44378</v>
      </c>
      <c r="C1700" s="61" t="s">
        <v>6874</v>
      </c>
      <c r="D1700" s="64" t="s">
        <v>6875</v>
      </c>
      <c r="E1700" s="64" t="str">
        <f t="shared" si="26"/>
        <v>3479A3</v>
      </c>
      <c r="F1700" s="61" t="s">
        <v>73</v>
      </c>
      <c r="G1700" s="65" t="str">
        <f>VLOOKUP(F1700,service_pro_table[],3,0)</f>
        <v>EEDC</v>
      </c>
      <c r="H1700" s="65" t="str">
        <f>VLOOKUP(F1700,service_pro_table[],4,0)</f>
        <v>utility bill</v>
      </c>
      <c r="I1700" s="66">
        <v>900</v>
      </c>
    </row>
    <row r="1701" spans="1:9" x14ac:dyDescent="0.25">
      <c r="A1701" s="61" t="s">
        <v>6876</v>
      </c>
      <c r="B1701" s="62">
        <v>44378</v>
      </c>
      <c r="C1701" s="61" t="s">
        <v>6878</v>
      </c>
      <c r="D1701" s="64" t="s">
        <v>6879</v>
      </c>
      <c r="E1701" s="64" t="str">
        <f t="shared" si="26"/>
        <v>9A6490</v>
      </c>
      <c r="F1701" s="61" t="s">
        <v>19</v>
      </c>
      <c r="G1701" s="65" t="str">
        <f>VLOOKUP(F1701,service_pro_table[],3,0)</f>
        <v>DSTV</v>
      </c>
      <c r="H1701" s="65" t="str">
        <f>VLOOKUP(F1701,service_pro_table[],4,0)</f>
        <v>cable tv</v>
      </c>
      <c r="I1701" s="66">
        <v>12400</v>
      </c>
    </row>
    <row r="1702" spans="1:9" x14ac:dyDescent="0.25">
      <c r="A1702" s="61" t="s">
        <v>6880</v>
      </c>
      <c r="B1702" s="62">
        <v>44378</v>
      </c>
      <c r="C1702" s="61" t="s">
        <v>6882</v>
      </c>
      <c r="D1702" s="64" t="s">
        <v>6883</v>
      </c>
      <c r="E1702" s="64" t="str">
        <f t="shared" si="26"/>
        <v>51F9BD</v>
      </c>
      <c r="F1702" s="61" t="s">
        <v>12</v>
      </c>
      <c r="G1702" s="65" t="str">
        <f>VLOOKUP(F1702,service_pro_table[],3,0)</f>
        <v>IKEDC</v>
      </c>
      <c r="H1702" s="65" t="str">
        <f>VLOOKUP(F1702,service_pro_table[],4,0)</f>
        <v>utility bill</v>
      </c>
      <c r="I1702" s="66">
        <v>5000</v>
      </c>
    </row>
    <row r="1703" spans="1:9" x14ac:dyDescent="0.25">
      <c r="A1703" s="61" t="s">
        <v>6884</v>
      </c>
      <c r="B1703" s="62">
        <v>44378</v>
      </c>
      <c r="C1703" s="61" t="s">
        <v>6886</v>
      </c>
      <c r="D1703" s="64" t="s">
        <v>6887</v>
      </c>
      <c r="E1703" s="64" t="str">
        <f t="shared" si="26"/>
        <v>63A7D7</v>
      </c>
      <c r="F1703" s="61" t="s">
        <v>155</v>
      </c>
      <c r="G1703" s="65" t="str">
        <f>VLOOKUP(F1703,service_pro_table[],3,0)</f>
        <v>IBEDC</v>
      </c>
      <c r="H1703" s="65" t="str">
        <f>VLOOKUP(F1703,service_pro_table[],4,0)</f>
        <v>utility bill</v>
      </c>
      <c r="I1703" s="66">
        <v>1400</v>
      </c>
    </row>
    <row r="1704" spans="1:9" x14ac:dyDescent="0.25">
      <c r="A1704" s="61" t="s">
        <v>6888</v>
      </c>
      <c r="B1704" s="62">
        <v>44378</v>
      </c>
      <c r="C1704" s="61" t="s">
        <v>6890</v>
      </c>
      <c r="D1704" s="64" t="s">
        <v>6891</v>
      </c>
      <c r="E1704" s="64" t="str">
        <f t="shared" si="26"/>
        <v>F02D32</v>
      </c>
      <c r="F1704" s="61" t="s">
        <v>12</v>
      </c>
      <c r="G1704" s="65" t="str">
        <f>VLOOKUP(F1704,service_pro_table[],3,0)</f>
        <v>IKEDC</v>
      </c>
      <c r="H1704" s="65" t="str">
        <f>VLOOKUP(F1704,service_pro_table[],4,0)</f>
        <v>utility bill</v>
      </c>
      <c r="I1704" s="66">
        <v>500</v>
      </c>
    </row>
    <row r="1705" spans="1:9" x14ac:dyDescent="0.25">
      <c r="A1705" s="61" t="s">
        <v>6892</v>
      </c>
      <c r="B1705" s="62">
        <v>44378</v>
      </c>
      <c r="C1705" s="61" t="s">
        <v>6894</v>
      </c>
      <c r="D1705" s="64" t="s">
        <v>6895</v>
      </c>
      <c r="E1705" s="64" t="str">
        <f t="shared" si="26"/>
        <v>F24038</v>
      </c>
      <c r="F1705" s="61" t="s">
        <v>12</v>
      </c>
      <c r="G1705" s="65" t="str">
        <f>VLOOKUP(F1705,service_pro_table[],3,0)</f>
        <v>IKEDC</v>
      </c>
      <c r="H1705" s="65" t="str">
        <f>VLOOKUP(F1705,service_pro_table[],4,0)</f>
        <v>utility bill</v>
      </c>
      <c r="I1705" s="66">
        <v>500</v>
      </c>
    </row>
    <row r="1706" spans="1:9" x14ac:dyDescent="0.25">
      <c r="A1706" s="61" t="s">
        <v>6896</v>
      </c>
      <c r="B1706" s="62">
        <v>44378</v>
      </c>
      <c r="C1706" s="61" t="s">
        <v>6898</v>
      </c>
      <c r="D1706" s="64" t="s">
        <v>6899</v>
      </c>
      <c r="E1706" s="64" t="str">
        <f t="shared" si="26"/>
        <v>D76BFF</v>
      </c>
      <c r="F1706" s="61" t="s">
        <v>19</v>
      </c>
      <c r="G1706" s="65" t="str">
        <f>VLOOKUP(F1706,service_pro_table[],3,0)</f>
        <v>DSTV</v>
      </c>
      <c r="H1706" s="65" t="str">
        <f>VLOOKUP(F1706,service_pro_table[],4,0)</f>
        <v>cable tv</v>
      </c>
      <c r="I1706" s="66">
        <v>5065</v>
      </c>
    </row>
    <row r="1707" spans="1:9" x14ac:dyDescent="0.25">
      <c r="A1707" s="61" t="s">
        <v>6900</v>
      </c>
      <c r="B1707" s="62">
        <v>44378</v>
      </c>
      <c r="C1707" s="61" t="s">
        <v>6902</v>
      </c>
      <c r="D1707" s="64" t="s">
        <v>6903</v>
      </c>
      <c r="E1707" s="64" t="str">
        <f t="shared" si="26"/>
        <v>97A566</v>
      </c>
      <c r="F1707" s="61" t="s">
        <v>19</v>
      </c>
      <c r="G1707" s="65" t="str">
        <f>VLOOKUP(F1707,service_pro_table[],3,0)</f>
        <v>DSTV</v>
      </c>
      <c r="H1707" s="65" t="str">
        <f>VLOOKUP(F1707,service_pro_table[],4,0)</f>
        <v>cable tv</v>
      </c>
      <c r="I1707" s="66">
        <v>2565</v>
      </c>
    </row>
    <row r="1708" spans="1:9" x14ac:dyDescent="0.25">
      <c r="A1708" s="61" t="s">
        <v>6904</v>
      </c>
      <c r="B1708" s="62">
        <v>44378</v>
      </c>
      <c r="C1708" s="61" t="s">
        <v>6906</v>
      </c>
      <c r="D1708" s="64" t="s">
        <v>6907</v>
      </c>
      <c r="E1708" s="64" t="str">
        <f t="shared" si="26"/>
        <v>52722A</v>
      </c>
      <c r="F1708" s="61" t="s">
        <v>48</v>
      </c>
      <c r="G1708" s="65" t="str">
        <f>VLOOKUP(F1708,service_pro_table[],3,0)</f>
        <v>EKEDC</v>
      </c>
      <c r="H1708" s="65" t="str">
        <f>VLOOKUP(F1708,service_pro_table[],4,0)</f>
        <v>utility bill</v>
      </c>
      <c r="I1708" s="66">
        <v>10000</v>
      </c>
    </row>
    <row r="1709" spans="1:9" x14ac:dyDescent="0.25">
      <c r="A1709" s="61" t="s">
        <v>6908</v>
      </c>
      <c r="B1709" s="62">
        <v>44378</v>
      </c>
      <c r="C1709" s="61" t="s">
        <v>6910</v>
      </c>
      <c r="D1709" s="64" t="s">
        <v>6911</v>
      </c>
      <c r="E1709" s="64" t="str">
        <f t="shared" si="26"/>
        <v>3947BE</v>
      </c>
      <c r="F1709" s="61" t="s">
        <v>19</v>
      </c>
      <c r="G1709" s="65" t="str">
        <f>VLOOKUP(F1709,service_pro_table[],3,0)</f>
        <v>DSTV</v>
      </c>
      <c r="H1709" s="65" t="str">
        <f>VLOOKUP(F1709,service_pro_table[],4,0)</f>
        <v>cable tv</v>
      </c>
      <c r="I1709" s="66">
        <v>10400</v>
      </c>
    </row>
    <row r="1710" spans="1:9" x14ac:dyDescent="0.25">
      <c r="A1710" s="61" t="s">
        <v>6912</v>
      </c>
      <c r="B1710" s="62">
        <v>44378</v>
      </c>
      <c r="C1710" s="61" t="s">
        <v>6914</v>
      </c>
      <c r="D1710" s="64" t="s">
        <v>6915</v>
      </c>
      <c r="E1710" s="64" t="str">
        <f t="shared" si="26"/>
        <v>F06020</v>
      </c>
      <c r="F1710" s="61" t="s">
        <v>19</v>
      </c>
      <c r="G1710" s="65" t="str">
        <f>VLOOKUP(F1710,service_pro_table[],3,0)</f>
        <v>DSTV</v>
      </c>
      <c r="H1710" s="65" t="str">
        <f>VLOOKUP(F1710,service_pro_table[],4,0)</f>
        <v>cable tv</v>
      </c>
      <c r="I1710" s="66">
        <v>20900</v>
      </c>
    </row>
    <row r="1711" spans="1:9" x14ac:dyDescent="0.25">
      <c r="A1711" s="61" t="s">
        <v>6916</v>
      </c>
      <c r="B1711" s="62">
        <v>44378</v>
      </c>
      <c r="C1711" s="61" t="s">
        <v>6918</v>
      </c>
      <c r="D1711" s="64" t="s">
        <v>6919</v>
      </c>
      <c r="E1711" s="64" t="str">
        <f t="shared" si="26"/>
        <v>7CAFC8</v>
      </c>
      <c r="F1711" s="61" t="s">
        <v>12</v>
      </c>
      <c r="G1711" s="65" t="str">
        <f>VLOOKUP(F1711,service_pro_table[],3,0)</f>
        <v>IKEDC</v>
      </c>
      <c r="H1711" s="65" t="str">
        <f>VLOOKUP(F1711,service_pro_table[],4,0)</f>
        <v>utility bill</v>
      </c>
      <c r="I1711" s="66">
        <v>500</v>
      </c>
    </row>
    <row r="1712" spans="1:9" x14ac:dyDescent="0.25">
      <c r="A1712" s="61" t="s">
        <v>6920</v>
      </c>
      <c r="B1712" s="62">
        <v>44378</v>
      </c>
      <c r="C1712" s="61" t="s">
        <v>6922</v>
      </c>
      <c r="D1712" s="64" t="s">
        <v>6923</v>
      </c>
      <c r="E1712" s="64" t="str">
        <f t="shared" si="26"/>
        <v>C166E4</v>
      </c>
      <c r="F1712" s="61" t="s">
        <v>19</v>
      </c>
      <c r="G1712" s="65" t="str">
        <f>VLOOKUP(F1712,service_pro_table[],3,0)</f>
        <v>DSTV</v>
      </c>
      <c r="H1712" s="65" t="str">
        <f>VLOOKUP(F1712,service_pro_table[],4,0)</f>
        <v>cable tv</v>
      </c>
      <c r="I1712" s="66">
        <v>12400</v>
      </c>
    </row>
    <row r="1713" spans="1:9" x14ac:dyDescent="0.25">
      <c r="A1713" s="61" t="s">
        <v>6924</v>
      </c>
      <c r="B1713" s="62">
        <v>44378</v>
      </c>
      <c r="C1713" s="61" t="s">
        <v>4991</v>
      </c>
      <c r="D1713" s="64" t="s">
        <v>4992</v>
      </c>
      <c r="E1713" s="64" t="str">
        <f t="shared" si="26"/>
        <v>922295</v>
      </c>
      <c r="F1713" s="61" t="s">
        <v>36</v>
      </c>
      <c r="G1713" s="65" t="str">
        <f>VLOOKUP(F1713,service_pro_table[],3,0)</f>
        <v>SWIFT</v>
      </c>
      <c r="H1713" s="65" t="str">
        <f>VLOOKUP(F1713,service_pro_table[],4,0)</f>
        <v>internet provider</v>
      </c>
      <c r="I1713" s="66">
        <v>13500</v>
      </c>
    </row>
    <row r="1714" spans="1:9" x14ac:dyDescent="0.25">
      <c r="A1714" s="61" t="s">
        <v>6926</v>
      </c>
      <c r="B1714" s="62">
        <v>44378</v>
      </c>
      <c r="C1714" s="61" t="s">
        <v>6928</v>
      </c>
      <c r="D1714" s="64" t="s">
        <v>6929</v>
      </c>
      <c r="E1714" s="64" t="str">
        <f t="shared" si="26"/>
        <v>3A0074</v>
      </c>
      <c r="F1714" s="61" t="s">
        <v>155</v>
      </c>
      <c r="G1714" s="65" t="str">
        <f>VLOOKUP(F1714,service_pro_table[],3,0)</f>
        <v>IBEDC</v>
      </c>
      <c r="H1714" s="65" t="str">
        <f>VLOOKUP(F1714,service_pro_table[],4,0)</f>
        <v>utility bill</v>
      </c>
      <c r="I1714" s="66">
        <v>900</v>
      </c>
    </row>
    <row r="1715" spans="1:9" x14ac:dyDescent="0.25">
      <c r="A1715" s="61" t="s">
        <v>6930</v>
      </c>
      <c r="B1715" s="62">
        <v>44378</v>
      </c>
      <c r="C1715" s="61" t="s">
        <v>6932</v>
      </c>
      <c r="D1715" s="64" t="s">
        <v>6933</v>
      </c>
      <c r="E1715" s="64" t="str">
        <f t="shared" si="26"/>
        <v>1E8A6B</v>
      </c>
      <c r="F1715" s="61" t="s">
        <v>48</v>
      </c>
      <c r="G1715" s="65" t="str">
        <f>VLOOKUP(F1715,service_pro_table[],3,0)</f>
        <v>EKEDC</v>
      </c>
      <c r="H1715" s="65" t="str">
        <f>VLOOKUP(F1715,service_pro_table[],4,0)</f>
        <v>utility bill</v>
      </c>
      <c r="I1715" s="66">
        <v>5000</v>
      </c>
    </row>
    <row r="1716" spans="1:9" x14ac:dyDescent="0.25">
      <c r="A1716" s="61" t="s">
        <v>6934</v>
      </c>
      <c r="B1716" s="62">
        <v>44378</v>
      </c>
      <c r="C1716" s="61" t="s">
        <v>6936</v>
      </c>
      <c r="D1716" s="64" t="s">
        <v>6937</v>
      </c>
      <c r="E1716" s="64" t="str">
        <f t="shared" si="26"/>
        <v>BEB2F9</v>
      </c>
      <c r="F1716" s="61" t="s">
        <v>48</v>
      </c>
      <c r="G1716" s="65" t="str">
        <f>VLOOKUP(F1716,service_pro_table[],3,0)</f>
        <v>EKEDC</v>
      </c>
      <c r="H1716" s="65" t="str">
        <f>VLOOKUP(F1716,service_pro_table[],4,0)</f>
        <v>utility bill</v>
      </c>
      <c r="I1716" s="66">
        <v>10000</v>
      </c>
    </row>
    <row r="1717" spans="1:9" x14ac:dyDescent="0.25">
      <c r="A1717" s="61" t="s">
        <v>6938</v>
      </c>
      <c r="B1717" s="62">
        <v>44378</v>
      </c>
      <c r="C1717" s="61" t="s">
        <v>6940</v>
      </c>
      <c r="D1717" s="64" t="s">
        <v>6941</v>
      </c>
      <c r="E1717" s="64" t="str">
        <f t="shared" si="26"/>
        <v>ED338A</v>
      </c>
      <c r="F1717" s="61" t="s">
        <v>12</v>
      </c>
      <c r="G1717" s="65" t="str">
        <f>VLOOKUP(F1717,service_pro_table[],3,0)</f>
        <v>IKEDC</v>
      </c>
      <c r="H1717" s="65" t="str">
        <f>VLOOKUP(F1717,service_pro_table[],4,0)</f>
        <v>utility bill</v>
      </c>
      <c r="I1717" s="66">
        <v>9900</v>
      </c>
    </row>
    <row r="1718" spans="1:9" x14ac:dyDescent="0.25">
      <c r="A1718" s="61" t="s">
        <v>6942</v>
      </c>
      <c r="B1718" s="62">
        <v>44378</v>
      </c>
      <c r="C1718" s="61" t="s">
        <v>6944</v>
      </c>
      <c r="D1718" s="64" t="s">
        <v>6945</v>
      </c>
      <c r="E1718" s="64" t="str">
        <f t="shared" si="26"/>
        <v>F4F0E3</v>
      </c>
      <c r="F1718" s="61" t="s">
        <v>12</v>
      </c>
      <c r="G1718" s="65" t="str">
        <f>VLOOKUP(F1718,service_pro_table[],3,0)</f>
        <v>IKEDC</v>
      </c>
      <c r="H1718" s="65" t="str">
        <f>VLOOKUP(F1718,service_pro_table[],4,0)</f>
        <v>utility bill</v>
      </c>
      <c r="I1718" s="66">
        <v>20000</v>
      </c>
    </row>
    <row r="1719" spans="1:9" x14ac:dyDescent="0.25">
      <c r="A1719" s="61" t="s">
        <v>6946</v>
      </c>
      <c r="B1719" s="62">
        <v>44378</v>
      </c>
      <c r="C1719" s="61" t="s">
        <v>6928</v>
      </c>
      <c r="D1719" s="64" t="s">
        <v>6929</v>
      </c>
      <c r="E1719" s="64" t="str">
        <f t="shared" si="26"/>
        <v>3A0074</v>
      </c>
      <c r="F1719" s="61" t="s">
        <v>155</v>
      </c>
      <c r="G1719" s="65" t="str">
        <f>VLOOKUP(F1719,service_pro_table[],3,0)</f>
        <v>IBEDC</v>
      </c>
      <c r="H1719" s="65" t="str">
        <f>VLOOKUP(F1719,service_pro_table[],4,0)</f>
        <v>utility bill</v>
      </c>
      <c r="I1719" s="66">
        <v>900</v>
      </c>
    </row>
    <row r="1720" spans="1:9" x14ac:dyDescent="0.25">
      <c r="A1720" s="61" t="s">
        <v>6948</v>
      </c>
      <c r="B1720" s="62">
        <v>44378</v>
      </c>
      <c r="C1720" s="61" t="s">
        <v>6950</v>
      </c>
      <c r="D1720" s="64" t="s">
        <v>6951</v>
      </c>
      <c r="E1720" s="64" t="str">
        <f t="shared" si="26"/>
        <v>3D0B3B</v>
      </c>
      <c r="F1720" s="61" t="s">
        <v>455</v>
      </c>
      <c r="G1720" s="65" t="str">
        <f>VLOOKUP(F1720,service_pro_table[],3,0)</f>
        <v>BEDC</v>
      </c>
      <c r="H1720" s="65" t="str">
        <f>VLOOKUP(F1720,service_pro_table[],4,0)</f>
        <v>utility bill</v>
      </c>
      <c r="I1720" s="66">
        <v>2000</v>
      </c>
    </row>
    <row r="1721" spans="1:9" x14ac:dyDescent="0.25">
      <c r="A1721" s="61" t="s">
        <v>6952</v>
      </c>
      <c r="B1721" s="62">
        <v>44378</v>
      </c>
      <c r="C1721" s="61" t="s">
        <v>6954</v>
      </c>
      <c r="D1721" s="64" t="s">
        <v>6955</v>
      </c>
      <c r="E1721" s="64" t="str">
        <f t="shared" si="26"/>
        <v>0EF38D</v>
      </c>
      <c r="F1721" s="61" t="s">
        <v>48</v>
      </c>
      <c r="G1721" s="65" t="str">
        <f>VLOOKUP(F1721,service_pro_table[],3,0)</f>
        <v>EKEDC</v>
      </c>
      <c r="H1721" s="65" t="str">
        <f>VLOOKUP(F1721,service_pro_table[],4,0)</f>
        <v>utility bill</v>
      </c>
      <c r="I1721" s="66">
        <v>8000</v>
      </c>
    </row>
    <row r="1722" spans="1:9" x14ac:dyDescent="0.25">
      <c r="A1722" s="61" t="s">
        <v>6956</v>
      </c>
      <c r="B1722" s="62">
        <v>44378</v>
      </c>
      <c r="C1722" s="61" t="s">
        <v>6958</v>
      </c>
      <c r="D1722" s="64" t="s">
        <v>6959</v>
      </c>
      <c r="E1722" s="64" t="str">
        <f t="shared" si="26"/>
        <v>0A317A</v>
      </c>
      <c r="F1722" s="61" t="s">
        <v>12</v>
      </c>
      <c r="G1722" s="65" t="str">
        <f>VLOOKUP(F1722,service_pro_table[],3,0)</f>
        <v>IKEDC</v>
      </c>
      <c r="H1722" s="65" t="str">
        <f>VLOOKUP(F1722,service_pro_table[],4,0)</f>
        <v>utility bill</v>
      </c>
      <c r="I1722" s="66">
        <v>1000</v>
      </c>
    </row>
    <row r="1723" spans="1:9" x14ac:dyDescent="0.25">
      <c r="A1723" s="61" t="s">
        <v>6960</v>
      </c>
      <c r="B1723" s="62">
        <v>44378</v>
      </c>
      <c r="C1723" s="61" t="s">
        <v>6962</v>
      </c>
      <c r="D1723" s="64" t="s">
        <v>6963</v>
      </c>
      <c r="E1723" s="64" t="str">
        <f t="shared" si="26"/>
        <v>978597</v>
      </c>
      <c r="F1723" s="61" t="s">
        <v>19</v>
      </c>
      <c r="G1723" s="65" t="str">
        <f>VLOOKUP(F1723,service_pro_table[],3,0)</f>
        <v>DSTV</v>
      </c>
      <c r="H1723" s="65" t="str">
        <f>VLOOKUP(F1723,service_pro_table[],4,0)</f>
        <v>cable tv</v>
      </c>
      <c r="I1723" s="66">
        <v>4615</v>
      </c>
    </row>
    <row r="1724" spans="1:9" x14ac:dyDescent="0.25">
      <c r="A1724" s="61" t="s">
        <v>6964</v>
      </c>
      <c r="B1724" s="62">
        <v>44378</v>
      </c>
      <c r="C1724" s="61" t="s">
        <v>6966</v>
      </c>
      <c r="D1724" s="64" t="s">
        <v>6967</v>
      </c>
      <c r="E1724" s="64" t="str">
        <f t="shared" si="26"/>
        <v>E2759F</v>
      </c>
      <c r="F1724" s="61" t="s">
        <v>48</v>
      </c>
      <c r="G1724" s="65" t="str">
        <f>VLOOKUP(F1724,service_pro_table[],3,0)</f>
        <v>EKEDC</v>
      </c>
      <c r="H1724" s="65" t="str">
        <f>VLOOKUP(F1724,service_pro_table[],4,0)</f>
        <v>utility bill</v>
      </c>
      <c r="I1724" s="66">
        <v>10000</v>
      </c>
    </row>
    <row r="1725" spans="1:9" x14ac:dyDescent="0.25">
      <c r="A1725" s="61" t="s">
        <v>6968</v>
      </c>
      <c r="B1725" s="62">
        <v>44378</v>
      </c>
      <c r="C1725" s="61" t="s">
        <v>6970</v>
      </c>
      <c r="D1725" s="64" t="s">
        <v>6971</v>
      </c>
      <c r="E1725" s="64" t="str">
        <f t="shared" si="26"/>
        <v>050492</v>
      </c>
      <c r="F1725" s="61" t="s">
        <v>19</v>
      </c>
      <c r="G1725" s="65" t="str">
        <f>VLOOKUP(F1725,service_pro_table[],3,0)</f>
        <v>DSTV</v>
      </c>
      <c r="H1725" s="65" t="str">
        <f>VLOOKUP(F1725,service_pro_table[],4,0)</f>
        <v>cable tv</v>
      </c>
      <c r="I1725" s="66">
        <v>4615</v>
      </c>
    </row>
    <row r="1726" spans="1:9" x14ac:dyDescent="0.25">
      <c r="A1726" s="61" t="s">
        <v>6972</v>
      </c>
      <c r="B1726" s="62">
        <v>44378</v>
      </c>
      <c r="C1726" s="61" t="s">
        <v>6974</v>
      </c>
      <c r="D1726" s="64" t="s">
        <v>6975</v>
      </c>
      <c r="E1726" s="64" t="str">
        <f t="shared" si="26"/>
        <v>BC63AE</v>
      </c>
      <c r="F1726" s="61" t="s">
        <v>19</v>
      </c>
      <c r="G1726" s="65" t="str">
        <f>VLOOKUP(F1726,service_pro_table[],3,0)</f>
        <v>DSTV</v>
      </c>
      <c r="H1726" s="65" t="str">
        <f>VLOOKUP(F1726,service_pro_table[],4,0)</f>
        <v>cable tv</v>
      </c>
      <c r="I1726" s="66">
        <v>4615</v>
      </c>
    </row>
    <row r="1727" spans="1:9" x14ac:dyDescent="0.25">
      <c r="A1727" s="61" t="s">
        <v>6976</v>
      </c>
      <c r="B1727" s="62">
        <v>44378</v>
      </c>
      <c r="C1727" s="61" t="s">
        <v>6978</v>
      </c>
      <c r="D1727" s="64" t="s">
        <v>6979</v>
      </c>
      <c r="E1727" s="64" t="str">
        <f t="shared" si="26"/>
        <v>900508</v>
      </c>
      <c r="F1727" s="61" t="s">
        <v>19</v>
      </c>
      <c r="G1727" s="65" t="str">
        <f>VLOOKUP(F1727,service_pro_table[],3,0)</f>
        <v>DSTV</v>
      </c>
      <c r="H1727" s="65" t="str">
        <f>VLOOKUP(F1727,service_pro_table[],4,0)</f>
        <v>cable tv</v>
      </c>
      <c r="I1727" s="66">
        <v>2565</v>
      </c>
    </row>
    <row r="1728" spans="1:9" x14ac:dyDescent="0.25">
      <c r="A1728" s="61" t="s">
        <v>6980</v>
      </c>
      <c r="B1728" s="62">
        <v>44378</v>
      </c>
      <c r="C1728" s="61" t="s">
        <v>6982</v>
      </c>
      <c r="D1728" s="64" t="s">
        <v>6983</v>
      </c>
      <c r="E1728" s="64" t="str">
        <f t="shared" si="26"/>
        <v>2B37C0</v>
      </c>
      <c r="F1728" s="61" t="s">
        <v>19</v>
      </c>
      <c r="G1728" s="65" t="str">
        <f>VLOOKUP(F1728,service_pro_table[],3,0)</f>
        <v>DSTV</v>
      </c>
      <c r="H1728" s="65" t="str">
        <f>VLOOKUP(F1728,service_pro_table[],4,0)</f>
        <v>cable tv</v>
      </c>
      <c r="I1728" s="66">
        <v>7900</v>
      </c>
    </row>
    <row r="1729" spans="1:9" x14ac:dyDescent="0.25">
      <c r="A1729" s="61" t="s">
        <v>6986</v>
      </c>
      <c r="B1729" s="62">
        <v>44378</v>
      </c>
      <c r="C1729" s="61" t="s">
        <v>6988</v>
      </c>
      <c r="D1729" s="64" t="s">
        <v>6989</v>
      </c>
      <c r="E1729" s="64" t="str">
        <f t="shared" si="26"/>
        <v>9B1E82</v>
      </c>
      <c r="F1729" s="61" t="s">
        <v>19</v>
      </c>
      <c r="G1729" s="65" t="str">
        <f>VLOOKUP(F1729,service_pro_table[],3,0)</f>
        <v>DSTV</v>
      </c>
      <c r="H1729" s="65" t="str">
        <f>VLOOKUP(F1729,service_pro_table[],4,0)</f>
        <v>cable tv</v>
      </c>
      <c r="I1729" s="66">
        <v>12700</v>
      </c>
    </row>
    <row r="1730" spans="1:9" x14ac:dyDescent="0.25">
      <c r="A1730" s="61" t="s">
        <v>6991</v>
      </c>
      <c r="B1730" s="62">
        <v>44378</v>
      </c>
      <c r="C1730" s="61" t="s">
        <v>6984</v>
      </c>
      <c r="D1730" s="64" t="s">
        <v>6985</v>
      </c>
      <c r="E1730" s="64" t="str">
        <f t="shared" si="26"/>
        <v>175747</v>
      </c>
      <c r="F1730" s="61" t="s">
        <v>1298</v>
      </c>
      <c r="G1730" s="65" t="str">
        <f>VLOOKUP(F1730,service_pro_table[],3,0)</f>
        <v>ARIK</v>
      </c>
      <c r="H1730" s="65" t="str">
        <f>VLOOKUP(F1730,service_pro_table[],4,0)</f>
        <v>airline</v>
      </c>
      <c r="I1730" s="66">
        <v>47277</v>
      </c>
    </row>
    <row r="1731" spans="1:9" x14ac:dyDescent="0.25">
      <c r="A1731" s="61" t="s">
        <v>6994</v>
      </c>
      <c r="B1731" s="62">
        <v>44378</v>
      </c>
      <c r="C1731" s="61" t="s">
        <v>6996</v>
      </c>
      <c r="D1731" s="64" t="s">
        <v>6997</v>
      </c>
      <c r="E1731" s="64" t="str">
        <f t="shared" si="26"/>
        <v>F0A32E</v>
      </c>
      <c r="F1731" s="61" t="s">
        <v>19</v>
      </c>
      <c r="G1731" s="65" t="str">
        <f>VLOOKUP(F1731,service_pro_table[],3,0)</f>
        <v>DSTV</v>
      </c>
      <c r="H1731" s="65" t="str">
        <f>VLOOKUP(F1731,service_pro_table[],4,0)</f>
        <v>cable tv</v>
      </c>
      <c r="I1731" s="66">
        <v>14900</v>
      </c>
    </row>
    <row r="1732" spans="1:9" x14ac:dyDescent="0.25">
      <c r="A1732" s="61" t="s">
        <v>6998</v>
      </c>
      <c r="B1732" s="62">
        <v>44378</v>
      </c>
      <c r="C1732" s="61" t="s">
        <v>7000</v>
      </c>
      <c r="D1732" s="64" t="s">
        <v>7001</v>
      </c>
      <c r="E1732" s="64" t="str">
        <f t="shared" ref="E1732:E1795" si="27">RIGHT(D1732,6)</f>
        <v>5030C5</v>
      </c>
      <c r="F1732" s="61" t="s">
        <v>19</v>
      </c>
      <c r="G1732" s="65" t="str">
        <f>VLOOKUP(F1732,service_pro_table[],3,0)</f>
        <v>DSTV</v>
      </c>
      <c r="H1732" s="65" t="str">
        <f>VLOOKUP(F1732,service_pro_table[],4,0)</f>
        <v>cable tv</v>
      </c>
      <c r="I1732" s="66">
        <v>7900</v>
      </c>
    </row>
    <row r="1733" spans="1:9" x14ac:dyDescent="0.25">
      <c r="A1733" s="61" t="s">
        <v>7002</v>
      </c>
      <c r="B1733" s="62">
        <v>44378</v>
      </c>
      <c r="C1733" s="61" t="s">
        <v>7004</v>
      </c>
      <c r="D1733" s="64" t="s">
        <v>7005</v>
      </c>
      <c r="E1733" s="64" t="str">
        <f t="shared" si="27"/>
        <v>63E461</v>
      </c>
      <c r="F1733" s="61" t="s">
        <v>19</v>
      </c>
      <c r="G1733" s="65" t="str">
        <f>VLOOKUP(F1733,service_pro_table[],3,0)</f>
        <v>DSTV</v>
      </c>
      <c r="H1733" s="65" t="str">
        <f>VLOOKUP(F1733,service_pro_table[],4,0)</f>
        <v>cable tv</v>
      </c>
      <c r="I1733" s="66">
        <v>20900</v>
      </c>
    </row>
    <row r="1734" spans="1:9" x14ac:dyDescent="0.25">
      <c r="A1734" s="61" t="s">
        <v>7006</v>
      </c>
      <c r="B1734" s="62">
        <v>44378</v>
      </c>
      <c r="C1734" s="61" t="s">
        <v>7008</v>
      </c>
      <c r="D1734" s="64" t="s">
        <v>7009</v>
      </c>
      <c r="E1734" s="64" t="str">
        <f t="shared" si="27"/>
        <v>295CA3</v>
      </c>
      <c r="F1734" s="61" t="s">
        <v>19</v>
      </c>
      <c r="G1734" s="65" t="str">
        <f>VLOOKUP(F1734,service_pro_table[],3,0)</f>
        <v>DSTV</v>
      </c>
      <c r="H1734" s="65" t="str">
        <f>VLOOKUP(F1734,service_pro_table[],4,0)</f>
        <v>cable tv</v>
      </c>
      <c r="I1734" s="66">
        <v>20900</v>
      </c>
    </row>
    <row r="1735" spans="1:9" x14ac:dyDescent="0.25">
      <c r="A1735" s="61" t="s">
        <v>7010</v>
      </c>
      <c r="B1735" s="62">
        <v>44378</v>
      </c>
      <c r="C1735" s="61" t="s">
        <v>7012</v>
      </c>
      <c r="D1735" s="64" t="s">
        <v>7013</v>
      </c>
      <c r="E1735" s="64" t="str">
        <f t="shared" si="27"/>
        <v>8EBCB5</v>
      </c>
      <c r="F1735" s="61" t="s">
        <v>19</v>
      </c>
      <c r="G1735" s="65" t="str">
        <f>VLOOKUP(F1735,service_pro_table[],3,0)</f>
        <v>DSTV</v>
      </c>
      <c r="H1735" s="65" t="str">
        <f>VLOOKUP(F1735,service_pro_table[],4,0)</f>
        <v>cable tv</v>
      </c>
      <c r="I1735" s="66">
        <v>2565</v>
      </c>
    </row>
    <row r="1736" spans="1:9" x14ac:dyDescent="0.25">
      <c r="A1736" s="61" t="s">
        <v>7014</v>
      </c>
      <c r="B1736" s="62">
        <v>44378</v>
      </c>
      <c r="C1736" s="61" t="s">
        <v>6984</v>
      </c>
      <c r="D1736" s="64" t="s">
        <v>6985</v>
      </c>
      <c r="E1736" s="64" t="str">
        <f t="shared" si="27"/>
        <v>175747</v>
      </c>
      <c r="F1736" s="61" t="s">
        <v>19</v>
      </c>
      <c r="G1736" s="65" t="str">
        <f>VLOOKUP(F1736,service_pro_table[],3,0)</f>
        <v>DSTV</v>
      </c>
      <c r="H1736" s="65" t="str">
        <f>VLOOKUP(F1736,service_pro_table[],4,0)</f>
        <v>cable tv</v>
      </c>
      <c r="I1736" s="66">
        <v>2500</v>
      </c>
    </row>
    <row r="1737" spans="1:9" x14ac:dyDescent="0.25">
      <c r="A1737" s="61" t="s">
        <v>7016</v>
      </c>
      <c r="B1737" s="62">
        <v>44378</v>
      </c>
      <c r="C1737" s="61" t="s">
        <v>7018</v>
      </c>
      <c r="D1737" s="64" t="s">
        <v>7019</v>
      </c>
      <c r="E1737" s="64" t="str">
        <f t="shared" si="27"/>
        <v>246169</v>
      </c>
      <c r="F1737" s="61" t="s">
        <v>19</v>
      </c>
      <c r="G1737" s="65" t="str">
        <f>VLOOKUP(F1737,service_pro_table[],3,0)</f>
        <v>DSTV</v>
      </c>
      <c r="H1737" s="65" t="str">
        <f>VLOOKUP(F1737,service_pro_table[],4,0)</f>
        <v>cable tv</v>
      </c>
      <c r="I1737" s="66">
        <v>7900</v>
      </c>
    </row>
    <row r="1738" spans="1:9" x14ac:dyDescent="0.25">
      <c r="A1738" s="61" t="s">
        <v>7020</v>
      </c>
      <c r="B1738" s="62">
        <v>44378</v>
      </c>
      <c r="C1738" s="61" t="s">
        <v>7022</v>
      </c>
      <c r="D1738" s="64" t="s">
        <v>7023</v>
      </c>
      <c r="E1738" s="64" t="str">
        <f t="shared" si="27"/>
        <v>F9E960</v>
      </c>
      <c r="F1738" s="61" t="s">
        <v>455</v>
      </c>
      <c r="G1738" s="65" t="str">
        <f>VLOOKUP(F1738,service_pro_table[],3,0)</f>
        <v>BEDC</v>
      </c>
      <c r="H1738" s="65" t="str">
        <f>VLOOKUP(F1738,service_pro_table[],4,0)</f>
        <v>utility bill</v>
      </c>
      <c r="I1738" s="66">
        <v>1000</v>
      </c>
    </row>
    <row r="1739" spans="1:9" x14ac:dyDescent="0.25">
      <c r="A1739" s="61" t="s">
        <v>7024</v>
      </c>
      <c r="B1739" s="62">
        <v>44378</v>
      </c>
      <c r="C1739" s="61" t="s">
        <v>7026</v>
      </c>
      <c r="D1739" s="64" t="s">
        <v>7027</v>
      </c>
      <c r="E1739" s="64" t="str">
        <f t="shared" si="27"/>
        <v>97B240</v>
      </c>
      <c r="F1739" s="61" t="s">
        <v>455</v>
      </c>
      <c r="G1739" s="65" t="str">
        <f>VLOOKUP(F1739,service_pro_table[],3,0)</f>
        <v>BEDC</v>
      </c>
      <c r="H1739" s="65" t="str">
        <f>VLOOKUP(F1739,service_pro_table[],4,0)</f>
        <v>utility bill</v>
      </c>
      <c r="I1739" s="66">
        <v>1092</v>
      </c>
    </row>
    <row r="1740" spans="1:9" x14ac:dyDescent="0.25">
      <c r="A1740" s="61" t="s">
        <v>7029</v>
      </c>
      <c r="B1740" s="62">
        <v>44378</v>
      </c>
      <c r="C1740" s="61" t="s">
        <v>7018</v>
      </c>
      <c r="D1740" s="64" t="s">
        <v>7019</v>
      </c>
      <c r="E1740" s="64" t="str">
        <f t="shared" si="27"/>
        <v>246169</v>
      </c>
      <c r="F1740" s="61" t="s">
        <v>12</v>
      </c>
      <c r="G1740" s="65" t="str">
        <f>VLOOKUP(F1740,service_pro_table[],3,0)</f>
        <v>IKEDC</v>
      </c>
      <c r="H1740" s="65" t="str">
        <f>VLOOKUP(F1740,service_pro_table[],4,0)</f>
        <v>utility bill</v>
      </c>
      <c r="I1740" s="66">
        <v>20000</v>
      </c>
    </row>
    <row r="1741" spans="1:9" x14ac:dyDescent="0.25">
      <c r="A1741" s="61" t="s">
        <v>7031</v>
      </c>
      <c r="B1741" s="62">
        <v>44378</v>
      </c>
      <c r="C1741" s="61" t="s">
        <v>7033</v>
      </c>
      <c r="D1741" s="64" t="s">
        <v>7034</v>
      </c>
      <c r="E1741" s="64" t="str">
        <f t="shared" si="27"/>
        <v>D16B93</v>
      </c>
      <c r="F1741" s="61" t="s">
        <v>12</v>
      </c>
      <c r="G1741" s="65" t="str">
        <f>VLOOKUP(F1741,service_pro_table[],3,0)</f>
        <v>IKEDC</v>
      </c>
      <c r="H1741" s="65" t="str">
        <f>VLOOKUP(F1741,service_pro_table[],4,0)</f>
        <v>utility bill</v>
      </c>
      <c r="I1741" s="66">
        <v>6400</v>
      </c>
    </row>
    <row r="1742" spans="1:9" x14ac:dyDescent="0.25">
      <c r="A1742" s="61" t="s">
        <v>7036</v>
      </c>
      <c r="B1742" s="62">
        <v>44378</v>
      </c>
      <c r="C1742" s="61" t="s">
        <v>7038</v>
      </c>
      <c r="D1742" s="64" t="s">
        <v>7039</v>
      </c>
      <c r="E1742" s="64" t="str">
        <f t="shared" si="27"/>
        <v>CBA91A</v>
      </c>
      <c r="F1742" s="61" t="s">
        <v>73</v>
      </c>
      <c r="G1742" s="65" t="str">
        <f>VLOOKUP(F1742,service_pro_table[],3,0)</f>
        <v>EEDC</v>
      </c>
      <c r="H1742" s="65" t="str">
        <f>VLOOKUP(F1742,service_pro_table[],4,0)</f>
        <v>utility bill</v>
      </c>
      <c r="I1742" s="66">
        <v>1000</v>
      </c>
    </row>
    <row r="1743" spans="1:9" x14ac:dyDescent="0.25">
      <c r="A1743" s="61" t="s">
        <v>7040</v>
      </c>
      <c r="B1743" s="62">
        <v>44378</v>
      </c>
      <c r="C1743" s="61" t="s">
        <v>7042</v>
      </c>
      <c r="D1743" s="64" t="s">
        <v>7043</v>
      </c>
      <c r="E1743" s="64" t="str">
        <f t="shared" si="27"/>
        <v>761A27</v>
      </c>
      <c r="F1743" s="61" t="s">
        <v>12</v>
      </c>
      <c r="G1743" s="65" t="str">
        <f>VLOOKUP(F1743,service_pro_table[],3,0)</f>
        <v>IKEDC</v>
      </c>
      <c r="H1743" s="65" t="str">
        <f>VLOOKUP(F1743,service_pro_table[],4,0)</f>
        <v>utility bill</v>
      </c>
      <c r="I1743" s="66">
        <v>10000</v>
      </c>
    </row>
    <row r="1744" spans="1:9" x14ac:dyDescent="0.25">
      <c r="A1744" s="61" t="s">
        <v>7044</v>
      </c>
      <c r="B1744" s="62">
        <v>44378</v>
      </c>
      <c r="C1744" s="61" t="s">
        <v>7046</v>
      </c>
      <c r="D1744" s="64" t="s">
        <v>7047</v>
      </c>
      <c r="E1744" s="64" t="str">
        <f t="shared" si="27"/>
        <v>384266</v>
      </c>
      <c r="F1744" s="61" t="s">
        <v>12</v>
      </c>
      <c r="G1744" s="65" t="str">
        <f>VLOOKUP(F1744,service_pro_table[],3,0)</f>
        <v>IKEDC</v>
      </c>
      <c r="H1744" s="65" t="str">
        <f>VLOOKUP(F1744,service_pro_table[],4,0)</f>
        <v>utility bill</v>
      </c>
      <c r="I1744" s="66">
        <v>1000</v>
      </c>
    </row>
    <row r="1745" spans="1:9" x14ac:dyDescent="0.25">
      <c r="A1745" s="61" t="s">
        <v>7048</v>
      </c>
      <c r="B1745" s="62">
        <v>44378</v>
      </c>
      <c r="C1745" s="61" t="s">
        <v>7022</v>
      </c>
      <c r="D1745" s="64" t="s">
        <v>7023</v>
      </c>
      <c r="E1745" s="64" t="str">
        <f t="shared" si="27"/>
        <v>F9E960</v>
      </c>
      <c r="F1745" s="61" t="s">
        <v>455</v>
      </c>
      <c r="G1745" s="65" t="str">
        <f>VLOOKUP(F1745,service_pro_table[],3,0)</f>
        <v>BEDC</v>
      </c>
      <c r="H1745" s="65" t="str">
        <f>VLOOKUP(F1745,service_pro_table[],4,0)</f>
        <v>utility bill</v>
      </c>
      <c r="I1745" s="66">
        <v>1000</v>
      </c>
    </row>
    <row r="1746" spans="1:9" x14ac:dyDescent="0.25">
      <c r="A1746" s="61" t="s">
        <v>7050</v>
      </c>
      <c r="B1746" s="62">
        <v>44378</v>
      </c>
      <c r="C1746" s="61" t="s">
        <v>7026</v>
      </c>
      <c r="D1746" s="64" t="s">
        <v>7027</v>
      </c>
      <c r="E1746" s="64" t="str">
        <f t="shared" si="27"/>
        <v>97B240</v>
      </c>
      <c r="F1746" s="61" t="s">
        <v>455</v>
      </c>
      <c r="G1746" s="65" t="str">
        <f>VLOOKUP(F1746,service_pro_table[],3,0)</f>
        <v>BEDC</v>
      </c>
      <c r="H1746" s="65" t="str">
        <f>VLOOKUP(F1746,service_pro_table[],4,0)</f>
        <v>utility bill</v>
      </c>
      <c r="I1746" s="66">
        <v>1092</v>
      </c>
    </row>
    <row r="1747" spans="1:9" x14ac:dyDescent="0.25">
      <c r="A1747" s="61" t="s">
        <v>7052</v>
      </c>
      <c r="B1747" s="62">
        <v>44378</v>
      </c>
      <c r="C1747" s="61" t="s">
        <v>7054</v>
      </c>
      <c r="D1747" s="64" t="s">
        <v>7055</v>
      </c>
      <c r="E1747" s="64" t="str">
        <f t="shared" si="27"/>
        <v>38D67D</v>
      </c>
      <c r="F1747" s="61" t="s">
        <v>12</v>
      </c>
      <c r="G1747" s="65" t="str">
        <f>VLOOKUP(F1747,service_pro_table[],3,0)</f>
        <v>IKEDC</v>
      </c>
      <c r="H1747" s="65" t="str">
        <f>VLOOKUP(F1747,service_pro_table[],4,0)</f>
        <v>utility bill</v>
      </c>
      <c r="I1747" s="66">
        <v>500</v>
      </c>
    </row>
    <row r="1748" spans="1:9" x14ac:dyDescent="0.25">
      <c r="A1748" s="61" t="s">
        <v>7056</v>
      </c>
      <c r="B1748" s="62">
        <v>44378</v>
      </c>
      <c r="C1748" s="61" t="s">
        <v>7058</v>
      </c>
      <c r="D1748" s="64" t="s">
        <v>7059</v>
      </c>
      <c r="E1748" s="64" t="str">
        <f t="shared" si="27"/>
        <v>695F89</v>
      </c>
      <c r="F1748" s="61" t="s">
        <v>12</v>
      </c>
      <c r="G1748" s="65" t="str">
        <f>VLOOKUP(F1748,service_pro_table[],3,0)</f>
        <v>IKEDC</v>
      </c>
      <c r="H1748" s="65" t="str">
        <f>VLOOKUP(F1748,service_pro_table[],4,0)</f>
        <v>utility bill</v>
      </c>
      <c r="I1748" s="66">
        <v>20000</v>
      </c>
    </row>
    <row r="1749" spans="1:9" x14ac:dyDescent="0.25">
      <c r="A1749" s="61" t="s">
        <v>7060</v>
      </c>
      <c r="B1749" s="62">
        <v>44378</v>
      </c>
      <c r="C1749" s="61" t="s">
        <v>7062</v>
      </c>
      <c r="D1749" s="64" t="s">
        <v>7063</v>
      </c>
      <c r="E1749" s="64" t="str">
        <f t="shared" si="27"/>
        <v>FF3EF5</v>
      </c>
      <c r="F1749" s="61" t="s">
        <v>73</v>
      </c>
      <c r="G1749" s="65" t="str">
        <f>VLOOKUP(F1749,service_pro_table[],3,0)</f>
        <v>EEDC</v>
      </c>
      <c r="H1749" s="65" t="str">
        <f>VLOOKUP(F1749,service_pro_table[],4,0)</f>
        <v>utility bill</v>
      </c>
      <c r="I1749" s="66">
        <v>6000</v>
      </c>
    </row>
    <row r="1750" spans="1:9" x14ac:dyDescent="0.25">
      <c r="A1750" s="61" t="s">
        <v>7064</v>
      </c>
      <c r="B1750" s="62">
        <v>44378</v>
      </c>
      <c r="C1750" s="61" t="s">
        <v>7066</v>
      </c>
      <c r="D1750" s="64" t="s">
        <v>7067</v>
      </c>
      <c r="E1750" s="64" t="str">
        <f t="shared" si="27"/>
        <v>9A022A</v>
      </c>
      <c r="F1750" s="61" t="s">
        <v>12</v>
      </c>
      <c r="G1750" s="65" t="str">
        <f>VLOOKUP(F1750,service_pro_table[],3,0)</f>
        <v>IKEDC</v>
      </c>
      <c r="H1750" s="65" t="str">
        <f>VLOOKUP(F1750,service_pro_table[],4,0)</f>
        <v>utility bill</v>
      </c>
      <c r="I1750" s="66">
        <v>700</v>
      </c>
    </row>
    <row r="1751" spans="1:9" x14ac:dyDescent="0.25">
      <c r="A1751" s="61" t="s">
        <v>7068</v>
      </c>
      <c r="B1751" s="62">
        <v>44378</v>
      </c>
      <c r="C1751" s="61" t="s">
        <v>7070</v>
      </c>
      <c r="D1751" s="64" t="s">
        <v>7071</v>
      </c>
      <c r="E1751" s="64" t="str">
        <f t="shared" si="27"/>
        <v>0E5C79</v>
      </c>
      <c r="F1751" s="61" t="s">
        <v>12</v>
      </c>
      <c r="G1751" s="65" t="str">
        <f>VLOOKUP(F1751,service_pro_table[],3,0)</f>
        <v>IKEDC</v>
      </c>
      <c r="H1751" s="65" t="str">
        <f>VLOOKUP(F1751,service_pro_table[],4,0)</f>
        <v>utility bill</v>
      </c>
      <c r="I1751" s="66">
        <v>950</v>
      </c>
    </row>
    <row r="1752" spans="1:9" x14ac:dyDescent="0.25">
      <c r="A1752" s="61" t="s">
        <v>7072</v>
      </c>
      <c r="B1752" s="62">
        <v>44378</v>
      </c>
      <c r="C1752" s="61" t="s">
        <v>7074</v>
      </c>
      <c r="D1752" s="64" t="s">
        <v>7075</v>
      </c>
      <c r="E1752" s="64" t="str">
        <f t="shared" si="27"/>
        <v>9A0852</v>
      </c>
      <c r="F1752" s="61" t="s">
        <v>12</v>
      </c>
      <c r="G1752" s="65" t="str">
        <f>VLOOKUP(F1752,service_pro_table[],3,0)</f>
        <v>IKEDC</v>
      </c>
      <c r="H1752" s="65" t="str">
        <f>VLOOKUP(F1752,service_pro_table[],4,0)</f>
        <v>utility bill</v>
      </c>
      <c r="I1752" s="66">
        <v>2000</v>
      </c>
    </row>
    <row r="1753" spans="1:9" x14ac:dyDescent="0.25">
      <c r="A1753" s="61" t="s">
        <v>7076</v>
      </c>
      <c r="B1753" s="62">
        <v>44378</v>
      </c>
      <c r="C1753" s="61" t="s">
        <v>7078</v>
      </c>
      <c r="D1753" s="64" t="s">
        <v>7079</v>
      </c>
      <c r="E1753" s="64" t="str">
        <f t="shared" si="27"/>
        <v>33F314</v>
      </c>
      <c r="F1753" s="61" t="s">
        <v>48</v>
      </c>
      <c r="G1753" s="65" t="str">
        <f>VLOOKUP(F1753,service_pro_table[],3,0)</f>
        <v>EKEDC</v>
      </c>
      <c r="H1753" s="65" t="str">
        <f>VLOOKUP(F1753,service_pro_table[],4,0)</f>
        <v>utility bill</v>
      </c>
      <c r="I1753" s="66">
        <v>5000</v>
      </c>
    </row>
    <row r="1754" spans="1:9" x14ac:dyDescent="0.25">
      <c r="A1754" s="61" t="s">
        <v>7080</v>
      </c>
      <c r="B1754" s="62">
        <v>44378</v>
      </c>
      <c r="C1754" s="61" t="s">
        <v>7082</v>
      </c>
      <c r="D1754" s="64" t="s">
        <v>7083</v>
      </c>
      <c r="E1754" s="64" t="str">
        <f t="shared" si="27"/>
        <v>648437</v>
      </c>
      <c r="F1754" s="61" t="s">
        <v>48</v>
      </c>
      <c r="G1754" s="65" t="str">
        <f>VLOOKUP(F1754,service_pro_table[],3,0)</f>
        <v>EKEDC</v>
      </c>
      <c r="H1754" s="65" t="str">
        <f>VLOOKUP(F1754,service_pro_table[],4,0)</f>
        <v>utility bill</v>
      </c>
      <c r="I1754" s="66">
        <v>1400</v>
      </c>
    </row>
    <row r="1755" spans="1:9" x14ac:dyDescent="0.25">
      <c r="A1755" s="61" t="s">
        <v>7084</v>
      </c>
      <c r="B1755" s="62">
        <v>44378</v>
      </c>
      <c r="C1755" s="61" t="s">
        <v>727</v>
      </c>
      <c r="D1755" s="64" t="s">
        <v>728</v>
      </c>
      <c r="E1755" s="64" t="str">
        <f t="shared" si="27"/>
        <v>3B63A2</v>
      </c>
      <c r="F1755" s="61" t="s">
        <v>434</v>
      </c>
      <c r="G1755" s="65" t="str">
        <f>VLOOKUP(F1755,service_pro_table[],3,0)</f>
        <v>MERRYBET</v>
      </c>
      <c r="H1755" s="65" t="str">
        <f>VLOOKUP(F1755,service_pro_table[],4,0)</f>
        <v>betting</v>
      </c>
      <c r="I1755" s="66">
        <v>1200</v>
      </c>
    </row>
    <row r="1756" spans="1:9" x14ac:dyDescent="0.25">
      <c r="A1756" s="61" t="s">
        <v>7086</v>
      </c>
      <c r="B1756" s="62">
        <v>44378</v>
      </c>
      <c r="C1756" s="61" t="s">
        <v>7088</v>
      </c>
      <c r="D1756" s="64" t="s">
        <v>7089</v>
      </c>
      <c r="E1756" s="64" t="str">
        <f t="shared" si="27"/>
        <v>150F1D</v>
      </c>
      <c r="F1756" s="61" t="s">
        <v>73</v>
      </c>
      <c r="G1756" s="65" t="str">
        <f>VLOOKUP(F1756,service_pro_table[],3,0)</f>
        <v>EEDC</v>
      </c>
      <c r="H1756" s="65" t="str">
        <f>VLOOKUP(F1756,service_pro_table[],4,0)</f>
        <v>utility bill</v>
      </c>
      <c r="I1756" s="66">
        <v>1000</v>
      </c>
    </row>
    <row r="1757" spans="1:9" x14ac:dyDescent="0.25">
      <c r="A1757" s="61" t="s">
        <v>7090</v>
      </c>
      <c r="B1757" s="62">
        <v>44378</v>
      </c>
      <c r="C1757" s="61" t="s">
        <v>7092</v>
      </c>
      <c r="D1757" s="64" t="s">
        <v>7093</v>
      </c>
      <c r="E1757" s="64" t="str">
        <f t="shared" si="27"/>
        <v>932900</v>
      </c>
      <c r="F1757" s="61" t="s">
        <v>155</v>
      </c>
      <c r="G1757" s="65" t="str">
        <f>VLOOKUP(F1757,service_pro_table[],3,0)</f>
        <v>IBEDC</v>
      </c>
      <c r="H1757" s="65" t="str">
        <f>VLOOKUP(F1757,service_pro_table[],4,0)</f>
        <v>utility bill</v>
      </c>
      <c r="I1757" s="66">
        <v>50000</v>
      </c>
    </row>
    <row r="1758" spans="1:9" x14ac:dyDescent="0.25">
      <c r="A1758" s="61" t="s">
        <v>7094</v>
      </c>
      <c r="B1758" s="62">
        <v>44378</v>
      </c>
      <c r="C1758" s="61" t="s">
        <v>7096</v>
      </c>
      <c r="D1758" s="64" t="s">
        <v>7097</v>
      </c>
      <c r="E1758" s="64" t="str">
        <f t="shared" si="27"/>
        <v>96CE65</v>
      </c>
      <c r="F1758" s="61" t="s">
        <v>12</v>
      </c>
      <c r="G1758" s="65" t="str">
        <f>VLOOKUP(F1758,service_pro_table[],3,0)</f>
        <v>IKEDC</v>
      </c>
      <c r="H1758" s="65" t="str">
        <f>VLOOKUP(F1758,service_pro_table[],4,0)</f>
        <v>utility bill</v>
      </c>
      <c r="I1758" s="66">
        <v>1000</v>
      </c>
    </row>
    <row r="1759" spans="1:9" x14ac:dyDescent="0.25">
      <c r="A1759" s="61" t="s">
        <v>7098</v>
      </c>
      <c r="B1759" s="62">
        <v>44378</v>
      </c>
      <c r="C1759" s="61" t="s">
        <v>7100</v>
      </c>
      <c r="D1759" s="64" t="s">
        <v>7101</v>
      </c>
      <c r="E1759" s="64" t="str">
        <f t="shared" si="27"/>
        <v>3DD750</v>
      </c>
      <c r="F1759" s="61" t="s">
        <v>12</v>
      </c>
      <c r="G1759" s="65" t="str">
        <f>VLOOKUP(F1759,service_pro_table[],3,0)</f>
        <v>IKEDC</v>
      </c>
      <c r="H1759" s="65" t="str">
        <f>VLOOKUP(F1759,service_pro_table[],4,0)</f>
        <v>utility bill</v>
      </c>
      <c r="I1759" s="66">
        <v>1000</v>
      </c>
    </row>
    <row r="1760" spans="1:9" x14ac:dyDescent="0.25">
      <c r="A1760" s="61" t="s">
        <v>7102</v>
      </c>
      <c r="B1760" s="62">
        <v>44378</v>
      </c>
      <c r="C1760" s="61" t="s">
        <v>7104</v>
      </c>
      <c r="D1760" s="64" t="s">
        <v>7105</v>
      </c>
      <c r="E1760" s="64" t="str">
        <f t="shared" si="27"/>
        <v>AEEBC9</v>
      </c>
      <c r="F1760" s="61" t="s">
        <v>12</v>
      </c>
      <c r="G1760" s="65" t="str">
        <f>VLOOKUP(F1760,service_pro_table[],3,0)</f>
        <v>IKEDC</v>
      </c>
      <c r="H1760" s="65" t="str">
        <f>VLOOKUP(F1760,service_pro_table[],4,0)</f>
        <v>utility bill</v>
      </c>
      <c r="I1760" s="66">
        <v>500</v>
      </c>
    </row>
    <row r="1761" spans="1:9" x14ac:dyDescent="0.25">
      <c r="A1761" s="61" t="s">
        <v>7110</v>
      </c>
      <c r="B1761" s="62">
        <v>44378</v>
      </c>
      <c r="C1761" s="61" t="s">
        <v>7112</v>
      </c>
      <c r="D1761" s="64" t="s">
        <v>7113</v>
      </c>
      <c r="E1761" s="64" t="str">
        <f t="shared" si="27"/>
        <v>245588</v>
      </c>
      <c r="F1761" s="61" t="s">
        <v>12</v>
      </c>
      <c r="G1761" s="65" t="str">
        <f>VLOOKUP(F1761,service_pro_table[],3,0)</f>
        <v>IKEDC</v>
      </c>
      <c r="H1761" s="65" t="str">
        <f>VLOOKUP(F1761,service_pro_table[],4,0)</f>
        <v>utility bill</v>
      </c>
      <c r="I1761" s="66">
        <v>5000</v>
      </c>
    </row>
    <row r="1762" spans="1:9" x14ac:dyDescent="0.25">
      <c r="A1762" s="61" t="s">
        <v>7114</v>
      </c>
      <c r="B1762" s="62">
        <v>44378</v>
      </c>
      <c r="C1762" s="61" t="s">
        <v>7116</v>
      </c>
      <c r="D1762" s="64" t="s">
        <v>7117</v>
      </c>
      <c r="E1762" s="64" t="str">
        <f t="shared" si="27"/>
        <v>AE456E</v>
      </c>
      <c r="F1762" s="61" t="s">
        <v>455</v>
      </c>
      <c r="G1762" s="65" t="str">
        <f>VLOOKUP(F1762,service_pro_table[],3,0)</f>
        <v>BEDC</v>
      </c>
      <c r="H1762" s="65" t="str">
        <f>VLOOKUP(F1762,service_pro_table[],4,0)</f>
        <v>utility bill</v>
      </c>
      <c r="I1762" s="66">
        <v>1000</v>
      </c>
    </row>
    <row r="1763" spans="1:9" x14ac:dyDescent="0.25">
      <c r="A1763" s="61" t="s">
        <v>7120</v>
      </c>
      <c r="B1763" s="62">
        <v>44378</v>
      </c>
      <c r="C1763" s="61" t="s">
        <v>7104</v>
      </c>
      <c r="D1763" s="64" t="s">
        <v>7105</v>
      </c>
      <c r="E1763" s="64" t="str">
        <f t="shared" si="27"/>
        <v>AEEBC9</v>
      </c>
      <c r="F1763" s="61" t="s">
        <v>12</v>
      </c>
      <c r="G1763" s="65" t="str">
        <f>VLOOKUP(F1763,service_pro_table[],3,0)</f>
        <v>IKEDC</v>
      </c>
      <c r="H1763" s="65" t="str">
        <f>VLOOKUP(F1763,service_pro_table[],4,0)</f>
        <v>utility bill</v>
      </c>
      <c r="I1763" s="66">
        <v>2000</v>
      </c>
    </row>
    <row r="1764" spans="1:9" x14ac:dyDescent="0.25">
      <c r="A1764" s="61" t="s">
        <v>7122</v>
      </c>
      <c r="B1764" s="62">
        <v>44378</v>
      </c>
      <c r="C1764" s="61" t="s">
        <v>7096</v>
      </c>
      <c r="D1764" s="64" t="s">
        <v>7097</v>
      </c>
      <c r="E1764" s="64" t="str">
        <f t="shared" si="27"/>
        <v>96CE65</v>
      </c>
      <c r="F1764" s="61" t="s">
        <v>12</v>
      </c>
      <c r="G1764" s="65" t="str">
        <f>VLOOKUP(F1764,service_pro_table[],3,0)</f>
        <v>IKEDC</v>
      </c>
      <c r="H1764" s="65" t="str">
        <f>VLOOKUP(F1764,service_pro_table[],4,0)</f>
        <v>utility bill</v>
      </c>
      <c r="I1764" s="66">
        <v>1000</v>
      </c>
    </row>
    <row r="1765" spans="1:9" x14ac:dyDescent="0.25">
      <c r="A1765" s="61" t="s">
        <v>7124</v>
      </c>
      <c r="B1765" s="62">
        <v>44378</v>
      </c>
      <c r="C1765" s="61" t="s">
        <v>7126</v>
      </c>
      <c r="D1765" s="64" t="s">
        <v>7127</v>
      </c>
      <c r="E1765" s="64" t="str">
        <f t="shared" si="27"/>
        <v>A4EAA8</v>
      </c>
      <c r="F1765" s="61" t="s">
        <v>12</v>
      </c>
      <c r="G1765" s="65" t="str">
        <f>VLOOKUP(F1765,service_pro_table[],3,0)</f>
        <v>IKEDC</v>
      </c>
      <c r="H1765" s="65" t="str">
        <f>VLOOKUP(F1765,service_pro_table[],4,0)</f>
        <v>utility bill</v>
      </c>
      <c r="I1765" s="66">
        <v>1000</v>
      </c>
    </row>
    <row r="1766" spans="1:9" x14ac:dyDescent="0.25">
      <c r="A1766" s="61" t="s">
        <v>7128</v>
      </c>
      <c r="B1766" s="62">
        <v>44378</v>
      </c>
      <c r="C1766" s="61" t="s">
        <v>7130</v>
      </c>
      <c r="D1766" s="64" t="s">
        <v>7131</v>
      </c>
      <c r="E1766" s="64" t="str">
        <f t="shared" si="27"/>
        <v>B4D9AC</v>
      </c>
      <c r="F1766" s="61" t="s">
        <v>12</v>
      </c>
      <c r="G1766" s="65" t="str">
        <f>VLOOKUP(F1766,service_pro_table[],3,0)</f>
        <v>IKEDC</v>
      </c>
      <c r="H1766" s="65" t="str">
        <f>VLOOKUP(F1766,service_pro_table[],4,0)</f>
        <v>utility bill</v>
      </c>
      <c r="I1766" s="66">
        <v>10000</v>
      </c>
    </row>
    <row r="1767" spans="1:9" x14ac:dyDescent="0.25">
      <c r="A1767" s="61" t="s">
        <v>7132</v>
      </c>
      <c r="B1767" s="62">
        <v>44378</v>
      </c>
      <c r="C1767" s="61" t="s">
        <v>7134</v>
      </c>
      <c r="D1767" s="64" t="s">
        <v>7135</v>
      </c>
      <c r="E1767" s="64" t="str">
        <f t="shared" si="27"/>
        <v>DB91EF</v>
      </c>
      <c r="F1767" s="61" t="s">
        <v>48</v>
      </c>
      <c r="G1767" s="65" t="str">
        <f>VLOOKUP(F1767,service_pro_table[],3,0)</f>
        <v>EKEDC</v>
      </c>
      <c r="H1767" s="65" t="str">
        <f>VLOOKUP(F1767,service_pro_table[],4,0)</f>
        <v>utility bill</v>
      </c>
      <c r="I1767" s="66">
        <v>2000</v>
      </c>
    </row>
    <row r="1768" spans="1:9" x14ac:dyDescent="0.25">
      <c r="A1768" s="61" t="s">
        <v>7136</v>
      </c>
      <c r="B1768" s="62">
        <v>44378</v>
      </c>
      <c r="C1768" s="61" t="s">
        <v>7138</v>
      </c>
      <c r="D1768" s="64" t="s">
        <v>7139</v>
      </c>
      <c r="E1768" s="64" t="str">
        <f t="shared" si="27"/>
        <v>A776D8</v>
      </c>
      <c r="F1768" s="61" t="s">
        <v>155</v>
      </c>
      <c r="G1768" s="65" t="str">
        <f>VLOOKUP(F1768,service_pro_table[],3,0)</f>
        <v>IBEDC</v>
      </c>
      <c r="H1768" s="65" t="str">
        <f>VLOOKUP(F1768,service_pro_table[],4,0)</f>
        <v>utility bill</v>
      </c>
      <c r="I1768" s="66">
        <v>1000</v>
      </c>
    </row>
    <row r="1769" spans="1:9" x14ac:dyDescent="0.25">
      <c r="A1769" s="61" t="s">
        <v>7140</v>
      </c>
      <c r="B1769" s="62">
        <v>44378</v>
      </c>
      <c r="C1769" s="61" t="s">
        <v>7142</v>
      </c>
      <c r="D1769" s="64" t="s">
        <v>7143</v>
      </c>
      <c r="E1769" s="64" t="str">
        <f t="shared" si="27"/>
        <v>A2C6A9</v>
      </c>
      <c r="F1769" s="61" t="s">
        <v>12</v>
      </c>
      <c r="G1769" s="65" t="str">
        <f>VLOOKUP(F1769,service_pro_table[],3,0)</f>
        <v>IKEDC</v>
      </c>
      <c r="H1769" s="65" t="str">
        <f>VLOOKUP(F1769,service_pro_table[],4,0)</f>
        <v>utility bill</v>
      </c>
      <c r="I1769" s="66">
        <v>1000</v>
      </c>
    </row>
    <row r="1770" spans="1:9" x14ac:dyDescent="0.25">
      <c r="A1770" s="61" t="s">
        <v>7144</v>
      </c>
      <c r="B1770" s="62">
        <v>44378</v>
      </c>
      <c r="C1770" s="61" t="s">
        <v>7146</v>
      </c>
      <c r="D1770" s="64" t="s">
        <v>7147</v>
      </c>
      <c r="E1770" s="64" t="str">
        <f t="shared" si="27"/>
        <v>893159</v>
      </c>
      <c r="F1770" s="61" t="s">
        <v>36</v>
      </c>
      <c r="G1770" s="65" t="str">
        <f>VLOOKUP(F1770,service_pro_table[],3,0)</f>
        <v>SWIFT</v>
      </c>
      <c r="H1770" s="65" t="str">
        <f>VLOOKUP(F1770,service_pro_table[],4,0)</f>
        <v>internet provider</v>
      </c>
      <c r="I1770" s="66">
        <v>18500</v>
      </c>
    </row>
    <row r="1771" spans="1:9" x14ac:dyDescent="0.25">
      <c r="A1771" s="61" t="s">
        <v>7149</v>
      </c>
      <c r="B1771" s="62">
        <v>44378</v>
      </c>
      <c r="C1771" s="61" t="s">
        <v>7151</v>
      </c>
      <c r="D1771" s="64" t="s">
        <v>7152</v>
      </c>
      <c r="E1771" s="64" t="str">
        <f t="shared" si="27"/>
        <v>3FBE09</v>
      </c>
      <c r="F1771" s="61" t="s">
        <v>12</v>
      </c>
      <c r="G1771" s="65" t="str">
        <f>VLOOKUP(F1771,service_pro_table[],3,0)</f>
        <v>IKEDC</v>
      </c>
      <c r="H1771" s="65" t="str">
        <f>VLOOKUP(F1771,service_pro_table[],4,0)</f>
        <v>utility bill</v>
      </c>
      <c r="I1771" s="66">
        <v>1000</v>
      </c>
    </row>
    <row r="1772" spans="1:9" x14ac:dyDescent="0.25">
      <c r="A1772" s="61" t="s">
        <v>7153</v>
      </c>
      <c r="B1772" s="62">
        <v>44378</v>
      </c>
      <c r="C1772" s="61" t="s">
        <v>7155</v>
      </c>
      <c r="D1772" s="64" t="s">
        <v>7156</v>
      </c>
      <c r="E1772" s="64" t="str">
        <f t="shared" si="27"/>
        <v>1E9D21</v>
      </c>
      <c r="F1772" s="61" t="s">
        <v>12</v>
      </c>
      <c r="G1772" s="65" t="str">
        <f>VLOOKUP(F1772,service_pro_table[],3,0)</f>
        <v>IKEDC</v>
      </c>
      <c r="H1772" s="65" t="str">
        <f>VLOOKUP(F1772,service_pro_table[],4,0)</f>
        <v>utility bill</v>
      </c>
      <c r="I1772" s="66">
        <v>1500</v>
      </c>
    </row>
    <row r="1773" spans="1:9" x14ac:dyDescent="0.25">
      <c r="A1773" s="61" t="s">
        <v>7157</v>
      </c>
      <c r="B1773" s="62">
        <v>44378</v>
      </c>
      <c r="C1773" s="61" t="s">
        <v>7159</v>
      </c>
      <c r="D1773" s="64" t="s">
        <v>7160</v>
      </c>
      <c r="E1773" s="64" t="str">
        <f t="shared" si="27"/>
        <v>B98F7A</v>
      </c>
      <c r="F1773" s="61" t="s">
        <v>12</v>
      </c>
      <c r="G1773" s="65" t="str">
        <f>VLOOKUP(F1773,service_pro_table[],3,0)</f>
        <v>IKEDC</v>
      </c>
      <c r="H1773" s="65" t="str">
        <f>VLOOKUP(F1773,service_pro_table[],4,0)</f>
        <v>utility bill</v>
      </c>
      <c r="I1773" s="66">
        <v>3000</v>
      </c>
    </row>
    <row r="1774" spans="1:9" x14ac:dyDescent="0.25">
      <c r="A1774" s="61" t="s">
        <v>7161</v>
      </c>
      <c r="B1774" s="62">
        <v>44378</v>
      </c>
      <c r="C1774" s="61" t="s">
        <v>7163</v>
      </c>
      <c r="D1774" s="64" t="s">
        <v>7164</v>
      </c>
      <c r="E1774" s="64" t="str">
        <f t="shared" si="27"/>
        <v>4343FF</v>
      </c>
      <c r="F1774" s="61" t="s">
        <v>155</v>
      </c>
      <c r="G1774" s="65" t="str">
        <f>VLOOKUP(F1774,service_pro_table[],3,0)</f>
        <v>IBEDC</v>
      </c>
      <c r="H1774" s="65" t="str">
        <f>VLOOKUP(F1774,service_pro_table[],4,0)</f>
        <v>utility bill</v>
      </c>
      <c r="I1774" s="66">
        <v>450</v>
      </c>
    </row>
    <row r="1775" spans="1:9" x14ac:dyDescent="0.25">
      <c r="A1775" s="61" t="s">
        <v>7166</v>
      </c>
      <c r="B1775" s="62">
        <v>44378</v>
      </c>
      <c r="C1775" s="61" t="s">
        <v>7168</v>
      </c>
      <c r="D1775" s="64" t="s">
        <v>7169</v>
      </c>
      <c r="E1775" s="64" t="str">
        <f t="shared" si="27"/>
        <v>71C126</v>
      </c>
      <c r="F1775" s="61" t="s">
        <v>12</v>
      </c>
      <c r="G1775" s="65" t="str">
        <f>VLOOKUP(F1775,service_pro_table[],3,0)</f>
        <v>IKEDC</v>
      </c>
      <c r="H1775" s="65" t="str">
        <f>VLOOKUP(F1775,service_pro_table[],4,0)</f>
        <v>utility bill</v>
      </c>
      <c r="I1775" s="66">
        <v>500</v>
      </c>
    </row>
    <row r="1776" spans="1:9" x14ac:dyDescent="0.25">
      <c r="A1776" s="61" t="s">
        <v>7170</v>
      </c>
      <c r="B1776" s="62">
        <v>44378</v>
      </c>
      <c r="C1776" s="61" t="s">
        <v>7172</v>
      </c>
      <c r="D1776" s="64" t="s">
        <v>7173</v>
      </c>
      <c r="E1776" s="64" t="str">
        <f t="shared" si="27"/>
        <v>8C1711</v>
      </c>
      <c r="F1776" s="61" t="s">
        <v>12</v>
      </c>
      <c r="G1776" s="65" t="str">
        <f>VLOOKUP(F1776,service_pro_table[],3,0)</f>
        <v>IKEDC</v>
      </c>
      <c r="H1776" s="65" t="str">
        <f>VLOOKUP(F1776,service_pro_table[],4,0)</f>
        <v>utility bill</v>
      </c>
      <c r="I1776" s="66">
        <v>1000</v>
      </c>
    </row>
    <row r="1777" spans="1:9" x14ac:dyDescent="0.25">
      <c r="A1777" s="61" t="s">
        <v>7174</v>
      </c>
      <c r="B1777" s="62">
        <v>44378</v>
      </c>
      <c r="C1777" s="61" t="s">
        <v>7176</v>
      </c>
      <c r="D1777" s="64" t="s">
        <v>7177</v>
      </c>
      <c r="E1777" s="64" t="str">
        <f t="shared" si="27"/>
        <v>6B2C64</v>
      </c>
      <c r="F1777" s="61" t="s">
        <v>155</v>
      </c>
      <c r="G1777" s="65" t="str">
        <f>VLOOKUP(F1777,service_pro_table[],3,0)</f>
        <v>IBEDC</v>
      </c>
      <c r="H1777" s="65" t="str">
        <f>VLOOKUP(F1777,service_pro_table[],4,0)</f>
        <v>utility bill</v>
      </c>
      <c r="I1777" s="66">
        <v>1000</v>
      </c>
    </row>
    <row r="1778" spans="1:9" x14ac:dyDescent="0.25">
      <c r="A1778" s="61" t="s">
        <v>7178</v>
      </c>
      <c r="B1778" s="62">
        <v>44378</v>
      </c>
      <c r="C1778" s="61" t="s">
        <v>3350</v>
      </c>
      <c r="D1778" s="64" t="s">
        <v>3351</v>
      </c>
      <c r="E1778" s="64" t="str">
        <f t="shared" si="27"/>
        <v>8A9BE7</v>
      </c>
      <c r="F1778" s="61" t="s">
        <v>434</v>
      </c>
      <c r="G1778" s="65" t="str">
        <f>VLOOKUP(F1778,service_pro_table[],3,0)</f>
        <v>MERRYBET</v>
      </c>
      <c r="H1778" s="65" t="str">
        <f>VLOOKUP(F1778,service_pro_table[],4,0)</f>
        <v>betting</v>
      </c>
      <c r="I1778" s="66">
        <v>5000</v>
      </c>
    </row>
    <row r="1779" spans="1:9" x14ac:dyDescent="0.25">
      <c r="A1779" s="61" t="s">
        <v>7180</v>
      </c>
      <c r="B1779" s="62">
        <v>44378</v>
      </c>
      <c r="C1779" s="61" t="s">
        <v>7182</v>
      </c>
      <c r="D1779" s="64" t="s">
        <v>7183</v>
      </c>
      <c r="E1779" s="64" t="str">
        <f t="shared" si="27"/>
        <v>5DDF95</v>
      </c>
      <c r="F1779" s="61" t="s">
        <v>12</v>
      </c>
      <c r="G1779" s="65" t="str">
        <f>VLOOKUP(F1779,service_pro_table[],3,0)</f>
        <v>IKEDC</v>
      </c>
      <c r="H1779" s="65" t="str">
        <f>VLOOKUP(F1779,service_pro_table[],4,0)</f>
        <v>utility bill</v>
      </c>
      <c r="I1779" s="66">
        <v>1500</v>
      </c>
    </row>
    <row r="1780" spans="1:9" x14ac:dyDescent="0.25">
      <c r="A1780" s="61" t="s">
        <v>7184</v>
      </c>
      <c r="B1780" s="62">
        <v>44378</v>
      </c>
      <c r="C1780" s="61" t="s">
        <v>7186</v>
      </c>
      <c r="D1780" s="64" t="s">
        <v>7187</v>
      </c>
      <c r="E1780" s="64" t="str">
        <f t="shared" si="27"/>
        <v>61A980</v>
      </c>
      <c r="F1780" s="61" t="s">
        <v>73</v>
      </c>
      <c r="G1780" s="65" t="str">
        <f>VLOOKUP(F1780,service_pro_table[],3,0)</f>
        <v>EEDC</v>
      </c>
      <c r="H1780" s="65" t="str">
        <f>VLOOKUP(F1780,service_pro_table[],4,0)</f>
        <v>utility bill</v>
      </c>
      <c r="I1780" s="66">
        <v>3000</v>
      </c>
    </row>
    <row r="1781" spans="1:9" x14ac:dyDescent="0.25">
      <c r="A1781" s="61" t="s">
        <v>7188</v>
      </c>
      <c r="B1781" s="62">
        <v>44378</v>
      </c>
      <c r="C1781" s="61" t="s">
        <v>7190</v>
      </c>
      <c r="D1781" s="64" t="s">
        <v>7191</v>
      </c>
      <c r="E1781" s="64" t="str">
        <f t="shared" si="27"/>
        <v>49B814</v>
      </c>
      <c r="F1781" s="61" t="s">
        <v>12</v>
      </c>
      <c r="G1781" s="65" t="str">
        <f>VLOOKUP(F1781,service_pro_table[],3,0)</f>
        <v>IKEDC</v>
      </c>
      <c r="H1781" s="65" t="str">
        <f>VLOOKUP(F1781,service_pro_table[],4,0)</f>
        <v>utility bill</v>
      </c>
      <c r="I1781" s="66">
        <v>5000</v>
      </c>
    </row>
    <row r="1782" spans="1:9" x14ac:dyDescent="0.25">
      <c r="A1782" s="61" t="s">
        <v>7192</v>
      </c>
      <c r="B1782" s="62">
        <v>44378</v>
      </c>
      <c r="C1782" s="61" t="s">
        <v>7194</v>
      </c>
      <c r="D1782" s="64" t="s">
        <v>7195</v>
      </c>
      <c r="E1782" s="64" t="str">
        <f t="shared" si="27"/>
        <v>4BC4B0</v>
      </c>
      <c r="F1782" s="61" t="s">
        <v>12</v>
      </c>
      <c r="G1782" s="65" t="str">
        <f>VLOOKUP(F1782,service_pro_table[],3,0)</f>
        <v>IKEDC</v>
      </c>
      <c r="H1782" s="65" t="str">
        <f>VLOOKUP(F1782,service_pro_table[],4,0)</f>
        <v>utility bill</v>
      </c>
      <c r="I1782" s="66">
        <v>1000</v>
      </c>
    </row>
    <row r="1783" spans="1:9" x14ac:dyDescent="0.25">
      <c r="A1783" s="61" t="s">
        <v>7196</v>
      </c>
      <c r="B1783" s="62">
        <v>44378</v>
      </c>
      <c r="C1783" s="61" t="s">
        <v>7198</v>
      </c>
      <c r="D1783" s="64" t="s">
        <v>7199</v>
      </c>
      <c r="E1783" s="64" t="str">
        <f t="shared" si="27"/>
        <v>7B61C3</v>
      </c>
      <c r="F1783" s="61" t="s">
        <v>48</v>
      </c>
      <c r="G1783" s="65" t="str">
        <f>VLOOKUP(F1783,service_pro_table[],3,0)</f>
        <v>EKEDC</v>
      </c>
      <c r="H1783" s="65" t="str">
        <f>VLOOKUP(F1783,service_pro_table[],4,0)</f>
        <v>utility bill</v>
      </c>
      <c r="I1783" s="66">
        <v>1000</v>
      </c>
    </row>
    <row r="1784" spans="1:9" x14ac:dyDescent="0.25">
      <c r="A1784" s="61" t="s">
        <v>7200</v>
      </c>
      <c r="B1784" s="62">
        <v>44378</v>
      </c>
      <c r="C1784" s="61" t="s">
        <v>7202</v>
      </c>
      <c r="D1784" s="64" t="s">
        <v>7203</v>
      </c>
      <c r="E1784" s="64" t="str">
        <f t="shared" si="27"/>
        <v>BDF2D0</v>
      </c>
      <c r="F1784" s="61" t="s">
        <v>12</v>
      </c>
      <c r="G1784" s="65" t="str">
        <f>VLOOKUP(F1784,service_pro_table[],3,0)</f>
        <v>IKEDC</v>
      </c>
      <c r="H1784" s="65" t="str">
        <f>VLOOKUP(F1784,service_pro_table[],4,0)</f>
        <v>utility bill</v>
      </c>
      <c r="I1784" s="66">
        <v>1000</v>
      </c>
    </row>
    <row r="1785" spans="1:9" x14ac:dyDescent="0.25">
      <c r="A1785" s="61" t="s">
        <v>7204</v>
      </c>
      <c r="B1785" s="62">
        <v>44378</v>
      </c>
      <c r="C1785" s="61" t="s">
        <v>7206</v>
      </c>
      <c r="D1785" s="64" t="s">
        <v>7207</v>
      </c>
      <c r="E1785" s="64" t="str">
        <f t="shared" si="27"/>
        <v>6BE34A</v>
      </c>
      <c r="F1785" s="61" t="s">
        <v>73</v>
      </c>
      <c r="G1785" s="65" t="str">
        <f>VLOOKUP(F1785,service_pro_table[],3,0)</f>
        <v>EEDC</v>
      </c>
      <c r="H1785" s="65" t="str">
        <f>VLOOKUP(F1785,service_pro_table[],4,0)</f>
        <v>utility bill</v>
      </c>
      <c r="I1785" s="66">
        <v>1000</v>
      </c>
    </row>
    <row r="1786" spans="1:9" x14ac:dyDescent="0.25">
      <c r="A1786" s="61" t="s">
        <v>7208</v>
      </c>
      <c r="B1786" s="62">
        <v>44378</v>
      </c>
      <c r="C1786" s="61" t="s">
        <v>7210</v>
      </c>
      <c r="D1786" s="64" t="s">
        <v>7211</v>
      </c>
      <c r="E1786" s="64" t="str">
        <f t="shared" si="27"/>
        <v>1BC680</v>
      </c>
      <c r="F1786" s="61" t="s">
        <v>155</v>
      </c>
      <c r="G1786" s="65" t="str">
        <f>VLOOKUP(F1786,service_pro_table[],3,0)</f>
        <v>IBEDC</v>
      </c>
      <c r="H1786" s="65" t="str">
        <f>VLOOKUP(F1786,service_pro_table[],4,0)</f>
        <v>utility bill</v>
      </c>
      <c r="I1786" s="66">
        <v>500</v>
      </c>
    </row>
    <row r="1787" spans="1:9" x14ac:dyDescent="0.25">
      <c r="A1787" s="61" t="s">
        <v>7212</v>
      </c>
      <c r="B1787" s="62">
        <v>44378</v>
      </c>
      <c r="C1787" s="61" t="s">
        <v>7214</v>
      </c>
      <c r="D1787" s="64" t="s">
        <v>7215</v>
      </c>
      <c r="E1787" s="64" t="str">
        <f t="shared" si="27"/>
        <v>19434F</v>
      </c>
      <c r="F1787" s="61" t="s">
        <v>73</v>
      </c>
      <c r="G1787" s="65" t="str">
        <f>VLOOKUP(F1787,service_pro_table[],3,0)</f>
        <v>EEDC</v>
      </c>
      <c r="H1787" s="65" t="str">
        <f>VLOOKUP(F1787,service_pro_table[],4,0)</f>
        <v>utility bill</v>
      </c>
      <c r="I1787" s="66">
        <v>3000</v>
      </c>
    </row>
    <row r="1788" spans="1:9" x14ac:dyDescent="0.25">
      <c r="A1788" s="61" t="s">
        <v>7216</v>
      </c>
      <c r="B1788" s="62">
        <v>44378</v>
      </c>
      <c r="C1788" s="61" t="s">
        <v>2030</v>
      </c>
      <c r="D1788" s="64" t="s">
        <v>2031</v>
      </c>
      <c r="E1788" s="64" t="str">
        <f t="shared" si="27"/>
        <v>D98A5A</v>
      </c>
      <c r="F1788" s="61" t="s">
        <v>73</v>
      </c>
      <c r="G1788" s="65" t="str">
        <f>VLOOKUP(F1788,service_pro_table[],3,0)</f>
        <v>EEDC</v>
      </c>
      <c r="H1788" s="65" t="str">
        <f>VLOOKUP(F1788,service_pro_table[],4,0)</f>
        <v>utility bill</v>
      </c>
      <c r="I1788" s="66">
        <v>1000</v>
      </c>
    </row>
    <row r="1789" spans="1:9" x14ac:dyDescent="0.25">
      <c r="A1789" s="61" t="s">
        <v>7218</v>
      </c>
      <c r="B1789" s="62">
        <v>44378</v>
      </c>
      <c r="C1789" s="61" t="s">
        <v>7220</v>
      </c>
      <c r="D1789" s="64" t="s">
        <v>7221</v>
      </c>
      <c r="E1789" s="64" t="str">
        <f t="shared" si="27"/>
        <v>0AFE2D</v>
      </c>
      <c r="F1789" s="61" t="s">
        <v>12</v>
      </c>
      <c r="G1789" s="65" t="str">
        <f>VLOOKUP(F1789,service_pro_table[],3,0)</f>
        <v>IKEDC</v>
      </c>
      <c r="H1789" s="65" t="str">
        <f>VLOOKUP(F1789,service_pro_table[],4,0)</f>
        <v>utility bill</v>
      </c>
      <c r="I1789" s="66">
        <v>900</v>
      </c>
    </row>
    <row r="1790" spans="1:9" x14ac:dyDescent="0.25">
      <c r="A1790" s="61" t="s">
        <v>7222</v>
      </c>
      <c r="B1790" s="62">
        <v>44378</v>
      </c>
      <c r="C1790" s="61" t="s">
        <v>7224</v>
      </c>
      <c r="D1790" s="64" t="s">
        <v>7225</v>
      </c>
      <c r="E1790" s="64" t="str">
        <f t="shared" si="27"/>
        <v>9FDE25</v>
      </c>
      <c r="F1790" s="61" t="s">
        <v>12</v>
      </c>
      <c r="G1790" s="65" t="str">
        <f>VLOOKUP(F1790,service_pro_table[],3,0)</f>
        <v>IKEDC</v>
      </c>
      <c r="H1790" s="65" t="str">
        <f>VLOOKUP(F1790,service_pro_table[],4,0)</f>
        <v>utility bill</v>
      </c>
      <c r="I1790" s="66">
        <v>10000</v>
      </c>
    </row>
    <row r="1791" spans="1:9" x14ac:dyDescent="0.25">
      <c r="A1791" s="61" t="s">
        <v>7226</v>
      </c>
      <c r="B1791" s="62">
        <v>44378</v>
      </c>
      <c r="C1791" s="61" t="s">
        <v>7214</v>
      </c>
      <c r="D1791" s="64" t="s">
        <v>7215</v>
      </c>
      <c r="E1791" s="64" t="str">
        <f t="shared" si="27"/>
        <v>19434F</v>
      </c>
      <c r="F1791" s="61" t="s">
        <v>73</v>
      </c>
      <c r="G1791" s="65" t="str">
        <f>VLOOKUP(F1791,service_pro_table[],3,0)</f>
        <v>EEDC</v>
      </c>
      <c r="H1791" s="65" t="str">
        <f>VLOOKUP(F1791,service_pro_table[],4,0)</f>
        <v>utility bill</v>
      </c>
      <c r="I1791" s="66">
        <v>3000</v>
      </c>
    </row>
    <row r="1792" spans="1:9" x14ac:dyDescent="0.25">
      <c r="A1792" s="61" t="s">
        <v>7228</v>
      </c>
      <c r="B1792" s="62">
        <v>44378</v>
      </c>
      <c r="C1792" s="61" t="s">
        <v>7230</v>
      </c>
      <c r="D1792" s="64" t="s">
        <v>7231</v>
      </c>
      <c r="E1792" s="64" t="str">
        <f t="shared" si="27"/>
        <v>ED8431</v>
      </c>
      <c r="F1792" s="61" t="s">
        <v>12</v>
      </c>
      <c r="G1792" s="65" t="str">
        <f>VLOOKUP(F1792,service_pro_table[],3,0)</f>
        <v>IKEDC</v>
      </c>
      <c r="H1792" s="65" t="str">
        <f>VLOOKUP(F1792,service_pro_table[],4,0)</f>
        <v>utility bill</v>
      </c>
      <c r="I1792" s="66">
        <v>1000</v>
      </c>
    </row>
    <row r="1793" spans="1:9" x14ac:dyDescent="0.25">
      <c r="A1793" s="61" t="s">
        <v>7232</v>
      </c>
      <c r="B1793" s="62">
        <v>44378</v>
      </c>
      <c r="C1793" s="61" t="s">
        <v>7210</v>
      </c>
      <c r="D1793" s="64" t="s">
        <v>7211</v>
      </c>
      <c r="E1793" s="64" t="str">
        <f t="shared" si="27"/>
        <v>1BC680</v>
      </c>
      <c r="F1793" s="61" t="s">
        <v>155</v>
      </c>
      <c r="G1793" s="65" t="str">
        <f>VLOOKUP(F1793,service_pro_table[],3,0)</f>
        <v>IBEDC</v>
      </c>
      <c r="H1793" s="65" t="str">
        <f>VLOOKUP(F1793,service_pro_table[],4,0)</f>
        <v>utility bill</v>
      </c>
      <c r="I1793" s="66">
        <v>500</v>
      </c>
    </row>
    <row r="1794" spans="1:9" x14ac:dyDescent="0.25">
      <c r="A1794" s="61" t="s">
        <v>7234</v>
      </c>
      <c r="B1794" s="62">
        <v>44378</v>
      </c>
      <c r="C1794" s="61" t="s">
        <v>7236</v>
      </c>
      <c r="D1794" s="64" t="s">
        <v>7237</v>
      </c>
      <c r="E1794" s="64" t="str">
        <f t="shared" si="27"/>
        <v>680C14</v>
      </c>
      <c r="F1794" s="61" t="s">
        <v>73</v>
      </c>
      <c r="G1794" s="65" t="str">
        <f>VLOOKUP(F1794,service_pro_table[],3,0)</f>
        <v>EEDC</v>
      </c>
      <c r="H1794" s="65" t="str">
        <f>VLOOKUP(F1794,service_pro_table[],4,0)</f>
        <v>utility bill</v>
      </c>
      <c r="I1794" s="66">
        <v>3000</v>
      </c>
    </row>
    <row r="1795" spans="1:9" x14ac:dyDescent="0.25">
      <c r="A1795" s="61" t="s">
        <v>7238</v>
      </c>
      <c r="B1795" s="62">
        <v>44378</v>
      </c>
      <c r="C1795" s="61" t="s">
        <v>7240</v>
      </c>
      <c r="D1795" s="64" t="s">
        <v>7241</v>
      </c>
      <c r="E1795" s="64" t="str">
        <f t="shared" si="27"/>
        <v>0ABC82</v>
      </c>
      <c r="F1795" s="61" t="s">
        <v>12</v>
      </c>
      <c r="G1795" s="65" t="str">
        <f>VLOOKUP(F1795,service_pro_table[],3,0)</f>
        <v>IKEDC</v>
      </c>
      <c r="H1795" s="65" t="str">
        <f>VLOOKUP(F1795,service_pro_table[],4,0)</f>
        <v>utility bill</v>
      </c>
      <c r="I1795" s="66">
        <v>1900</v>
      </c>
    </row>
    <row r="1796" spans="1:9" x14ac:dyDescent="0.25">
      <c r="A1796" s="61" t="s">
        <v>7242</v>
      </c>
      <c r="B1796" s="62">
        <v>44378</v>
      </c>
      <c r="C1796" s="61" t="s">
        <v>7244</v>
      </c>
      <c r="D1796" s="64" t="s">
        <v>7245</v>
      </c>
      <c r="E1796" s="64" t="str">
        <f t="shared" ref="E1796:E1859" si="28">RIGHT(D1796,6)</f>
        <v>D4D398</v>
      </c>
      <c r="F1796" s="61" t="s">
        <v>12</v>
      </c>
      <c r="G1796" s="65" t="str">
        <f>VLOOKUP(F1796,service_pro_table[],3,0)</f>
        <v>IKEDC</v>
      </c>
      <c r="H1796" s="65" t="str">
        <f>VLOOKUP(F1796,service_pro_table[],4,0)</f>
        <v>utility bill</v>
      </c>
      <c r="I1796" s="66">
        <v>1100</v>
      </c>
    </row>
    <row r="1797" spans="1:9" x14ac:dyDescent="0.25">
      <c r="A1797" s="61" t="s">
        <v>7247</v>
      </c>
      <c r="B1797" s="62">
        <v>44378</v>
      </c>
      <c r="C1797" s="61" t="s">
        <v>7210</v>
      </c>
      <c r="D1797" s="64" t="s">
        <v>7211</v>
      </c>
      <c r="E1797" s="64" t="str">
        <f t="shared" si="28"/>
        <v>1BC680</v>
      </c>
      <c r="F1797" s="61" t="s">
        <v>155</v>
      </c>
      <c r="G1797" s="65" t="str">
        <f>VLOOKUP(F1797,service_pro_table[],3,0)</f>
        <v>IBEDC</v>
      </c>
      <c r="H1797" s="65" t="str">
        <f>VLOOKUP(F1797,service_pro_table[],4,0)</f>
        <v>utility bill</v>
      </c>
      <c r="I1797" s="66">
        <v>450</v>
      </c>
    </row>
    <row r="1798" spans="1:9" x14ac:dyDescent="0.25">
      <c r="A1798" s="61" t="s">
        <v>7249</v>
      </c>
      <c r="B1798" s="62">
        <v>44378</v>
      </c>
      <c r="C1798" s="61" t="s">
        <v>7251</v>
      </c>
      <c r="D1798" s="64" t="s">
        <v>7252</v>
      </c>
      <c r="E1798" s="64" t="str">
        <f t="shared" si="28"/>
        <v>BB4108</v>
      </c>
      <c r="F1798" s="61" t="s">
        <v>12</v>
      </c>
      <c r="G1798" s="65" t="str">
        <f>VLOOKUP(F1798,service_pro_table[],3,0)</f>
        <v>IKEDC</v>
      </c>
      <c r="H1798" s="65" t="str">
        <f>VLOOKUP(F1798,service_pro_table[],4,0)</f>
        <v>utility bill</v>
      </c>
      <c r="I1798" s="66">
        <v>2000</v>
      </c>
    </row>
    <row r="1799" spans="1:9" x14ac:dyDescent="0.25">
      <c r="A1799" s="61" t="s">
        <v>7253</v>
      </c>
      <c r="B1799" s="62">
        <v>44378</v>
      </c>
      <c r="C1799" s="61" t="s">
        <v>7210</v>
      </c>
      <c r="D1799" s="64" t="s">
        <v>7211</v>
      </c>
      <c r="E1799" s="64" t="str">
        <f t="shared" si="28"/>
        <v>1BC680</v>
      </c>
      <c r="F1799" s="61" t="s">
        <v>155</v>
      </c>
      <c r="G1799" s="65" t="str">
        <f>VLOOKUP(F1799,service_pro_table[],3,0)</f>
        <v>IBEDC</v>
      </c>
      <c r="H1799" s="65" t="str">
        <f>VLOOKUP(F1799,service_pro_table[],4,0)</f>
        <v>utility bill</v>
      </c>
      <c r="I1799" s="66">
        <v>400</v>
      </c>
    </row>
    <row r="1800" spans="1:9" x14ac:dyDescent="0.25">
      <c r="A1800" s="61" t="s">
        <v>7255</v>
      </c>
      <c r="B1800" s="62">
        <v>44378</v>
      </c>
      <c r="C1800" s="61" t="s">
        <v>7257</v>
      </c>
      <c r="D1800" s="64" t="s">
        <v>7258</v>
      </c>
      <c r="E1800" s="64" t="str">
        <f t="shared" si="28"/>
        <v>853D2C</v>
      </c>
      <c r="F1800" s="61" t="s">
        <v>12</v>
      </c>
      <c r="G1800" s="65" t="str">
        <f>VLOOKUP(F1800,service_pro_table[],3,0)</f>
        <v>IKEDC</v>
      </c>
      <c r="H1800" s="65" t="str">
        <f>VLOOKUP(F1800,service_pro_table[],4,0)</f>
        <v>utility bill</v>
      </c>
      <c r="I1800" s="66">
        <v>3000</v>
      </c>
    </row>
    <row r="1801" spans="1:9" x14ac:dyDescent="0.25">
      <c r="A1801" s="61" t="s">
        <v>7259</v>
      </c>
      <c r="B1801" s="62">
        <v>44378</v>
      </c>
      <c r="C1801" s="61" t="s">
        <v>7261</v>
      </c>
      <c r="D1801" s="64" t="s">
        <v>7262</v>
      </c>
      <c r="E1801" s="64" t="str">
        <f t="shared" si="28"/>
        <v>813261</v>
      </c>
      <c r="F1801" s="61" t="s">
        <v>155</v>
      </c>
      <c r="G1801" s="65" t="str">
        <f>VLOOKUP(F1801,service_pro_table[],3,0)</f>
        <v>IBEDC</v>
      </c>
      <c r="H1801" s="65" t="str">
        <f>VLOOKUP(F1801,service_pro_table[],4,0)</f>
        <v>utility bill</v>
      </c>
      <c r="I1801" s="66">
        <v>5000</v>
      </c>
    </row>
    <row r="1802" spans="1:9" x14ac:dyDescent="0.25">
      <c r="A1802" s="61" t="s">
        <v>7263</v>
      </c>
      <c r="B1802" s="62">
        <v>44378</v>
      </c>
      <c r="C1802" s="61" t="s">
        <v>7265</v>
      </c>
      <c r="D1802" s="64" t="s">
        <v>7266</v>
      </c>
      <c r="E1802" s="64" t="str">
        <f t="shared" si="28"/>
        <v>57E737</v>
      </c>
      <c r="F1802" s="61" t="s">
        <v>73</v>
      </c>
      <c r="G1802" s="65" t="str">
        <f>VLOOKUP(F1802,service_pro_table[],3,0)</f>
        <v>EEDC</v>
      </c>
      <c r="H1802" s="65" t="str">
        <f>VLOOKUP(F1802,service_pro_table[],4,0)</f>
        <v>utility bill</v>
      </c>
      <c r="I1802" s="66">
        <v>1000</v>
      </c>
    </row>
    <row r="1803" spans="1:9" x14ac:dyDescent="0.25">
      <c r="A1803" s="61" t="s">
        <v>7267</v>
      </c>
      <c r="B1803" s="62">
        <v>44378</v>
      </c>
      <c r="C1803" s="61" t="s">
        <v>7269</v>
      </c>
      <c r="D1803" s="64" t="s">
        <v>7270</v>
      </c>
      <c r="E1803" s="64" t="str">
        <f t="shared" si="28"/>
        <v>8AE53A</v>
      </c>
      <c r="F1803" s="61" t="s">
        <v>12</v>
      </c>
      <c r="G1803" s="65" t="str">
        <f>VLOOKUP(F1803,service_pro_table[],3,0)</f>
        <v>IKEDC</v>
      </c>
      <c r="H1803" s="65" t="str">
        <f>VLOOKUP(F1803,service_pro_table[],4,0)</f>
        <v>utility bill</v>
      </c>
      <c r="I1803" s="66">
        <v>5000</v>
      </c>
    </row>
    <row r="1804" spans="1:9" x14ac:dyDescent="0.25">
      <c r="A1804" s="61" t="s">
        <v>7271</v>
      </c>
      <c r="B1804" s="62">
        <v>44378</v>
      </c>
      <c r="C1804" s="61" t="s">
        <v>7273</v>
      </c>
      <c r="D1804" s="64" t="s">
        <v>7274</v>
      </c>
      <c r="E1804" s="64" t="str">
        <f t="shared" si="28"/>
        <v>2A9B33</v>
      </c>
      <c r="F1804" s="61" t="s">
        <v>48</v>
      </c>
      <c r="G1804" s="65" t="str">
        <f>VLOOKUP(F1804,service_pro_table[],3,0)</f>
        <v>EKEDC</v>
      </c>
      <c r="H1804" s="65" t="str">
        <f>VLOOKUP(F1804,service_pro_table[],4,0)</f>
        <v>utility bill</v>
      </c>
      <c r="I1804" s="66">
        <v>25000</v>
      </c>
    </row>
    <row r="1805" spans="1:9" x14ac:dyDescent="0.25">
      <c r="A1805" s="61" t="s">
        <v>7275</v>
      </c>
      <c r="B1805" s="62">
        <v>44378</v>
      </c>
      <c r="C1805" s="61" t="s">
        <v>7277</v>
      </c>
      <c r="D1805" s="64" t="s">
        <v>7278</v>
      </c>
      <c r="E1805" s="64" t="str">
        <f t="shared" si="28"/>
        <v>D93459</v>
      </c>
      <c r="F1805" s="61" t="s">
        <v>19</v>
      </c>
      <c r="G1805" s="65" t="str">
        <f>VLOOKUP(F1805,service_pro_table[],3,0)</f>
        <v>DSTV</v>
      </c>
      <c r="H1805" s="65" t="str">
        <f>VLOOKUP(F1805,service_pro_table[],4,0)</f>
        <v>cable tv</v>
      </c>
      <c r="I1805" s="66">
        <v>1850</v>
      </c>
    </row>
    <row r="1806" spans="1:9" x14ac:dyDescent="0.25">
      <c r="A1806" s="61" t="s">
        <v>7279</v>
      </c>
      <c r="B1806" s="62">
        <v>44378</v>
      </c>
      <c r="C1806" s="61" t="s">
        <v>7281</v>
      </c>
      <c r="D1806" s="64" t="s">
        <v>7282</v>
      </c>
      <c r="E1806" s="64" t="str">
        <f t="shared" si="28"/>
        <v>D9AF56</v>
      </c>
      <c r="F1806" s="61" t="s">
        <v>19</v>
      </c>
      <c r="G1806" s="65" t="str">
        <f>VLOOKUP(F1806,service_pro_table[],3,0)</f>
        <v>DSTV</v>
      </c>
      <c r="H1806" s="65" t="str">
        <f>VLOOKUP(F1806,service_pro_table[],4,0)</f>
        <v>cable tv</v>
      </c>
      <c r="I1806" s="66">
        <v>2565</v>
      </c>
    </row>
    <row r="1807" spans="1:9" x14ac:dyDescent="0.25">
      <c r="A1807" s="61" t="s">
        <v>7283</v>
      </c>
      <c r="B1807" s="62">
        <v>44378</v>
      </c>
      <c r="C1807" s="61" t="s">
        <v>7285</v>
      </c>
      <c r="D1807" s="64" t="s">
        <v>7286</v>
      </c>
      <c r="E1807" s="64" t="str">
        <f t="shared" si="28"/>
        <v>E0C217</v>
      </c>
      <c r="F1807" s="61" t="s">
        <v>19</v>
      </c>
      <c r="G1807" s="65" t="str">
        <f>VLOOKUP(F1807,service_pro_table[],3,0)</f>
        <v>DSTV</v>
      </c>
      <c r="H1807" s="65" t="str">
        <f>VLOOKUP(F1807,service_pro_table[],4,0)</f>
        <v>cable tv</v>
      </c>
      <c r="I1807" s="66">
        <v>14900</v>
      </c>
    </row>
    <row r="1808" spans="1:9" x14ac:dyDescent="0.25">
      <c r="A1808" s="61" t="s">
        <v>7287</v>
      </c>
      <c r="B1808" s="62">
        <v>44378</v>
      </c>
      <c r="C1808" s="61" t="s">
        <v>7289</v>
      </c>
      <c r="D1808" s="64" t="s">
        <v>7290</v>
      </c>
      <c r="E1808" s="64" t="str">
        <f t="shared" si="28"/>
        <v>DE0843</v>
      </c>
      <c r="F1808" s="61" t="s">
        <v>19</v>
      </c>
      <c r="G1808" s="65" t="str">
        <f>VLOOKUP(F1808,service_pro_table[],3,0)</f>
        <v>DSTV</v>
      </c>
      <c r="H1808" s="65" t="str">
        <f>VLOOKUP(F1808,service_pro_table[],4,0)</f>
        <v>cable tv</v>
      </c>
      <c r="I1808" s="66">
        <v>10400</v>
      </c>
    </row>
    <row r="1809" spans="1:9" x14ac:dyDescent="0.25">
      <c r="A1809" s="61" t="s">
        <v>7291</v>
      </c>
      <c r="B1809" s="62">
        <v>44378</v>
      </c>
      <c r="C1809" s="61" t="s">
        <v>7293</v>
      </c>
      <c r="D1809" s="64" t="s">
        <v>7294</v>
      </c>
      <c r="E1809" s="64" t="str">
        <f t="shared" si="28"/>
        <v>6E781F</v>
      </c>
      <c r="F1809" s="61" t="s">
        <v>19</v>
      </c>
      <c r="G1809" s="65" t="str">
        <f>VLOOKUP(F1809,service_pro_table[],3,0)</f>
        <v>DSTV</v>
      </c>
      <c r="H1809" s="65" t="str">
        <f>VLOOKUP(F1809,service_pro_table[],4,0)</f>
        <v>cable tv</v>
      </c>
      <c r="I1809" s="66">
        <v>2565</v>
      </c>
    </row>
    <row r="1810" spans="1:9" x14ac:dyDescent="0.25">
      <c r="A1810" s="61" t="s">
        <v>7295</v>
      </c>
      <c r="B1810" s="62">
        <v>44378</v>
      </c>
      <c r="C1810" s="61" t="s">
        <v>1237</v>
      </c>
      <c r="D1810" s="64" t="s">
        <v>1238</v>
      </c>
      <c r="E1810" s="64" t="str">
        <f t="shared" si="28"/>
        <v>0A982E</v>
      </c>
      <c r="F1810" s="61" t="s">
        <v>19</v>
      </c>
      <c r="G1810" s="65" t="str">
        <f>VLOOKUP(F1810,service_pro_table[],3,0)</f>
        <v>DSTV</v>
      </c>
      <c r="H1810" s="65" t="str">
        <f>VLOOKUP(F1810,service_pro_table[],4,0)</f>
        <v>cable tv</v>
      </c>
      <c r="I1810" s="66">
        <v>7115</v>
      </c>
    </row>
    <row r="1811" spans="1:9" x14ac:dyDescent="0.25">
      <c r="A1811" s="61" t="s">
        <v>7297</v>
      </c>
      <c r="B1811" s="62">
        <v>44378</v>
      </c>
      <c r="C1811" s="61" t="s">
        <v>7299</v>
      </c>
      <c r="D1811" s="64" t="s">
        <v>7300</v>
      </c>
      <c r="E1811" s="64" t="str">
        <f t="shared" si="28"/>
        <v>0AACF5</v>
      </c>
      <c r="F1811" s="61" t="s">
        <v>19</v>
      </c>
      <c r="G1811" s="65" t="str">
        <f>VLOOKUP(F1811,service_pro_table[],3,0)</f>
        <v>DSTV</v>
      </c>
      <c r="H1811" s="65" t="str">
        <f>VLOOKUP(F1811,service_pro_table[],4,0)</f>
        <v>cable tv</v>
      </c>
      <c r="I1811" s="66">
        <v>7900</v>
      </c>
    </row>
    <row r="1812" spans="1:9" x14ac:dyDescent="0.25">
      <c r="A1812" s="61" t="s">
        <v>7301</v>
      </c>
      <c r="B1812" s="62">
        <v>44378</v>
      </c>
      <c r="C1812" s="61" t="s">
        <v>7303</v>
      </c>
      <c r="D1812" s="64" t="s">
        <v>7304</v>
      </c>
      <c r="E1812" s="64" t="str">
        <f t="shared" si="28"/>
        <v>37A3F1</v>
      </c>
      <c r="F1812" s="61" t="s">
        <v>19</v>
      </c>
      <c r="G1812" s="65" t="str">
        <f>VLOOKUP(F1812,service_pro_table[],3,0)</f>
        <v>DSTV</v>
      </c>
      <c r="H1812" s="65" t="str">
        <f>VLOOKUP(F1812,service_pro_table[],4,0)</f>
        <v>cable tv</v>
      </c>
      <c r="I1812" s="66">
        <v>20900</v>
      </c>
    </row>
    <row r="1813" spans="1:9" x14ac:dyDescent="0.25">
      <c r="A1813" s="61" t="s">
        <v>7305</v>
      </c>
      <c r="B1813" s="62">
        <v>44378</v>
      </c>
      <c r="C1813" s="61" t="s">
        <v>7307</v>
      </c>
      <c r="D1813" s="64" t="s">
        <v>7308</v>
      </c>
      <c r="E1813" s="64" t="str">
        <f t="shared" si="28"/>
        <v>BEFDD4</v>
      </c>
      <c r="F1813" s="61" t="s">
        <v>19</v>
      </c>
      <c r="G1813" s="65" t="str">
        <f>VLOOKUP(F1813,service_pro_table[],3,0)</f>
        <v>DSTV</v>
      </c>
      <c r="H1813" s="65" t="str">
        <f>VLOOKUP(F1813,service_pro_table[],4,0)</f>
        <v>cable tv</v>
      </c>
      <c r="I1813" s="66">
        <v>10400</v>
      </c>
    </row>
    <row r="1814" spans="1:9" x14ac:dyDescent="0.25">
      <c r="A1814" s="61" t="s">
        <v>7309</v>
      </c>
      <c r="B1814" s="62">
        <v>44378</v>
      </c>
      <c r="C1814" s="61" t="s">
        <v>7311</v>
      </c>
      <c r="D1814" s="64" t="s">
        <v>7312</v>
      </c>
      <c r="E1814" s="64" t="str">
        <f t="shared" si="28"/>
        <v>AE6364</v>
      </c>
      <c r="F1814" s="61" t="s">
        <v>19</v>
      </c>
      <c r="G1814" s="65" t="str">
        <f>VLOOKUP(F1814,service_pro_table[],3,0)</f>
        <v>DSTV</v>
      </c>
      <c r="H1814" s="65" t="str">
        <f>VLOOKUP(F1814,service_pro_table[],4,0)</f>
        <v>cable tv</v>
      </c>
      <c r="I1814" s="66">
        <v>12400</v>
      </c>
    </row>
    <row r="1815" spans="1:9" x14ac:dyDescent="0.25">
      <c r="A1815" s="61" t="s">
        <v>7315</v>
      </c>
      <c r="B1815" s="62">
        <v>44378</v>
      </c>
      <c r="C1815" s="61" t="s">
        <v>7317</v>
      </c>
      <c r="D1815" s="64" t="s">
        <v>7318</v>
      </c>
      <c r="E1815" s="64" t="str">
        <f t="shared" si="28"/>
        <v>52A137</v>
      </c>
      <c r="F1815" s="61" t="s">
        <v>19</v>
      </c>
      <c r="G1815" s="65" t="str">
        <f>VLOOKUP(F1815,service_pro_table[],3,0)</f>
        <v>DSTV</v>
      </c>
      <c r="H1815" s="65" t="str">
        <f>VLOOKUP(F1815,service_pro_table[],4,0)</f>
        <v>cable tv</v>
      </c>
      <c r="I1815" s="66">
        <v>7900</v>
      </c>
    </row>
    <row r="1816" spans="1:9" x14ac:dyDescent="0.25">
      <c r="A1816" s="61" t="s">
        <v>7319</v>
      </c>
      <c r="B1816" s="62">
        <v>44378</v>
      </c>
      <c r="C1816" s="61" t="s">
        <v>3378</v>
      </c>
      <c r="D1816" s="64" t="s">
        <v>3379</v>
      </c>
      <c r="E1816" s="64" t="str">
        <f t="shared" si="28"/>
        <v>A403EC</v>
      </c>
      <c r="F1816" s="61" t="s">
        <v>434</v>
      </c>
      <c r="G1816" s="65" t="str">
        <f>VLOOKUP(F1816,service_pro_table[],3,0)</f>
        <v>MERRYBET</v>
      </c>
      <c r="H1816" s="65" t="str">
        <f>VLOOKUP(F1816,service_pro_table[],4,0)</f>
        <v>betting</v>
      </c>
      <c r="I1816" s="66">
        <v>20000</v>
      </c>
    </row>
    <row r="1817" spans="1:9" x14ac:dyDescent="0.25">
      <c r="A1817" s="61" t="s">
        <v>7321</v>
      </c>
      <c r="B1817" s="62">
        <v>44378</v>
      </c>
      <c r="C1817" s="61" t="s">
        <v>7323</v>
      </c>
      <c r="D1817" s="64" t="s">
        <v>7324</v>
      </c>
      <c r="E1817" s="64" t="str">
        <f t="shared" si="28"/>
        <v>364859</v>
      </c>
      <c r="F1817" s="61" t="s">
        <v>19</v>
      </c>
      <c r="G1817" s="65" t="str">
        <f>VLOOKUP(F1817,service_pro_table[],3,0)</f>
        <v>DSTV</v>
      </c>
      <c r="H1817" s="65" t="str">
        <f>VLOOKUP(F1817,service_pro_table[],4,0)</f>
        <v>cable tv</v>
      </c>
      <c r="I1817" s="66">
        <v>2565</v>
      </c>
    </row>
    <row r="1818" spans="1:9" x14ac:dyDescent="0.25">
      <c r="A1818" s="61" t="s">
        <v>7325</v>
      </c>
      <c r="B1818" s="62">
        <v>44378</v>
      </c>
      <c r="C1818" s="61" t="s">
        <v>7327</v>
      </c>
      <c r="D1818" s="64" t="s">
        <v>7328</v>
      </c>
      <c r="E1818" s="64" t="str">
        <f t="shared" si="28"/>
        <v>AA76D7</v>
      </c>
      <c r="F1818" s="61" t="s">
        <v>19</v>
      </c>
      <c r="G1818" s="65" t="str">
        <f>VLOOKUP(F1818,service_pro_table[],3,0)</f>
        <v>DSTV</v>
      </c>
      <c r="H1818" s="65" t="str">
        <f>VLOOKUP(F1818,service_pro_table[],4,0)</f>
        <v>cable tv</v>
      </c>
      <c r="I1818" s="66">
        <v>2565</v>
      </c>
    </row>
    <row r="1819" spans="1:9" x14ac:dyDescent="0.25">
      <c r="A1819" s="61" t="s">
        <v>7329</v>
      </c>
      <c r="B1819" s="62">
        <v>44378</v>
      </c>
      <c r="C1819" s="61" t="s">
        <v>5275</v>
      </c>
      <c r="D1819" s="64" t="s">
        <v>5276</v>
      </c>
      <c r="E1819" s="64" t="str">
        <f t="shared" si="28"/>
        <v>AFE5AC</v>
      </c>
      <c r="F1819" s="61" t="s">
        <v>19</v>
      </c>
      <c r="G1819" s="65" t="str">
        <f>VLOOKUP(F1819,service_pro_table[],3,0)</f>
        <v>DSTV</v>
      </c>
      <c r="H1819" s="65" t="str">
        <f>VLOOKUP(F1819,service_pro_table[],4,0)</f>
        <v>cable tv</v>
      </c>
      <c r="I1819" s="66">
        <v>2565</v>
      </c>
    </row>
    <row r="1820" spans="1:9" x14ac:dyDescent="0.25">
      <c r="A1820" s="61" t="s">
        <v>7331</v>
      </c>
      <c r="B1820" s="62">
        <v>44378</v>
      </c>
      <c r="C1820" s="61" t="s">
        <v>3350</v>
      </c>
      <c r="D1820" s="64" t="s">
        <v>3351</v>
      </c>
      <c r="E1820" s="64" t="str">
        <f t="shared" si="28"/>
        <v>8A9BE7</v>
      </c>
      <c r="F1820" s="61" t="s">
        <v>434</v>
      </c>
      <c r="G1820" s="65" t="str">
        <f>VLOOKUP(F1820,service_pro_table[],3,0)</f>
        <v>MERRYBET</v>
      </c>
      <c r="H1820" s="65" t="str">
        <f>VLOOKUP(F1820,service_pro_table[],4,0)</f>
        <v>betting</v>
      </c>
      <c r="I1820" s="66">
        <v>3000</v>
      </c>
    </row>
    <row r="1821" spans="1:9" x14ac:dyDescent="0.25">
      <c r="A1821" s="61" t="s">
        <v>7333</v>
      </c>
      <c r="B1821" s="62">
        <v>44378</v>
      </c>
      <c r="C1821" s="61" t="s">
        <v>7335</v>
      </c>
      <c r="D1821" s="64" t="s">
        <v>7336</v>
      </c>
      <c r="E1821" s="64" t="str">
        <f t="shared" si="28"/>
        <v>7E85E6</v>
      </c>
      <c r="F1821" s="61" t="s">
        <v>434</v>
      </c>
      <c r="G1821" s="65" t="str">
        <f>VLOOKUP(F1821,service_pro_table[],3,0)</f>
        <v>MERRYBET</v>
      </c>
      <c r="H1821" s="65" t="str">
        <f>VLOOKUP(F1821,service_pro_table[],4,0)</f>
        <v>betting</v>
      </c>
      <c r="I1821" s="66">
        <v>10000</v>
      </c>
    </row>
    <row r="1822" spans="1:9" x14ac:dyDescent="0.25">
      <c r="A1822" s="61" t="s">
        <v>7337</v>
      </c>
      <c r="B1822" s="62">
        <v>44378</v>
      </c>
      <c r="C1822" s="61" t="s">
        <v>7339</v>
      </c>
      <c r="D1822" s="64" t="s">
        <v>7340</v>
      </c>
      <c r="E1822" s="64" t="str">
        <f t="shared" si="28"/>
        <v>C9DAAA</v>
      </c>
      <c r="F1822" s="61" t="s">
        <v>19</v>
      </c>
      <c r="G1822" s="65" t="str">
        <f>VLOOKUP(F1822,service_pro_table[],3,0)</f>
        <v>DSTV</v>
      </c>
      <c r="H1822" s="65" t="str">
        <f>VLOOKUP(F1822,service_pro_table[],4,0)</f>
        <v>cable tv</v>
      </c>
      <c r="I1822" s="66">
        <v>7900</v>
      </c>
    </row>
    <row r="1823" spans="1:9" x14ac:dyDescent="0.25">
      <c r="A1823" s="61" t="s">
        <v>7341</v>
      </c>
      <c r="B1823" s="62">
        <v>44378</v>
      </c>
      <c r="C1823" s="61" t="s">
        <v>7343</v>
      </c>
      <c r="D1823" s="64" t="s">
        <v>7344</v>
      </c>
      <c r="E1823" s="64" t="str">
        <f t="shared" si="28"/>
        <v>C4DE6A</v>
      </c>
      <c r="F1823" s="61" t="s">
        <v>19</v>
      </c>
      <c r="G1823" s="65" t="str">
        <f>VLOOKUP(F1823,service_pro_table[],3,0)</f>
        <v>DSTV</v>
      </c>
      <c r="H1823" s="65" t="str">
        <f>VLOOKUP(F1823,service_pro_table[],4,0)</f>
        <v>cable tv</v>
      </c>
      <c r="I1823" s="66">
        <v>2565</v>
      </c>
    </row>
    <row r="1824" spans="1:9" x14ac:dyDescent="0.25">
      <c r="A1824" s="61" t="s">
        <v>7345</v>
      </c>
      <c r="B1824" s="62">
        <v>44378</v>
      </c>
      <c r="C1824" s="61" t="s">
        <v>7347</v>
      </c>
      <c r="D1824" s="64" t="s">
        <v>7348</v>
      </c>
      <c r="E1824" s="64" t="str">
        <f t="shared" si="28"/>
        <v>FBBDE3</v>
      </c>
      <c r="F1824" s="61" t="s">
        <v>19</v>
      </c>
      <c r="G1824" s="65" t="str">
        <f>VLOOKUP(F1824,service_pro_table[],3,0)</f>
        <v>DSTV</v>
      </c>
      <c r="H1824" s="65" t="str">
        <f>VLOOKUP(F1824,service_pro_table[],4,0)</f>
        <v>cable tv</v>
      </c>
      <c r="I1824" s="66">
        <v>2565</v>
      </c>
    </row>
    <row r="1825" spans="1:9" x14ac:dyDescent="0.25">
      <c r="A1825" s="61" t="s">
        <v>7349</v>
      </c>
      <c r="B1825" s="62">
        <v>44378</v>
      </c>
      <c r="C1825" s="61" t="s">
        <v>7351</v>
      </c>
      <c r="D1825" s="64" t="s">
        <v>7352</v>
      </c>
      <c r="E1825" s="64" t="str">
        <f t="shared" si="28"/>
        <v>AAED62</v>
      </c>
      <c r="F1825" s="61" t="s">
        <v>19</v>
      </c>
      <c r="G1825" s="65" t="str">
        <f>VLOOKUP(F1825,service_pro_table[],3,0)</f>
        <v>DSTV</v>
      </c>
      <c r="H1825" s="65" t="str">
        <f>VLOOKUP(F1825,service_pro_table[],4,0)</f>
        <v>cable tv</v>
      </c>
      <c r="I1825" s="66">
        <v>14900</v>
      </c>
    </row>
    <row r="1826" spans="1:9" x14ac:dyDescent="0.25">
      <c r="A1826" s="61" t="s">
        <v>7353</v>
      </c>
      <c r="B1826" s="62">
        <v>44378</v>
      </c>
      <c r="C1826" s="61" t="s">
        <v>7355</v>
      </c>
      <c r="D1826" s="64" t="s">
        <v>7356</v>
      </c>
      <c r="E1826" s="64" t="str">
        <f t="shared" si="28"/>
        <v>000B78</v>
      </c>
      <c r="F1826" s="61" t="s">
        <v>19</v>
      </c>
      <c r="G1826" s="65" t="str">
        <f>VLOOKUP(F1826,service_pro_table[],3,0)</f>
        <v>DSTV</v>
      </c>
      <c r="H1826" s="65" t="str">
        <f>VLOOKUP(F1826,service_pro_table[],4,0)</f>
        <v>cable tv</v>
      </c>
      <c r="I1826" s="66">
        <v>2565</v>
      </c>
    </row>
    <row r="1827" spans="1:9" x14ac:dyDescent="0.25">
      <c r="A1827" s="61" t="s">
        <v>7357</v>
      </c>
      <c r="B1827" s="62">
        <v>44378</v>
      </c>
      <c r="C1827" s="61" t="s">
        <v>3350</v>
      </c>
      <c r="D1827" s="64" t="s">
        <v>3351</v>
      </c>
      <c r="E1827" s="64" t="str">
        <f t="shared" si="28"/>
        <v>8A9BE7</v>
      </c>
      <c r="F1827" s="61" t="s">
        <v>434</v>
      </c>
      <c r="G1827" s="65" t="str">
        <f>VLOOKUP(F1827,service_pro_table[],3,0)</f>
        <v>MERRYBET</v>
      </c>
      <c r="H1827" s="65" t="str">
        <f>VLOOKUP(F1827,service_pro_table[],4,0)</f>
        <v>betting</v>
      </c>
      <c r="I1827" s="66">
        <v>10000</v>
      </c>
    </row>
    <row r="1828" spans="1:9" x14ac:dyDescent="0.25">
      <c r="A1828" s="61" t="s">
        <v>7359</v>
      </c>
      <c r="B1828" s="62">
        <v>44378</v>
      </c>
      <c r="C1828" s="61" t="s">
        <v>7361</v>
      </c>
      <c r="D1828" s="64" t="s">
        <v>7362</v>
      </c>
      <c r="E1828" s="64" t="str">
        <f t="shared" si="28"/>
        <v>6B552B</v>
      </c>
      <c r="F1828" s="61" t="s">
        <v>19</v>
      </c>
      <c r="G1828" s="65" t="str">
        <f>VLOOKUP(F1828,service_pro_table[],3,0)</f>
        <v>DSTV</v>
      </c>
      <c r="H1828" s="65" t="str">
        <f>VLOOKUP(F1828,service_pro_table[],4,0)</f>
        <v>cable tv</v>
      </c>
      <c r="I1828" s="66">
        <v>4350</v>
      </c>
    </row>
    <row r="1829" spans="1:9" x14ac:dyDescent="0.25">
      <c r="A1829" s="61" t="s">
        <v>7363</v>
      </c>
      <c r="B1829" s="62">
        <v>44378</v>
      </c>
      <c r="C1829" s="61" t="s">
        <v>7365</v>
      </c>
      <c r="D1829" s="64" t="s">
        <v>7366</v>
      </c>
      <c r="E1829" s="64" t="str">
        <f t="shared" si="28"/>
        <v>74D10B</v>
      </c>
      <c r="F1829" s="61" t="s">
        <v>19</v>
      </c>
      <c r="G1829" s="65" t="str">
        <f>VLOOKUP(F1829,service_pro_table[],3,0)</f>
        <v>DSTV</v>
      </c>
      <c r="H1829" s="65" t="str">
        <f>VLOOKUP(F1829,service_pro_table[],4,0)</f>
        <v>cable tv</v>
      </c>
      <c r="I1829" s="66">
        <v>10400</v>
      </c>
    </row>
    <row r="1830" spans="1:9" x14ac:dyDescent="0.25">
      <c r="A1830" s="61" t="s">
        <v>7367</v>
      </c>
      <c r="B1830" s="62">
        <v>44378</v>
      </c>
      <c r="C1830" s="61" t="s">
        <v>7369</v>
      </c>
      <c r="D1830" s="64" t="s">
        <v>7370</v>
      </c>
      <c r="E1830" s="64" t="str">
        <f t="shared" si="28"/>
        <v>2EACF7</v>
      </c>
      <c r="F1830" s="61" t="s">
        <v>19</v>
      </c>
      <c r="G1830" s="65" t="str">
        <f>VLOOKUP(F1830,service_pro_table[],3,0)</f>
        <v>DSTV</v>
      </c>
      <c r="H1830" s="65" t="str">
        <f>VLOOKUP(F1830,service_pro_table[],4,0)</f>
        <v>cable tv</v>
      </c>
      <c r="I1830" s="66">
        <v>2565</v>
      </c>
    </row>
    <row r="1831" spans="1:9" x14ac:dyDescent="0.25">
      <c r="A1831" s="61" t="s">
        <v>7371</v>
      </c>
      <c r="B1831" s="62">
        <v>44378</v>
      </c>
      <c r="C1831" s="61" t="s">
        <v>7373</v>
      </c>
      <c r="D1831" s="64" t="s">
        <v>7374</v>
      </c>
      <c r="E1831" s="64" t="str">
        <f t="shared" si="28"/>
        <v>0D954C</v>
      </c>
      <c r="F1831" s="61" t="s">
        <v>19</v>
      </c>
      <c r="G1831" s="65" t="str">
        <f>VLOOKUP(F1831,service_pro_table[],3,0)</f>
        <v>DSTV</v>
      </c>
      <c r="H1831" s="65" t="str">
        <f>VLOOKUP(F1831,service_pro_table[],4,0)</f>
        <v>cable tv</v>
      </c>
      <c r="I1831" s="66">
        <v>7900</v>
      </c>
    </row>
    <row r="1832" spans="1:9" x14ac:dyDescent="0.25">
      <c r="A1832" s="61" t="s">
        <v>7375</v>
      </c>
      <c r="B1832" s="62">
        <v>44378</v>
      </c>
      <c r="C1832" s="61" t="s">
        <v>7377</v>
      </c>
      <c r="D1832" s="64" t="s">
        <v>7378</v>
      </c>
      <c r="E1832" s="64" t="str">
        <f t="shared" si="28"/>
        <v>3D6BF4</v>
      </c>
      <c r="F1832" s="61" t="s">
        <v>19</v>
      </c>
      <c r="G1832" s="65" t="str">
        <f>VLOOKUP(F1832,service_pro_table[],3,0)</f>
        <v>DSTV</v>
      </c>
      <c r="H1832" s="65" t="str">
        <f>VLOOKUP(F1832,service_pro_table[],4,0)</f>
        <v>cable tv</v>
      </c>
      <c r="I1832" s="66">
        <v>20900</v>
      </c>
    </row>
    <row r="1833" spans="1:9" x14ac:dyDescent="0.25">
      <c r="A1833" s="61" t="s">
        <v>7379</v>
      </c>
      <c r="B1833" s="62">
        <v>44378</v>
      </c>
      <c r="C1833" s="61" t="s">
        <v>7381</v>
      </c>
      <c r="D1833" s="64" t="s">
        <v>7382</v>
      </c>
      <c r="E1833" s="64" t="str">
        <f t="shared" si="28"/>
        <v>A814B5</v>
      </c>
      <c r="F1833" s="61" t="s">
        <v>19</v>
      </c>
      <c r="G1833" s="65" t="str">
        <f>VLOOKUP(F1833,service_pro_table[],3,0)</f>
        <v>DSTV</v>
      </c>
      <c r="H1833" s="65" t="str">
        <f>VLOOKUP(F1833,service_pro_table[],4,0)</f>
        <v>cable tv</v>
      </c>
      <c r="I1833" s="66">
        <v>4615</v>
      </c>
    </row>
    <row r="1834" spans="1:9" x14ac:dyDescent="0.25">
      <c r="A1834" s="61" t="s">
        <v>7383</v>
      </c>
      <c r="B1834" s="62">
        <v>44378</v>
      </c>
      <c r="C1834" s="61" t="s">
        <v>7385</v>
      </c>
      <c r="D1834" s="64" t="s">
        <v>7386</v>
      </c>
      <c r="E1834" s="64" t="str">
        <f t="shared" si="28"/>
        <v>A8A3B7</v>
      </c>
      <c r="F1834" s="61" t="s">
        <v>19</v>
      </c>
      <c r="G1834" s="65" t="str">
        <f>VLOOKUP(F1834,service_pro_table[],3,0)</f>
        <v>DSTV</v>
      </c>
      <c r="H1834" s="65" t="str">
        <f>VLOOKUP(F1834,service_pro_table[],4,0)</f>
        <v>cable tv</v>
      </c>
      <c r="I1834" s="66">
        <v>7900</v>
      </c>
    </row>
    <row r="1835" spans="1:9" x14ac:dyDescent="0.25">
      <c r="A1835" s="61" t="s">
        <v>7387</v>
      </c>
      <c r="B1835" s="62">
        <v>44378</v>
      </c>
      <c r="C1835" s="61" t="s">
        <v>7389</v>
      </c>
      <c r="D1835" s="64" t="s">
        <v>7390</v>
      </c>
      <c r="E1835" s="64" t="str">
        <f t="shared" si="28"/>
        <v>D4A4B8</v>
      </c>
      <c r="F1835" s="61" t="s">
        <v>19</v>
      </c>
      <c r="G1835" s="65" t="str">
        <f>VLOOKUP(F1835,service_pro_table[],3,0)</f>
        <v>DSTV</v>
      </c>
      <c r="H1835" s="65" t="str">
        <f>VLOOKUP(F1835,service_pro_table[],4,0)</f>
        <v>cable tv</v>
      </c>
      <c r="I1835" s="66">
        <v>4615</v>
      </c>
    </row>
    <row r="1836" spans="1:9" x14ac:dyDescent="0.25">
      <c r="A1836" s="61" t="s">
        <v>7391</v>
      </c>
      <c r="B1836" s="62">
        <v>44378</v>
      </c>
      <c r="C1836" s="61" t="s">
        <v>7393</v>
      </c>
      <c r="D1836" s="64" t="s">
        <v>7394</v>
      </c>
      <c r="E1836" s="64" t="str">
        <f t="shared" si="28"/>
        <v>B017F2</v>
      </c>
      <c r="F1836" s="61" t="s">
        <v>19</v>
      </c>
      <c r="G1836" s="65" t="str">
        <f>VLOOKUP(F1836,service_pro_table[],3,0)</f>
        <v>DSTV</v>
      </c>
      <c r="H1836" s="65" t="str">
        <f>VLOOKUP(F1836,service_pro_table[],4,0)</f>
        <v>cable tv</v>
      </c>
      <c r="I1836" s="66">
        <v>2565</v>
      </c>
    </row>
    <row r="1837" spans="1:9" x14ac:dyDescent="0.25">
      <c r="A1837" s="61" t="s">
        <v>7395</v>
      </c>
      <c r="B1837" s="62">
        <v>44378</v>
      </c>
      <c r="C1837" s="61" t="s">
        <v>7397</v>
      </c>
      <c r="D1837" s="64" t="s">
        <v>7398</v>
      </c>
      <c r="E1837" s="64" t="str">
        <f t="shared" si="28"/>
        <v>5F3070</v>
      </c>
      <c r="F1837" s="61" t="s">
        <v>19</v>
      </c>
      <c r="G1837" s="65" t="str">
        <f>VLOOKUP(F1837,service_pro_table[],3,0)</f>
        <v>DSTV</v>
      </c>
      <c r="H1837" s="65" t="str">
        <f>VLOOKUP(F1837,service_pro_table[],4,0)</f>
        <v>cable tv</v>
      </c>
      <c r="I1837" s="66">
        <v>2565</v>
      </c>
    </row>
    <row r="1838" spans="1:9" x14ac:dyDescent="0.25">
      <c r="A1838" s="61" t="s">
        <v>7399</v>
      </c>
      <c r="B1838" s="62">
        <v>44378</v>
      </c>
      <c r="C1838" s="61" t="s">
        <v>7401</v>
      </c>
      <c r="D1838" s="64" t="s">
        <v>7402</v>
      </c>
      <c r="E1838" s="64" t="str">
        <f t="shared" si="28"/>
        <v>689C5D</v>
      </c>
      <c r="F1838" s="61" t="s">
        <v>36</v>
      </c>
      <c r="G1838" s="65" t="str">
        <f>VLOOKUP(F1838,service_pro_table[],3,0)</f>
        <v>SWIFT</v>
      </c>
      <c r="H1838" s="65" t="str">
        <f>VLOOKUP(F1838,service_pro_table[],4,0)</f>
        <v>internet provider</v>
      </c>
      <c r="I1838" s="66">
        <v>12300</v>
      </c>
    </row>
    <row r="1839" spans="1:9" x14ac:dyDescent="0.25">
      <c r="A1839" s="61" t="s">
        <v>7403</v>
      </c>
      <c r="B1839" s="62">
        <v>44378</v>
      </c>
      <c r="C1839" s="61" t="s">
        <v>7405</v>
      </c>
      <c r="D1839" s="64" t="s">
        <v>7406</v>
      </c>
      <c r="E1839" s="64" t="str">
        <f t="shared" si="28"/>
        <v>E9D209</v>
      </c>
      <c r="F1839" s="61" t="s">
        <v>19</v>
      </c>
      <c r="G1839" s="65" t="str">
        <f>VLOOKUP(F1839,service_pro_table[],3,0)</f>
        <v>DSTV</v>
      </c>
      <c r="H1839" s="65" t="str">
        <f>VLOOKUP(F1839,service_pro_table[],4,0)</f>
        <v>cable tv</v>
      </c>
      <c r="I1839" s="66">
        <v>20900</v>
      </c>
    </row>
    <row r="1840" spans="1:9" x14ac:dyDescent="0.25">
      <c r="A1840" s="61" t="s">
        <v>7407</v>
      </c>
      <c r="B1840" s="62">
        <v>44378</v>
      </c>
      <c r="C1840" s="61" t="s">
        <v>7401</v>
      </c>
      <c r="D1840" s="64" t="s">
        <v>7402</v>
      </c>
      <c r="E1840" s="64" t="str">
        <f t="shared" si="28"/>
        <v>689C5D</v>
      </c>
      <c r="F1840" s="61" t="s">
        <v>19</v>
      </c>
      <c r="G1840" s="65" t="str">
        <f>VLOOKUP(F1840,service_pro_table[],3,0)</f>
        <v>DSTV</v>
      </c>
      <c r="H1840" s="65" t="str">
        <f>VLOOKUP(F1840,service_pro_table[],4,0)</f>
        <v>cable tv</v>
      </c>
      <c r="I1840" s="66">
        <v>18400</v>
      </c>
    </row>
    <row r="1841" spans="1:9" x14ac:dyDescent="0.25">
      <c r="A1841" s="61" t="s">
        <v>7409</v>
      </c>
      <c r="B1841" s="62">
        <v>44378</v>
      </c>
      <c r="C1841" s="61" t="s">
        <v>7411</v>
      </c>
      <c r="D1841" s="64" t="s">
        <v>7412</v>
      </c>
      <c r="E1841" s="64" t="str">
        <f t="shared" si="28"/>
        <v>ACAEAB</v>
      </c>
      <c r="F1841" s="61" t="s">
        <v>19</v>
      </c>
      <c r="G1841" s="65" t="str">
        <f>VLOOKUP(F1841,service_pro_table[],3,0)</f>
        <v>DSTV</v>
      </c>
      <c r="H1841" s="65" t="str">
        <f>VLOOKUP(F1841,service_pro_table[],4,0)</f>
        <v>cable tv</v>
      </c>
      <c r="I1841" s="66">
        <v>14900</v>
      </c>
    </row>
    <row r="1842" spans="1:9" x14ac:dyDescent="0.25">
      <c r="A1842" s="61" t="s">
        <v>7413</v>
      </c>
      <c r="B1842" s="62">
        <v>44378</v>
      </c>
      <c r="C1842" s="61" t="s">
        <v>7415</v>
      </c>
      <c r="D1842" s="64" t="s">
        <v>7416</v>
      </c>
      <c r="E1842" s="64" t="str">
        <f t="shared" si="28"/>
        <v>01AE76</v>
      </c>
      <c r="F1842" s="61" t="s">
        <v>434</v>
      </c>
      <c r="G1842" s="65" t="str">
        <f>VLOOKUP(F1842,service_pro_table[],3,0)</f>
        <v>MERRYBET</v>
      </c>
      <c r="H1842" s="65" t="str">
        <f>VLOOKUP(F1842,service_pro_table[],4,0)</f>
        <v>betting</v>
      </c>
      <c r="I1842" s="66">
        <v>500</v>
      </c>
    </row>
    <row r="1843" spans="1:9" x14ac:dyDescent="0.25">
      <c r="A1843" s="61" t="s">
        <v>7417</v>
      </c>
      <c r="B1843" s="62">
        <v>44378</v>
      </c>
      <c r="C1843" s="61" t="s">
        <v>3350</v>
      </c>
      <c r="D1843" s="64" t="s">
        <v>3351</v>
      </c>
      <c r="E1843" s="64" t="str">
        <f t="shared" si="28"/>
        <v>8A9BE7</v>
      </c>
      <c r="F1843" s="61" t="s">
        <v>434</v>
      </c>
      <c r="G1843" s="65" t="str">
        <f>VLOOKUP(F1843,service_pro_table[],3,0)</f>
        <v>MERRYBET</v>
      </c>
      <c r="H1843" s="65" t="str">
        <f>VLOOKUP(F1843,service_pro_table[],4,0)</f>
        <v>betting</v>
      </c>
      <c r="I1843" s="66">
        <v>5000</v>
      </c>
    </row>
    <row r="1844" spans="1:9" x14ac:dyDescent="0.25">
      <c r="A1844" s="61" t="s">
        <v>7419</v>
      </c>
      <c r="B1844" s="62">
        <v>44378</v>
      </c>
      <c r="C1844" s="61" t="s">
        <v>7421</v>
      </c>
      <c r="D1844" s="64" t="s">
        <v>7422</v>
      </c>
      <c r="E1844" s="64" t="str">
        <f t="shared" si="28"/>
        <v>08F31A</v>
      </c>
      <c r="F1844" s="61" t="s">
        <v>434</v>
      </c>
      <c r="G1844" s="65" t="str">
        <f>VLOOKUP(F1844,service_pro_table[],3,0)</f>
        <v>MERRYBET</v>
      </c>
      <c r="H1844" s="65" t="str">
        <f>VLOOKUP(F1844,service_pro_table[],4,0)</f>
        <v>betting</v>
      </c>
      <c r="I1844" s="66">
        <v>3000</v>
      </c>
    </row>
    <row r="1845" spans="1:9" x14ac:dyDescent="0.25">
      <c r="A1845" s="61" t="s">
        <v>7423</v>
      </c>
      <c r="B1845" s="62">
        <v>44378</v>
      </c>
      <c r="C1845" s="61" t="s">
        <v>7425</v>
      </c>
      <c r="D1845" s="64" t="s">
        <v>7426</v>
      </c>
      <c r="E1845" s="64" t="str">
        <f t="shared" si="28"/>
        <v>E3E749</v>
      </c>
      <c r="F1845" s="61" t="s">
        <v>19</v>
      </c>
      <c r="G1845" s="65" t="str">
        <f>VLOOKUP(F1845,service_pro_table[],3,0)</f>
        <v>DSTV</v>
      </c>
      <c r="H1845" s="65" t="str">
        <f>VLOOKUP(F1845,service_pro_table[],4,0)</f>
        <v>cable tv</v>
      </c>
      <c r="I1845" s="66">
        <v>10400</v>
      </c>
    </row>
    <row r="1846" spans="1:9" x14ac:dyDescent="0.25">
      <c r="A1846" s="61" t="s">
        <v>7427</v>
      </c>
      <c r="B1846" s="62">
        <v>44378</v>
      </c>
      <c r="C1846" s="61" t="s">
        <v>7429</v>
      </c>
      <c r="D1846" s="64" t="s">
        <v>7430</v>
      </c>
      <c r="E1846" s="64" t="str">
        <f t="shared" si="28"/>
        <v>BC609A</v>
      </c>
      <c r="F1846" s="61" t="s">
        <v>19</v>
      </c>
      <c r="G1846" s="65" t="str">
        <f>VLOOKUP(F1846,service_pro_table[],3,0)</f>
        <v>DSTV</v>
      </c>
      <c r="H1846" s="65" t="str">
        <f>VLOOKUP(F1846,service_pro_table[],4,0)</f>
        <v>cable tv</v>
      </c>
      <c r="I1846" s="66">
        <v>4615</v>
      </c>
    </row>
    <row r="1847" spans="1:9" x14ac:dyDescent="0.25">
      <c r="A1847" s="61" t="s">
        <v>7431</v>
      </c>
      <c r="B1847" s="62">
        <v>44378</v>
      </c>
      <c r="C1847" s="61" t="s">
        <v>7433</v>
      </c>
      <c r="D1847" s="64" t="s">
        <v>7434</v>
      </c>
      <c r="E1847" s="64" t="str">
        <f t="shared" si="28"/>
        <v>65DC3A</v>
      </c>
      <c r="F1847" s="61" t="s">
        <v>19</v>
      </c>
      <c r="G1847" s="65" t="str">
        <f>VLOOKUP(F1847,service_pro_table[],3,0)</f>
        <v>DSTV</v>
      </c>
      <c r="H1847" s="65" t="str">
        <f>VLOOKUP(F1847,service_pro_table[],4,0)</f>
        <v>cable tv</v>
      </c>
      <c r="I1847" s="66">
        <v>7900</v>
      </c>
    </row>
    <row r="1848" spans="1:9" x14ac:dyDescent="0.25">
      <c r="A1848" s="61" t="s">
        <v>7435</v>
      </c>
      <c r="B1848" s="62">
        <v>44378</v>
      </c>
      <c r="C1848" s="61" t="s">
        <v>7437</v>
      </c>
      <c r="D1848" s="64" t="s">
        <v>7438</v>
      </c>
      <c r="E1848" s="64" t="str">
        <f t="shared" si="28"/>
        <v>125B1E</v>
      </c>
      <c r="F1848" s="61" t="s">
        <v>36</v>
      </c>
      <c r="G1848" s="65" t="str">
        <f>VLOOKUP(F1848,service_pro_table[],3,0)</f>
        <v>SWIFT</v>
      </c>
      <c r="H1848" s="65" t="str">
        <f>VLOOKUP(F1848,service_pro_table[],4,0)</f>
        <v>internet provider</v>
      </c>
      <c r="I1848" s="66">
        <v>3580</v>
      </c>
    </row>
    <row r="1849" spans="1:9" x14ac:dyDescent="0.25">
      <c r="A1849" s="61" t="s">
        <v>7440</v>
      </c>
      <c r="B1849" s="62">
        <v>44378</v>
      </c>
      <c r="C1849" s="61" t="s">
        <v>7442</v>
      </c>
      <c r="D1849" s="64" t="s">
        <v>7443</v>
      </c>
      <c r="E1849" s="64" t="str">
        <f t="shared" si="28"/>
        <v>476736</v>
      </c>
      <c r="F1849" s="61" t="s">
        <v>19</v>
      </c>
      <c r="G1849" s="65" t="str">
        <f>VLOOKUP(F1849,service_pro_table[],3,0)</f>
        <v>DSTV</v>
      </c>
      <c r="H1849" s="65" t="str">
        <f>VLOOKUP(F1849,service_pro_table[],4,0)</f>
        <v>cable tv</v>
      </c>
      <c r="I1849" s="66">
        <v>2565</v>
      </c>
    </row>
    <row r="1850" spans="1:9" x14ac:dyDescent="0.25">
      <c r="A1850" s="61" t="s">
        <v>7444</v>
      </c>
      <c r="B1850" s="62">
        <v>44378</v>
      </c>
      <c r="C1850" s="61" t="s">
        <v>7446</v>
      </c>
      <c r="D1850" s="64" t="s">
        <v>7447</v>
      </c>
      <c r="E1850" s="64" t="str">
        <f t="shared" si="28"/>
        <v>9485F1</v>
      </c>
      <c r="F1850" s="61" t="s">
        <v>19</v>
      </c>
      <c r="G1850" s="65" t="str">
        <f>VLOOKUP(F1850,service_pro_table[],3,0)</f>
        <v>DSTV</v>
      </c>
      <c r="H1850" s="65" t="str">
        <f>VLOOKUP(F1850,service_pro_table[],4,0)</f>
        <v>cable tv</v>
      </c>
      <c r="I1850" s="66">
        <v>2565</v>
      </c>
    </row>
    <row r="1851" spans="1:9" x14ac:dyDescent="0.25">
      <c r="A1851" s="61" t="s">
        <v>7448</v>
      </c>
      <c r="B1851" s="62">
        <v>44378</v>
      </c>
      <c r="C1851" s="61" t="s">
        <v>7450</v>
      </c>
      <c r="D1851" s="64" t="s">
        <v>7451</v>
      </c>
      <c r="E1851" s="64" t="str">
        <f t="shared" si="28"/>
        <v>5A56EA</v>
      </c>
      <c r="F1851" s="61" t="s">
        <v>19</v>
      </c>
      <c r="G1851" s="65" t="str">
        <f>VLOOKUP(F1851,service_pro_table[],3,0)</f>
        <v>DSTV</v>
      </c>
      <c r="H1851" s="65" t="str">
        <f>VLOOKUP(F1851,service_pro_table[],4,0)</f>
        <v>cable tv</v>
      </c>
      <c r="I1851" s="66">
        <v>5000</v>
      </c>
    </row>
    <row r="1852" spans="1:9" x14ac:dyDescent="0.25">
      <c r="A1852" s="61" t="s">
        <v>7452</v>
      </c>
      <c r="B1852" s="62">
        <v>44378</v>
      </c>
      <c r="C1852" s="61" t="s">
        <v>7454</v>
      </c>
      <c r="D1852" s="64" t="s">
        <v>7455</v>
      </c>
      <c r="E1852" s="64" t="str">
        <f t="shared" si="28"/>
        <v>F43F1A</v>
      </c>
      <c r="F1852" s="61" t="s">
        <v>19</v>
      </c>
      <c r="G1852" s="65" t="str">
        <f>VLOOKUP(F1852,service_pro_table[],3,0)</f>
        <v>DSTV</v>
      </c>
      <c r="H1852" s="65" t="str">
        <f>VLOOKUP(F1852,service_pro_table[],4,0)</f>
        <v>cable tv</v>
      </c>
      <c r="I1852" s="66">
        <v>2565</v>
      </c>
    </row>
    <row r="1853" spans="1:9" x14ac:dyDescent="0.25">
      <c r="A1853" s="61" t="s">
        <v>7456</v>
      </c>
      <c r="B1853" s="62">
        <v>44378</v>
      </c>
      <c r="C1853" s="61" t="s">
        <v>7458</v>
      </c>
      <c r="D1853" s="64" t="s">
        <v>7459</v>
      </c>
      <c r="E1853" s="64" t="str">
        <f t="shared" si="28"/>
        <v>E106F9</v>
      </c>
      <c r="F1853" s="61" t="s">
        <v>19</v>
      </c>
      <c r="G1853" s="65" t="str">
        <f>VLOOKUP(F1853,service_pro_table[],3,0)</f>
        <v>DSTV</v>
      </c>
      <c r="H1853" s="65" t="str">
        <f>VLOOKUP(F1853,service_pro_table[],4,0)</f>
        <v>cable tv</v>
      </c>
      <c r="I1853" s="66">
        <v>4615</v>
      </c>
    </row>
    <row r="1854" spans="1:9" x14ac:dyDescent="0.25">
      <c r="A1854" s="61" t="s">
        <v>7460</v>
      </c>
      <c r="B1854" s="62">
        <v>44378</v>
      </c>
      <c r="C1854" s="61" t="s">
        <v>7454</v>
      </c>
      <c r="D1854" s="64" t="s">
        <v>7455</v>
      </c>
      <c r="E1854" s="64" t="str">
        <f t="shared" si="28"/>
        <v>F43F1A</v>
      </c>
      <c r="F1854" s="61" t="s">
        <v>19</v>
      </c>
      <c r="G1854" s="65" t="str">
        <f>VLOOKUP(F1854,service_pro_table[],3,0)</f>
        <v>DSTV</v>
      </c>
      <c r="H1854" s="65" t="str">
        <f>VLOOKUP(F1854,service_pro_table[],4,0)</f>
        <v>cable tv</v>
      </c>
      <c r="I1854" s="66">
        <v>2565</v>
      </c>
    </row>
    <row r="1855" spans="1:9" x14ac:dyDescent="0.25">
      <c r="A1855" s="61" t="s">
        <v>7462</v>
      </c>
      <c r="B1855" s="62">
        <v>44378</v>
      </c>
      <c r="C1855" s="61" t="s">
        <v>7464</v>
      </c>
      <c r="D1855" s="64" t="s">
        <v>7465</v>
      </c>
      <c r="E1855" s="64" t="str">
        <f t="shared" si="28"/>
        <v>E5F960</v>
      </c>
      <c r="F1855" s="61" t="s">
        <v>19</v>
      </c>
      <c r="G1855" s="65" t="str">
        <f>VLOOKUP(F1855,service_pro_table[],3,0)</f>
        <v>DSTV</v>
      </c>
      <c r="H1855" s="65" t="str">
        <f>VLOOKUP(F1855,service_pro_table[],4,0)</f>
        <v>cable tv</v>
      </c>
      <c r="I1855" s="66">
        <v>2565</v>
      </c>
    </row>
    <row r="1856" spans="1:9" x14ac:dyDescent="0.25">
      <c r="A1856" s="61" t="s">
        <v>7466</v>
      </c>
      <c r="B1856" s="62">
        <v>44378</v>
      </c>
      <c r="C1856" s="61" t="s">
        <v>7468</v>
      </c>
      <c r="D1856" s="64" t="s">
        <v>7469</v>
      </c>
      <c r="E1856" s="64" t="str">
        <f t="shared" si="28"/>
        <v>C01CB8</v>
      </c>
      <c r="F1856" s="61" t="s">
        <v>19</v>
      </c>
      <c r="G1856" s="65" t="str">
        <f>VLOOKUP(F1856,service_pro_table[],3,0)</f>
        <v>DSTV</v>
      </c>
      <c r="H1856" s="65" t="str">
        <f>VLOOKUP(F1856,service_pro_table[],4,0)</f>
        <v>cable tv</v>
      </c>
      <c r="I1856" s="66">
        <v>7900</v>
      </c>
    </row>
    <row r="1857" spans="1:9" x14ac:dyDescent="0.25">
      <c r="A1857" s="61" t="s">
        <v>7470</v>
      </c>
      <c r="B1857" s="62">
        <v>44378</v>
      </c>
      <c r="C1857" s="61" t="s">
        <v>7472</v>
      </c>
      <c r="D1857" s="64" t="s">
        <v>7473</v>
      </c>
      <c r="E1857" s="64" t="str">
        <f t="shared" si="28"/>
        <v>9D14C0</v>
      </c>
      <c r="F1857" s="61" t="s">
        <v>434</v>
      </c>
      <c r="G1857" s="65" t="str">
        <f>VLOOKUP(F1857,service_pro_table[],3,0)</f>
        <v>MERRYBET</v>
      </c>
      <c r="H1857" s="65" t="str">
        <f>VLOOKUP(F1857,service_pro_table[],4,0)</f>
        <v>betting</v>
      </c>
      <c r="I1857" s="66">
        <v>1000</v>
      </c>
    </row>
    <row r="1858" spans="1:9" x14ac:dyDescent="0.25">
      <c r="A1858" s="61" t="s">
        <v>7474</v>
      </c>
      <c r="B1858" s="62">
        <v>44378</v>
      </c>
      <c r="C1858" s="61" t="s">
        <v>7476</v>
      </c>
      <c r="D1858" s="64" t="s">
        <v>7477</v>
      </c>
      <c r="E1858" s="64" t="str">
        <f t="shared" si="28"/>
        <v>0CA46C</v>
      </c>
      <c r="F1858" s="61" t="s">
        <v>434</v>
      </c>
      <c r="G1858" s="65" t="str">
        <f>VLOOKUP(F1858,service_pro_table[],3,0)</f>
        <v>MERRYBET</v>
      </c>
      <c r="H1858" s="65" t="str">
        <f>VLOOKUP(F1858,service_pro_table[],4,0)</f>
        <v>betting</v>
      </c>
      <c r="I1858" s="66">
        <v>900</v>
      </c>
    </row>
    <row r="1859" spans="1:9" x14ac:dyDescent="0.25">
      <c r="A1859" s="61" t="s">
        <v>7478</v>
      </c>
      <c r="B1859" s="62">
        <v>44378</v>
      </c>
      <c r="C1859" s="61" t="s">
        <v>7480</v>
      </c>
      <c r="D1859" s="64" t="s">
        <v>7481</v>
      </c>
      <c r="E1859" s="64" t="str">
        <f t="shared" si="28"/>
        <v>311C91</v>
      </c>
      <c r="F1859" s="61" t="s">
        <v>36</v>
      </c>
      <c r="G1859" s="65" t="str">
        <f>VLOOKUP(F1859,service_pro_table[],3,0)</f>
        <v>SWIFT</v>
      </c>
      <c r="H1859" s="65" t="str">
        <f>VLOOKUP(F1859,service_pro_table[],4,0)</f>
        <v>internet provider</v>
      </c>
      <c r="I1859" s="66">
        <v>26000</v>
      </c>
    </row>
    <row r="1860" spans="1:9" x14ac:dyDescent="0.25">
      <c r="A1860" s="61" t="s">
        <v>7482</v>
      </c>
      <c r="B1860" s="62">
        <v>44378</v>
      </c>
      <c r="C1860" s="61" t="s">
        <v>7484</v>
      </c>
      <c r="D1860" s="64" t="s">
        <v>7485</v>
      </c>
      <c r="E1860" s="64" t="str">
        <f t="shared" ref="E1860:E1923" si="29">RIGHT(D1860,6)</f>
        <v>09E921</v>
      </c>
      <c r="F1860" s="61" t="s">
        <v>19</v>
      </c>
      <c r="G1860" s="65" t="str">
        <f>VLOOKUP(F1860,service_pro_table[],3,0)</f>
        <v>DSTV</v>
      </c>
      <c r="H1860" s="65" t="str">
        <f>VLOOKUP(F1860,service_pro_table[],4,0)</f>
        <v>cable tv</v>
      </c>
      <c r="I1860" s="66">
        <v>2565</v>
      </c>
    </row>
    <row r="1861" spans="1:9" x14ac:dyDescent="0.25">
      <c r="A1861" s="61" t="s">
        <v>7486</v>
      </c>
      <c r="B1861" s="62">
        <v>44378</v>
      </c>
      <c r="C1861" s="61" t="s">
        <v>7488</v>
      </c>
      <c r="D1861" s="64" t="s">
        <v>7489</v>
      </c>
      <c r="E1861" s="64" t="str">
        <f t="shared" si="29"/>
        <v>76300C</v>
      </c>
      <c r="F1861" s="61" t="s">
        <v>19</v>
      </c>
      <c r="G1861" s="65" t="str">
        <f>VLOOKUP(F1861,service_pro_table[],3,0)</f>
        <v>DSTV</v>
      </c>
      <c r="H1861" s="65" t="str">
        <f>VLOOKUP(F1861,service_pro_table[],4,0)</f>
        <v>cable tv</v>
      </c>
      <c r="I1861" s="66">
        <v>2565</v>
      </c>
    </row>
    <row r="1862" spans="1:9" x14ac:dyDescent="0.25">
      <c r="A1862" s="61" t="s">
        <v>7490</v>
      </c>
      <c r="B1862" s="62">
        <v>44378</v>
      </c>
      <c r="C1862" s="61" t="s">
        <v>7492</v>
      </c>
      <c r="D1862" s="64" t="s">
        <v>7493</v>
      </c>
      <c r="E1862" s="64" t="str">
        <f t="shared" si="29"/>
        <v>EB1B52</v>
      </c>
      <c r="F1862" s="61" t="s">
        <v>19</v>
      </c>
      <c r="G1862" s="65" t="str">
        <f>VLOOKUP(F1862,service_pro_table[],3,0)</f>
        <v>DSTV</v>
      </c>
      <c r="H1862" s="65" t="str">
        <f>VLOOKUP(F1862,service_pro_table[],4,0)</f>
        <v>cable tv</v>
      </c>
      <c r="I1862" s="66">
        <v>18400</v>
      </c>
    </row>
    <row r="1863" spans="1:9" x14ac:dyDescent="0.25">
      <c r="A1863" s="61" t="s">
        <v>7494</v>
      </c>
      <c r="B1863" s="62">
        <v>44378</v>
      </c>
      <c r="C1863" s="61" t="s">
        <v>5445</v>
      </c>
      <c r="D1863" s="64" t="s">
        <v>5446</v>
      </c>
      <c r="E1863" s="64" t="str">
        <f t="shared" si="29"/>
        <v>A8AD3E</v>
      </c>
      <c r="F1863" s="61" t="s">
        <v>19</v>
      </c>
      <c r="G1863" s="65" t="str">
        <f>VLOOKUP(F1863,service_pro_table[],3,0)</f>
        <v>DSTV</v>
      </c>
      <c r="H1863" s="65" t="str">
        <f>VLOOKUP(F1863,service_pro_table[],4,0)</f>
        <v>cable tv</v>
      </c>
      <c r="I1863" s="66">
        <v>2565</v>
      </c>
    </row>
    <row r="1864" spans="1:9" x14ac:dyDescent="0.25">
      <c r="A1864" s="61" t="s">
        <v>7496</v>
      </c>
      <c r="B1864" s="62">
        <v>44378</v>
      </c>
      <c r="C1864" s="61" t="s">
        <v>7498</v>
      </c>
      <c r="D1864" s="64" t="s">
        <v>7499</v>
      </c>
      <c r="E1864" s="64" t="str">
        <f t="shared" si="29"/>
        <v>BB54EB</v>
      </c>
      <c r="F1864" s="61" t="s">
        <v>19</v>
      </c>
      <c r="G1864" s="65" t="str">
        <f>VLOOKUP(F1864,service_pro_table[],3,0)</f>
        <v>DSTV</v>
      </c>
      <c r="H1864" s="65" t="str">
        <f>VLOOKUP(F1864,service_pro_table[],4,0)</f>
        <v>cable tv</v>
      </c>
      <c r="I1864" s="66">
        <v>2565</v>
      </c>
    </row>
    <row r="1865" spans="1:9" x14ac:dyDescent="0.25">
      <c r="A1865" s="61" t="s">
        <v>7500</v>
      </c>
      <c r="B1865" s="62">
        <v>44378</v>
      </c>
      <c r="C1865" s="61" t="s">
        <v>7502</v>
      </c>
      <c r="D1865" s="64" t="s">
        <v>7503</v>
      </c>
      <c r="E1865" s="64" t="str">
        <f t="shared" si="29"/>
        <v>3B0EE7</v>
      </c>
      <c r="F1865" s="61" t="s">
        <v>19</v>
      </c>
      <c r="G1865" s="65" t="str">
        <f>VLOOKUP(F1865,service_pro_table[],3,0)</f>
        <v>DSTV</v>
      </c>
      <c r="H1865" s="65" t="str">
        <f>VLOOKUP(F1865,service_pro_table[],4,0)</f>
        <v>cable tv</v>
      </c>
      <c r="I1865" s="66">
        <v>4615</v>
      </c>
    </row>
    <row r="1866" spans="1:9" x14ac:dyDescent="0.25">
      <c r="A1866" s="61" t="s">
        <v>7504</v>
      </c>
      <c r="B1866" s="62">
        <v>44378</v>
      </c>
      <c r="C1866" s="61" t="s">
        <v>7506</v>
      </c>
      <c r="D1866" s="64" t="s">
        <v>7507</v>
      </c>
      <c r="E1866" s="64" t="str">
        <f t="shared" si="29"/>
        <v>E1D291</v>
      </c>
      <c r="F1866" s="61" t="s">
        <v>36</v>
      </c>
      <c r="G1866" s="65" t="str">
        <f>VLOOKUP(F1866,service_pro_table[],3,0)</f>
        <v>SWIFT</v>
      </c>
      <c r="H1866" s="65" t="str">
        <f>VLOOKUP(F1866,service_pro_table[],4,0)</f>
        <v>internet provider</v>
      </c>
      <c r="I1866" s="66">
        <v>12790</v>
      </c>
    </row>
    <row r="1867" spans="1:9" x14ac:dyDescent="0.25">
      <c r="A1867" s="61" t="s">
        <v>7508</v>
      </c>
      <c r="B1867" s="62">
        <v>44378</v>
      </c>
      <c r="C1867" s="61" t="s">
        <v>7510</v>
      </c>
      <c r="D1867" s="64" t="s">
        <v>7511</v>
      </c>
      <c r="E1867" s="64" t="str">
        <f t="shared" si="29"/>
        <v>AAC42C</v>
      </c>
      <c r="F1867" s="61" t="s">
        <v>19</v>
      </c>
      <c r="G1867" s="65" t="str">
        <f>VLOOKUP(F1867,service_pro_table[],3,0)</f>
        <v>DSTV</v>
      </c>
      <c r="H1867" s="65" t="str">
        <f>VLOOKUP(F1867,service_pro_table[],4,0)</f>
        <v>cable tv</v>
      </c>
      <c r="I1867" s="66">
        <v>7900</v>
      </c>
    </row>
    <row r="1868" spans="1:9" x14ac:dyDescent="0.25">
      <c r="A1868" s="61" t="s">
        <v>7512</v>
      </c>
      <c r="B1868" s="62">
        <v>44378</v>
      </c>
      <c r="C1868" s="61" t="s">
        <v>7514</v>
      </c>
      <c r="D1868" s="64" t="s">
        <v>7515</v>
      </c>
      <c r="E1868" s="64" t="str">
        <f t="shared" si="29"/>
        <v>B447B0</v>
      </c>
      <c r="F1868" s="61" t="s">
        <v>19</v>
      </c>
      <c r="G1868" s="65" t="str">
        <f>VLOOKUP(F1868,service_pro_table[],3,0)</f>
        <v>DSTV</v>
      </c>
      <c r="H1868" s="65" t="str">
        <f>VLOOKUP(F1868,service_pro_table[],4,0)</f>
        <v>cable tv</v>
      </c>
      <c r="I1868" s="66">
        <v>2565</v>
      </c>
    </row>
    <row r="1869" spans="1:9" x14ac:dyDescent="0.25">
      <c r="A1869" s="61" t="s">
        <v>7516</v>
      </c>
      <c r="B1869" s="62">
        <v>44378</v>
      </c>
      <c r="C1869" s="61" t="s">
        <v>7518</v>
      </c>
      <c r="D1869" s="64" t="s">
        <v>7519</v>
      </c>
      <c r="E1869" s="64" t="str">
        <f t="shared" si="29"/>
        <v>677143</v>
      </c>
      <c r="F1869" s="61" t="s">
        <v>19</v>
      </c>
      <c r="G1869" s="65" t="str">
        <f>VLOOKUP(F1869,service_pro_table[],3,0)</f>
        <v>DSTV</v>
      </c>
      <c r="H1869" s="65" t="str">
        <f>VLOOKUP(F1869,service_pro_table[],4,0)</f>
        <v>cable tv</v>
      </c>
      <c r="I1869" s="66">
        <v>7900</v>
      </c>
    </row>
    <row r="1870" spans="1:9" x14ac:dyDescent="0.25">
      <c r="A1870" s="61" t="s">
        <v>7520</v>
      </c>
      <c r="B1870" s="62">
        <v>44378</v>
      </c>
      <c r="C1870" s="61" t="s">
        <v>7522</v>
      </c>
      <c r="D1870" s="64" t="s">
        <v>7523</v>
      </c>
      <c r="E1870" s="64" t="str">
        <f t="shared" si="29"/>
        <v>5F571A</v>
      </c>
      <c r="F1870" s="61" t="s">
        <v>19</v>
      </c>
      <c r="G1870" s="65" t="str">
        <f>VLOOKUP(F1870,service_pro_table[],3,0)</f>
        <v>DSTV</v>
      </c>
      <c r="H1870" s="65" t="str">
        <f>VLOOKUP(F1870,service_pro_table[],4,0)</f>
        <v>cable tv</v>
      </c>
      <c r="I1870" s="66">
        <v>9000</v>
      </c>
    </row>
    <row r="1871" spans="1:9" x14ac:dyDescent="0.25">
      <c r="A1871" s="61" t="s">
        <v>7524</v>
      </c>
      <c r="B1871" s="62">
        <v>44378</v>
      </c>
      <c r="C1871" s="61" t="s">
        <v>7526</v>
      </c>
      <c r="D1871" s="64" t="s">
        <v>7527</v>
      </c>
      <c r="E1871" s="64" t="str">
        <f t="shared" si="29"/>
        <v>00EF52</v>
      </c>
      <c r="F1871" s="61" t="s">
        <v>19</v>
      </c>
      <c r="G1871" s="65" t="str">
        <f>VLOOKUP(F1871,service_pro_table[],3,0)</f>
        <v>DSTV</v>
      </c>
      <c r="H1871" s="65" t="str">
        <f>VLOOKUP(F1871,service_pro_table[],4,0)</f>
        <v>cable tv</v>
      </c>
      <c r="I1871" s="66">
        <v>2565</v>
      </c>
    </row>
    <row r="1872" spans="1:9" x14ac:dyDescent="0.25">
      <c r="A1872" s="61" t="s">
        <v>7528</v>
      </c>
      <c r="B1872" s="62">
        <v>44378</v>
      </c>
      <c r="C1872" s="61" t="s">
        <v>7530</v>
      </c>
      <c r="D1872" s="64" t="s">
        <v>7531</v>
      </c>
      <c r="E1872" s="64" t="str">
        <f t="shared" si="29"/>
        <v>59025A</v>
      </c>
      <c r="F1872" s="61" t="s">
        <v>19</v>
      </c>
      <c r="G1872" s="65" t="str">
        <f>VLOOKUP(F1872,service_pro_table[],3,0)</f>
        <v>DSTV</v>
      </c>
      <c r="H1872" s="65" t="str">
        <f>VLOOKUP(F1872,service_pro_table[],4,0)</f>
        <v>cable tv</v>
      </c>
      <c r="I1872" s="66">
        <v>2565</v>
      </c>
    </row>
    <row r="1873" spans="1:9" x14ac:dyDescent="0.25">
      <c r="A1873" s="61" t="s">
        <v>7532</v>
      </c>
      <c r="B1873" s="62">
        <v>44378</v>
      </c>
      <c r="C1873" s="61" t="s">
        <v>7534</v>
      </c>
      <c r="D1873" s="64" t="s">
        <v>7535</v>
      </c>
      <c r="E1873" s="64" t="str">
        <f t="shared" si="29"/>
        <v>F2E10D</v>
      </c>
      <c r="F1873" s="61" t="s">
        <v>19</v>
      </c>
      <c r="G1873" s="65" t="str">
        <f>VLOOKUP(F1873,service_pro_table[],3,0)</f>
        <v>DSTV</v>
      </c>
      <c r="H1873" s="65" t="str">
        <f>VLOOKUP(F1873,service_pro_table[],4,0)</f>
        <v>cable tv</v>
      </c>
      <c r="I1873" s="66">
        <v>20900</v>
      </c>
    </row>
    <row r="1874" spans="1:9" x14ac:dyDescent="0.25">
      <c r="A1874" s="61" t="s">
        <v>7536</v>
      </c>
      <c r="B1874" s="62">
        <v>44378</v>
      </c>
      <c r="C1874" s="61" t="s">
        <v>7538</v>
      </c>
      <c r="D1874" s="64" t="s">
        <v>7539</v>
      </c>
      <c r="E1874" s="64" t="str">
        <f t="shared" si="29"/>
        <v>2EF64D</v>
      </c>
      <c r="F1874" s="61" t="s">
        <v>19</v>
      </c>
      <c r="G1874" s="65" t="str">
        <f>VLOOKUP(F1874,service_pro_table[],3,0)</f>
        <v>DSTV</v>
      </c>
      <c r="H1874" s="65" t="str">
        <f>VLOOKUP(F1874,service_pro_table[],4,0)</f>
        <v>cable tv</v>
      </c>
      <c r="I1874" s="66">
        <v>2565</v>
      </c>
    </row>
    <row r="1875" spans="1:9" x14ac:dyDescent="0.25">
      <c r="A1875" s="61" t="s">
        <v>7540</v>
      </c>
      <c r="B1875" s="62">
        <v>44378</v>
      </c>
      <c r="C1875" s="61" t="s">
        <v>7522</v>
      </c>
      <c r="D1875" s="64" t="s">
        <v>7523</v>
      </c>
      <c r="E1875" s="64" t="str">
        <f t="shared" si="29"/>
        <v>5F571A</v>
      </c>
      <c r="F1875" s="61" t="s">
        <v>19</v>
      </c>
      <c r="G1875" s="65" t="str">
        <f>VLOOKUP(F1875,service_pro_table[],3,0)</f>
        <v>DSTV</v>
      </c>
      <c r="H1875" s="65" t="str">
        <f>VLOOKUP(F1875,service_pro_table[],4,0)</f>
        <v>cable tv</v>
      </c>
      <c r="I1875" s="66">
        <v>20900</v>
      </c>
    </row>
    <row r="1876" spans="1:9" x14ac:dyDescent="0.25">
      <c r="A1876" s="61" t="s">
        <v>7542</v>
      </c>
      <c r="B1876" s="62">
        <v>44378</v>
      </c>
      <c r="C1876" s="61" t="s">
        <v>7544</v>
      </c>
      <c r="D1876" s="64" t="s">
        <v>7545</v>
      </c>
      <c r="E1876" s="64" t="str">
        <f t="shared" si="29"/>
        <v>E6192A</v>
      </c>
      <c r="F1876" s="61" t="s">
        <v>19</v>
      </c>
      <c r="G1876" s="65" t="str">
        <f>VLOOKUP(F1876,service_pro_table[],3,0)</f>
        <v>DSTV</v>
      </c>
      <c r="H1876" s="65" t="str">
        <f>VLOOKUP(F1876,service_pro_table[],4,0)</f>
        <v>cable tv</v>
      </c>
      <c r="I1876" s="66">
        <v>7900</v>
      </c>
    </row>
    <row r="1877" spans="1:9" x14ac:dyDescent="0.25">
      <c r="A1877" s="61" t="s">
        <v>7546</v>
      </c>
      <c r="B1877" s="62">
        <v>44378</v>
      </c>
      <c r="C1877" s="61" t="s">
        <v>7548</v>
      </c>
      <c r="D1877" s="64" t="s">
        <v>7549</v>
      </c>
      <c r="E1877" s="64" t="str">
        <f t="shared" si="29"/>
        <v>C26456</v>
      </c>
      <c r="F1877" s="61" t="s">
        <v>19</v>
      </c>
      <c r="G1877" s="65" t="str">
        <f>VLOOKUP(F1877,service_pro_table[],3,0)</f>
        <v>DSTV</v>
      </c>
      <c r="H1877" s="65" t="str">
        <f>VLOOKUP(F1877,service_pro_table[],4,0)</f>
        <v>cable tv</v>
      </c>
      <c r="I1877" s="66">
        <v>4615</v>
      </c>
    </row>
    <row r="1878" spans="1:9" x14ac:dyDescent="0.25">
      <c r="A1878" s="61" t="s">
        <v>7550</v>
      </c>
      <c r="B1878" s="62">
        <v>44378</v>
      </c>
      <c r="C1878" s="61" t="s">
        <v>1693</v>
      </c>
      <c r="D1878" s="64" t="s">
        <v>1694</v>
      </c>
      <c r="E1878" s="64" t="str">
        <f t="shared" si="29"/>
        <v>2BB401</v>
      </c>
      <c r="F1878" s="61" t="s">
        <v>434</v>
      </c>
      <c r="G1878" s="65" t="str">
        <f>VLOOKUP(F1878,service_pro_table[],3,0)</f>
        <v>MERRYBET</v>
      </c>
      <c r="H1878" s="65" t="str">
        <f>VLOOKUP(F1878,service_pro_table[],4,0)</f>
        <v>betting</v>
      </c>
      <c r="I1878" s="66">
        <v>1700</v>
      </c>
    </row>
    <row r="1879" spans="1:9" x14ac:dyDescent="0.25">
      <c r="A1879" s="61" t="s">
        <v>7553</v>
      </c>
      <c r="B1879" s="62">
        <v>44378</v>
      </c>
      <c r="C1879" s="61" t="s">
        <v>7555</v>
      </c>
      <c r="D1879" s="64" t="s">
        <v>7556</v>
      </c>
      <c r="E1879" s="64" t="str">
        <f t="shared" si="29"/>
        <v>88C94B</v>
      </c>
      <c r="F1879" s="61" t="s">
        <v>434</v>
      </c>
      <c r="G1879" s="65" t="str">
        <f>VLOOKUP(F1879,service_pro_table[],3,0)</f>
        <v>MERRYBET</v>
      </c>
      <c r="H1879" s="65" t="str">
        <f>VLOOKUP(F1879,service_pro_table[],4,0)</f>
        <v>betting</v>
      </c>
      <c r="I1879" s="66">
        <v>1000</v>
      </c>
    </row>
    <row r="1880" spans="1:9" x14ac:dyDescent="0.25">
      <c r="A1880" s="61" t="s">
        <v>7557</v>
      </c>
      <c r="B1880" s="62">
        <v>44378</v>
      </c>
      <c r="C1880" s="61" t="s">
        <v>7559</v>
      </c>
      <c r="D1880" s="64" t="s">
        <v>7560</v>
      </c>
      <c r="E1880" s="64" t="str">
        <f t="shared" si="29"/>
        <v>80F796</v>
      </c>
      <c r="F1880" s="61" t="s">
        <v>434</v>
      </c>
      <c r="G1880" s="65" t="str">
        <f>VLOOKUP(F1880,service_pro_table[],3,0)</f>
        <v>MERRYBET</v>
      </c>
      <c r="H1880" s="65" t="str">
        <f>VLOOKUP(F1880,service_pro_table[],4,0)</f>
        <v>betting</v>
      </c>
      <c r="I1880" s="66">
        <v>1000</v>
      </c>
    </row>
    <row r="1881" spans="1:9" x14ac:dyDescent="0.25">
      <c r="A1881" s="61" t="s">
        <v>7561</v>
      </c>
      <c r="B1881" s="62">
        <v>44378</v>
      </c>
      <c r="C1881" s="61" t="s">
        <v>2328</v>
      </c>
      <c r="D1881" s="64" t="s">
        <v>2329</v>
      </c>
      <c r="E1881" s="64" t="str">
        <f t="shared" si="29"/>
        <v>EAA86D</v>
      </c>
      <c r="F1881" s="61" t="s">
        <v>434</v>
      </c>
      <c r="G1881" s="65" t="str">
        <f>VLOOKUP(F1881,service_pro_table[],3,0)</f>
        <v>MERRYBET</v>
      </c>
      <c r="H1881" s="65" t="str">
        <f>VLOOKUP(F1881,service_pro_table[],4,0)</f>
        <v>betting</v>
      </c>
      <c r="I1881" s="66">
        <v>10000</v>
      </c>
    </row>
    <row r="1882" spans="1:9" x14ac:dyDescent="0.25">
      <c r="A1882" s="61" t="s">
        <v>7563</v>
      </c>
      <c r="B1882" s="62">
        <v>44378</v>
      </c>
      <c r="C1882" s="61" t="s">
        <v>7565</v>
      </c>
      <c r="D1882" s="64" t="s">
        <v>7566</v>
      </c>
      <c r="E1882" s="64" t="str">
        <f t="shared" si="29"/>
        <v>AA3F56</v>
      </c>
      <c r="F1882" s="61" t="s">
        <v>434</v>
      </c>
      <c r="G1882" s="65" t="str">
        <f>VLOOKUP(F1882,service_pro_table[],3,0)</f>
        <v>MERRYBET</v>
      </c>
      <c r="H1882" s="65" t="str">
        <f>VLOOKUP(F1882,service_pro_table[],4,0)</f>
        <v>betting</v>
      </c>
      <c r="I1882" s="66">
        <v>1000</v>
      </c>
    </row>
    <row r="1883" spans="1:9" x14ac:dyDescent="0.25">
      <c r="A1883" s="61" t="s">
        <v>7567</v>
      </c>
      <c r="B1883" s="62">
        <v>44378</v>
      </c>
      <c r="C1883" s="61" t="s">
        <v>7569</v>
      </c>
      <c r="D1883" s="64" t="s">
        <v>7570</v>
      </c>
      <c r="E1883" s="64" t="str">
        <f t="shared" si="29"/>
        <v>6C0D0F</v>
      </c>
      <c r="F1883" s="61" t="s">
        <v>36</v>
      </c>
      <c r="G1883" s="65" t="str">
        <f>VLOOKUP(F1883,service_pro_table[],3,0)</f>
        <v>SWIFT</v>
      </c>
      <c r="H1883" s="65" t="str">
        <f>VLOOKUP(F1883,service_pro_table[],4,0)</f>
        <v>internet provider</v>
      </c>
      <c r="I1883" s="66">
        <v>1600</v>
      </c>
    </row>
    <row r="1884" spans="1:9" x14ac:dyDescent="0.25">
      <c r="A1884" s="61" t="s">
        <v>7571</v>
      </c>
      <c r="B1884" s="62">
        <v>44378</v>
      </c>
      <c r="C1884" s="61" t="s">
        <v>3839</v>
      </c>
      <c r="D1884" s="64" t="s">
        <v>3840</v>
      </c>
      <c r="E1884" s="64" t="str">
        <f t="shared" si="29"/>
        <v>46BAD6</v>
      </c>
      <c r="F1884" s="61" t="s">
        <v>434</v>
      </c>
      <c r="G1884" s="65" t="str">
        <f>VLOOKUP(F1884,service_pro_table[],3,0)</f>
        <v>MERRYBET</v>
      </c>
      <c r="H1884" s="65" t="str">
        <f>VLOOKUP(F1884,service_pro_table[],4,0)</f>
        <v>betting</v>
      </c>
      <c r="I1884" s="66">
        <v>20000</v>
      </c>
    </row>
    <row r="1885" spans="1:9" x14ac:dyDescent="0.25">
      <c r="A1885" s="61" t="s">
        <v>7573</v>
      </c>
      <c r="B1885" s="62">
        <v>44378</v>
      </c>
      <c r="C1885" s="61" t="s">
        <v>5544</v>
      </c>
      <c r="D1885" s="64" t="s">
        <v>5545</v>
      </c>
      <c r="E1885" s="64" t="str">
        <f t="shared" si="29"/>
        <v>BCCD02</v>
      </c>
      <c r="F1885" s="61" t="s">
        <v>434</v>
      </c>
      <c r="G1885" s="65" t="str">
        <f>VLOOKUP(F1885,service_pro_table[],3,0)</f>
        <v>MERRYBET</v>
      </c>
      <c r="H1885" s="65" t="str">
        <f>VLOOKUP(F1885,service_pro_table[],4,0)</f>
        <v>betting</v>
      </c>
      <c r="I1885" s="66">
        <v>4000</v>
      </c>
    </row>
    <row r="1886" spans="1:9" x14ac:dyDescent="0.25">
      <c r="A1886" s="61" t="s">
        <v>7575</v>
      </c>
      <c r="B1886" s="62">
        <v>44378</v>
      </c>
      <c r="C1886" s="61" t="s">
        <v>7577</v>
      </c>
      <c r="D1886" s="64" t="s">
        <v>7578</v>
      </c>
      <c r="E1886" s="64" t="str">
        <f t="shared" si="29"/>
        <v>239F44</v>
      </c>
      <c r="F1886" s="61" t="s">
        <v>1298</v>
      </c>
      <c r="G1886" s="65" t="str">
        <f>VLOOKUP(F1886,service_pro_table[],3,0)</f>
        <v>ARIK</v>
      </c>
      <c r="H1886" s="65" t="str">
        <f>VLOOKUP(F1886,service_pro_table[],4,0)</f>
        <v>airline</v>
      </c>
      <c r="I1886" s="66">
        <v>29398</v>
      </c>
    </row>
    <row r="1887" spans="1:9" x14ac:dyDescent="0.25">
      <c r="A1887" s="61" t="s">
        <v>7579</v>
      </c>
      <c r="B1887" s="62">
        <v>44378</v>
      </c>
      <c r="C1887" s="61" t="s">
        <v>7581</v>
      </c>
      <c r="D1887" s="64" t="s">
        <v>7582</v>
      </c>
      <c r="E1887" s="64" t="str">
        <f t="shared" si="29"/>
        <v>379382</v>
      </c>
      <c r="F1887" s="61" t="s">
        <v>36</v>
      </c>
      <c r="G1887" s="65" t="str">
        <f>VLOOKUP(F1887,service_pro_table[],3,0)</f>
        <v>SWIFT</v>
      </c>
      <c r="H1887" s="65" t="str">
        <f>VLOOKUP(F1887,service_pro_table[],4,0)</f>
        <v>internet provider</v>
      </c>
      <c r="I1887" s="66">
        <v>24900</v>
      </c>
    </row>
    <row r="1888" spans="1:9" x14ac:dyDescent="0.25">
      <c r="A1888" s="61" t="s">
        <v>7583</v>
      </c>
      <c r="B1888" s="62">
        <v>44378</v>
      </c>
      <c r="C1888" s="61" t="s">
        <v>7585</v>
      </c>
      <c r="D1888" s="64" t="s">
        <v>7586</v>
      </c>
      <c r="E1888" s="64" t="str">
        <f t="shared" si="29"/>
        <v>7676DA</v>
      </c>
      <c r="F1888" s="61" t="s">
        <v>36</v>
      </c>
      <c r="G1888" s="65" t="str">
        <f>VLOOKUP(F1888,service_pro_table[],3,0)</f>
        <v>SWIFT</v>
      </c>
      <c r="H1888" s="65" t="str">
        <f>VLOOKUP(F1888,service_pro_table[],4,0)</f>
        <v>internet provider</v>
      </c>
      <c r="I1888" s="66">
        <v>7100</v>
      </c>
    </row>
    <row r="1889" spans="1:9" x14ac:dyDescent="0.25">
      <c r="A1889" s="61" t="s">
        <v>7588</v>
      </c>
      <c r="B1889" s="62">
        <v>44378</v>
      </c>
      <c r="C1889" s="61" t="s">
        <v>5807</v>
      </c>
      <c r="D1889" s="64" t="s">
        <v>5808</v>
      </c>
      <c r="E1889" s="64" t="str">
        <f t="shared" si="29"/>
        <v>0C2734</v>
      </c>
      <c r="F1889" s="61" t="s">
        <v>36</v>
      </c>
      <c r="G1889" s="65" t="str">
        <f>VLOOKUP(F1889,service_pro_table[],3,0)</f>
        <v>SWIFT</v>
      </c>
      <c r="H1889" s="65" t="str">
        <f>VLOOKUP(F1889,service_pro_table[],4,0)</f>
        <v>internet provider</v>
      </c>
      <c r="I1889" s="66">
        <v>6000</v>
      </c>
    </row>
    <row r="1890" spans="1:9" x14ac:dyDescent="0.25">
      <c r="A1890" s="61" t="s">
        <v>7590</v>
      </c>
      <c r="B1890" s="62">
        <v>44378</v>
      </c>
      <c r="C1890" s="61" t="s">
        <v>1334</v>
      </c>
      <c r="D1890" s="64" t="s">
        <v>1335</v>
      </c>
      <c r="E1890" s="64" t="str">
        <f t="shared" si="29"/>
        <v>3A8D8F</v>
      </c>
      <c r="F1890" s="61" t="s">
        <v>434</v>
      </c>
      <c r="G1890" s="65" t="str">
        <f>VLOOKUP(F1890,service_pro_table[],3,0)</f>
        <v>MERRYBET</v>
      </c>
      <c r="H1890" s="65" t="str">
        <f>VLOOKUP(F1890,service_pro_table[],4,0)</f>
        <v>betting</v>
      </c>
      <c r="I1890" s="66">
        <v>300</v>
      </c>
    </row>
    <row r="1891" spans="1:9" x14ac:dyDescent="0.25">
      <c r="A1891" s="61" t="s">
        <v>7592</v>
      </c>
      <c r="B1891" s="62">
        <v>44378</v>
      </c>
      <c r="C1891" s="61" t="s">
        <v>7594</v>
      </c>
      <c r="D1891" s="64" t="s">
        <v>7595</v>
      </c>
      <c r="E1891" s="64" t="str">
        <f t="shared" si="29"/>
        <v>532C42</v>
      </c>
      <c r="F1891" s="61" t="s">
        <v>36</v>
      </c>
      <c r="G1891" s="65" t="str">
        <f>VLOOKUP(F1891,service_pro_table[],3,0)</f>
        <v>SWIFT</v>
      </c>
      <c r="H1891" s="65" t="str">
        <f>VLOOKUP(F1891,service_pro_table[],4,0)</f>
        <v>internet provider</v>
      </c>
      <c r="I1891" s="66">
        <v>25000</v>
      </c>
    </row>
    <row r="1892" spans="1:9" x14ac:dyDescent="0.25">
      <c r="A1892" s="61" t="s">
        <v>7596</v>
      </c>
      <c r="B1892" s="62">
        <v>44378</v>
      </c>
      <c r="C1892" s="61" t="s">
        <v>7598</v>
      </c>
      <c r="D1892" s="64" t="s">
        <v>7599</v>
      </c>
      <c r="E1892" s="64" t="str">
        <f t="shared" si="29"/>
        <v>9C5B8C</v>
      </c>
      <c r="F1892" s="61" t="s">
        <v>434</v>
      </c>
      <c r="G1892" s="65" t="str">
        <f>VLOOKUP(F1892,service_pro_table[],3,0)</f>
        <v>MERRYBET</v>
      </c>
      <c r="H1892" s="65" t="str">
        <f>VLOOKUP(F1892,service_pro_table[],4,0)</f>
        <v>betting</v>
      </c>
      <c r="I1892" s="66">
        <v>1000</v>
      </c>
    </row>
    <row r="1893" spans="1:9" x14ac:dyDescent="0.25">
      <c r="A1893" s="61" t="s">
        <v>7600</v>
      </c>
      <c r="B1893" s="62">
        <v>44378</v>
      </c>
      <c r="C1893" s="61" t="s">
        <v>7598</v>
      </c>
      <c r="D1893" s="64" t="s">
        <v>7599</v>
      </c>
      <c r="E1893" s="64" t="str">
        <f t="shared" si="29"/>
        <v>9C5B8C</v>
      </c>
      <c r="F1893" s="61" t="s">
        <v>434</v>
      </c>
      <c r="G1893" s="65" t="str">
        <f>VLOOKUP(F1893,service_pro_table[],3,0)</f>
        <v>MERRYBET</v>
      </c>
      <c r="H1893" s="65" t="str">
        <f>VLOOKUP(F1893,service_pro_table[],4,0)</f>
        <v>betting</v>
      </c>
      <c r="I1893" s="66">
        <v>1000</v>
      </c>
    </row>
    <row r="1894" spans="1:9" x14ac:dyDescent="0.25">
      <c r="A1894" s="61" t="s">
        <v>7602</v>
      </c>
      <c r="B1894" s="62">
        <v>44378</v>
      </c>
      <c r="C1894" s="61" t="s">
        <v>7604</v>
      </c>
      <c r="D1894" s="64" t="s">
        <v>7605</v>
      </c>
      <c r="E1894" s="64" t="str">
        <f t="shared" si="29"/>
        <v>659B94</v>
      </c>
      <c r="F1894" s="61" t="s">
        <v>434</v>
      </c>
      <c r="G1894" s="65" t="str">
        <f>VLOOKUP(F1894,service_pro_table[],3,0)</f>
        <v>MERRYBET</v>
      </c>
      <c r="H1894" s="65" t="str">
        <f>VLOOKUP(F1894,service_pro_table[],4,0)</f>
        <v>betting</v>
      </c>
      <c r="I1894" s="66">
        <v>1000</v>
      </c>
    </row>
    <row r="1895" spans="1:9" x14ac:dyDescent="0.25">
      <c r="A1895" s="61" t="s">
        <v>7606</v>
      </c>
      <c r="B1895" s="62">
        <v>44378</v>
      </c>
      <c r="C1895" s="61" t="s">
        <v>7608</v>
      </c>
      <c r="D1895" s="64" t="s">
        <v>7609</v>
      </c>
      <c r="E1895" s="64" t="str">
        <f t="shared" si="29"/>
        <v>A0C108</v>
      </c>
      <c r="F1895" s="61" t="s">
        <v>36</v>
      </c>
      <c r="G1895" s="65" t="str">
        <f>VLOOKUP(F1895,service_pro_table[],3,0)</f>
        <v>SWIFT</v>
      </c>
      <c r="H1895" s="65" t="str">
        <f>VLOOKUP(F1895,service_pro_table[],4,0)</f>
        <v>internet provider</v>
      </c>
      <c r="I1895" s="66">
        <v>17930</v>
      </c>
    </row>
    <row r="1896" spans="1:9" x14ac:dyDescent="0.25">
      <c r="A1896" s="61" t="s">
        <v>7610</v>
      </c>
      <c r="B1896" s="62">
        <v>44378</v>
      </c>
      <c r="C1896" s="61" t="s">
        <v>5803</v>
      </c>
      <c r="D1896" s="64" t="s">
        <v>5804</v>
      </c>
      <c r="E1896" s="64" t="str">
        <f t="shared" si="29"/>
        <v>6D8EC4</v>
      </c>
      <c r="F1896" s="61" t="s">
        <v>36</v>
      </c>
      <c r="G1896" s="65" t="str">
        <f>VLOOKUP(F1896,service_pro_table[],3,0)</f>
        <v>SWIFT</v>
      </c>
      <c r="H1896" s="65" t="str">
        <f>VLOOKUP(F1896,service_pro_table[],4,0)</f>
        <v>internet provider</v>
      </c>
      <c r="I1896" s="66">
        <v>6000</v>
      </c>
    </row>
    <row r="1897" spans="1:9" x14ac:dyDescent="0.25">
      <c r="A1897" s="61" t="s">
        <v>7612</v>
      </c>
      <c r="B1897" s="62">
        <v>44378</v>
      </c>
      <c r="C1897" s="61" t="s">
        <v>7614</v>
      </c>
      <c r="D1897" s="64" t="s">
        <v>7615</v>
      </c>
      <c r="E1897" s="64" t="str">
        <f t="shared" si="29"/>
        <v>B93EC2</v>
      </c>
      <c r="F1897" s="61" t="s">
        <v>36</v>
      </c>
      <c r="G1897" s="65" t="str">
        <f>VLOOKUP(F1897,service_pro_table[],3,0)</f>
        <v>SWIFT</v>
      </c>
      <c r="H1897" s="65" t="str">
        <f>VLOOKUP(F1897,service_pro_table[],4,0)</f>
        <v>internet provider</v>
      </c>
      <c r="I1897" s="66">
        <v>6100</v>
      </c>
    </row>
    <row r="1898" spans="1:9" x14ac:dyDescent="0.25">
      <c r="A1898" s="61" t="s">
        <v>7617</v>
      </c>
      <c r="B1898" s="62">
        <v>44378</v>
      </c>
      <c r="C1898" s="61" t="s">
        <v>7619</v>
      </c>
      <c r="D1898" s="64" t="s">
        <v>7620</v>
      </c>
      <c r="E1898" s="64" t="str">
        <f t="shared" si="29"/>
        <v>CE75C3</v>
      </c>
      <c r="F1898" s="61" t="s">
        <v>36</v>
      </c>
      <c r="G1898" s="65" t="str">
        <f>VLOOKUP(F1898,service_pro_table[],3,0)</f>
        <v>SWIFT</v>
      </c>
      <c r="H1898" s="65" t="str">
        <f>VLOOKUP(F1898,service_pro_table[],4,0)</f>
        <v>internet provider</v>
      </c>
      <c r="I1898" s="66">
        <v>3600</v>
      </c>
    </row>
    <row r="1899" spans="1:9" x14ac:dyDescent="0.25">
      <c r="A1899" s="61" t="s">
        <v>7621</v>
      </c>
      <c r="B1899" s="62">
        <v>44378</v>
      </c>
      <c r="C1899" s="61" t="s">
        <v>7623</v>
      </c>
      <c r="D1899" s="64" t="s">
        <v>7624</v>
      </c>
      <c r="E1899" s="64" t="str">
        <f t="shared" si="29"/>
        <v>9D44C2</v>
      </c>
      <c r="F1899" s="61" t="s">
        <v>434</v>
      </c>
      <c r="G1899" s="65" t="str">
        <f>VLOOKUP(F1899,service_pro_table[],3,0)</f>
        <v>MERRYBET</v>
      </c>
      <c r="H1899" s="65" t="str">
        <f>VLOOKUP(F1899,service_pro_table[],4,0)</f>
        <v>betting</v>
      </c>
      <c r="I1899" s="66">
        <v>10000</v>
      </c>
    </row>
    <row r="1900" spans="1:9" x14ac:dyDescent="0.25">
      <c r="A1900" s="61" t="s">
        <v>7629</v>
      </c>
      <c r="B1900" s="62">
        <v>44378</v>
      </c>
      <c r="C1900" s="61" t="s">
        <v>7631</v>
      </c>
      <c r="D1900" s="64" t="s">
        <v>7632</v>
      </c>
      <c r="E1900" s="64" t="str">
        <f t="shared" si="29"/>
        <v>A61F52</v>
      </c>
      <c r="F1900" s="61" t="s">
        <v>36</v>
      </c>
      <c r="G1900" s="65" t="str">
        <f>VLOOKUP(F1900,service_pro_table[],3,0)</f>
        <v>SWIFT</v>
      </c>
      <c r="H1900" s="65" t="str">
        <f>VLOOKUP(F1900,service_pro_table[],4,0)</f>
        <v>internet provider</v>
      </c>
      <c r="I1900" s="66">
        <v>13500</v>
      </c>
    </row>
    <row r="1901" spans="1:9" x14ac:dyDescent="0.25">
      <c r="A1901" s="61" t="s">
        <v>7633</v>
      </c>
      <c r="B1901" s="62">
        <v>44378</v>
      </c>
      <c r="C1901" s="61" t="s">
        <v>7635</v>
      </c>
      <c r="D1901" s="64" t="s">
        <v>7636</v>
      </c>
      <c r="E1901" s="64" t="str">
        <f t="shared" si="29"/>
        <v>460D49</v>
      </c>
      <c r="F1901" s="61" t="s">
        <v>36</v>
      </c>
      <c r="G1901" s="65" t="str">
        <f>VLOOKUP(F1901,service_pro_table[],3,0)</f>
        <v>SWIFT</v>
      </c>
      <c r="H1901" s="65" t="str">
        <f>VLOOKUP(F1901,service_pro_table[],4,0)</f>
        <v>internet provider</v>
      </c>
      <c r="I1901" s="66">
        <v>13300</v>
      </c>
    </row>
    <row r="1902" spans="1:9" x14ac:dyDescent="0.25">
      <c r="A1902" s="61" t="s">
        <v>7637</v>
      </c>
      <c r="B1902" s="62">
        <v>44378</v>
      </c>
      <c r="C1902" s="61" t="s">
        <v>7639</v>
      </c>
      <c r="D1902" s="64" t="s">
        <v>7640</v>
      </c>
      <c r="E1902" s="64" t="str">
        <f t="shared" si="29"/>
        <v>262B69</v>
      </c>
      <c r="F1902" s="61" t="s">
        <v>434</v>
      </c>
      <c r="G1902" s="65" t="str">
        <f>VLOOKUP(F1902,service_pro_table[],3,0)</f>
        <v>MERRYBET</v>
      </c>
      <c r="H1902" s="65" t="str">
        <f>VLOOKUP(F1902,service_pro_table[],4,0)</f>
        <v>betting</v>
      </c>
      <c r="I1902" s="66">
        <v>1000</v>
      </c>
    </row>
    <row r="1903" spans="1:9" x14ac:dyDescent="0.25">
      <c r="A1903" s="61" t="s">
        <v>7641</v>
      </c>
      <c r="B1903" s="62">
        <v>44378</v>
      </c>
      <c r="C1903" s="61" t="s">
        <v>7643</v>
      </c>
      <c r="D1903" s="64" t="s">
        <v>7644</v>
      </c>
      <c r="E1903" s="64" t="str">
        <f t="shared" si="29"/>
        <v>9721E9</v>
      </c>
      <c r="F1903" s="61" t="s">
        <v>434</v>
      </c>
      <c r="G1903" s="65" t="str">
        <f>VLOOKUP(F1903,service_pro_table[],3,0)</f>
        <v>MERRYBET</v>
      </c>
      <c r="H1903" s="65" t="str">
        <f>VLOOKUP(F1903,service_pro_table[],4,0)</f>
        <v>betting</v>
      </c>
      <c r="I1903" s="66">
        <v>5000</v>
      </c>
    </row>
    <row r="1904" spans="1:9" x14ac:dyDescent="0.25">
      <c r="A1904" s="61" t="s">
        <v>7645</v>
      </c>
      <c r="B1904" s="62">
        <v>44378</v>
      </c>
      <c r="C1904" s="61" t="s">
        <v>1360</v>
      </c>
      <c r="D1904" s="64" t="s">
        <v>1361</v>
      </c>
      <c r="E1904" s="64" t="str">
        <f t="shared" si="29"/>
        <v>6D42A9</v>
      </c>
      <c r="F1904" s="61" t="s">
        <v>36</v>
      </c>
      <c r="G1904" s="65" t="str">
        <f>VLOOKUP(F1904,service_pro_table[],3,0)</f>
        <v>SWIFT</v>
      </c>
      <c r="H1904" s="65" t="str">
        <f>VLOOKUP(F1904,service_pro_table[],4,0)</f>
        <v>internet provider</v>
      </c>
      <c r="I1904" s="66">
        <v>25000</v>
      </c>
    </row>
    <row r="1905" spans="1:9" x14ac:dyDescent="0.25">
      <c r="A1905" s="61" t="s">
        <v>7647</v>
      </c>
      <c r="B1905" s="62">
        <v>44378</v>
      </c>
      <c r="C1905" s="61" t="s">
        <v>7649</v>
      </c>
      <c r="D1905" s="64" t="s">
        <v>7650</v>
      </c>
      <c r="E1905" s="64" t="str">
        <f t="shared" si="29"/>
        <v>62C830</v>
      </c>
      <c r="F1905" s="61" t="s">
        <v>434</v>
      </c>
      <c r="G1905" s="65" t="str">
        <f>VLOOKUP(F1905,service_pro_table[],3,0)</f>
        <v>MERRYBET</v>
      </c>
      <c r="H1905" s="65" t="str">
        <f>VLOOKUP(F1905,service_pro_table[],4,0)</f>
        <v>betting</v>
      </c>
      <c r="I1905" s="66">
        <v>4000</v>
      </c>
    </row>
    <row r="1906" spans="1:9" x14ac:dyDescent="0.25">
      <c r="A1906" s="61" t="s">
        <v>7651</v>
      </c>
      <c r="B1906" s="62">
        <v>44378</v>
      </c>
      <c r="C1906" s="61" t="s">
        <v>7653</v>
      </c>
      <c r="D1906" s="64" t="s">
        <v>7654</v>
      </c>
      <c r="E1906" s="64" t="str">
        <f t="shared" si="29"/>
        <v>BB3946</v>
      </c>
      <c r="F1906" s="61" t="s">
        <v>1617</v>
      </c>
      <c r="G1906" s="65" t="str">
        <f>VLOOKUP(F1906,service_pro_table[],3,0)</f>
        <v>IPNX</v>
      </c>
      <c r="H1906" s="65" t="str">
        <f>VLOOKUP(F1906,service_pro_table[],4,0)</f>
        <v>internet provider</v>
      </c>
      <c r="I1906" s="66">
        <v>17200</v>
      </c>
    </row>
    <row r="1907" spans="1:9" x14ac:dyDescent="0.25">
      <c r="A1907" s="61" t="s">
        <v>7655</v>
      </c>
      <c r="B1907" s="62">
        <v>44378</v>
      </c>
      <c r="C1907" s="61" t="s">
        <v>7657</v>
      </c>
      <c r="D1907" s="64" t="s">
        <v>7658</v>
      </c>
      <c r="E1907" s="64" t="str">
        <f t="shared" si="29"/>
        <v>4B7232</v>
      </c>
      <c r="F1907" s="61" t="s">
        <v>36</v>
      </c>
      <c r="G1907" s="65" t="str">
        <f>VLOOKUP(F1907,service_pro_table[],3,0)</f>
        <v>SWIFT</v>
      </c>
      <c r="H1907" s="65" t="str">
        <f>VLOOKUP(F1907,service_pro_table[],4,0)</f>
        <v>internet provider</v>
      </c>
      <c r="I1907" s="66">
        <v>25000</v>
      </c>
    </row>
    <row r="1908" spans="1:9" x14ac:dyDescent="0.25">
      <c r="A1908" s="61" t="s">
        <v>7659</v>
      </c>
      <c r="B1908" s="62">
        <v>44378</v>
      </c>
      <c r="C1908" s="61" t="s">
        <v>7661</v>
      </c>
      <c r="D1908" s="64" t="s">
        <v>7662</v>
      </c>
      <c r="E1908" s="64" t="str">
        <f t="shared" si="29"/>
        <v>C34D67</v>
      </c>
      <c r="F1908" s="61" t="s">
        <v>36</v>
      </c>
      <c r="G1908" s="65" t="str">
        <f>VLOOKUP(F1908,service_pro_table[],3,0)</f>
        <v>SWIFT</v>
      </c>
      <c r="H1908" s="65" t="str">
        <f>VLOOKUP(F1908,service_pro_table[],4,0)</f>
        <v>internet provider</v>
      </c>
      <c r="I1908" s="66">
        <v>8800</v>
      </c>
    </row>
    <row r="1909" spans="1:9" x14ac:dyDescent="0.25">
      <c r="A1909" s="61" t="s">
        <v>7663</v>
      </c>
      <c r="B1909" s="62">
        <v>44378</v>
      </c>
      <c r="C1909" s="61" t="s">
        <v>7665</v>
      </c>
      <c r="D1909" s="64" t="s">
        <v>7666</v>
      </c>
      <c r="E1909" s="64" t="str">
        <f t="shared" si="29"/>
        <v>3F4FD4</v>
      </c>
      <c r="F1909" s="61" t="s">
        <v>434</v>
      </c>
      <c r="G1909" s="65" t="str">
        <f>VLOOKUP(F1909,service_pro_table[],3,0)</f>
        <v>MERRYBET</v>
      </c>
      <c r="H1909" s="65" t="str">
        <f>VLOOKUP(F1909,service_pro_table[],4,0)</f>
        <v>betting</v>
      </c>
      <c r="I1909" s="66">
        <v>1000</v>
      </c>
    </row>
    <row r="1910" spans="1:9" x14ac:dyDescent="0.25">
      <c r="A1910" s="61" t="s">
        <v>7671</v>
      </c>
      <c r="B1910" s="62">
        <v>44378</v>
      </c>
      <c r="C1910" s="61" t="s">
        <v>7673</v>
      </c>
      <c r="D1910" s="64" t="s">
        <v>7674</v>
      </c>
      <c r="E1910" s="64" t="str">
        <f t="shared" si="29"/>
        <v>0BF1CA</v>
      </c>
      <c r="F1910" s="61" t="s">
        <v>36</v>
      </c>
      <c r="G1910" s="65" t="str">
        <f>VLOOKUP(F1910,service_pro_table[],3,0)</f>
        <v>SWIFT</v>
      </c>
      <c r="H1910" s="65" t="str">
        <f>VLOOKUP(F1910,service_pro_table[],4,0)</f>
        <v>internet provider</v>
      </c>
      <c r="I1910" s="66">
        <v>8710</v>
      </c>
    </row>
    <row r="1911" spans="1:9" x14ac:dyDescent="0.25">
      <c r="A1911" s="61" t="s">
        <v>7675</v>
      </c>
      <c r="B1911" s="62">
        <v>44378</v>
      </c>
      <c r="C1911" s="61" t="s">
        <v>7669</v>
      </c>
      <c r="D1911" s="64" t="s">
        <v>7670</v>
      </c>
      <c r="E1911" s="64" t="str">
        <f t="shared" si="29"/>
        <v>B042BD</v>
      </c>
      <c r="F1911" s="61" t="s">
        <v>434</v>
      </c>
      <c r="G1911" s="65" t="str">
        <f>VLOOKUP(F1911,service_pro_table[],3,0)</f>
        <v>MERRYBET</v>
      </c>
      <c r="H1911" s="65" t="str">
        <f>VLOOKUP(F1911,service_pro_table[],4,0)</f>
        <v>betting</v>
      </c>
      <c r="I1911" s="66">
        <v>1300</v>
      </c>
    </row>
    <row r="1912" spans="1:9" x14ac:dyDescent="0.25">
      <c r="A1912" s="61" t="s">
        <v>7677</v>
      </c>
      <c r="B1912" s="62">
        <v>44378</v>
      </c>
      <c r="C1912" s="61" t="s">
        <v>7679</v>
      </c>
      <c r="D1912" s="64" t="s">
        <v>7680</v>
      </c>
      <c r="E1912" s="64" t="str">
        <f t="shared" si="29"/>
        <v>639F36</v>
      </c>
      <c r="F1912" s="61" t="s">
        <v>36</v>
      </c>
      <c r="G1912" s="65" t="str">
        <f>VLOOKUP(F1912,service_pro_table[],3,0)</f>
        <v>SWIFT</v>
      </c>
      <c r="H1912" s="65" t="str">
        <f>VLOOKUP(F1912,service_pro_table[],4,0)</f>
        <v>internet provider</v>
      </c>
      <c r="I1912" s="66">
        <v>25000</v>
      </c>
    </row>
    <row r="1913" spans="1:9" x14ac:dyDescent="0.25">
      <c r="A1913" s="61" t="s">
        <v>7681</v>
      </c>
      <c r="B1913" s="62">
        <v>44378</v>
      </c>
      <c r="C1913" s="61" t="s">
        <v>7683</v>
      </c>
      <c r="D1913" s="64" t="s">
        <v>7684</v>
      </c>
      <c r="E1913" s="64" t="str">
        <f t="shared" si="29"/>
        <v>663B3D</v>
      </c>
      <c r="F1913" s="61" t="s">
        <v>36</v>
      </c>
      <c r="G1913" s="65" t="str">
        <f>VLOOKUP(F1913,service_pro_table[],3,0)</f>
        <v>SWIFT</v>
      </c>
      <c r="H1913" s="65" t="str">
        <f>VLOOKUP(F1913,service_pro_table[],4,0)</f>
        <v>internet provider</v>
      </c>
      <c r="I1913" s="66">
        <v>10250</v>
      </c>
    </row>
    <row r="1914" spans="1:9" x14ac:dyDescent="0.25">
      <c r="A1914" s="61" t="s">
        <v>7685</v>
      </c>
      <c r="B1914" s="62">
        <v>44378</v>
      </c>
      <c r="C1914" s="61" t="s">
        <v>1693</v>
      </c>
      <c r="D1914" s="64" t="s">
        <v>1694</v>
      </c>
      <c r="E1914" s="64" t="str">
        <f t="shared" si="29"/>
        <v>2BB401</v>
      </c>
      <c r="F1914" s="61" t="s">
        <v>434</v>
      </c>
      <c r="G1914" s="65" t="str">
        <f>VLOOKUP(F1914,service_pro_table[],3,0)</f>
        <v>MERRYBET</v>
      </c>
      <c r="H1914" s="65" t="str">
        <f>VLOOKUP(F1914,service_pro_table[],4,0)</f>
        <v>betting</v>
      </c>
      <c r="I1914" s="66">
        <v>20000</v>
      </c>
    </row>
    <row r="1915" spans="1:9" x14ac:dyDescent="0.25">
      <c r="A1915" s="61" t="s">
        <v>7687</v>
      </c>
      <c r="B1915" s="62">
        <v>44378</v>
      </c>
      <c r="C1915" s="61" t="s">
        <v>1693</v>
      </c>
      <c r="D1915" s="64" t="s">
        <v>1694</v>
      </c>
      <c r="E1915" s="64" t="str">
        <f t="shared" si="29"/>
        <v>2BB401</v>
      </c>
      <c r="F1915" s="61" t="s">
        <v>434</v>
      </c>
      <c r="G1915" s="65" t="str">
        <f>VLOOKUP(F1915,service_pro_table[],3,0)</f>
        <v>MERRYBET</v>
      </c>
      <c r="H1915" s="65" t="str">
        <f>VLOOKUP(F1915,service_pro_table[],4,0)</f>
        <v>betting</v>
      </c>
      <c r="I1915" s="66">
        <v>20000</v>
      </c>
    </row>
    <row r="1916" spans="1:9" x14ac:dyDescent="0.25">
      <c r="A1916" s="61" t="s">
        <v>7689</v>
      </c>
      <c r="B1916" s="62">
        <v>44378</v>
      </c>
      <c r="C1916" s="61" t="s">
        <v>7691</v>
      </c>
      <c r="D1916" s="64" t="s">
        <v>7692</v>
      </c>
      <c r="E1916" s="64" t="str">
        <f t="shared" si="29"/>
        <v>486BB3</v>
      </c>
      <c r="F1916" s="61" t="s">
        <v>1298</v>
      </c>
      <c r="G1916" s="65" t="str">
        <f>VLOOKUP(F1916,service_pro_table[],3,0)</f>
        <v>ARIK</v>
      </c>
      <c r="H1916" s="65" t="str">
        <f>VLOOKUP(F1916,service_pro_table[],4,0)</f>
        <v>airline</v>
      </c>
      <c r="I1916" s="66">
        <v>37151</v>
      </c>
    </row>
    <row r="1917" spans="1:9" x14ac:dyDescent="0.25">
      <c r="A1917" s="61" t="s">
        <v>7693</v>
      </c>
      <c r="B1917" s="62">
        <v>44378</v>
      </c>
      <c r="C1917" s="61" t="s">
        <v>7695</v>
      </c>
      <c r="D1917" s="64" t="s">
        <v>7696</v>
      </c>
      <c r="E1917" s="64" t="str">
        <f t="shared" si="29"/>
        <v>19675D</v>
      </c>
      <c r="F1917" s="61" t="s">
        <v>434</v>
      </c>
      <c r="G1917" s="65" t="str">
        <f>VLOOKUP(F1917,service_pro_table[],3,0)</f>
        <v>MERRYBET</v>
      </c>
      <c r="H1917" s="65" t="str">
        <f>VLOOKUP(F1917,service_pro_table[],4,0)</f>
        <v>betting</v>
      </c>
      <c r="I1917" s="66">
        <v>2000</v>
      </c>
    </row>
    <row r="1918" spans="1:9" x14ac:dyDescent="0.25">
      <c r="A1918" s="61" t="s">
        <v>7697</v>
      </c>
      <c r="B1918" s="62">
        <v>44378</v>
      </c>
      <c r="C1918" s="61" t="s">
        <v>7699</v>
      </c>
      <c r="D1918" s="64" t="s">
        <v>7700</v>
      </c>
      <c r="E1918" s="64" t="str">
        <f t="shared" si="29"/>
        <v>1066E2</v>
      </c>
      <c r="F1918" s="61" t="s">
        <v>434</v>
      </c>
      <c r="G1918" s="65" t="str">
        <f>VLOOKUP(F1918,service_pro_table[],3,0)</f>
        <v>MERRYBET</v>
      </c>
      <c r="H1918" s="65" t="str">
        <f>VLOOKUP(F1918,service_pro_table[],4,0)</f>
        <v>betting</v>
      </c>
      <c r="I1918" s="66">
        <v>4650</v>
      </c>
    </row>
    <row r="1919" spans="1:9" x14ac:dyDescent="0.25">
      <c r="A1919" s="61" t="s">
        <v>7701</v>
      </c>
      <c r="B1919" s="62">
        <v>44378</v>
      </c>
      <c r="C1919" s="61" t="s">
        <v>7703</v>
      </c>
      <c r="D1919" s="64" t="s">
        <v>7704</v>
      </c>
      <c r="E1919" s="64" t="str">
        <f t="shared" si="29"/>
        <v>81CEF2</v>
      </c>
      <c r="F1919" s="61" t="s">
        <v>434</v>
      </c>
      <c r="G1919" s="65" t="str">
        <f>VLOOKUP(F1919,service_pro_table[],3,0)</f>
        <v>MERRYBET</v>
      </c>
      <c r="H1919" s="65" t="str">
        <f>VLOOKUP(F1919,service_pro_table[],4,0)</f>
        <v>betting</v>
      </c>
      <c r="I1919" s="66">
        <v>8500</v>
      </c>
    </row>
    <row r="1920" spans="1:9" x14ac:dyDescent="0.25">
      <c r="A1920" s="61" t="s">
        <v>7705</v>
      </c>
      <c r="B1920" s="62">
        <v>44378</v>
      </c>
      <c r="C1920" s="61" t="s">
        <v>7691</v>
      </c>
      <c r="D1920" s="64" t="s">
        <v>7692</v>
      </c>
      <c r="E1920" s="64" t="str">
        <f t="shared" si="29"/>
        <v>486BB3</v>
      </c>
      <c r="F1920" s="61" t="s">
        <v>1298</v>
      </c>
      <c r="G1920" s="65" t="str">
        <f>VLOOKUP(F1920,service_pro_table[],3,0)</f>
        <v>ARIK</v>
      </c>
      <c r="H1920" s="65" t="str">
        <f>VLOOKUP(F1920,service_pro_table[],4,0)</f>
        <v>airline</v>
      </c>
      <c r="I1920" s="66">
        <v>37151</v>
      </c>
    </row>
    <row r="1921" spans="1:9" x14ac:dyDescent="0.25">
      <c r="A1921" s="61" t="s">
        <v>7707</v>
      </c>
      <c r="B1921" s="62">
        <v>44378</v>
      </c>
      <c r="C1921" s="61" t="s">
        <v>7709</v>
      </c>
      <c r="D1921" s="64" t="s">
        <v>7710</v>
      </c>
      <c r="E1921" s="64" t="str">
        <f t="shared" si="29"/>
        <v>EDB6E6</v>
      </c>
      <c r="F1921" s="61" t="s">
        <v>36</v>
      </c>
      <c r="G1921" s="65" t="str">
        <f>VLOOKUP(F1921,service_pro_table[],3,0)</f>
        <v>SWIFT</v>
      </c>
      <c r="H1921" s="65" t="str">
        <f>VLOOKUP(F1921,service_pro_table[],4,0)</f>
        <v>internet provider</v>
      </c>
      <c r="I1921" s="66">
        <v>520</v>
      </c>
    </row>
    <row r="1922" spans="1:9" x14ac:dyDescent="0.25">
      <c r="A1922" s="61" t="s">
        <v>7712</v>
      </c>
      <c r="B1922" s="62">
        <v>44378</v>
      </c>
      <c r="C1922" s="61" t="s">
        <v>7714</v>
      </c>
      <c r="D1922" s="64" t="s">
        <v>7715</v>
      </c>
      <c r="E1922" s="64" t="str">
        <f t="shared" si="29"/>
        <v>F59161</v>
      </c>
      <c r="F1922" s="61" t="s">
        <v>36</v>
      </c>
      <c r="G1922" s="65" t="str">
        <f>VLOOKUP(F1922,service_pro_table[],3,0)</f>
        <v>SWIFT</v>
      </c>
      <c r="H1922" s="65" t="str">
        <f>VLOOKUP(F1922,service_pro_table[],4,0)</f>
        <v>internet provider</v>
      </c>
      <c r="I1922" s="66">
        <v>12400</v>
      </c>
    </row>
    <row r="1923" spans="1:9" x14ac:dyDescent="0.25">
      <c r="A1923" s="61" t="s">
        <v>7724</v>
      </c>
      <c r="B1923" s="62">
        <v>44378</v>
      </c>
      <c r="C1923" s="61" t="s">
        <v>7726</v>
      </c>
      <c r="D1923" s="64" t="s">
        <v>7727</v>
      </c>
      <c r="E1923" s="64" t="str">
        <f t="shared" si="29"/>
        <v>0B9C3D</v>
      </c>
      <c r="F1923" s="61" t="s">
        <v>36</v>
      </c>
      <c r="G1923" s="65" t="str">
        <f>VLOOKUP(F1923,service_pro_table[],3,0)</f>
        <v>SWIFT</v>
      </c>
      <c r="H1923" s="65" t="str">
        <f>VLOOKUP(F1923,service_pro_table[],4,0)</f>
        <v>internet provider</v>
      </c>
      <c r="I1923" s="66">
        <v>2500</v>
      </c>
    </row>
    <row r="1924" spans="1:9" x14ac:dyDescent="0.25">
      <c r="A1924" s="61" t="s">
        <v>7728</v>
      </c>
      <c r="B1924" s="62">
        <v>44378</v>
      </c>
      <c r="C1924" s="61" t="s">
        <v>7730</v>
      </c>
      <c r="D1924" s="64" t="s">
        <v>7731</v>
      </c>
      <c r="E1924" s="64" t="str">
        <f t="shared" ref="E1924:E1987" si="30">RIGHT(D1924,6)</f>
        <v>25652F</v>
      </c>
      <c r="F1924" s="61" t="s">
        <v>434</v>
      </c>
      <c r="G1924" s="65" t="str">
        <f>VLOOKUP(F1924,service_pro_table[],3,0)</f>
        <v>MERRYBET</v>
      </c>
      <c r="H1924" s="65" t="str">
        <f>VLOOKUP(F1924,service_pro_table[],4,0)</f>
        <v>betting</v>
      </c>
      <c r="I1924" s="66">
        <v>38000</v>
      </c>
    </row>
    <row r="1925" spans="1:9" x14ac:dyDescent="0.25">
      <c r="A1925" s="61" t="s">
        <v>7733</v>
      </c>
      <c r="B1925" s="62">
        <v>44378</v>
      </c>
      <c r="C1925" s="61" t="s">
        <v>7718</v>
      </c>
      <c r="D1925" s="64" t="s">
        <v>7719</v>
      </c>
      <c r="E1925" s="64" t="str">
        <f t="shared" si="30"/>
        <v>69B30E</v>
      </c>
      <c r="F1925" s="61" t="s">
        <v>434</v>
      </c>
      <c r="G1925" s="65" t="str">
        <f>VLOOKUP(F1925,service_pro_table[],3,0)</f>
        <v>MERRYBET</v>
      </c>
      <c r="H1925" s="65" t="str">
        <f>VLOOKUP(F1925,service_pro_table[],4,0)</f>
        <v>betting</v>
      </c>
      <c r="I1925" s="66">
        <v>24400</v>
      </c>
    </row>
    <row r="1926" spans="1:9" x14ac:dyDescent="0.25">
      <c r="A1926" s="61" t="s">
        <v>7736</v>
      </c>
      <c r="B1926" s="62">
        <v>44378</v>
      </c>
      <c r="C1926" s="61" t="s">
        <v>7738</v>
      </c>
      <c r="D1926" s="64" t="s">
        <v>7739</v>
      </c>
      <c r="E1926" s="64" t="str">
        <f t="shared" si="30"/>
        <v>305C9F</v>
      </c>
      <c r="F1926" s="61" t="s">
        <v>434</v>
      </c>
      <c r="G1926" s="65" t="str">
        <f>VLOOKUP(F1926,service_pro_table[],3,0)</f>
        <v>MERRYBET</v>
      </c>
      <c r="H1926" s="65" t="str">
        <f>VLOOKUP(F1926,service_pro_table[],4,0)</f>
        <v>betting</v>
      </c>
      <c r="I1926" s="66">
        <v>5900</v>
      </c>
    </row>
    <row r="1927" spans="1:9" x14ac:dyDescent="0.25">
      <c r="A1927" s="61" t="s">
        <v>7740</v>
      </c>
      <c r="B1927" s="62">
        <v>44378</v>
      </c>
      <c r="C1927" s="61" t="s">
        <v>7742</v>
      </c>
      <c r="D1927" s="64" t="s">
        <v>7743</v>
      </c>
      <c r="E1927" s="64" t="str">
        <f t="shared" si="30"/>
        <v>78BBF3</v>
      </c>
      <c r="F1927" s="61" t="s">
        <v>434</v>
      </c>
      <c r="G1927" s="65" t="str">
        <f>VLOOKUP(F1927,service_pro_table[],3,0)</f>
        <v>MERRYBET</v>
      </c>
      <c r="H1927" s="65" t="str">
        <f>VLOOKUP(F1927,service_pro_table[],4,0)</f>
        <v>betting</v>
      </c>
      <c r="I1927" s="66">
        <v>500</v>
      </c>
    </row>
    <row r="1928" spans="1:9" x14ac:dyDescent="0.25">
      <c r="A1928" s="61" t="s">
        <v>7744</v>
      </c>
      <c r="B1928" s="62">
        <v>44378</v>
      </c>
      <c r="C1928" s="61" t="s">
        <v>7746</v>
      </c>
      <c r="D1928" s="64" t="s">
        <v>7747</v>
      </c>
      <c r="E1928" s="64" t="str">
        <f t="shared" si="30"/>
        <v>EB1AC0</v>
      </c>
      <c r="F1928" s="61" t="s">
        <v>434</v>
      </c>
      <c r="G1928" s="65" t="str">
        <f>VLOOKUP(F1928,service_pro_table[],3,0)</f>
        <v>MERRYBET</v>
      </c>
      <c r="H1928" s="65" t="str">
        <f>VLOOKUP(F1928,service_pro_table[],4,0)</f>
        <v>betting</v>
      </c>
      <c r="I1928" s="66">
        <v>25000</v>
      </c>
    </row>
    <row r="1929" spans="1:9" x14ac:dyDescent="0.25">
      <c r="A1929" s="61" t="s">
        <v>7748</v>
      </c>
      <c r="B1929" s="62">
        <v>44378</v>
      </c>
      <c r="C1929" s="61" t="s">
        <v>7750</v>
      </c>
      <c r="D1929" s="64" t="s">
        <v>7751</v>
      </c>
      <c r="E1929" s="64" t="str">
        <f t="shared" si="30"/>
        <v>5EF14A</v>
      </c>
      <c r="F1929" s="61" t="s">
        <v>434</v>
      </c>
      <c r="G1929" s="65" t="str">
        <f>VLOOKUP(F1929,service_pro_table[],3,0)</f>
        <v>MERRYBET</v>
      </c>
      <c r="H1929" s="65" t="str">
        <f>VLOOKUP(F1929,service_pro_table[],4,0)</f>
        <v>betting</v>
      </c>
      <c r="I1929" s="66">
        <v>875</v>
      </c>
    </row>
    <row r="1930" spans="1:9" x14ac:dyDescent="0.25">
      <c r="A1930" s="61" t="s">
        <v>7753</v>
      </c>
      <c r="B1930" s="62">
        <v>44378</v>
      </c>
      <c r="C1930" s="61" t="s">
        <v>3169</v>
      </c>
      <c r="D1930" s="64" t="s">
        <v>3170</v>
      </c>
      <c r="E1930" s="64" t="str">
        <f t="shared" si="30"/>
        <v>D0A8DF</v>
      </c>
      <c r="F1930" s="61" t="s">
        <v>36</v>
      </c>
      <c r="G1930" s="65" t="str">
        <f>VLOOKUP(F1930,service_pro_table[],3,0)</f>
        <v>SWIFT</v>
      </c>
      <c r="H1930" s="65" t="str">
        <f>VLOOKUP(F1930,service_pro_table[],4,0)</f>
        <v>internet provider</v>
      </c>
      <c r="I1930" s="66">
        <v>10250</v>
      </c>
    </row>
    <row r="1931" spans="1:9" x14ac:dyDescent="0.25">
      <c r="A1931" s="61" t="s">
        <v>7755</v>
      </c>
      <c r="B1931" s="62">
        <v>44378</v>
      </c>
      <c r="C1931" s="61" t="s">
        <v>1769</v>
      </c>
      <c r="D1931" s="64" t="s">
        <v>1770</v>
      </c>
      <c r="E1931" s="64" t="str">
        <f t="shared" si="30"/>
        <v>D37689</v>
      </c>
      <c r="F1931" s="61" t="s">
        <v>36</v>
      </c>
      <c r="G1931" s="65" t="str">
        <f>VLOOKUP(F1931,service_pro_table[],3,0)</f>
        <v>SWIFT</v>
      </c>
      <c r="H1931" s="65" t="str">
        <f>VLOOKUP(F1931,service_pro_table[],4,0)</f>
        <v>internet provider</v>
      </c>
      <c r="I1931" s="66">
        <v>250000</v>
      </c>
    </row>
    <row r="1932" spans="1:9" x14ac:dyDescent="0.25">
      <c r="A1932" s="61" t="s">
        <v>7757</v>
      </c>
      <c r="B1932" s="62">
        <v>44378</v>
      </c>
      <c r="C1932" s="61" t="s">
        <v>5475</v>
      </c>
      <c r="D1932" s="64" t="s">
        <v>5476</v>
      </c>
      <c r="E1932" s="64" t="str">
        <f t="shared" si="30"/>
        <v>AD1815</v>
      </c>
      <c r="F1932" s="61" t="s">
        <v>434</v>
      </c>
      <c r="G1932" s="65" t="str">
        <f>VLOOKUP(F1932,service_pro_table[],3,0)</f>
        <v>MERRYBET</v>
      </c>
      <c r="H1932" s="65" t="str">
        <f>VLOOKUP(F1932,service_pro_table[],4,0)</f>
        <v>betting</v>
      </c>
      <c r="I1932" s="66">
        <v>2000</v>
      </c>
    </row>
    <row r="1933" spans="1:9" x14ac:dyDescent="0.25">
      <c r="A1933" s="61" t="s">
        <v>7759</v>
      </c>
      <c r="B1933" s="62">
        <v>44378</v>
      </c>
      <c r="C1933" s="61" t="s">
        <v>7761</v>
      </c>
      <c r="D1933" s="64" t="s">
        <v>7762</v>
      </c>
      <c r="E1933" s="64" t="str">
        <f t="shared" si="30"/>
        <v>970177</v>
      </c>
      <c r="F1933" s="61" t="s">
        <v>434</v>
      </c>
      <c r="G1933" s="65" t="str">
        <f>VLOOKUP(F1933,service_pro_table[],3,0)</f>
        <v>MERRYBET</v>
      </c>
      <c r="H1933" s="65" t="str">
        <f>VLOOKUP(F1933,service_pro_table[],4,0)</f>
        <v>betting</v>
      </c>
      <c r="I1933" s="66">
        <v>10000</v>
      </c>
    </row>
    <row r="1934" spans="1:9" x14ac:dyDescent="0.25">
      <c r="A1934" s="61" t="s">
        <v>7767</v>
      </c>
      <c r="B1934" s="62">
        <v>44378</v>
      </c>
      <c r="C1934" s="61" t="s">
        <v>7769</v>
      </c>
      <c r="D1934" s="64" t="s">
        <v>7770</v>
      </c>
      <c r="E1934" s="64" t="str">
        <f t="shared" si="30"/>
        <v>DB8F21</v>
      </c>
      <c r="F1934" s="61" t="s">
        <v>36</v>
      </c>
      <c r="G1934" s="65" t="str">
        <f>VLOOKUP(F1934,service_pro_table[],3,0)</f>
        <v>SWIFT</v>
      </c>
      <c r="H1934" s="65" t="str">
        <f>VLOOKUP(F1934,service_pro_table[],4,0)</f>
        <v>internet provider</v>
      </c>
      <c r="I1934" s="66">
        <v>8800</v>
      </c>
    </row>
    <row r="1935" spans="1:9" x14ac:dyDescent="0.25">
      <c r="A1935" s="61" t="s">
        <v>7771</v>
      </c>
      <c r="B1935" s="62">
        <v>44378</v>
      </c>
      <c r="C1935" s="61" t="s">
        <v>7773</v>
      </c>
      <c r="D1935" s="64" t="s">
        <v>7774</v>
      </c>
      <c r="E1935" s="64" t="str">
        <f t="shared" si="30"/>
        <v>24C092</v>
      </c>
      <c r="F1935" s="61" t="s">
        <v>36</v>
      </c>
      <c r="G1935" s="65" t="str">
        <f>VLOOKUP(F1935,service_pro_table[],3,0)</f>
        <v>SWIFT</v>
      </c>
      <c r="H1935" s="65" t="str">
        <f>VLOOKUP(F1935,service_pro_table[],4,0)</f>
        <v>internet provider</v>
      </c>
      <c r="I1935" s="66">
        <v>35830</v>
      </c>
    </row>
    <row r="1936" spans="1:9" x14ac:dyDescent="0.25">
      <c r="A1936" s="61" t="s">
        <v>7776</v>
      </c>
      <c r="B1936" s="62">
        <v>44378</v>
      </c>
      <c r="C1936" s="61" t="s">
        <v>7778</v>
      </c>
      <c r="D1936" s="64" t="s">
        <v>7779</v>
      </c>
      <c r="E1936" s="64" t="str">
        <f t="shared" si="30"/>
        <v>03BC3A</v>
      </c>
      <c r="F1936" s="61" t="s">
        <v>434</v>
      </c>
      <c r="G1936" s="65" t="str">
        <f>VLOOKUP(F1936,service_pro_table[],3,0)</f>
        <v>MERRYBET</v>
      </c>
      <c r="H1936" s="65" t="str">
        <f>VLOOKUP(F1936,service_pro_table[],4,0)</f>
        <v>betting</v>
      </c>
      <c r="I1936" s="66">
        <v>500</v>
      </c>
    </row>
    <row r="1937" spans="1:9" x14ac:dyDescent="0.25">
      <c r="A1937" s="61" t="s">
        <v>7782</v>
      </c>
      <c r="B1937" s="62">
        <v>44378</v>
      </c>
      <c r="C1937" s="61" t="s">
        <v>6049</v>
      </c>
      <c r="D1937" s="64" t="s">
        <v>6050</v>
      </c>
      <c r="E1937" s="64" t="str">
        <f t="shared" si="30"/>
        <v>864D57</v>
      </c>
      <c r="F1937" s="61" t="s">
        <v>36</v>
      </c>
      <c r="G1937" s="65" t="str">
        <f>VLOOKUP(F1937,service_pro_table[],3,0)</f>
        <v>SWIFT</v>
      </c>
      <c r="H1937" s="65" t="str">
        <f>VLOOKUP(F1937,service_pro_table[],4,0)</f>
        <v>internet provider</v>
      </c>
      <c r="I1937" s="66">
        <v>8750</v>
      </c>
    </row>
    <row r="1938" spans="1:9" x14ac:dyDescent="0.25">
      <c r="A1938" s="61" t="s">
        <v>7784</v>
      </c>
      <c r="B1938" s="62">
        <v>44378</v>
      </c>
      <c r="C1938" s="61" t="s">
        <v>7722</v>
      </c>
      <c r="D1938" s="64" t="s">
        <v>7723</v>
      </c>
      <c r="E1938" s="64" t="str">
        <f t="shared" si="30"/>
        <v>644FE0</v>
      </c>
      <c r="F1938" s="61" t="s">
        <v>36</v>
      </c>
      <c r="G1938" s="65" t="str">
        <f>VLOOKUP(F1938,service_pro_table[],3,0)</f>
        <v>SWIFT</v>
      </c>
      <c r="H1938" s="65" t="str">
        <f>VLOOKUP(F1938,service_pro_table[],4,0)</f>
        <v>internet provider</v>
      </c>
      <c r="I1938" s="66">
        <v>25000</v>
      </c>
    </row>
    <row r="1939" spans="1:9" x14ac:dyDescent="0.25">
      <c r="A1939" s="61" t="s">
        <v>7788</v>
      </c>
      <c r="B1939" s="62">
        <v>44378</v>
      </c>
      <c r="C1939" s="61" t="s">
        <v>7790</v>
      </c>
      <c r="D1939" s="64" t="s">
        <v>7791</v>
      </c>
      <c r="E1939" s="64" t="str">
        <f t="shared" si="30"/>
        <v>A67D55</v>
      </c>
      <c r="F1939" s="61" t="s">
        <v>434</v>
      </c>
      <c r="G1939" s="65" t="str">
        <f>VLOOKUP(F1939,service_pro_table[],3,0)</f>
        <v>MERRYBET</v>
      </c>
      <c r="H1939" s="65" t="str">
        <f>VLOOKUP(F1939,service_pro_table[],4,0)</f>
        <v>betting</v>
      </c>
      <c r="I1939" s="66">
        <v>5000</v>
      </c>
    </row>
    <row r="1940" spans="1:9" x14ac:dyDescent="0.25">
      <c r="A1940" s="61" t="s">
        <v>7792</v>
      </c>
      <c r="B1940" s="62">
        <v>44378</v>
      </c>
      <c r="C1940" s="61" t="s">
        <v>7790</v>
      </c>
      <c r="D1940" s="64" t="s">
        <v>7791</v>
      </c>
      <c r="E1940" s="64" t="str">
        <f t="shared" si="30"/>
        <v>A67D55</v>
      </c>
      <c r="F1940" s="61" t="s">
        <v>434</v>
      </c>
      <c r="G1940" s="65" t="str">
        <f>VLOOKUP(F1940,service_pro_table[],3,0)</f>
        <v>MERRYBET</v>
      </c>
      <c r="H1940" s="65" t="str">
        <f>VLOOKUP(F1940,service_pro_table[],4,0)</f>
        <v>betting</v>
      </c>
      <c r="I1940" s="66">
        <v>7000</v>
      </c>
    </row>
    <row r="1941" spans="1:9" x14ac:dyDescent="0.25">
      <c r="A1941" s="61" t="s">
        <v>7796</v>
      </c>
      <c r="B1941" s="62">
        <v>44378</v>
      </c>
      <c r="C1941" s="61" t="s">
        <v>7790</v>
      </c>
      <c r="D1941" s="64" t="s">
        <v>7791</v>
      </c>
      <c r="E1941" s="64" t="str">
        <f t="shared" si="30"/>
        <v>A67D55</v>
      </c>
      <c r="F1941" s="61" t="s">
        <v>434</v>
      </c>
      <c r="G1941" s="65" t="str">
        <f>VLOOKUP(F1941,service_pro_table[],3,0)</f>
        <v>MERRYBET</v>
      </c>
      <c r="H1941" s="65" t="str">
        <f>VLOOKUP(F1941,service_pro_table[],4,0)</f>
        <v>betting</v>
      </c>
      <c r="I1941" s="66">
        <v>5000</v>
      </c>
    </row>
    <row r="1942" spans="1:9" x14ac:dyDescent="0.25">
      <c r="A1942" s="61" t="s">
        <v>7798</v>
      </c>
      <c r="B1942" s="62">
        <v>44378</v>
      </c>
      <c r="C1942" s="61" t="s">
        <v>7800</v>
      </c>
      <c r="D1942" s="64" t="s">
        <v>7801</v>
      </c>
      <c r="E1942" s="64" t="str">
        <f t="shared" si="30"/>
        <v>29897F</v>
      </c>
      <c r="F1942" s="61" t="s">
        <v>36</v>
      </c>
      <c r="G1942" s="65" t="str">
        <f>VLOOKUP(F1942,service_pro_table[],3,0)</f>
        <v>SWIFT</v>
      </c>
      <c r="H1942" s="65" t="str">
        <f>VLOOKUP(F1942,service_pro_table[],4,0)</f>
        <v>internet provider</v>
      </c>
      <c r="I1942" s="66">
        <v>25000</v>
      </c>
    </row>
    <row r="1943" spans="1:9" x14ac:dyDescent="0.25">
      <c r="A1943" s="61" t="s">
        <v>7802</v>
      </c>
      <c r="B1943" s="62">
        <v>44378</v>
      </c>
      <c r="C1943" s="61" t="s">
        <v>7804</v>
      </c>
      <c r="D1943" s="64" t="s">
        <v>7805</v>
      </c>
      <c r="E1943" s="64" t="str">
        <f t="shared" si="30"/>
        <v>8BB912</v>
      </c>
      <c r="F1943" s="61" t="s">
        <v>434</v>
      </c>
      <c r="G1943" s="65" t="str">
        <f>VLOOKUP(F1943,service_pro_table[],3,0)</f>
        <v>MERRYBET</v>
      </c>
      <c r="H1943" s="65" t="str">
        <f>VLOOKUP(F1943,service_pro_table[],4,0)</f>
        <v>betting</v>
      </c>
      <c r="I1943" s="66">
        <v>5000</v>
      </c>
    </row>
    <row r="1944" spans="1:9" x14ac:dyDescent="0.25">
      <c r="A1944" s="61" t="s">
        <v>7806</v>
      </c>
      <c r="B1944" s="62">
        <v>44378</v>
      </c>
      <c r="C1944" s="61" t="s">
        <v>7808</v>
      </c>
      <c r="D1944" s="64" t="s">
        <v>7809</v>
      </c>
      <c r="E1944" s="64" t="str">
        <f t="shared" si="30"/>
        <v>2F8615</v>
      </c>
      <c r="F1944" s="61" t="s">
        <v>36</v>
      </c>
      <c r="G1944" s="65" t="str">
        <f>VLOOKUP(F1944,service_pro_table[],3,0)</f>
        <v>SWIFT</v>
      </c>
      <c r="H1944" s="65" t="str">
        <f>VLOOKUP(F1944,service_pro_table[],4,0)</f>
        <v>internet provider</v>
      </c>
      <c r="I1944" s="66">
        <v>13000</v>
      </c>
    </row>
    <row r="1945" spans="1:9" x14ac:dyDescent="0.25">
      <c r="A1945" s="61" t="s">
        <v>7810</v>
      </c>
      <c r="B1945" s="62">
        <v>44378</v>
      </c>
      <c r="C1945" s="61" t="s">
        <v>7790</v>
      </c>
      <c r="D1945" s="64" t="s">
        <v>7791</v>
      </c>
      <c r="E1945" s="64" t="str">
        <f t="shared" si="30"/>
        <v>A67D55</v>
      </c>
      <c r="F1945" s="61" t="s">
        <v>434</v>
      </c>
      <c r="G1945" s="65" t="str">
        <f>VLOOKUP(F1945,service_pro_table[],3,0)</f>
        <v>MERRYBET</v>
      </c>
      <c r="H1945" s="65" t="str">
        <f>VLOOKUP(F1945,service_pro_table[],4,0)</f>
        <v>betting</v>
      </c>
      <c r="I1945" s="66">
        <v>10000</v>
      </c>
    </row>
    <row r="1946" spans="1:9" x14ac:dyDescent="0.25">
      <c r="A1946" s="61" t="s">
        <v>7812</v>
      </c>
      <c r="B1946" s="62">
        <v>44378</v>
      </c>
      <c r="C1946" s="61" t="s">
        <v>7814</v>
      </c>
      <c r="D1946" s="64" t="s">
        <v>7815</v>
      </c>
      <c r="E1946" s="64" t="str">
        <f t="shared" si="30"/>
        <v>EAFF45</v>
      </c>
      <c r="F1946" s="61" t="s">
        <v>434</v>
      </c>
      <c r="G1946" s="65" t="str">
        <f>VLOOKUP(F1946,service_pro_table[],3,0)</f>
        <v>MERRYBET</v>
      </c>
      <c r="H1946" s="65" t="str">
        <f>VLOOKUP(F1946,service_pro_table[],4,0)</f>
        <v>betting</v>
      </c>
      <c r="I1946" s="66">
        <v>1800</v>
      </c>
    </row>
    <row r="1947" spans="1:9" x14ac:dyDescent="0.25">
      <c r="A1947" s="61" t="s">
        <v>7816</v>
      </c>
      <c r="B1947" s="62">
        <v>44378</v>
      </c>
      <c r="C1947" s="61" t="s">
        <v>7790</v>
      </c>
      <c r="D1947" s="64" t="s">
        <v>7791</v>
      </c>
      <c r="E1947" s="64" t="str">
        <f t="shared" si="30"/>
        <v>A67D55</v>
      </c>
      <c r="F1947" s="61" t="s">
        <v>434</v>
      </c>
      <c r="G1947" s="65" t="str">
        <f>VLOOKUP(F1947,service_pro_table[],3,0)</f>
        <v>MERRYBET</v>
      </c>
      <c r="H1947" s="65" t="str">
        <f>VLOOKUP(F1947,service_pro_table[],4,0)</f>
        <v>betting</v>
      </c>
      <c r="I1947" s="66">
        <v>9000</v>
      </c>
    </row>
    <row r="1948" spans="1:9" x14ac:dyDescent="0.25">
      <c r="A1948" s="61" t="s">
        <v>7818</v>
      </c>
      <c r="B1948" s="62">
        <v>44378</v>
      </c>
      <c r="C1948" s="61" t="s">
        <v>7820</v>
      </c>
      <c r="D1948" s="64" t="s">
        <v>7821</v>
      </c>
      <c r="E1948" s="64" t="str">
        <f t="shared" si="30"/>
        <v>CE580B</v>
      </c>
      <c r="F1948" s="61" t="s">
        <v>434</v>
      </c>
      <c r="G1948" s="65" t="str">
        <f>VLOOKUP(F1948,service_pro_table[],3,0)</f>
        <v>MERRYBET</v>
      </c>
      <c r="H1948" s="65" t="str">
        <f>VLOOKUP(F1948,service_pro_table[],4,0)</f>
        <v>betting</v>
      </c>
      <c r="I1948" s="66">
        <v>2000</v>
      </c>
    </row>
    <row r="1949" spans="1:9" x14ac:dyDescent="0.25">
      <c r="A1949" s="61" t="s">
        <v>7822</v>
      </c>
      <c r="B1949" s="62">
        <v>44378</v>
      </c>
      <c r="C1949" s="61" t="s">
        <v>7824</v>
      </c>
      <c r="D1949" s="64" t="s">
        <v>7825</v>
      </c>
      <c r="E1949" s="64" t="str">
        <f t="shared" si="30"/>
        <v>D4B969</v>
      </c>
      <c r="F1949" s="61" t="s">
        <v>36</v>
      </c>
      <c r="G1949" s="65" t="str">
        <f>VLOOKUP(F1949,service_pro_table[],3,0)</f>
        <v>SWIFT</v>
      </c>
      <c r="H1949" s="65" t="str">
        <f>VLOOKUP(F1949,service_pro_table[],4,0)</f>
        <v>internet provider</v>
      </c>
      <c r="I1949" s="66">
        <v>10000</v>
      </c>
    </row>
    <row r="1950" spans="1:9" x14ac:dyDescent="0.25">
      <c r="A1950" s="61" t="s">
        <v>7826</v>
      </c>
      <c r="B1950" s="62">
        <v>44378</v>
      </c>
      <c r="C1950" s="61" t="s">
        <v>7828</v>
      </c>
      <c r="D1950" s="64" t="s">
        <v>7829</v>
      </c>
      <c r="E1950" s="64" t="str">
        <f t="shared" si="30"/>
        <v>E22B31</v>
      </c>
      <c r="F1950" s="61" t="s">
        <v>36</v>
      </c>
      <c r="G1950" s="65" t="str">
        <f>VLOOKUP(F1950,service_pro_table[],3,0)</f>
        <v>SWIFT</v>
      </c>
      <c r="H1950" s="65" t="str">
        <f>VLOOKUP(F1950,service_pro_table[],4,0)</f>
        <v>internet provider</v>
      </c>
      <c r="I1950" s="66">
        <v>25000</v>
      </c>
    </row>
    <row r="1951" spans="1:9" x14ac:dyDescent="0.25">
      <c r="A1951" s="61" t="s">
        <v>7830</v>
      </c>
      <c r="B1951" s="62">
        <v>44378</v>
      </c>
      <c r="C1951" s="61" t="s">
        <v>7832</v>
      </c>
      <c r="D1951" s="64" t="s">
        <v>7833</v>
      </c>
      <c r="E1951" s="64" t="str">
        <f t="shared" si="30"/>
        <v>E1F011</v>
      </c>
      <c r="F1951" s="61" t="s">
        <v>434</v>
      </c>
      <c r="G1951" s="65" t="str">
        <f>VLOOKUP(F1951,service_pro_table[],3,0)</f>
        <v>MERRYBET</v>
      </c>
      <c r="H1951" s="65" t="str">
        <f>VLOOKUP(F1951,service_pro_table[],4,0)</f>
        <v>betting</v>
      </c>
      <c r="I1951" s="66">
        <v>10000</v>
      </c>
    </row>
    <row r="1952" spans="1:9" x14ac:dyDescent="0.25">
      <c r="A1952" s="61" t="s">
        <v>7834</v>
      </c>
      <c r="B1952" s="62">
        <v>44378</v>
      </c>
      <c r="C1952" s="61" t="s">
        <v>7836</v>
      </c>
      <c r="D1952" s="64" t="s">
        <v>7837</v>
      </c>
      <c r="E1952" s="64" t="str">
        <f t="shared" si="30"/>
        <v>DC3618</v>
      </c>
      <c r="F1952" s="61" t="s">
        <v>36</v>
      </c>
      <c r="G1952" s="65" t="str">
        <f>VLOOKUP(F1952,service_pro_table[],3,0)</f>
        <v>SWIFT</v>
      </c>
      <c r="H1952" s="65" t="str">
        <f>VLOOKUP(F1952,service_pro_table[],4,0)</f>
        <v>internet provider</v>
      </c>
      <c r="I1952" s="66">
        <v>8500</v>
      </c>
    </row>
    <row r="1953" spans="1:9" x14ac:dyDescent="0.25">
      <c r="A1953" s="61" t="s">
        <v>7838</v>
      </c>
      <c r="B1953" s="62">
        <v>44378</v>
      </c>
      <c r="C1953" s="61" t="s">
        <v>7840</v>
      </c>
      <c r="D1953" s="64" t="s">
        <v>7841</v>
      </c>
      <c r="E1953" s="64" t="str">
        <f t="shared" si="30"/>
        <v>D4613F</v>
      </c>
      <c r="F1953" s="61" t="s">
        <v>36</v>
      </c>
      <c r="G1953" s="65" t="str">
        <f>VLOOKUP(F1953,service_pro_table[],3,0)</f>
        <v>SWIFT</v>
      </c>
      <c r="H1953" s="65" t="str">
        <f>VLOOKUP(F1953,service_pro_table[],4,0)</f>
        <v>internet provider</v>
      </c>
      <c r="I1953" s="66">
        <v>12290</v>
      </c>
    </row>
    <row r="1954" spans="1:9" x14ac:dyDescent="0.25">
      <c r="A1954" s="61" t="s">
        <v>7843</v>
      </c>
      <c r="B1954" s="62">
        <v>44378</v>
      </c>
      <c r="C1954" s="61" t="s">
        <v>7845</v>
      </c>
      <c r="D1954" s="64" t="s">
        <v>7846</v>
      </c>
      <c r="E1954" s="64" t="str">
        <f t="shared" si="30"/>
        <v>75A9A4</v>
      </c>
      <c r="F1954" s="61" t="s">
        <v>36</v>
      </c>
      <c r="G1954" s="65" t="str">
        <f>VLOOKUP(F1954,service_pro_table[],3,0)</f>
        <v>SWIFT</v>
      </c>
      <c r="H1954" s="65" t="str">
        <f>VLOOKUP(F1954,service_pro_table[],4,0)</f>
        <v>internet provider</v>
      </c>
      <c r="I1954" s="66">
        <v>18000</v>
      </c>
    </row>
    <row r="1955" spans="1:9" x14ac:dyDescent="0.25">
      <c r="A1955" s="61" t="s">
        <v>7847</v>
      </c>
      <c r="B1955" s="62">
        <v>44378</v>
      </c>
      <c r="C1955" s="61" t="s">
        <v>7849</v>
      </c>
      <c r="D1955" s="64" t="s">
        <v>7850</v>
      </c>
      <c r="E1955" s="64" t="str">
        <f t="shared" si="30"/>
        <v>6ACB2D</v>
      </c>
      <c r="F1955" s="61" t="s">
        <v>36</v>
      </c>
      <c r="G1955" s="65" t="str">
        <f>VLOOKUP(F1955,service_pro_table[],3,0)</f>
        <v>SWIFT</v>
      </c>
      <c r="H1955" s="65" t="str">
        <f>VLOOKUP(F1955,service_pro_table[],4,0)</f>
        <v>internet provider</v>
      </c>
      <c r="I1955" s="66">
        <v>9000</v>
      </c>
    </row>
    <row r="1956" spans="1:9" x14ac:dyDescent="0.25">
      <c r="A1956" s="61" t="s">
        <v>7851</v>
      </c>
      <c r="B1956" s="62">
        <v>44378</v>
      </c>
      <c r="C1956" s="61" t="s">
        <v>7853</v>
      </c>
      <c r="D1956" s="64" t="s">
        <v>7854</v>
      </c>
      <c r="E1956" s="64" t="str">
        <f t="shared" si="30"/>
        <v>8DA866</v>
      </c>
      <c r="F1956" s="61" t="s">
        <v>36</v>
      </c>
      <c r="G1956" s="65" t="str">
        <f>VLOOKUP(F1956,service_pro_table[],3,0)</f>
        <v>SWIFT</v>
      </c>
      <c r="H1956" s="65" t="str">
        <f>VLOOKUP(F1956,service_pro_table[],4,0)</f>
        <v>internet provider</v>
      </c>
      <c r="I1956" s="66">
        <v>8710</v>
      </c>
    </row>
    <row r="1957" spans="1:9" x14ac:dyDescent="0.25">
      <c r="A1957" s="61" t="s">
        <v>7855</v>
      </c>
      <c r="B1957" s="62">
        <v>44378</v>
      </c>
      <c r="C1957" s="61" t="s">
        <v>7853</v>
      </c>
      <c r="D1957" s="64" t="s">
        <v>7854</v>
      </c>
      <c r="E1957" s="64" t="str">
        <f t="shared" si="30"/>
        <v>8DA866</v>
      </c>
      <c r="F1957" s="61" t="s">
        <v>36</v>
      </c>
      <c r="G1957" s="65" t="str">
        <f>VLOOKUP(F1957,service_pro_table[],3,0)</f>
        <v>SWIFT</v>
      </c>
      <c r="H1957" s="65" t="str">
        <f>VLOOKUP(F1957,service_pro_table[],4,0)</f>
        <v>internet provider</v>
      </c>
      <c r="I1957" s="66">
        <v>8710</v>
      </c>
    </row>
    <row r="1958" spans="1:9" x14ac:dyDescent="0.25">
      <c r="A1958" s="61" t="s">
        <v>7857</v>
      </c>
      <c r="B1958" s="62">
        <v>44378</v>
      </c>
      <c r="C1958" s="61" t="s">
        <v>7859</v>
      </c>
      <c r="D1958" s="64" t="s">
        <v>7860</v>
      </c>
      <c r="E1958" s="64" t="str">
        <f t="shared" si="30"/>
        <v>868222</v>
      </c>
      <c r="F1958" s="61" t="s">
        <v>434</v>
      </c>
      <c r="G1958" s="65" t="str">
        <f>VLOOKUP(F1958,service_pro_table[],3,0)</f>
        <v>MERRYBET</v>
      </c>
      <c r="H1958" s="65" t="str">
        <f>VLOOKUP(F1958,service_pro_table[],4,0)</f>
        <v>betting</v>
      </c>
      <c r="I1958" s="66">
        <v>650</v>
      </c>
    </row>
    <row r="1959" spans="1:9" x14ac:dyDescent="0.25">
      <c r="A1959" s="61" t="s">
        <v>7861</v>
      </c>
      <c r="B1959" s="62">
        <v>44378</v>
      </c>
      <c r="C1959" s="61" t="s">
        <v>266</v>
      </c>
      <c r="D1959" s="64" t="s">
        <v>267</v>
      </c>
      <c r="E1959" s="64" t="str">
        <f t="shared" si="30"/>
        <v>16A7E0</v>
      </c>
      <c r="F1959" s="61" t="s">
        <v>36</v>
      </c>
      <c r="G1959" s="65" t="str">
        <f>VLOOKUP(F1959,service_pro_table[],3,0)</f>
        <v>SWIFT</v>
      </c>
      <c r="H1959" s="65" t="str">
        <f>VLOOKUP(F1959,service_pro_table[],4,0)</f>
        <v>internet provider</v>
      </c>
      <c r="I1959" s="66">
        <v>100</v>
      </c>
    </row>
    <row r="1960" spans="1:9" x14ac:dyDescent="0.25">
      <c r="A1960" s="61" t="s">
        <v>7863</v>
      </c>
      <c r="B1960" s="62">
        <v>44378</v>
      </c>
      <c r="C1960" s="61" t="s">
        <v>266</v>
      </c>
      <c r="D1960" s="64" t="s">
        <v>267</v>
      </c>
      <c r="E1960" s="64" t="str">
        <f t="shared" si="30"/>
        <v>16A7E0</v>
      </c>
      <c r="F1960" s="61" t="s">
        <v>36</v>
      </c>
      <c r="G1960" s="65" t="str">
        <f>VLOOKUP(F1960,service_pro_table[],3,0)</f>
        <v>SWIFT</v>
      </c>
      <c r="H1960" s="65" t="str">
        <f>VLOOKUP(F1960,service_pro_table[],4,0)</f>
        <v>internet provider</v>
      </c>
      <c r="I1960" s="66">
        <v>9800</v>
      </c>
    </row>
    <row r="1961" spans="1:9" x14ac:dyDescent="0.25">
      <c r="A1961" s="61" t="s">
        <v>7866</v>
      </c>
      <c r="B1961" s="62">
        <v>44378</v>
      </c>
      <c r="C1961" s="61" t="s">
        <v>7868</v>
      </c>
      <c r="D1961" s="64" t="s">
        <v>7869</v>
      </c>
      <c r="E1961" s="64" t="str">
        <f t="shared" si="30"/>
        <v>2886A3</v>
      </c>
      <c r="F1961" s="61" t="s">
        <v>36</v>
      </c>
      <c r="G1961" s="65" t="str">
        <f>VLOOKUP(F1961,service_pro_table[],3,0)</f>
        <v>SWIFT</v>
      </c>
      <c r="H1961" s="65" t="str">
        <f>VLOOKUP(F1961,service_pro_table[],4,0)</f>
        <v>internet provider</v>
      </c>
      <c r="I1961" s="66">
        <v>1000</v>
      </c>
    </row>
    <row r="1962" spans="1:9" x14ac:dyDescent="0.25">
      <c r="A1962" s="61" t="s">
        <v>7870</v>
      </c>
      <c r="B1962" s="62">
        <v>44378</v>
      </c>
      <c r="C1962" s="61" t="s">
        <v>7872</v>
      </c>
      <c r="D1962" s="64" t="s">
        <v>7873</v>
      </c>
      <c r="E1962" s="64" t="str">
        <f t="shared" si="30"/>
        <v>436257</v>
      </c>
      <c r="F1962" s="61" t="s">
        <v>434</v>
      </c>
      <c r="G1962" s="65" t="str">
        <f>VLOOKUP(F1962,service_pro_table[],3,0)</f>
        <v>MERRYBET</v>
      </c>
      <c r="H1962" s="65" t="str">
        <f>VLOOKUP(F1962,service_pro_table[],4,0)</f>
        <v>betting</v>
      </c>
      <c r="I1962" s="66">
        <v>20000</v>
      </c>
    </row>
    <row r="1963" spans="1:9" x14ac:dyDescent="0.25">
      <c r="A1963" s="61" t="s">
        <v>7878</v>
      </c>
      <c r="B1963" s="62">
        <v>44378</v>
      </c>
      <c r="C1963" s="61" t="s">
        <v>7880</v>
      </c>
      <c r="D1963" s="64" t="s">
        <v>7881</v>
      </c>
      <c r="E1963" s="64" t="str">
        <f t="shared" si="30"/>
        <v>5E032A</v>
      </c>
      <c r="F1963" s="61" t="s">
        <v>434</v>
      </c>
      <c r="G1963" s="65" t="str">
        <f>VLOOKUP(F1963,service_pro_table[],3,0)</f>
        <v>MERRYBET</v>
      </c>
      <c r="H1963" s="65" t="str">
        <f>VLOOKUP(F1963,service_pro_table[],4,0)</f>
        <v>betting</v>
      </c>
      <c r="I1963" s="66">
        <v>900</v>
      </c>
    </row>
    <row r="1964" spans="1:9" x14ac:dyDescent="0.25">
      <c r="A1964" s="61" t="s">
        <v>7882</v>
      </c>
      <c r="B1964" s="62">
        <v>44378</v>
      </c>
      <c r="C1964" s="61" t="s">
        <v>7884</v>
      </c>
      <c r="D1964" s="64" t="s">
        <v>7885</v>
      </c>
      <c r="E1964" s="64" t="str">
        <f t="shared" si="30"/>
        <v>4F64C1</v>
      </c>
      <c r="F1964" s="61" t="s">
        <v>36</v>
      </c>
      <c r="G1964" s="65" t="str">
        <f>VLOOKUP(F1964,service_pro_table[],3,0)</f>
        <v>SWIFT</v>
      </c>
      <c r="H1964" s="65" t="str">
        <f>VLOOKUP(F1964,service_pro_table[],4,0)</f>
        <v>internet provider</v>
      </c>
      <c r="I1964" s="66">
        <v>13000</v>
      </c>
    </row>
    <row r="1965" spans="1:9" x14ac:dyDescent="0.25">
      <c r="A1965" s="61" t="s">
        <v>7886</v>
      </c>
      <c r="B1965" s="62">
        <v>44378</v>
      </c>
      <c r="C1965" s="61" t="s">
        <v>7888</v>
      </c>
      <c r="D1965" s="64" t="s">
        <v>7889</v>
      </c>
      <c r="E1965" s="64" t="str">
        <f t="shared" si="30"/>
        <v>D58CA8</v>
      </c>
      <c r="F1965" s="61" t="s">
        <v>1617</v>
      </c>
      <c r="G1965" s="65" t="str">
        <f>VLOOKUP(F1965,service_pro_table[],3,0)</f>
        <v>IPNX</v>
      </c>
      <c r="H1965" s="65" t="str">
        <f>VLOOKUP(F1965,service_pro_table[],4,0)</f>
        <v>internet provider</v>
      </c>
      <c r="I1965" s="66">
        <v>29025</v>
      </c>
    </row>
    <row r="1966" spans="1:9" x14ac:dyDescent="0.25">
      <c r="A1966" s="61" t="s">
        <v>7890</v>
      </c>
      <c r="B1966" s="62">
        <v>44378</v>
      </c>
      <c r="C1966" s="61" t="s">
        <v>7892</v>
      </c>
      <c r="D1966" s="64" t="s">
        <v>7893</v>
      </c>
      <c r="E1966" s="64" t="str">
        <f t="shared" si="30"/>
        <v>025419</v>
      </c>
      <c r="F1966" s="61" t="s">
        <v>1617</v>
      </c>
      <c r="G1966" s="65" t="str">
        <f>VLOOKUP(F1966,service_pro_table[],3,0)</f>
        <v>IPNX</v>
      </c>
      <c r="H1966" s="65" t="str">
        <f>VLOOKUP(F1966,service_pro_table[],4,0)</f>
        <v>internet provider</v>
      </c>
      <c r="I1966" s="66">
        <v>12900</v>
      </c>
    </row>
    <row r="1967" spans="1:9" x14ac:dyDescent="0.25">
      <c r="A1967" s="61" t="s">
        <v>7894</v>
      </c>
      <c r="B1967" s="62">
        <v>44378</v>
      </c>
      <c r="C1967" s="61" t="s">
        <v>266</v>
      </c>
      <c r="D1967" s="64" t="s">
        <v>267</v>
      </c>
      <c r="E1967" s="64" t="str">
        <f t="shared" si="30"/>
        <v>16A7E0</v>
      </c>
      <c r="F1967" s="61" t="s">
        <v>36</v>
      </c>
      <c r="G1967" s="65" t="str">
        <f>VLOOKUP(F1967,service_pro_table[],3,0)</f>
        <v>SWIFT</v>
      </c>
      <c r="H1967" s="65" t="str">
        <f>VLOOKUP(F1967,service_pro_table[],4,0)</f>
        <v>internet provider</v>
      </c>
      <c r="I1967" s="66">
        <v>13000</v>
      </c>
    </row>
    <row r="1968" spans="1:9" x14ac:dyDescent="0.25">
      <c r="A1968" s="61" t="s">
        <v>7896</v>
      </c>
      <c r="B1968" s="62">
        <v>44378</v>
      </c>
      <c r="C1968" s="61" t="s">
        <v>1693</v>
      </c>
      <c r="D1968" s="64" t="s">
        <v>1694</v>
      </c>
      <c r="E1968" s="64" t="str">
        <f t="shared" si="30"/>
        <v>2BB401</v>
      </c>
      <c r="F1968" s="61" t="s">
        <v>434</v>
      </c>
      <c r="G1968" s="65" t="str">
        <f>VLOOKUP(F1968,service_pro_table[],3,0)</f>
        <v>MERRYBET</v>
      </c>
      <c r="H1968" s="65" t="str">
        <f>VLOOKUP(F1968,service_pro_table[],4,0)</f>
        <v>betting</v>
      </c>
      <c r="I1968" s="66">
        <v>20000</v>
      </c>
    </row>
    <row r="1969" spans="1:9" x14ac:dyDescent="0.25">
      <c r="A1969" s="61" t="s">
        <v>7898</v>
      </c>
      <c r="B1969" s="62">
        <v>44378</v>
      </c>
      <c r="C1969" s="61" t="s">
        <v>7900</v>
      </c>
      <c r="D1969" s="64" t="s">
        <v>7901</v>
      </c>
      <c r="E1969" s="64" t="str">
        <f t="shared" si="30"/>
        <v>BAFA7C</v>
      </c>
      <c r="F1969" s="61" t="s">
        <v>434</v>
      </c>
      <c r="G1969" s="65" t="str">
        <f>VLOOKUP(F1969,service_pro_table[],3,0)</f>
        <v>MERRYBET</v>
      </c>
      <c r="H1969" s="65" t="str">
        <f>VLOOKUP(F1969,service_pro_table[],4,0)</f>
        <v>betting</v>
      </c>
      <c r="I1969" s="66">
        <v>5800</v>
      </c>
    </row>
    <row r="1970" spans="1:9" x14ac:dyDescent="0.25">
      <c r="A1970" s="61" t="s">
        <v>7903</v>
      </c>
      <c r="B1970" s="62">
        <v>44378</v>
      </c>
      <c r="C1970" s="61" t="s">
        <v>7905</v>
      </c>
      <c r="D1970" s="64" t="s">
        <v>7906</v>
      </c>
      <c r="E1970" s="64" t="str">
        <f t="shared" si="30"/>
        <v>F94D9E</v>
      </c>
      <c r="F1970" s="61" t="s">
        <v>434</v>
      </c>
      <c r="G1970" s="65" t="str">
        <f>VLOOKUP(F1970,service_pro_table[],3,0)</f>
        <v>MERRYBET</v>
      </c>
      <c r="H1970" s="65" t="str">
        <f>VLOOKUP(F1970,service_pro_table[],4,0)</f>
        <v>betting</v>
      </c>
      <c r="I1970" s="66">
        <v>1000</v>
      </c>
    </row>
    <row r="1971" spans="1:9" x14ac:dyDescent="0.25">
      <c r="A1971" s="61" t="s">
        <v>7907</v>
      </c>
      <c r="B1971" s="62">
        <v>44378</v>
      </c>
      <c r="C1971" s="61" t="s">
        <v>7909</v>
      </c>
      <c r="D1971" s="64" t="s">
        <v>7910</v>
      </c>
      <c r="E1971" s="64" t="str">
        <f t="shared" si="30"/>
        <v>1765E9</v>
      </c>
      <c r="F1971" s="61" t="s">
        <v>36</v>
      </c>
      <c r="G1971" s="65" t="str">
        <f>VLOOKUP(F1971,service_pro_table[],3,0)</f>
        <v>SWIFT</v>
      </c>
      <c r="H1971" s="65" t="str">
        <f>VLOOKUP(F1971,service_pro_table[],4,0)</f>
        <v>internet provider</v>
      </c>
      <c r="I1971" s="66">
        <v>8710</v>
      </c>
    </row>
    <row r="1972" spans="1:9" x14ac:dyDescent="0.25">
      <c r="A1972" s="61" t="s">
        <v>7911</v>
      </c>
      <c r="B1972" s="62">
        <v>44378</v>
      </c>
      <c r="C1972" s="61" t="s">
        <v>7913</v>
      </c>
      <c r="D1972" s="64" t="s">
        <v>7914</v>
      </c>
      <c r="E1972" s="64" t="str">
        <f t="shared" si="30"/>
        <v>D84F82</v>
      </c>
      <c r="F1972" s="61" t="s">
        <v>1617</v>
      </c>
      <c r="G1972" s="65" t="str">
        <f>VLOOKUP(F1972,service_pro_table[],3,0)</f>
        <v>IPNX</v>
      </c>
      <c r="H1972" s="65" t="str">
        <f>VLOOKUP(F1972,service_pro_table[],4,0)</f>
        <v>internet provider</v>
      </c>
      <c r="I1972" s="66">
        <v>17200</v>
      </c>
    </row>
    <row r="1973" spans="1:9" x14ac:dyDescent="0.25">
      <c r="A1973" s="61" t="s">
        <v>7915</v>
      </c>
      <c r="B1973" s="62">
        <v>44409</v>
      </c>
      <c r="C1973" s="61" t="s">
        <v>7917</v>
      </c>
      <c r="D1973" s="64" t="s">
        <v>7918</v>
      </c>
      <c r="E1973" s="64" t="str">
        <f t="shared" si="30"/>
        <v>55B32C</v>
      </c>
      <c r="F1973" s="61" t="s">
        <v>19</v>
      </c>
      <c r="G1973" s="65" t="str">
        <f>VLOOKUP(F1973,service_pro_table[],3,0)</f>
        <v>DSTV</v>
      </c>
      <c r="H1973" s="65" t="str">
        <f>VLOOKUP(F1973,service_pro_table[],4,0)</f>
        <v>cable tv</v>
      </c>
      <c r="I1973" s="66">
        <v>10400</v>
      </c>
    </row>
    <row r="1974" spans="1:9" x14ac:dyDescent="0.25">
      <c r="A1974" s="61" t="s">
        <v>7919</v>
      </c>
      <c r="B1974" s="62">
        <v>44409</v>
      </c>
      <c r="C1974" s="61" t="s">
        <v>7921</v>
      </c>
      <c r="D1974" s="64" t="s">
        <v>7922</v>
      </c>
      <c r="E1974" s="64" t="str">
        <f t="shared" si="30"/>
        <v>DEFE21</v>
      </c>
      <c r="F1974" s="61" t="s">
        <v>48</v>
      </c>
      <c r="G1974" s="65" t="str">
        <f>VLOOKUP(F1974,service_pro_table[],3,0)</f>
        <v>EKEDC</v>
      </c>
      <c r="H1974" s="65" t="str">
        <f>VLOOKUP(F1974,service_pro_table[],4,0)</f>
        <v>utility bill</v>
      </c>
      <c r="I1974" s="66">
        <v>19000</v>
      </c>
    </row>
    <row r="1975" spans="1:9" x14ac:dyDescent="0.25">
      <c r="A1975" s="61" t="s">
        <v>7923</v>
      </c>
      <c r="B1975" s="62">
        <v>44409</v>
      </c>
      <c r="C1975" s="61" t="s">
        <v>7925</v>
      </c>
      <c r="D1975" s="64" t="s">
        <v>7926</v>
      </c>
      <c r="E1975" s="64" t="str">
        <f t="shared" si="30"/>
        <v>713D8D</v>
      </c>
      <c r="F1975" s="61" t="s">
        <v>12</v>
      </c>
      <c r="G1975" s="65" t="str">
        <f>VLOOKUP(F1975,service_pro_table[],3,0)</f>
        <v>IKEDC</v>
      </c>
      <c r="H1975" s="65" t="str">
        <f>VLOOKUP(F1975,service_pro_table[],4,0)</f>
        <v>utility bill</v>
      </c>
      <c r="I1975" s="66">
        <v>3000</v>
      </c>
    </row>
    <row r="1976" spans="1:9" x14ac:dyDescent="0.25">
      <c r="A1976" s="61" t="s">
        <v>7927</v>
      </c>
      <c r="B1976" s="62">
        <v>44409</v>
      </c>
      <c r="C1976" s="61" t="s">
        <v>7929</v>
      </c>
      <c r="D1976" s="64" t="s">
        <v>7930</v>
      </c>
      <c r="E1976" s="64" t="str">
        <f t="shared" si="30"/>
        <v>9F51AC</v>
      </c>
      <c r="F1976" s="61" t="s">
        <v>12</v>
      </c>
      <c r="G1976" s="65" t="str">
        <f>VLOOKUP(F1976,service_pro_table[],3,0)</f>
        <v>IKEDC</v>
      </c>
      <c r="H1976" s="65" t="str">
        <f>VLOOKUP(F1976,service_pro_table[],4,0)</f>
        <v>utility bill</v>
      </c>
      <c r="I1976" s="66">
        <v>1000</v>
      </c>
    </row>
    <row r="1977" spans="1:9" x14ac:dyDescent="0.25">
      <c r="A1977" s="61" t="s">
        <v>7931</v>
      </c>
      <c r="B1977" s="62">
        <v>44409</v>
      </c>
      <c r="C1977" s="61" t="s">
        <v>7933</v>
      </c>
      <c r="D1977" s="64" t="s">
        <v>7934</v>
      </c>
      <c r="E1977" s="64" t="str">
        <f t="shared" si="30"/>
        <v>E8275A</v>
      </c>
      <c r="F1977" s="61" t="s">
        <v>12</v>
      </c>
      <c r="G1977" s="65" t="str">
        <f>VLOOKUP(F1977,service_pro_table[],3,0)</f>
        <v>IKEDC</v>
      </c>
      <c r="H1977" s="65" t="str">
        <f>VLOOKUP(F1977,service_pro_table[],4,0)</f>
        <v>utility bill</v>
      </c>
      <c r="I1977" s="66">
        <v>10000</v>
      </c>
    </row>
    <row r="1978" spans="1:9" x14ac:dyDescent="0.25">
      <c r="A1978" s="61" t="s">
        <v>7935</v>
      </c>
      <c r="B1978" s="62">
        <v>44409</v>
      </c>
      <c r="C1978" s="61" t="s">
        <v>7937</v>
      </c>
      <c r="D1978" s="64" t="s">
        <v>7938</v>
      </c>
      <c r="E1978" s="64" t="str">
        <f t="shared" si="30"/>
        <v>705EEE</v>
      </c>
      <c r="F1978" s="61" t="s">
        <v>19</v>
      </c>
      <c r="G1978" s="65" t="str">
        <f>VLOOKUP(F1978,service_pro_table[],3,0)</f>
        <v>DSTV</v>
      </c>
      <c r="H1978" s="65" t="str">
        <f>VLOOKUP(F1978,service_pro_table[],4,0)</f>
        <v>cable tv</v>
      </c>
      <c r="I1978" s="66">
        <v>2565</v>
      </c>
    </row>
    <row r="1979" spans="1:9" x14ac:dyDescent="0.25">
      <c r="A1979" s="61" t="s">
        <v>7943</v>
      </c>
      <c r="B1979" s="62">
        <v>44409</v>
      </c>
      <c r="C1979" s="61" t="s">
        <v>7945</v>
      </c>
      <c r="D1979" s="64" t="s">
        <v>7946</v>
      </c>
      <c r="E1979" s="64" t="str">
        <f t="shared" si="30"/>
        <v>17BB4C</v>
      </c>
      <c r="F1979" s="61" t="s">
        <v>12</v>
      </c>
      <c r="G1979" s="65" t="str">
        <f>VLOOKUP(F1979,service_pro_table[],3,0)</f>
        <v>IKEDC</v>
      </c>
      <c r="H1979" s="65" t="str">
        <f>VLOOKUP(F1979,service_pro_table[],4,0)</f>
        <v>utility bill</v>
      </c>
      <c r="I1979" s="66">
        <v>10000</v>
      </c>
    </row>
    <row r="1980" spans="1:9" x14ac:dyDescent="0.25">
      <c r="A1980" s="61" t="s">
        <v>7947</v>
      </c>
      <c r="B1980" s="62">
        <v>44409</v>
      </c>
      <c r="C1980" s="61" t="s">
        <v>7949</v>
      </c>
      <c r="D1980" s="64" t="s">
        <v>7950</v>
      </c>
      <c r="E1980" s="64" t="str">
        <f t="shared" si="30"/>
        <v>3D875D</v>
      </c>
      <c r="F1980" s="61" t="s">
        <v>19</v>
      </c>
      <c r="G1980" s="65" t="str">
        <f>VLOOKUP(F1980,service_pro_table[],3,0)</f>
        <v>DSTV</v>
      </c>
      <c r="H1980" s="65" t="str">
        <f>VLOOKUP(F1980,service_pro_table[],4,0)</f>
        <v>cable tv</v>
      </c>
      <c r="I1980" s="66">
        <v>7900</v>
      </c>
    </row>
    <row r="1981" spans="1:9" x14ac:dyDescent="0.25">
      <c r="A1981" s="61" t="s">
        <v>7951</v>
      </c>
      <c r="B1981" s="62">
        <v>44409</v>
      </c>
      <c r="C1981" s="61" t="s">
        <v>7953</v>
      </c>
      <c r="D1981" s="64" t="s">
        <v>7954</v>
      </c>
      <c r="E1981" s="64" t="str">
        <f t="shared" si="30"/>
        <v>E9A6B7</v>
      </c>
      <c r="F1981" s="61" t="s">
        <v>19</v>
      </c>
      <c r="G1981" s="65" t="str">
        <f>VLOOKUP(F1981,service_pro_table[],3,0)</f>
        <v>DSTV</v>
      </c>
      <c r="H1981" s="65" t="str">
        <f>VLOOKUP(F1981,service_pro_table[],4,0)</f>
        <v>cable tv</v>
      </c>
      <c r="I1981" s="66">
        <v>4615</v>
      </c>
    </row>
    <row r="1982" spans="1:9" x14ac:dyDescent="0.25">
      <c r="A1982" s="61" t="s">
        <v>7955</v>
      </c>
      <c r="B1982" s="62">
        <v>44409</v>
      </c>
      <c r="C1982" s="61" t="s">
        <v>7957</v>
      </c>
      <c r="D1982" s="64" t="s">
        <v>7958</v>
      </c>
      <c r="E1982" s="64" t="str">
        <f t="shared" si="30"/>
        <v>4F2BFE</v>
      </c>
      <c r="F1982" s="61" t="s">
        <v>19</v>
      </c>
      <c r="G1982" s="65" t="str">
        <f>VLOOKUP(F1982,service_pro_table[],3,0)</f>
        <v>DSTV</v>
      </c>
      <c r="H1982" s="65" t="str">
        <f>VLOOKUP(F1982,service_pro_table[],4,0)</f>
        <v>cable tv</v>
      </c>
      <c r="I1982" s="66">
        <v>10400</v>
      </c>
    </row>
    <row r="1983" spans="1:9" x14ac:dyDescent="0.25">
      <c r="A1983" s="61" t="s">
        <v>7959</v>
      </c>
      <c r="B1983" s="62">
        <v>44409</v>
      </c>
      <c r="C1983" s="61" t="s">
        <v>7933</v>
      </c>
      <c r="D1983" s="64" t="s">
        <v>7934</v>
      </c>
      <c r="E1983" s="64" t="str">
        <f t="shared" si="30"/>
        <v>E8275A</v>
      </c>
      <c r="F1983" s="61" t="s">
        <v>12</v>
      </c>
      <c r="G1983" s="65" t="str">
        <f>VLOOKUP(F1983,service_pro_table[],3,0)</f>
        <v>IKEDC</v>
      </c>
      <c r="H1983" s="65" t="str">
        <f>VLOOKUP(F1983,service_pro_table[],4,0)</f>
        <v>utility bill</v>
      </c>
      <c r="I1983" s="66">
        <v>10000</v>
      </c>
    </row>
    <row r="1984" spans="1:9" x14ac:dyDescent="0.25">
      <c r="A1984" s="61" t="s">
        <v>7961</v>
      </c>
      <c r="B1984" s="62">
        <v>44409</v>
      </c>
      <c r="C1984" s="61" t="s">
        <v>7963</v>
      </c>
      <c r="D1984" s="64" t="s">
        <v>7964</v>
      </c>
      <c r="E1984" s="64" t="str">
        <f t="shared" si="30"/>
        <v>55F6FC</v>
      </c>
      <c r="F1984" s="61" t="s">
        <v>19</v>
      </c>
      <c r="G1984" s="65" t="str">
        <f>VLOOKUP(F1984,service_pro_table[],3,0)</f>
        <v>DSTV</v>
      </c>
      <c r="H1984" s="65" t="str">
        <f>VLOOKUP(F1984,service_pro_table[],4,0)</f>
        <v>cable tv</v>
      </c>
      <c r="I1984" s="66">
        <v>4615</v>
      </c>
    </row>
    <row r="1985" spans="1:9" x14ac:dyDescent="0.25">
      <c r="A1985" s="61" t="s">
        <v>7965</v>
      </c>
      <c r="B1985" s="62">
        <v>44409</v>
      </c>
      <c r="C1985" s="61" t="s">
        <v>7967</v>
      </c>
      <c r="D1985" s="64" t="s">
        <v>7968</v>
      </c>
      <c r="E1985" s="64" t="str">
        <f t="shared" si="30"/>
        <v>09181A</v>
      </c>
      <c r="F1985" s="61" t="s">
        <v>19</v>
      </c>
      <c r="G1985" s="65" t="str">
        <f>VLOOKUP(F1985,service_pro_table[],3,0)</f>
        <v>DSTV</v>
      </c>
      <c r="H1985" s="65" t="str">
        <f>VLOOKUP(F1985,service_pro_table[],4,0)</f>
        <v>cable tv</v>
      </c>
      <c r="I1985" s="66">
        <v>10400</v>
      </c>
    </row>
    <row r="1986" spans="1:9" x14ac:dyDescent="0.25">
      <c r="A1986" s="61" t="s">
        <v>7969</v>
      </c>
      <c r="B1986" s="62">
        <v>44409</v>
      </c>
      <c r="C1986" s="61" t="s">
        <v>7971</v>
      </c>
      <c r="D1986" s="64" t="s">
        <v>7972</v>
      </c>
      <c r="E1986" s="64" t="str">
        <f t="shared" si="30"/>
        <v>31BEC4</v>
      </c>
      <c r="F1986" s="61" t="s">
        <v>1298</v>
      </c>
      <c r="G1986" s="65" t="str">
        <f>VLOOKUP(F1986,service_pro_table[],3,0)</f>
        <v>ARIK</v>
      </c>
      <c r="H1986" s="65" t="str">
        <f>VLOOKUP(F1986,service_pro_table[],4,0)</f>
        <v>airline</v>
      </c>
      <c r="I1986" s="66">
        <v>62367</v>
      </c>
    </row>
    <row r="1987" spans="1:9" x14ac:dyDescent="0.25">
      <c r="A1987" s="61" t="s">
        <v>7974</v>
      </c>
      <c r="B1987" s="62">
        <v>44409</v>
      </c>
      <c r="C1987" s="61" t="s">
        <v>7976</v>
      </c>
      <c r="D1987" s="64" t="s">
        <v>7977</v>
      </c>
      <c r="E1987" s="64" t="str">
        <f t="shared" si="30"/>
        <v>F07D71</v>
      </c>
      <c r="F1987" s="61" t="s">
        <v>73</v>
      </c>
      <c r="G1987" s="65" t="str">
        <f>VLOOKUP(F1987,service_pro_table[],3,0)</f>
        <v>EEDC</v>
      </c>
      <c r="H1987" s="65" t="str">
        <f>VLOOKUP(F1987,service_pro_table[],4,0)</f>
        <v>utility bill</v>
      </c>
      <c r="I1987" s="66">
        <v>5000</v>
      </c>
    </row>
    <row r="1988" spans="1:9" x14ac:dyDescent="0.25">
      <c r="A1988" s="61" t="s">
        <v>7978</v>
      </c>
      <c r="B1988" s="62">
        <v>44409</v>
      </c>
      <c r="C1988" s="61" t="s">
        <v>7980</v>
      </c>
      <c r="D1988" s="64" t="s">
        <v>7981</v>
      </c>
      <c r="E1988" s="64" t="str">
        <f t="shared" ref="E1988:E2051" si="31">RIGHT(D1988,6)</f>
        <v>29155E</v>
      </c>
      <c r="F1988" s="61" t="s">
        <v>19</v>
      </c>
      <c r="G1988" s="65" t="str">
        <f>VLOOKUP(F1988,service_pro_table[],3,0)</f>
        <v>DSTV</v>
      </c>
      <c r="H1988" s="65" t="str">
        <f>VLOOKUP(F1988,service_pro_table[],4,0)</f>
        <v>cable tv</v>
      </c>
      <c r="I1988" s="66">
        <v>1850</v>
      </c>
    </row>
    <row r="1989" spans="1:9" x14ac:dyDescent="0.25">
      <c r="A1989" s="61" t="s">
        <v>7982</v>
      </c>
      <c r="B1989" s="62">
        <v>44409</v>
      </c>
      <c r="C1989" s="61" t="s">
        <v>7984</v>
      </c>
      <c r="D1989" s="64" t="s">
        <v>7985</v>
      </c>
      <c r="E1989" s="64" t="str">
        <f t="shared" si="31"/>
        <v>F8FA7A</v>
      </c>
      <c r="F1989" s="61" t="s">
        <v>48</v>
      </c>
      <c r="G1989" s="65" t="str">
        <f>VLOOKUP(F1989,service_pro_table[],3,0)</f>
        <v>EKEDC</v>
      </c>
      <c r="H1989" s="65" t="str">
        <f>VLOOKUP(F1989,service_pro_table[],4,0)</f>
        <v>utility bill</v>
      </c>
      <c r="I1989" s="66">
        <v>20000</v>
      </c>
    </row>
    <row r="1990" spans="1:9" x14ac:dyDescent="0.25">
      <c r="A1990" s="61" t="s">
        <v>7986</v>
      </c>
      <c r="B1990" s="62">
        <v>44409</v>
      </c>
      <c r="C1990" s="61" t="s">
        <v>7988</v>
      </c>
      <c r="D1990" s="64" t="s">
        <v>7989</v>
      </c>
      <c r="E1990" s="64" t="str">
        <f t="shared" si="31"/>
        <v>2C23BC</v>
      </c>
      <c r="F1990" s="61" t="s">
        <v>12</v>
      </c>
      <c r="G1990" s="65" t="str">
        <f>VLOOKUP(F1990,service_pro_table[],3,0)</f>
        <v>IKEDC</v>
      </c>
      <c r="H1990" s="65" t="str">
        <f>VLOOKUP(F1990,service_pro_table[],4,0)</f>
        <v>utility bill</v>
      </c>
      <c r="I1990" s="66">
        <v>1000</v>
      </c>
    </row>
    <row r="1991" spans="1:9" x14ac:dyDescent="0.25">
      <c r="A1991" s="61" t="s">
        <v>7990</v>
      </c>
      <c r="B1991" s="62">
        <v>44409</v>
      </c>
      <c r="C1991" s="61" t="s">
        <v>7992</v>
      </c>
      <c r="D1991" s="64" t="s">
        <v>7993</v>
      </c>
      <c r="E1991" s="64" t="str">
        <f t="shared" si="31"/>
        <v>5B8F01</v>
      </c>
      <c r="F1991" s="61" t="s">
        <v>19</v>
      </c>
      <c r="G1991" s="65" t="str">
        <f>VLOOKUP(F1991,service_pro_table[],3,0)</f>
        <v>DSTV</v>
      </c>
      <c r="H1991" s="65" t="str">
        <f>VLOOKUP(F1991,service_pro_table[],4,0)</f>
        <v>cable tv</v>
      </c>
      <c r="I1991" s="66">
        <v>7900</v>
      </c>
    </row>
    <row r="1992" spans="1:9" x14ac:dyDescent="0.25">
      <c r="A1992" s="61" t="s">
        <v>7994</v>
      </c>
      <c r="B1992" s="62">
        <v>44409</v>
      </c>
      <c r="C1992" s="61" t="s">
        <v>7996</v>
      </c>
      <c r="D1992" s="64" t="s">
        <v>7997</v>
      </c>
      <c r="E1992" s="64" t="str">
        <f t="shared" si="31"/>
        <v>0658B4</v>
      </c>
      <c r="F1992" s="61" t="s">
        <v>12</v>
      </c>
      <c r="G1992" s="65" t="str">
        <f>VLOOKUP(F1992,service_pro_table[],3,0)</f>
        <v>IKEDC</v>
      </c>
      <c r="H1992" s="65" t="str">
        <f>VLOOKUP(F1992,service_pro_table[],4,0)</f>
        <v>utility bill</v>
      </c>
      <c r="I1992" s="66">
        <v>5000</v>
      </c>
    </row>
    <row r="1993" spans="1:9" x14ac:dyDescent="0.25">
      <c r="A1993" s="61" t="s">
        <v>7998</v>
      </c>
      <c r="B1993" s="62">
        <v>44409</v>
      </c>
      <c r="C1993" s="61" t="s">
        <v>8000</v>
      </c>
      <c r="D1993" s="64" t="s">
        <v>8001</v>
      </c>
      <c r="E1993" s="64" t="str">
        <f t="shared" si="31"/>
        <v>3B0E01</v>
      </c>
      <c r="F1993" s="61" t="s">
        <v>12</v>
      </c>
      <c r="G1993" s="65" t="str">
        <f>VLOOKUP(F1993,service_pro_table[],3,0)</f>
        <v>IKEDC</v>
      </c>
      <c r="H1993" s="65" t="str">
        <f>VLOOKUP(F1993,service_pro_table[],4,0)</f>
        <v>utility bill</v>
      </c>
      <c r="I1993" s="66">
        <v>5000</v>
      </c>
    </row>
    <row r="1994" spans="1:9" x14ac:dyDescent="0.25">
      <c r="A1994" s="61" t="s">
        <v>8002</v>
      </c>
      <c r="B1994" s="62">
        <v>44409</v>
      </c>
      <c r="C1994" s="61" t="s">
        <v>8004</v>
      </c>
      <c r="D1994" s="64" t="s">
        <v>8005</v>
      </c>
      <c r="E1994" s="64" t="str">
        <f t="shared" si="31"/>
        <v>EB65A8</v>
      </c>
      <c r="F1994" s="61" t="s">
        <v>19</v>
      </c>
      <c r="G1994" s="65" t="str">
        <f>VLOOKUP(F1994,service_pro_table[],3,0)</f>
        <v>DSTV</v>
      </c>
      <c r="H1994" s="65" t="str">
        <f>VLOOKUP(F1994,service_pro_table[],4,0)</f>
        <v>cable tv</v>
      </c>
      <c r="I1994" s="66">
        <v>12400</v>
      </c>
    </row>
    <row r="1995" spans="1:9" x14ac:dyDescent="0.25">
      <c r="A1995" s="61" t="s">
        <v>8006</v>
      </c>
      <c r="B1995" s="62">
        <v>44409</v>
      </c>
      <c r="C1995" s="61" t="s">
        <v>7996</v>
      </c>
      <c r="D1995" s="64" t="s">
        <v>7997</v>
      </c>
      <c r="E1995" s="64" t="str">
        <f t="shared" si="31"/>
        <v>0658B4</v>
      </c>
      <c r="F1995" s="61" t="s">
        <v>12</v>
      </c>
      <c r="G1995" s="65" t="str">
        <f>VLOOKUP(F1995,service_pro_table[],3,0)</f>
        <v>IKEDC</v>
      </c>
      <c r="H1995" s="65" t="str">
        <f>VLOOKUP(F1995,service_pro_table[],4,0)</f>
        <v>utility bill</v>
      </c>
      <c r="I1995" s="66">
        <v>6000</v>
      </c>
    </row>
    <row r="1996" spans="1:9" x14ac:dyDescent="0.25">
      <c r="A1996" s="61" t="s">
        <v>8008</v>
      </c>
      <c r="B1996" s="62">
        <v>44409</v>
      </c>
      <c r="C1996" s="61" t="s">
        <v>8010</v>
      </c>
      <c r="D1996" s="64" t="s">
        <v>8011</v>
      </c>
      <c r="E1996" s="64" t="str">
        <f t="shared" si="31"/>
        <v>3F10B5</v>
      </c>
      <c r="F1996" s="61" t="s">
        <v>19</v>
      </c>
      <c r="G1996" s="65" t="str">
        <f>VLOOKUP(F1996,service_pro_table[],3,0)</f>
        <v>DSTV</v>
      </c>
      <c r="H1996" s="65" t="str">
        <f>VLOOKUP(F1996,service_pro_table[],4,0)</f>
        <v>cable tv</v>
      </c>
      <c r="I1996" s="66">
        <v>2565</v>
      </c>
    </row>
    <row r="1997" spans="1:9" x14ac:dyDescent="0.25">
      <c r="A1997" s="61" t="s">
        <v>8012</v>
      </c>
      <c r="B1997" s="62">
        <v>44409</v>
      </c>
      <c r="C1997" s="61" t="s">
        <v>8014</v>
      </c>
      <c r="D1997" s="64" t="s">
        <v>8015</v>
      </c>
      <c r="E1997" s="64" t="str">
        <f t="shared" si="31"/>
        <v>2A9D98</v>
      </c>
      <c r="F1997" s="61" t="s">
        <v>12</v>
      </c>
      <c r="G1997" s="65" t="str">
        <f>VLOOKUP(F1997,service_pro_table[],3,0)</f>
        <v>IKEDC</v>
      </c>
      <c r="H1997" s="65" t="str">
        <f>VLOOKUP(F1997,service_pro_table[],4,0)</f>
        <v>utility bill</v>
      </c>
      <c r="I1997" s="66">
        <v>6000</v>
      </c>
    </row>
    <row r="1998" spans="1:9" x14ac:dyDescent="0.25">
      <c r="A1998" s="61" t="s">
        <v>8016</v>
      </c>
      <c r="B1998" s="62">
        <v>44409</v>
      </c>
      <c r="C1998" s="61" t="s">
        <v>7957</v>
      </c>
      <c r="D1998" s="64" t="s">
        <v>7958</v>
      </c>
      <c r="E1998" s="64" t="str">
        <f t="shared" si="31"/>
        <v>4F2BFE</v>
      </c>
      <c r="F1998" s="61" t="s">
        <v>19</v>
      </c>
      <c r="G1998" s="65" t="str">
        <f>VLOOKUP(F1998,service_pro_table[],3,0)</f>
        <v>DSTV</v>
      </c>
      <c r="H1998" s="65" t="str">
        <f>VLOOKUP(F1998,service_pro_table[],4,0)</f>
        <v>cable tv</v>
      </c>
      <c r="I1998" s="66">
        <v>10400</v>
      </c>
    </row>
    <row r="1999" spans="1:9" x14ac:dyDescent="0.25">
      <c r="A1999" s="61" t="s">
        <v>8022</v>
      </c>
      <c r="B1999" s="62">
        <v>44409</v>
      </c>
      <c r="C1999" s="61" t="s">
        <v>8024</v>
      </c>
      <c r="D1999" s="64" t="s">
        <v>8025</v>
      </c>
      <c r="E1999" s="64" t="str">
        <f t="shared" si="31"/>
        <v>2B5E6C</v>
      </c>
      <c r="F1999" s="61" t="s">
        <v>19</v>
      </c>
      <c r="G1999" s="65" t="str">
        <f>VLOOKUP(F1999,service_pro_table[],3,0)</f>
        <v>DSTV</v>
      </c>
      <c r="H1999" s="65" t="str">
        <f>VLOOKUP(F1999,service_pro_table[],4,0)</f>
        <v>cable tv</v>
      </c>
      <c r="I1999" s="66">
        <v>20900</v>
      </c>
    </row>
    <row r="2000" spans="1:9" x14ac:dyDescent="0.25">
      <c r="A2000" s="61" t="s">
        <v>8026</v>
      </c>
      <c r="B2000" s="62">
        <v>44409</v>
      </c>
      <c r="C2000" s="61" t="s">
        <v>8028</v>
      </c>
      <c r="D2000" s="64" t="s">
        <v>8029</v>
      </c>
      <c r="E2000" s="64" t="str">
        <f t="shared" si="31"/>
        <v>E8AF18</v>
      </c>
      <c r="F2000" s="61" t="s">
        <v>48</v>
      </c>
      <c r="G2000" s="65" t="str">
        <f>VLOOKUP(F2000,service_pro_table[],3,0)</f>
        <v>EKEDC</v>
      </c>
      <c r="H2000" s="65" t="str">
        <f>VLOOKUP(F2000,service_pro_table[],4,0)</f>
        <v>utility bill</v>
      </c>
      <c r="I2000" s="66">
        <v>2000</v>
      </c>
    </row>
    <row r="2001" spans="1:9" x14ac:dyDescent="0.25">
      <c r="A2001" s="61" t="s">
        <v>8030</v>
      </c>
      <c r="B2001" s="62">
        <v>44409</v>
      </c>
      <c r="C2001" s="61" t="s">
        <v>8032</v>
      </c>
      <c r="D2001" s="64" t="s">
        <v>8033</v>
      </c>
      <c r="E2001" s="64" t="str">
        <f t="shared" si="31"/>
        <v>A1EE01</v>
      </c>
      <c r="F2001" s="61" t="s">
        <v>12</v>
      </c>
      <c r="G2001" s="65" t="str">
        <f>VLOOKUP(F2001,service_pro_table[],3,0)</f>
        <v>IKEDC</v>
      </c>
      <c r="H2001" s="65" t="str">
        <f>VLOOKUP(F2001,service_pro_table[],4,0)</f>
        <v>utility bill</v>
      </c>
      <c r="I2001" s="66">
        <v>5000</v>
      </c>
    </row>
    <row r="2002" spans="1:9" x14ac:dyDescent="0.25">
      <c r="A2002" s="61" t="s">
        <v>8034</v>
      </c>
      <c r="B2002" s="62">
        <v>44409</v>
      </c>
      <c r="C2002" s="61" t="s">
        <v>8036</v>
      </c>
      <c r="D2002" s="64" t="s">
        <v>8037</v>
      </c>
      <c r="E2002" s="64" t="str">
        <f t="shared" si="31"/>
        <v>087638</v>
      </c>
      <c r="F2002" s="61" t="s">
        <v>12</v>
      </c>
      <c r="G2002" s="65" t="str">
        <f>VLOOKUP(F2002,service_pro_table[],3,0)</f>
        <v>IKEDC</v>
      </c>
      <c r="H2002" s="65" t="str">
        <f>VLOOKUP(F2002,service_pro_table[],4,0)</f>
        <v>utility bill</v>
      </c>
      <c r="I2002" s="66">
        <v>500</v>
      </c>
    </row>
    <row r="2003" spans="1:9" x14ac:dyDescent="0.25">
      <c r="A2003" s="61" t="s">
        <v>8038</v>
      </c>
      <c r="B2003" s="62">
        <v>44409</v>
      </c>
      <c r="C2003" s="61" t="s">
        <v>8040</v>
      </c>
      <c r="D2003" s="64" t="s">
        <v>8041</v>
      </c>
      <c r="E2003" s="64" t="str">
        <f t="shared" si="31"/>
        <v>4A47A4</v>
      </c>
      <c r="F2003" s="61" t="s">
        <v>48</v>
      </c>
      <c r="G2003" s="65" t="str">
        <f>VLOOKUP(F2003,service_pro_table[],3,0)</f>
        <v>EKEDC</v>
      </c>
      <c r="H2003" s="65" t="str">
        <f>VLOOKUP(F2003,service_pro_table[],4,0)</f>
        <v>utility bill</v>
      </c>
      <c r="I2003" s="66">
        <v>20000</v>
      </c>
    </row>
    <row r="2004" spans="1:9" x14ac:dyDescent="0.25">
      <c r="A2004" s="61" t="s">
        <v>8042</v>
      </c>
      <c r="B2004" s="62">
        <v>44409</v>
      </c>
      <c r="C2004" s="61" t="s">
        <v>8044</v>
      </c>
      <c r="D2004" s="64" t="s">
        <v>8045</v>
      </c>
      <c r="E2004" s="64" t="str">
        <f t="shared" si="31"/>
        <v>312615</v>
      </c>
      <c r="F2004" s="61" t="s">
        <v>19</v>
      </c>
      <c r="G2004" s="65" t="str">
        <f>VLOOKUP(F2004,service_pro_table[],3,0)</f>
        <v>DSTV</v>
      </c>
      <c r="H2004" s="65" t="str">
        <f>VLOOKUP(F2004,service_pro_table[],4,0)</f>
        <v>cable tv</v>
      </c>
      <c r="I2004" s="66">
        <v>20900</v>
      </c>
    </row>
    <row r="2005" spans="1:9" x14ac:dyDescent="0.25">
      <c r="A2005" s="61" t="s">
        <v>8046</v>
      </c>
      <c r="B2005" s="62">
        <v>44409</v>
      </c>
      <c r="C2005" s="61" t="s">
        <v>8048</v>
      </c>
      <c r="D2005" s="64" t="s">
        <v>8049</v>
      </c>
      <c r="E2005" s="64" t="str">
        <f t="shared" si="31"/>
        <v>871763</v>
      </c>
      <c r="F2005" s="61" t="s">
        <v>19</v>
      </c>
      <c r="G2005" s="65" t="str">
        <f>VLOOKUP(F2005,service_pro_table[],3,0)</f>
        <v>DSTV</v>
      </c>
      <c r="H2005" s="65" t="str">
        <f>VLOOKUP(F2005,service_pro_table[],4,0)</f>
        <v>cable tv</v>
      </c>
      <c r="I2005" s="66">
        <v>4615</v>
      </c>
    </row>
    <row r="2006" spans="1:9" x14ac:dyDescent="0.25">
      <c r="A2006" s="61" t="s">
        <v>8050</v>
      </c>
      <c r="B2006" s="62">
        <v>44409</v>
      </c>
      <c r="C2006" s="61" t="s">
        <v>8052</v>
      </c>
      <c r="D2006" s="64" t="s">
        <v>8053</v>
      </c>
      <c r="E2006" s="64" t="str">
        <f t="shared" si="31"/>
        <v>804496</v>
      </c>
      <c r="F2006" s="61" t="s">
        <v>73</v>
      </c>
      <c r="G2006" s="65" t="str">
        <f>VLOOKUP(F2006,service_pro_table[],3,0)</f>
        <v>EEDC</v>
      </c>
      <c r="H2006" s="65" t="str">
        <f>VLOOKUP(F2006,service_pro_table[],4,0)</f>
        <v>utility bill</v>
      </c>
      <c r="I2006" s="66">
        <v>1000</v>
      </c>
    </row>
    <row r="2007" spans="1:9" x14ac:dyDescent="0.25">
      <c r="A2007" s="61" t="s">
        <v>8054</v>
      </c>
      <c r="B2007" s="62">
        <v>44409</v>
      </c>
      <c r="C2007" s="61" t="s">
        <v>8056</v>
      </c>
      <c r="D2007" s="64" t="s">
        <v>8057</v>
      </c>
      <c r="E2007" s="64" t="str">
        <f t="shared" si="31"/>
        <v>FBF287</v>
      </c>
      <c r="F2007" s="61" t="s">
        <v>12</v>
      </c>
      <c r="G2007" s="65" t="str">
        <f>VLOOKUP(F2007,service_pro_table[],3,0)</f>
        <v>IKEDC</v>
      </c>
      <c r="H2007" s="65" t="str">
        <f>VLOOKUP(F2007,service_pro_table[],4,0)</f>
        <v>utility bill</v>
      </c>
      <c r="I2007" s="66">
        <v>5800</v>
      </c>
    </row>
    <row r="2008" spans="1:9" x14ac:dyDescent="0.25">
      <c r="A2008" s="61" t="s">
        <v>8062</v>
      </c>
      <c r="B2008" s="62">
        <v>44409</v>
      </c>
      <c r="C2008" s="61" t="s">
        <v>8064</v>
      </c>
      <c r="D2008" s="64" t="s">
        <v>8065</v>
      </c>
      <c r="E2008" s="64" t="str">
        <f t="shared" si="31"/>
        <v>9224FA</v>
      </c>
      <c r="F2008" s="61" t="s">
        <v>12</v>
      </c>
      <c r="G2008" s="65" t="str">
        <f>VLOOKUP(F2008,service_pro_table[],3,0)</f>
        <v>IKEDC</v>
      </c>
      <c r="H2008" s="65" t="str">
        <f>VLOOKUP(F2008,service_pro_table[],4,0)</f>
        <v>utility bill</v>
      </c>
      <c r="I2008" s="66">
        <v>200</v>
      </c>
    </row>
    <row r="2009" spans="1:9" x14ac:dyDescent="0.25">
      <c r="A2009" s="61" t="s">
        <v>8066</v>
      </c>
      <c r="B2009" s="62">
        <v>44409</v>
      </c>
      <c r="C2009" s="61" t="s">
        <v>8068</v>
      </c>
      <c r="D2009" s="64" t="s">
        <v>8069</v>
      </c>
      <c r="E2009" s="64" t="str">
        <f t="shared" si="31"/>
        <v>28D758</v>
      </c>
      <c r="F2009" s="61" t="s">
        <v>19</v>
      </c>
      <c r="G2009" s="65" t="str">
        <f>VLOOKUP(F2009,service_pro_table[],3,0)</f>
        <v>DSTV</v>
      </c>
      <c r="H2009" s="65" t="str">
        <f>VLOOKUP(F2009,service_pro_table[],4,0)</f>
        <v>cable tv</v>
      </c>
      <c r="I2009" s="66">
        <v>2565</v>
      </c>
    </row>
    <row r="2010" spans="1:9" x14ac:dyDescent="0.25">
      <c r="A2010" s="61" t="s">
        <v>8070</v>
      </c>
      <c r="B2010" s="62">
        <v>44409</v>
      </c>
      <c r="C2010" s="61" t="s">
        <v>8072</v>
      </c>
      <c r="D2010" s="64" t="s">
        <v>8073</v>
      </c>
      <c r="E2010" s="64" t="str">
        <f t="shared" si="31"/>
        <v>DBF166</v>
      </c>
      <c r="F2010" s="61" t="s">
        <v>12</v>
      </c>
      <c r="G2010" s="65" t="str">
        <f>VLOOKUP(F2010,service_pro_table[],3,0)</f>
        <v>IKEDC</v>
      </c>
      <c r="H2010" s="65" t="str">
        <f>VLOOKUP(F2010,service_pro_table[],4,0)</f>
        <v>utility bill</v>
      </c>
      <c r="I2010" s="66">
        <v>5000</v>
      </c>
    </row>
    <row r="2011" spans="1:9" x14ac:dyDescent="0.25">
      <c r="A2011" s="61" t="s">
        <v>8074</v>
      </c>
      <c r="B2011" s="62">
        <v>44409</v>
      </c>
      <c r="C2011" s="61" t="s">
        <v>8076</v>
      </c>
      <c r="D2011" s="64" t="s">
        <v>8077</v>
      </c>
      <c r="E2011" s="64" t="str">
        <f t="shared" si="31"/>
        <v>AA752A</v>
      </c>
      <c r="F2011" s="61" t="s">
        <v>48</v>
      </c>
      <c r="G2011" s="65" t="str">
        <f>VLOOKUP(F2011,service_pro_table[],3,0)</f>
        <v>EKEDC</v>
      </c>
      <c r="H2011" s="65" t="str">
        <f>VLOOKUP(F2011,service_pro_table[],4,0)</f>
        <v>utility bill</v>
      </c>
      <c r="I2011" s="66">
        <v>2000</v>
      </c>
    </row>
    <row r="2012" spans="1:9" x14ac:dyDescent="0.25">
      <c r="A2012" s="61" t="s">
        <v>8078</v>
      </c>
      <c r="B2012" s="62">
        <v>44409</v>
      </c>
      <c r="C2012" s="61" t="s">
        <v>8080</v>
      </c>
      <c r="D2012" s="64" t="s">
        <v>8081</v>
      </c>
      <c r="E2012" s="64" t="str">
        <f t="shared" si="31"/>
        <v>1E7529</v>
      </c>
      <c r="F2012" s="61" t="s">
        <v>12</v>
      </c>
      <c r="G2012" s="65" t="str">
        <f>VLOOKUP(F2012,service_pro_table[],3,0)</f>
        <v>IKEDC</v>
      </c>
      <c r="H2012" s="65" t="str">
        <f>VLOOKUP(F2012,service_pro_table[],4,0)</f>
        <v>utility bill</v>
      </c>
      <c r="I2012" s="66">
        <v>5200</v>
      </c>
    </row>
    <row r="2013" spans="1:9" x14ac:dyDescent="0.25">
      <c r="A2013" s="61" t="s">
        <v>8083</v>
      </c>
      <c r="B2013" s="62">
        <v>44409</v>
      </c>
      <c r="C2013" s="61" t="s">
        <v>8085</v>
      </c>
      <c r="D2013" s="64" t="s">
        <v>8086</v>
      </c>
      <c r="E2013" s="64" t="str">
        <f t="shared" si="31"/>
        <v>8FA095</v>
      </c>
      <c r="F2013" s="61" t="s">
        <v>19</v>
      </c>
      <c r="G2013" s="65" t="str">
        <f>VLOOKUP(F2013,service_pro_table[],3,0)</f>
        <v>DSTV</v>
      </c>
      <c r="H2013" s="65" t="str">
        <f>VLOOKUP(F2013,service_pro_table[],4,0)</f>
        <v>cable tv</v>
      </c>
      <c r="I2013" s="66">
        <v>18400</v>
      </c>
    </row>
    <row r="2014" spans="1:9" x14ac:dyDescent="0.25">
      <c r="A2014" s="61" t="s">
        <v>8087</v>
      </c>
      <c r="B2014" s="62">
        <v>44409</v>
      </c>
      <c r="C2014" s="61" t="s">
        <v>8089</v>
      </c>
      <c r="D2014" s="64" t="s">
        <v>8090</v>
      </c>
      <c r="E2014" s="64" t="str">
        <f t="shared" si="31"/>
        <v>C86547</v>
      </c>
      <c r="F2014" s="61" t="s">
        <v>48</v>
      </c>
      <c r="G2014" s="65" t="str">
        <f>VLOOKUP(F2014,service_pro_table[],3,0)</f>
        <v>EKEDC</v>
      </c>
      <c r="H2014" s="65" t="str">
        <f>VLOOKUP(F2014,service_pro_table[],4,0)</f>
        <v>utility bill</v>
      </c>
      <c r="I2014" s="66">
        <v>15000</v>
      </c>
    </row>
    <row r="2015" spans="1:9" x14ac:dyDescent="0.25">
      <c r="A2015" s="61" t="s">
        <v>8091</v>
      </c>
      <c r="B2015" s="62">
        <v>44409</v>
      </c>
      <c r="C2015" s="61" t="s">
        <v>8093</v>
      </c>
      <c r="D2015" s="64" t="s">
        <v>8094</v>
      </c>
      <c r="E2015" s="64" t="str">
        <f t="shared" si="31"/>
        <v>8F7976</v>
      </c>
      <c r="F2015" s="61" t="s">
        <v>19</v>
      </c>
      <c r="G2015" s="65" t="str">
        <f>VLOOKUP(F2015,service_pro_table[],3,0)</f>
        <v>DSTV</v>
      </c>
      <c r="H2015" s="65" t="str">
        <f>VLOOKUP(F2015,service_pro_table[],4,0)</f>
        <v>cable tv</v>
      </c>
      <c r="I2015" s="66">
        <v>10400</v>
      </c>
    </row>
    <row r="2016" spans="1:9" x14ac:dyDescent="0.25">
      <c r="A2016" s="61" t="s">
        <v>8095</v>
      </c>
      <c r="B2016" s="62">
        <v>44409</v>
      </c>
      <c r="C2016" s="61" t="s">
        <v>8097</v>
      </c>
      <c r="D2016" s="64" t="s">
        <v>8098</v>
      </c>
      <c r="E2016" s="64" t="str">
        <f t="shared" si="31"/>
        <v>B92508</v>
      </c>
      <c r="F2016" s="61" t="s">
        <v>12</v>
      </c>
      <c r="G2016" s="65" t="str">
        <f>VLOOKUP(F2016,service_pro_table[],3,0)</f>
        <v>IKEDC</v>
      </c>
      <c r="H2016" s="65" t="str">
        <f>VLOOKUP(F2016,service_pro_table[],4,0)</f>
        <v>utility bill</v>
      </c>
      <c r="I2016" s="66">
        <v>900</v>
      </c>
    </row>
    <row r="2017" spans="1:9" x14ac:dyDescent="0.25">
      <c r="A2017" s="61" t="s">
        <v>8099</v>
      </c>
      <c r="B2017" s="62">
        <v>44409</v>
      </c>
      <c r="C2017" s="61" t="s">
        <v>8101</v>
      </c>
      <c r="D2017" s="64" t="s">
        <v>8102</v>
      </c>
      <c r="E2017" s="64" t="str">
        <f t="shared" si="31"/>
        <v>76C179</v>
      </c>
      <c r="F2017" s="61" t="s">
        <v>12</v>
      </c>
      <c r="G2017" s="65" t="str">
        <f>VLOOKUP(F2017,service_pro_table[],3,0)</f>
        <v>IKEDC</v>
      </c>
      <c r="H2017" s="65" t="str">
        <f>VLOOKUP(F2017,service_pro_table[],4,0)</f>
        <v>utility bill</v>
      </c>
      <c r="I2017" s="66">
        <v>500</v>
      </c>
    </row>
    <row r="2018" spans="1:9" x14ac:dyDescent="0.25">
      <c r="A2018" s="61" t="s">
        <v>8103</v>
      </c>
      <c r="B2018" s="62">
        <v>44409</v>
      </c>
      <c r="C2018" s="61" t="s">
        <v>8105</v>
      </c>
      <c r="D2018" s="64" t="s">
        <v>8106</v>
      </c>
      <c r="E2018" s="64" t="str">
        <f t="shared" si="31"/>
        <v>99B35B</v>
      </c>
      <c r="F2018" s="61" t="s">
        <v>19</v>
      </c>
      <c r="G2018" s="65" t="str">
        <f>VLOOKUP(F2018,service_pro_table[],3,0)</f>
        <v>DSTV</v>
      </c>
      <c r="H2018" s="65" t="str">
        <f>VLOOKUP(F2018,service_pro_table[],4,0)</f>
        <v>cable tv</v>
      </c>
      <c r="I2018" s="66">
        <v>12400</v>
      </c>
    </row>
    <row r="2019" spans="1:9" x14ac:dyDescent="0.25">
      <c r="A2019" s="61" t="s">
        <v>8107</v>
      </c>
      <c r="B2019" s="62">
        <v>44409</v>
      </c>
      <c r="C2019" s="61" t="s">
        <v>8109</v>
      </c>
      <c r="D2019" s="64" t="s">
        <v>8110</v>
      </c>
      <c r="E2019" s="64" t="str">
        <f t="shared" si="31"/>
        <v>B146FC</v>
      </c>
      <c r="F2019" s="61" t="s">
        <v>12</v>
      </c>
      <c r="G2019" s="65" t="str">
        <f>VLOOKUP(F2019,service_pro_table[],3,0)</f>
        <v>IKEDC</v>
      </c>
      <c r="H2019" s="65" t="str">
        <f>VLOOKUP(F2019,service_pro_table[],4,0)</f>
        <v>utility bill</v>
      </c>
      <c r="I2019" s="66">
        <v>10000</v>
      </c>
    </row>
    <row r="2020" spans="1:9" x14ac:dyDescent="0.25">
      <c r="A2020" s="61" t="s">
        <v>8111</v>
      </c>
      <c r="B2020" s="62">
        <v>44409</v>
      </c>
      <c r="C2020" s="61" t="s">
        <v>8113</v>
      </c>
      <c r="D2020" s="64" t="s">
        <v>8114</v>
      </c>
      <c r="E2020" s="64" t="str">
        <f t="shared" si="31"/>
        <v>2D0731</v>
      </c>
      <c r="F2020" s="61" t="s">
        <v>73</v>
      </c>
      <c r="G2020" s="65" t="str">
        <f>VLOOKUP(F2020,service_pro_table[],3,0)</f>
        <v>EEDC</v>
      </c>
      <c r="H2020" s="65" t="str">
        <f>VLOOKUP(F2020,service_pro_table[],4,0)</f>
        <v>utility bill</v>
      </c>
      <c r="I2020" s="66">
        <v>2900</v>
      </c>
    </row>
    <row r="2021" spans="1:9" x14ac:dyDescent="0.25">
      <c r="A2021" s="61" t="s">
        <v>8115</v>
      </c>
      <c r="B2021" s="62">
        <v>44409</v>
      </c>
      <c r="C2021" s="61" t="s">
        <v>8117</v>
      </c>
      <c r="D2021" s="64" t="s">
        <v>8118</v>
      </c>
      <c r="E2021" s="64" t="str">
        <f t="shared" si="31"/>
        <v>5B364D</v>
      </c>
      <c r="F2021" s="61" t="s">
        <v>73</v>
      </c>
      <c r="G2021" s="65" t="str">
        <f>VLOOKUP(F2021,service_pro_table[],3,0)</f>
        <v>EEDC</v>
      </c>
      <c r="H2021" s="65" t="str">
        <f>VLOOKUP(F2021,service_pro_table[],4,0)</f>
        <v>utility bill</v>
      </c>
      <c r="I2021" s="66">
        <v>1000</v>
      </c>
    </row>
    <row r="2022" spans="1:9" x14ac:dyDescent="0.25">
      <c r="A2022" s="61" t="s">
        <v>8119</v>
      </c>
      <c r="B2022" s="62">
        <v>44409</v>
      </c>
      <c r="C2022" s="61" t="s">
        <v>8121</v>
      </c>
      <c r="D2022" s="64" t="s">
        <v>8122</v>
      </c>
      <c r="E2022" s="64" t="str">
        <f t="shared" si="31"/>
        <v>75DCE3</v>
      </c>
      <c r="F2022" s="61" t="s">
        <v>73</v>
      </c>
      <c r="G2022" s="65" t="str">
        <f>VLOOKUP(F2022,service_pro_table[],3,0)</f>
        <v>EEDC</v>
      </c>
      <c r="H2022" s="65" t="str">
        <f>VLOOKUP(F2022,service_pro_table[],4,0)</f>
        <v>utility bill</v>
      </c>
      <c r="I2022" s="66">
        <v>2000</v>
      </c>
    </row>
    <row r="2023" spans="1:9" x14ac:dyDescent="0.25">
      <c r="A2023" s="61" t="s">
        <v>8123</v>
      </c>
      <c r="B2023" s="62">
        <v>44409</v>
      </c>
      <c r="C2023" s="61" t="s">
        <v>8125</v>
      </c>
      <c r="D2023" s="64" t="s">
        <v>8126</v>
      </c>
      <c r="E2023" s="64" t="str">
        <f t="shared" si="31"/>
        <v>577328</v>
      </c>
      <c r="F2023" s="61" t="s">
        <v>12</v>
      </c>
      <c r="G2023" s="65" t="str">
        <f>VLOOKUP(F2023,service_pro_table[],3,0)</f>
        <v>IKEDC</v>
      </c>
      <c r="H2023" s="65" t="str">
        <f>VLOOKUP(F2023,service_pro_table[],4,0)</f>
        <v>utility bill</v>
      </c>
      <c r="I2023" s="66">
        <v>4000</v>
      </c>
    </row>
    <row r="2024" spans="1:9" x14ac:dyDescent="0.25">
      <c r="A2024" s="61" t="s">
        <v>8127</v>
      </c>
      <c r="B2024" s="62">
        <v>44409</v>
      </c>
      <c r="C2024" s="61" t="s">
        <v>8129</v>
      </c>
      <c r="D2024" s="64" t="s">
        <v>8130</v>
      </c>
      <c r="E2024" s="64" t="str">
        <f t="shared" si="31"/>
        <v>2C72D6</v>
      </c>
      <c r="F2024" s="61" t="s">
        <v>19</v>
      </c>
      <c r="G2024" s="65" t="str">
        <f>VLOOKUP(F2024,service_pro_table[],3,0)</f>
        <v>DSTV</v>
      </c>
      <c r="H2024" s="65" t="str">
        <f>VLOOKUP(F2024,service_pro_table[],4,0)</f>
        <v>cable tv</v>
      </c>
      <c r="I2024" s="66">
        <v>2565</v>
      </c>
    </row>
    <row r="2025" spans="1:9" x14ac:dyDescent="0.25">
      <c r="A2025" s="61" t="s">
        <v>8131</v>
      </c>
      <c r="B2025" s="62">
        <v>44409</v>
      </c>
      <c r="C2025" s="61" t="s">
        <v>8133</v>
      </c>
      <c r="D2025" s="64" t="s">
        <v>8134</v>
      </c>
      <c r="E2025" s="64" t="str">
        <f t="shared" si="31"/>
        <v>B33CA9</v>
      </c>
      <c r="F2025" s="61" t="s">
        <v>48</v>
      </c>
      <c r="G2025" s="65" t="str">
        <f>VLOOKUP(F2025,service_pro_table[],3,0)</f>
        <v>EKEDC</v>
      </c>
      <c r="H2025" s="65" t="str">
        <f>VLOOKUP(F2025,service_pro_table[],4,0)</f>
        <v>utility bill</v>
      </c>
      <c r="I2025" s="66">
        <v>1000</v>
      </c>
    </row>
    <row r="2026" spans="1:9" x14ac:dyDescent="0.25">
      <c r="A2026" s="61" t="s">
        <v>8139</v>
      </c>
      <c r="B2026" s="62">
        <v>44409</v>
      </c>
      <c r="C2026" s="61" t="s">
        <v>8125</v>
      </c>
      <c r="D2026" s="64" t="s">
        <v>8126</v>
      </c>
      <c r="E2026" s="64" t="str">
        <f t="shared" si="31"/>
        <v>577328</v>
      </c>
      <c r="F2026" s="61" t="s">
        <v>12</v>
      </c>
      <c r="G2026" s="65" t="str">
        <f>VLOOKUP(F2026,service_pro_table[],3,0)</f>
        <v>IKEDC</v>
      </c>
      <c r="H2026" s="65" t="str">
        <f>VLOOKUP(F2026,service_pro_table[],4,0)</f>
        <v>utility bill</v>
      </c>
      <c r="I2026" s="66">
        <v>4000</v>
      </c>
    </row>
    <row r="2027" spans="1:9" x14ac:dyDescent="0.25">
      <c r="A2027" s="61" t="s">
        <v>8141</v>
      </c>
      <c r="B2027" s="62">
        <v>44409</v>
      </c>
      <c r="C2027" s="61" t="s">
        <v>8143</v>
      </c>
      <c r="D2027" s="64" t="s">
        <v>8144</v>
      </c>
      <c r="E2027" s="64" t="str">
        <f t="shared" si="31"/>
        <v>5303E0</v>
      </c>
      <c r="F2027" s="61" t="s">
        <v>19</v>
      </c>
      <c r="G2027" s="65" t="str">
        <f>VLOOKUP(F2027,service_pro_table[],3,0)</f>
        <v>DSTV</v>
      </c>
      <c r="H2027" s="65" t="str">
        <f>VLOOKUP(F2027,service_pro_table[],4,0)</f>
        <v>cable tv</v>
      </c>
      <c r="I2027" s="66">
        <v>20900</v>
      </c>
    </row>
    <row r="2028" spans="1:9" x14ac:dyDescent="0.25">
      <c r="A2028" s="61" t="s">
        <v>8145</v>
      </c>
      <c r="B2028" s="62">
        <v>44409</v>
      </c>
      <c r="C2028" s="61" t="s">
        <v>8147</v>
      </c>
      <c r="D2028" s="64" t="s">
        <v>8148</v>
      </c>
      <c r="E2028" s="64" t="str">
        <f t="shared" si="31"/>
        <v>CC6176</v>
      </c>
      <c r="F2028" s="61" t="s">
        <v>19</v>
      </c>
      <c r="G2028" s="65" t="str">
        <f>VLOOKUP(F2028,service_pro_table[],3,0)</f>
        <v>DSTV</v>
      </c>
      <c r="H2028" s="65" t="str">
        <f>VLOOKUP(F2028,service_pro_table[],4,0)</f>
        <v>cable tv</v>
      </c>
      <c r="I2028" s="66">
        <v>2565</v>
      </c>
    </row>
    <row r="2029" spans="1:9" x14ac:dyDescent="0.25">
      <c r="A2029" s="61" t="s">
        <v>8149</v>
      </c>
      <c r="B2029" s="62">
        <v>44409</v>
      </c>
      <c r="C2029" s="61" t="s">
        <v>8151</v>
      </c>
      <c r="D2029" s="64" t="s">
        <v>8152</v>
      </c>
      <c r="E2029" s="64" t="str">
        <f t="shared" si="31"/>
        <v>FFF74A</v>
      </c>
      <c r="F2029" s="61" t="s">
        <v>12</v>
      </c>
      <c r="G2029" s="65" t="str">
        <f>VLOOKUP(F2029,service_pro_table[],3,0)</f>
        <v>IKEDC</v>
      </c>
      <c r="H2029" s="65" t="str">
        <f>VLOOKUP(F2029,service_pro_table[],4,0)</f>
        <v>utility bill</v>
      </c>
      <c r="I2029" s="66">
        <v>5600</v>
      </c>
    </row>
    <row r="2030" spans="1:9" x14ac:dyDescent="0.25">
      <c r="A2030" s="61" t="s">
        <v>8154</v>
      </c>
      <c r="B2030" s="62">
        <v>44409</v>
      </c>
      <c r="C2030" s="61" t="s">
        <v>8156</v>
      </c>
      <c r="D2030" s="64" t="s">
        <v>8157</v>
      </c>
      <c r="E2030" s="64" t="str">
        <f t="shared" si="31"/>
        <v>2D937E</v>
      </c>
      <c r="F2030" s="61" t="s">
        <v>19</v>
      </c>
      <c r="G2030" s="65" t="str">
        <f>VLOOKUP(F2030,service_pro_table[],3,0)</f>
        <v>DSTV</v>
      </c>
      <c r="H2030" s="65" t="str">
        <f>VLOOKUP(F2030,service_pro_table[],4,0)</f>
        <v>cable tv</v>
      </c>
      <c r="I2030" s="66">
        <v>7900</v>
      </c>
    </row>
    <row r="2031" spans="1:9" x14ac:dyDescent="0.25">
      <c r="A2031" s="61" t="s">
        <v>8162</v>
      </c>
      <c r="B2031" s="62">
        <v>44409</v>
      </c>
      <c r="C2031" s="61" t="s">
        <v>8164</v>
      </c>
      <c r="D2031" s="64" t="s">
        <v>8165</v>
      </c>
      <c r="E2031" s="64" t="str">
        <f t="shared" si="31"/>
        <v>211F27</v>
      </c>
      <c r="F2031" s="61" t="s">
        <v>73</v>
      </c>
      <c r="G2031" s="65" t="str">
        <f>VLOOKUP(F2031,service_pro_table[],3,0)</f>
        <v>EEDC</v>
      </c>
      <c r="H2031" s="65" t="str">
        <f>VLOOKUP(F2031,service_pro_table[],4,0)</f>
        <v>utility bill</v>
      </c>
      <c r="I2031" s="66">
        <v>4000</v>
      </c>
    </row>
    <row r="2032" spans="1:9" x14ac:dyDescent="0.25">
      <c r="A2032" s="61" t="s">
        <v>8166</v>
      </c>
      <c r="B2032" s="62">
        <v>44409</v>
      </c>
      <c r="C2032" s="61" t="s">
        <v>8168</v>
      </c>
      <c r="D2032" s="64" t="s">
        <v>8169</v>
      </c>
      <c r="E2032" s="64" t="str">
        <f t="shared" si="31"/>
        <v>8791B2</v>
      </c>
      <c r="F2032" s="61" t="s">
        <v>12</v>
      </c>
      <c r="G2032" s="65" t="str">
        <f>VLOOKUP(F2032,service_pro_table[],3,0)</f>
        <v>IKEDC</v>
      </c>
      <c r="H2032" s="65" t="str">
        <f>VLOOKUP(F2032,service_pro_table[],4,0)</f>
        <v>utility bill</v>
      </c>
      <c r="I2032" s="66">
        <v>1000</v>
      </c>
    </row>
    <row r="2033" spans="1:9" x14ac:dyDescent="0.25">
      <c r="A2033" s="61" t="s">
        <v>8170</v>
      </c>
      <c r="B2033" s="62">
        <v>44409</v>
      </c>
      <c r="C2033" s="61" t="s">
        <v>8172</v>
      </c>
      <c r="D2033" s="64" t="s">
        <v>8173</v>
      </c>
      <c r="E2033" s="64" t="str">
        <f t="shared" si="31"/>
        <v>9A02B0</v>
      </c>
      <c r="F2033" s="61" t="s">
        <v>12</v>
      </c>
      <c r="G2033" s="65" t="str">
        <f>VLOOKUP(F2033,service_pro_table[],3,0)</f>
        <v>IKEDC</v>
      </c>
      <c r="H2033" s="65" t="str">
        <f>VLOOKUP(F2033,service_pro_table[],4,0)</f>
        <v>utility bill</v>
      </c>
      <c r="I2033" s="66">
        <v>17800</v>
      </c>
    </row>
    <row r="2034" spans="1:9" x14ac:dyDescent="0.25">
      <c r="A2034" s="61" t="s">
        <v>8175</v>
      </c>
      <c r="B2034" s="62">
        <v>44409</v>
      </c>
      <c r="C2034" s="61" t="s">
        <v>8177</v>
      </c>
      <c r="D2034" s="64" t="s">
        <v>8178</v>
      </c>
      <c r="E2034" s="64" t="str">
        <f t="shared" si="31"/>
        <v>9F3213</v>
      </c>
      <c r="F2034" s="61" t="s">
        <v>19</v>
      </c>
      <c r="G2034" s="65" t="str">
        <f>VLOOKUP(F2034,service_pro_table[],3,0)</f>
        <v>DSTV</v>
      </c>
      <c r="H2034" s="65" t="str">
        <f>VLOOKUP(F2034,service_pro_table[],4,0)</f>
        <v>cable tv</v>
      </c>
      <c r="I2034" s="66">
        <v>4615</v>
      </c>
    </row>
    <row r="2035" spans="1:9" x14ac:dyDescent="0.25">
      <c r="A2035" s="61" t="s">
        <v>8179</v>
      </c>
      <c r="B2035" s="62">
        <v>44409</v>
      </c>
      <c r="C2035" s="61" t="s">
        <v>8181</v>
      </c>
      <c r="D2035" s="64" t="s">
        <v>8182</v>
      </c>
      <c r="E2035" s="64" t="str">
        <f t="shared" si="31"/>
        <v>E5D382</v>
      </c>
      <c r="F2035" s="61" t="s">
        <v>12</v>
      </c>
      <c r="G2035" s="65" t="str">
        <f>VLOOKUP(F2035,service_pro_table[],3,0)</f>
        <v>IKEDC</v>
      </c>
      <c r="H2035" s="65" t="str">
        <f>VLOOKUP(F2035,service_pro_table[],4,0)</f>
        <v>utility bill</v>
      </c>
      <c r="I2035" s="66">
        <v>800</v>
      </c>
    </row>
    <row r="2036" spans="1:9" x14ac:dyDescent="0.25">
      <c r="A2036" s="61" t="s">
        <v>8183</v>
      </c>
      <c r="B2036" s="62">
        <v>44409</v>
      </c>
      <c r="C2036" s="61" t="s">
        <v>8185</v>
      </c>
      <c r="D2036" s="64" t="s">
        <v>8186</v>
      </c>
      <c r="E2036" s="64" t="str">
        <f t="shared" si="31"/>
        <v>6BD608</v>
      </c>
      <c r="F2036" s="61" t="s">
        <v>19</v>
      </c>
      <c r="G2036" s="65" t="str">
        <f>VLOOKUP(F2036,service_pro_table[],3,0)</f>
        <v>DSTV</v>
      </c>
      <c r="H2036" s="65" t="str">
        <f>VLOOKUP(F2036,service_pro_table[],4,0)</f>
        <v>cable tv</v>
      </c>
      <c r="I2036" s="66">
        <v>4615</v>
      </c>
    </row>
    <row r="2037" spans="1:9" x14ac:dyDescent="0.25">
      <c r="A2037" s="61" t="s">
        <v>8187</v>
      </c>
      <c r="B2037" s="62">
        <v>44409</v>
      </c>
      <c r="C2037" s="61" t="s">
        <v>8189</v>
      </c>
      <c r="D2037" s="64" t="s">
        <v>8190</v>
      </c>
      <c r="E2037" s="64" t="str">
        <f t="shared" si="31"/>
        <v>F1198B</v>
      </c>
      <c r="F2037" s="61" t="s">
        <v>19</v>
      </c>
      <c r="G2037" s="65" t="str">
        <f>VLOOKUP(F2037,service_pro_table[],3,0)</f>
        <v>DSTV</v>
      </c>
      <c r="H2037" s="65" t="str">
        <f>VLOOKUP(F2037,service_pro_table[],4,0)</f>
        <v>cable tv</v>
      </c>
      <c r="I2037" s="66">
        <v>20900</v>
      </c>
    </row>
    <row r="2038" spans="1:9" x14ac:dyDescent="0.25">
      <c r="A2038" s="61" t="s">
        <v>8191</v>
      </c>
      <c r="B2038" s="62">
        <v>44409</v>
      </c>
      <c r="C2038" s="61" t="s">
        <v>8193</v>
      </c>
      <c r="D2038" s="64" t="s">
        <v>8194</v>
      </c>
      <c r="E2038" s="64" t="str">
        <f t="shared" si="31"/>
        <v>85B66A</v>
      </c>
      <c r="F2038" s="61" t="s">
        <v>434</v>
      </c>
      <c r="G2038" s="65" t="str">
        <f>VLOOKUP(F2038,service_pro_table[],3,0)</f>
        <v>MERRYBET</v>
      </c>
      <c r="H2038" s="65" t="str">
        <f>VLOOKUP(F2038,service_pro_table[],4,0)</f>
        <v>betting</v>
      </c>
      <c r="I2038" s="66">
        <v>50000</v>
      </c>
    </row>
    <row r="2039" spans="1:9" x14ac:dyDescent="0.25">
      <c r="A2039" s="61" t="s">
        <v>8195</v>
      </c>
      <c r="B2039" s="62">
        <v>44409</v>
      </c>
      <c r="C2039" s="61" t="s">
        <v>8197</v>
      </c>
      <c r="D2039" s="64" t="s">
        <v>8198</v>
      </c>
      <c r="E2039" s="64" t="str">
        <f t="shared" si="31"/>
        <v>2D57EA</v>
      </c>
      <c r="F2039" s="61" t="s">
        <v>12</v>
      </c>
      <c r="G2039" s="65" t="str">
        <f>VLOOKUP(F2039,service_pro_table[],3,0)</f>
        <v>IKEDC</v>
      </c>
      <c r="H2039" s="65" t="str">
        <f>VLOOKUP(F2039,service_pro_table[],4,0)</f>
        <v>utility bill</v>
      </c>
      <c r="I2039" s="66">
        <v>10000</v>
      </c>
    </row>
    <row r="2040" spans="1:9" x14ac:dyDescent="0.25">
      <c r="A2040" s="61" t="s">
        <v>8199</v>
      </c>
      <c r="B2040" s="62">
        <v>44409</v>
      </c>
      <c r="C2040" s="61" t="s">
        <v>8201</v>
      </c>
      <c r="D2040" s="64" t="s">
        <v>8202</v>
      </c>
      <c r="E2040" s="64" t="str">
        <f t="shared" si="31"/>
        <v>C1B833</v>
      </c>
      <c r="F2040" s="61" t="s">
        <v>1298</v>
      </c>
      <c r="G2040" s="65" t="str">
        <f>VLOOKUP(F2040,service_pro_table[],3,0)</f>
        <v>ARIK</v>
      </c>
      <c r="H2040" s="65" t="str">
        <f>VLOOKUP(F2040,service_pro_table[],4,0)</f>
        <v>airline</v>
      </c>
      <c r="I2040" s="66">
        <v>242812</v>
      </c>
    </row>
    <row r="2041" spans="1:9" x14ac:dyDescent="0.25">
      <c r="A2041" s="61" t="s">
        <v>8204</v>
      </c>
      <c r="B2041" s="62">
        <v>44409</v>
      </c>
      <c r="C2041" s="61" t="s">
        <v>8206</v>
      </c>
      <c r="D2041" s="64" t="s">
        <v>8207</v>
      </c>
      <c r="E2041" s="64" t="str">
        <f t="shared" si="31"/>
        <v>F9A05F</v>
      </c>
      <c r="F2041" s="61" t="s">
        <v>19</v>
      </c>
      <c r="G2041" s="65" t="str">
        <f>VLOOKUP(F2041,service_pro_table[],3,0)</f>
        <v>DSTV</v>
      </c>
      <c r="H2041" s="65" t="str">
        <f>VLOOKUP(F2041,service_pro_table[],4,0)</f>
        <v>cable tv</v>
      </c>
      <c r="I2041" s="66">
        <v>2565</v>
      </c>
    </row>
    <row r="2042" spans="1:9" x14ac:dyDescent="0.25">
      <c r="A2042" s="61" t="s">
        <v>8208</v>
      </c>
      <c r="B2042" s="62">
        <v>44409</v>
      </c>
      <c r="C2042" s="61" t="s">
        <v>8210</v>
      </c>
      <c r="D2042" s="64" t="s">
        <v>8211</v>
      </c>
      <c r="E2042" s="64" t="str">
        <f t="shared" si="31"/>
        <v>312651</v>
      </c>
      <c r="F2042" s="61" t="s">
        <v>48</v>
      </c>
      <c r="G2042" s="65" t="str">
        <f>VLOOKUP(F2042,service_pro_table[],3,0)</f>
        <v>EKEDC</v>
      </c>
      <c r="H2042" s="65" t="str">
        <f>VLOOKUP(F2042,service_pro_table[],4,0)</f>
        <v>utility bill</v>
      </c>
      <c r="I2042" s="66">
        <v>5000</v>
      </c>
    </row>
    <row r="2043" spans="1:9" x14ac:dyDescent="0.25">
      <c r="A2043" s="61" t="s">
        <v>8212</v>
      </c>
      <c r="B2043" s="62">
        <v>44409</v>
      </c>
      <c r="C2043" s="61" t="s">
        <v>8214</v>
      </c>
      <c r="D2043" s="64" t="s">
        <v>8215</v>
      </c>
      <c r="E2043" s="64" t="str">
        <f t="shared" si="31"/>
        <v>C5F50B</v>
      </c>
      <c r="F2043" s="61" t="s">
        <v>19</v>
      </c>
      <c r="G2043" s="65" t="str">
        <f>VLOOKUP(F2043,service_pro_table[],3,0)</f>
        <v>DSTV</v>
      </c>
      <c r="H2043" s="65" t="str">
        <f>VLOOKUP(F2043,service_pro_table[],4,0)</f>
        <v>cable tv</v>
      </c>
      <c r="I2043" s="66">
        <v>2565</v>
      </c>
    </row>
    <row r="2044" spans="1:9" x14ac:dyDescent="0.25">
      <c r="A2044" s="61" t="s">
        <v>8216</v>
      </c>
      <c r="B2044" s="62">
        <v>44409</v>
      </c>
      <c r="C2044" s="61" t="s">
        <v>8218</v>
      </c>
      <c r="D2044" s="64" t="s">
        <v>8219</v>
      </c>
      <c r="E2044" s="64" t="str">
        <f t="shared" si="31"/>
        <v>0B5F74</v>
      </c>
      <c r="F2044" s="61" t="s">
        <v>12</v>
      </c>
      <c r="G2044" s="65" t="str">
        <f>VLOOKUP(F2044,service_pro_table[],3,0)</f>
        <v>IKEDC</v>
      </c>
      <c r="H2044" s="65" t="str">
        <f>VLOOKUP(F2044,service_pro_table[],4,0)</f>
        <v>utility bill</v>
      </c>
      <c r="I2044" s="66">
        <v>10000</v>
      </c>
    </row>
    <row r="2045" spans="1:9" x14ac:dyDescent="0.25">
      <c r="A2045" s="61" t="s">
        <v>8220</v>
      </c>
      <c r="B2045" s="62">
        <v>44409</v>
      </c>
      <c r="C2045" s="61" t="s">
        <v>8222</v>
      </c>
      <c r="D2045" s="64" t="s">
        <v>8223</v>
      </c>
      <c r="E2045" s="64" t="str">
        <f t="shared" si="31"/>
        <v>508318</v>
      </c>
      <c r="F2045" s="61" t="s">
        <v>19</v>
      </c>
      <c r="G2045" s="65" t="str">
        <f>VLOOKUP(F2045,service_pro_table[],3,0)</f>
        <v>DSTV</v>
      </c>
      <c r="H2045" s="65" t="str">
        <f>VLOOKUP(F2045,service_pro_table[],4,0)</f>
        <v>cable tv</v>
      </c>
      <c r="I2045" s="66">
        <v>2500</v>
      </c>
    </row>
    <row r="2046" spans="1:9" x14ac:dyDescent="0.25">
      <c r="A2046" s="61" t="s">
        <v>8224</v>
      </c>
      <c r="B2046" s="62">
        <v>44409</v>
      </c>
      <c r="C2046" s="61" t="s">
        <v>8226</v>
      </c>
      <c r="D2046" s="64" t="s">
        <v>8227</v>
      </c>
      <c r="E2046" s="64" t="str">
        <f t="shared" si="31"/>
        <v>711AA6</v>
      </c>
      <c r="F2046" s="61" t="s">
        <v>12</v>
      </c>
      <c r="G2046" s="65" t="str">
        <f>VLOOKUP(F2046,service_pro_table[],3,0)</f>
        <v>IKEDC</v>
      </c>
      <c r="H2046" s="65" t="str">
        <f>VLOOKUP(F2046,service_pro_table[],4,0)</f>
        <v>utility bill</v>
      </c>
      <c r="I2046" s="66">
        <v>900</v>
      </c>
    </row>
    <row r="2047" spans="1:9" x14ac:dyDescent="0.25">
      <c r="A2047" s="61" t="s">
        <v>8228</v>
      </c>
      <c r="B2047" s="62">
        <v>44409</v>
      </c>
      <c r="C2047" s="61" t="s">
        <v>8230</v>
      </c>
      <c r="D2047" s="64" t="s">
        <v>8231</v>
      </c>
      <c r="E2047" s="64" t="str">
        <f t="shared" si="31"/>
        <v>7953F4</v>
      </c>
      <c r="F2047" s="61" t="s">
        <v>12</v>
      </c>
      <c r="G2047" s="65" t="str">
        <f>VLOOKUP(F2047,service_pro_table[],3,0)</f>
        <v>IKEDC</v>
      </c>
      <c r="H2047" s="65" t="str">
        <f>VLOOKUP(F2047,service_pro_table[],4,0)</f>
        <v>utility bill</v>
      </c>
      <c r="I2047" s="66">
        <v>5000</v>
      </c>
    </row>
    <row r="2048" spans="1:9" x14ac:dyDescent="0.25">
      <c r="A2048" s="61" t="s">
        <v>8232</v>
      </c>
      <c r="B2048" s="62">
        <v>44409</v>
      </c>
      <c r="C2048" s="61" t="s">
        <v>8234</v>
      </c>
      <c r="D2048" s="64" t="s">
        <v>12153</v>
      </c>
      <c r="E2048" s="64" t="str">
        <f t="shared" si="31"/>
        <v>F84509</v>
      </c>
      <c r="F2048" s="61" t="s">
        <v>19</v>
      </c>
      <c r="G2048" s="65" t="str">
        <f>VLOOKUP(F2048,service_pro_table[],3,0)</f>
        <v>DSTV</v>
      </c>
      <c r="H2048" s="65" t="str">
        <f>VLOOKUP(F2048,service_pro_table[],4,0)</f>
        <v>cable tv</v>
      </c>
      <c r="I2048" s="66">
        <v>7900</v>
      </c>
    </row>
    <row r="2049" spans="1:9" x14ac:dyDescent="0.25">
      <c r="A2049" s="61" t="s">
        <v>8237</v>
      </c>
      <c r="B2049" s="62">
        <v>44409</v>
      </c>
      <c r="C2049" s="61" t="s">
        <v>8185</v>
      </c>
      <c r="D2049" s="64" t="s">
        <v>8186</v>
      </c>
      <c r="E2049" s="64" t="str">
        <f t="shared" si="31"/>
        <v>6BD608</v>
      </c>
      <c r="F2049" s="61" t="s">
        <v>19</v>
      </c>
      <c r="G2049" s="65" t="str">
        <f>VLOOKUP(F2049,service_pro_table[],3,0)</f>
        <v>DSTV</v>
      </c>
      <c r="H2049" s="65" t="str">
        <f>VLOOKUP(F2049,service_pro_table[],4,0)</f>
        <v>cable tv</v>
      </c>
      <c r="I2049" s="66">
        <v>12400</v>
      </c>
    </row>
    <row r="2050" spans="1:9" x14ac:dyDescent="0.25">
      <c r="A2050" s="61" t="s">
        <v>8239</v>
      </c>
      <c r="B2050" s="62">
        <v>44409</v>
      </c>
      <c r="C2050" s="61" t="s">
        <v>8241</v>
      </c>
      <c r="D2050" s="64" t="s">
        <v>8242</v>
      </c>
      <c r="E2050" s="64" t="str">
        <f t="shared" si="31"/>
        <v>41C1B3</v>
      </c>
      <c r="F2050" s="61" t="s">
        <v>12</v>
      </c>
      <c r="G2050" s="65" t="str">
        <f>VLOOKUP(F2050,service_pro_table[],3,0)</f>
        <v>IKEDC</v>
      </c>
      <c r="H2050" s="65" t="str">
        <f>VLOOKUP(F2050,service_pro_table[],4,0)</f>
        <v>utility bill</v>
      </c>
      <c r="I2050" s="66">
        <v>5000</v>
      </c>
    </row>
    <row r="2051" spans="1:9" x14ac:dyDescent="0.25">
      <c r="A2051" s="61" t="s">
        <v>8243</v>
      </c>
      <c r="B2051" s="62">
        <v>44409</v>
      </c>
      <c r="C2051" s="61" t="s">
        <v>8245</v>
      </c>
      <c r="D2051" s="64" t="s">
        <v>8246</v>
      </c>
      <c r="E2051" s="64" t="str">
        <f t="shared" si="31"/>
        <v>8EF9A9</v>
      </c>
      <c r="F2051" s="61" t="s">
        <v>12</v>
      </c>
      <c r="G2051" s="65" t="str">
        <f>VLOOKUP(F2051,service_pro_table[],3,0)</f>
        <v>IKEDC</v>
      </c>
      <c r="H2051" s="65" t="str">
        <f>VLOOKUP(F2051,service_pro_table[],4,0)</f>
        <v>utility bill</v>
      </c>
      <c r="I2051" s="66">
        <v>2000</v>
      </c>
    </row>
    <row r="2052" spans="1:9" x14ac:dyDescent="0.25">
      <c r="A2052" s="61" t="s">
        <v>8247</v>
      </c>
      <c r="B2052" s="62">
        <v>44409</v>
      </c>
      <c r="C2052" s="61" t="s">
        <v>8230</v>
      </c>
      <c r="D2052" s="64" t="s">
        <v>8231</v>
      </c>
      <c r="E2052" s="64" t="str">
        <f t="shared" ref="E2052:E2115" si="32">RIGHT(D2052,6)</f>
        <v>7953F4</v>
      </c>
      <c r="F2052" s="61" t="s">
        <v>12</v>
      </c>
      <c r="G2052" s="65" t="str">
        <f>VLOOKUP(F2052,service_pro_table[],3,0)</f>
        <v>IKEDC</v>
      </c>
      <c r="H2052" s="65" t="str">
        <f>VLOOKUP(F2052,service_pro_table[],4,0)</f>
        <v>utility bill</v>
      </c>
      <c r="I2052" s="66">
        <v>5000</v>
      </c>
    </row>
    <row r="2053" spans="1:9" x14ac:dyDescent="0.25">
      <c r="A2053" s="61" t="s">
        <v>8249</v>
      </c>
      <c r="B2053" s="62">
        <v>44409</v>
      </c>
      <c r="C2053" s="61" t="s">
        <v>8251</v>
      </c>
      <c r="D2053" s="64" t="s">
        <v>8252</v>
      </c>
      <c r="E2053" s="64" t="str">
        <f t="shared" si="32"/>
        <v>4242E9</v>
      </c>
      <c r="F2053" s="61" t="s">
        <v>19</v>
      </c>
      <c r="G2053" s="65" t="str">
        <f>VLOOKUP(F2053,service_pro_table[],3,0)</f>
        <v>DSTV</v>
      </c>
      <c r="H2053" s="65" t="str">
        <f>VLOOKUP(F2053,service_pro_table[],4,0)</f>
        <v>cable tv</v>
      </c>
      <c r="I2053" s="66">
        <v>7900</v>
      </c>
    </row>
    <row r="2054" spans="1:9" x14ac:dyDescent="0.25">
      <c r="A2054" s="61" t="s">
        <v>8253</v>
      </c>
      <c r="B2054" s="62">
        <v>44409</v>
      </c>
      <c r="C2054" s="61" t="s">
        <v>8255</v>
      </c>
      <c r="D2054" s="64" t="s">
        <v>8256</v>
      </c>
      <c r="E2054" s="64" t="str">
        <f t="shared" si="32"/>
        <v>8CD529</v>
      </c>
      <c r="F2054" s="61" t="s">
        <v>12</v>
      </c>
      <c r="G2054" s="65" t="str">
        <f>VLOOKUP(F2054,service_pro_table[],3,0)</f>
        <v>IKEDC</v>
      </c>
      <c r="H2054" s="65" t="str">
        <f>VLOOKUP(F2054,service_pro_table[],4,0)</f>
        <v>utility bill</v>
      </c>
      <c r="I2054" s="66">
        <v>3000</v>
      </c>
    </row>
    <row r="2055" spans="1:9" x14ac:dyDescent="0.25">
      <c r="A2055" s="61" t="s">
        <v>8257</v>
      </c>
      <c r="B2055" s="62">
        <v>44409</v>
      </c>
      <c r="C2055" s="61" t="s">
        <v>8259</v>
      </c>
      <c r="D2055" s="64" t="s">
        <v>8260</v>
      </c>
      <c r="E2055" s="64" t="str">
        <f t="shared" si="32"/>
        <v>EB3F29</v>
      </c>
      <c r="F2055" s="61" t="s">
        <v>73</v>
      </c>
      <c r="G2055" s="65" t="str">
        <f>VLOOKUP(F2055,service_pro_table[],3,0)</f>
        <v>EEDC</v>
      </c>
      <c r="H2055" s="65" t="str">
        <f>VLOOKUP(F2055,service_pro_table[],4,0)</f>
        <v>utility bill</v>
      </c>
      <c r="I2055" s="66">
        <v>500</v>
      </c>
    </row>
    <row r="2056" spans="1:9" x14ac:dyDescent="0.25">
      <c r="A2056" s="61" t="s">
        <v>8261</v>
      </c>
      <c r="B2056" s="62">
        <v>44409</v>
      </c>
      <c r="C2056" s="61" t="s">
        <v>4789</v>
      </c>
      <c r="D2056" s="64" t="s">
        <v>4790</v>
      </c>
      <c r="E2056" s="64" t="str">
        <f t="shared" si="32"/>
        <v>64AE12</v>
      </c>
      <c r="F2056" s="61" t="s">
        <v>19</v>
      </c>
      <c r="G2056" s="65" t="str">
        <f>VLOOKUP(F2056,service_pro_table[],3,0)</f>
        <v>DSTV</v>
      </c>
      <c r="H2056" s="65" t="str">
        <f>VLOOKUP(F2056,service_pro_table[],4,0)</f>
        <v>cable tv</v>
      </c>
      <c r="I2056" s="66">
        <v>7900</v>
      </c>
    </row>
    <row r="2057" spans="1:9" x14ac:dyDescent="0.25">
      <c r="A2057" s="61" t="s">
        <v>8263</v>
      </c>
      <c r="B2057" s="62">
        <v>44409</v>
      </c>
      <c r="C2057" s="61" t="s">
        <v>8265</v>
      </c>
      <c r="D2057" s="64" t="s">
        <v>8266</v>
      </c>
      <c r="E2057" s="64" t="str">
        <f t="shared" si="32"/>
        <v>233F71</v>
      </c>
      <c r="F2057" s="61" t="s">
        <v>19</v>
      </c>
      <c r="G2057" s="65" t="str">
        <f>VLOOKUP(F2057,service_pro_table[],3,0)</f>
        <v>DSTV</v>
      </c>
      <c r="H2057" s="65" t="str">
        <f>VLOOKUP(F2057,service_pro_table[],4,0)</f>
        <v>cable tv</v>
      </c>
      <c r="I2057" s="66">
        <v>7900</v>
      </c>
    </row>
    <row r="2058" spans="1:9" x14ac:dyDescent="0.25">
      <c r="A2058" s="61" t="s">
        <v>8267</v>
      </c>
      <c r="B2058" s="62">
        <v>44409</v>
      </c>
      <c r="C2058" s="61" t="s">
        <v>8269</v>
      </c>
      <c r="D2058" s="64" t="s">
        <v>8270</v>
      </c>
      <c r="E2058" s="64" t="str">
        <f t="shared" si="32"/>
        <v>1292A1</v>
      </c>
      <c r="F2058" s="61" t="s">
        <v>19</v>
      </c>
      <c r="G2058" s="65" t="str">
        <f>VLOOKUP(F2058,service_pro_table[],3,0)</f>
        <v>DSTV</v>
      </c>
      <c r="H2058" s="65" t="str">
        <f>VLOOKUP(F2058,service_pro_table[],4,0)</f>
        <v>cable tv</v>
      </c>
      <c r="I2058" s="66">
        <v>18400</v>
      </c>
    </row>
    <row r="2059" spans="1:9" x14ac:dyDescent="0.25">
      <c r="A2059" s="61" t="s">
        <v>8271</v>
      </c>
      <c r="B2059" s="62">
        <v>44409</v>
      </c>
      <c r="C2059" s="61" t="s">
        <v>8273</v>
      </c>
      <c r="D2059" s="64" t="s">
        <v>8274</v>
      </c>
      <c r="E2059" s="64" t="str">
        <f t="shared" si="32"/>
        <v>5B60EA</v>
      </c>
      <c r="F2059" s="61" t="s">
        <v>12</v>
      </c>
      <c r="G2059" s="65" t="str">
        <f>VLOOKUP(F2059,service_pro_table[],3,0)</f>
        <v>IKEDC</v>
      </c>
      <c r="H2059" s="65" t="str">
        <f>VLOOKUP(F2059,service_pro_table[],4,0)</f>
        <v>utility bill</v>
      </c>
      <c r="I2059" s="66">
        <v>1000</v>
      </c>
    </row>
    <row r="2060" spans="1:9" x14ac:dyDescent="0.25">
      <c r="A2060" s="61" t="s">
        <v>8275</v>
      </c>
      <c r="B2060" s="62">
        <v>44409</v>
      </c>
      <c r="C2060" s="61" t="s">
        <v>8277</v>
      </c>
      <c r="D2060" s="64" t="s">
        <v>8278</v>
      </c>
      <c r="E2060" s="64" t="str">
        <f t="shared" si="32"/>
        <v>FF1139</v>
      </c>
      <c r="F2060" s="61" t="s">
        <v>12</v>
      </c>
      <c r="G2060" s="65" t="str">
        <f>VLOOKUP(F2060,service_pro_table[],3,0)</f>
        <v>IKEDC</v>
      </c>
      <c r="H2060" s="65" t="str">
        <f>VLOOKUP(F2060,service_pro_table[],4,0)</f>
        <v>utility bill</v>
      </c>
      <c r="I2060" s="66">
        <v>400</v>
      </c>
    </row>
    <row r="2061" spans="1:9" x14ac:dyDescent="0.25">
      <c r="A2061" s="61" t="s">
        <v>8279</v>
      </c>
      <c r="B2061" s="62">
        <v>44409</v>
      </c>
      <c r="C2061" s="61" t="s">
        <v>8230</v>
      </c>
      <c r="D2061" s="64" t="s">
        <v>8231</v>
      </c>
      <c r="E2061" s="64" t="str">
        <f t="shared" si="32"/>
        <v>7953F4</v>
      </c>
      <c r="F2061" s="61" t="s">
        <v>12</v>
      </c>
      <c r="G2061" s="65" t="str">
        <f>VLOOKUP(F2061,service_pro_table[],3,0)</f>
        <v>IKEDC</v>
      </c>
      <c r="H2061" s="65" t="str">
        <f>VLOOKUP(F2061,service_pro_table[],4,0)</f>
        <v>utility bill</v>
      </c>
      <c r="I2061" s="66">
        <v>5000</v>
      </c>
    </row>
    <row r="2062" spans="1:9" x14ac:dyDescent="0.25">
      <c r="A2062" s="61" t="s">
        <v>8281</v>
      </c>
      <c r="B2062" s="62">
        <v>44409</v>
      </c>
      <c r="C2062" s="61" t="s">
        <v>8283</v>
      </c>
      <c r="D2062" s="64" t="s">
        <v>8284</v>
      </c>
      <c r="E2062" s="64" t="str">
        <f t="shared" si="32"/>
        <v>C3A82D</v>
      </c>
      <c r="F2062" s="61" t="s">
        <v>12</v>
      </c>
      <c r="G2062" s="65" t="str">
        <f>VLOOKUP(F2062,service_pro_table[],3,0)</f>
        <v>IKEDC</v>
      </c>
      <c r="H2062" s="65" t="str">
        <f>VLOOKUP(F2062,service_pro_table[],4,0)</f>
        <v>utility bill</v>
      </c>
      <c r="I2062" s="66">
        <v>3000</v>
      </c>
    </row>
    <row r="2063" spans="1:9" x14ac:dyDescent="0.25">
      <c r="A2063" s="61" t="s">
        <v>8285</v>
      </c>
      <c r="B2063" s="62">
        <v>44409</v>
      </c>
      <c r="C2063" s="61" t="s">
        <v>8287</v>
      </c>
      <c r="D2063" s="64" t="s">
        <v>8288</v>
      </c>
      <c r="E2063" s="64" t="str">
        <f t="shared" si="32"/>
        <v>127FE8</v>
      </c>
      <c r="F2063" s="61" t="s">
        <v>455</v>
      </c>
      <c r="G2063" s="65" t="str">
        <f>VLOOKUP(F2063,service_pro_table[],3,0)</f>
        <v>BEDC</v>
      </c>
      <c r="H2063" s="65" t="str">
        <f>VLOOKUP(F2063,service_pro_table[],4,0)</f>
        <v>utility bill</v>
      </c>
      <c r="I2063" s="66">
        <v>1000</v>
      </c>
    </row>
    <row r="2064" spans="1:9" x14ac:dyDescent="0.25">
      <c r="A2064" s="61" t="s">
        <v>8289</v>
      </c>
      <c r="B2064" s="62">
        <v>44409</v>
      </c>
      <c r="C2064" s="61" t="s">
        <v>8291</v>
      </c>
      <c r="D2064" s="64" t="s">
        <v>8292</v>
      </c>
      <c r="E2064" s="64" t="str">
        <f t="shared" si="32"/>
        <v>2E5431</v>
      </c>
      <c r="F2064" s="61" t="s">
        <v>12</v>
      </c>
      <c r="G2064" s="65" t="str">
        <f>VLOOKUP(F2064,service_pro_table[],3,0)</f>
        <v>IKEDC</v>
      </c>
      <c r="H2064" s="65" t="str">
        <f>VLOOKUP(F2064,service_pro_table[],4,0)</f>
        <v>utility bill</v>
      </c>
      <c r="I2064" s="66">
        <v>5000</v>
      </c>
    </row>
    <row r="2065" spans="1:9" x14ac:dyDescent="0.25">
      <c r="A2065" s="61" t="s">
        <v>8293</v>
      </c>
      <c r="B2065" s="62">
        <v>44409</v>
      </c>
      <c r="C2065" s="61" t="s">
        <v>8295</v>
      </c>
      <c r="D2065" s="64" t="s">
        <v>8296</v>
      </c>
      <c r="E2065" s="64" t="str">
        <f t="shared" si="32"/>
        <v>D10781</v>
      </c>
      <c r="F2065" s="61" t="s">
        <v>12</v>
      </c>
      <c r="G2065" s="65" t="str">
        <f>VLOOKUP(F2065,service_pro_table[],3,0)</f>
        <v>IKEDC</v>
      </c>
      <c r="H2065" s="65" t="str">
        <f>VLOOKUP(F2065,service_pro_table[],4,0)</f>
        <v>utility bill</v>
      </c>
      <c r="I2065" s="66">
        <v>5000</v>
      </c>
    </row>
    <row r="2066" spans="1:9" x14ac:dyDescent="0.25">
      <c r="A2066" s="61" t="s">
        <v>8297</v>
      </c>
      <c r="B2066" s="62">
        <v>44409</v>
      </c>
      <c r="C2066" s="61" t="s">
        <v>8299</v>
      </c>
      <c r="D2066" s="64" t="s">
        <v>8300</v>
      </c>
      <c r="E2066" s="64" t="str">
        <f t="shared" si="32"/>
        <v>26757C</v>
      </c>
      <c r="F2066" s="61" t="s">
        <v>12</v>
      </c>
      <c r="G2066" s="65" t="str">
        <f>VLOOKUP(F2066,service_pro_table[],3,0)</f>
        <v>IKEDC</v>
      </c>
      <c r="H2066" s="65" t="str">
        <f>VLOOKUP(F2066,service_pro_table[],4,0)</f>
        <v>utility bill</v>
      </c>
      <c r="I2066" s="66">
        <v>5000</v>
      </c>
    </row>
    <row r="2067" spans="1:9" x14ac:dyDescent="0.25">
      <c r="A2067" s="61" t="s">
        <v>8301</v>
      </c>
      <c r="B2067" s="62">
        <v>44409</v>
      </c>
      <c r="C2067" s="61" t="s">
        <v>8303</v>
      </c>
      <c r="D2067" s="64" t="s">
        <v>8304</v>
      </c>
      <c r="E2067" s="64" t="str">
        <f t="shared" si="32"/>
        <v>0CD9C7</v>
      </c>
      <c r="F2067" s="61" t="s">
        <v>12</v>
      </c>
      <c r="G2067" s="65" t="str">
        <f>VLOOKUP(F2067,service_pro_table[],3,0)</f>
        <v>IKEDC</v>
      </c>
      <c r="H2067" s="65" t="str">
        <f>VLOOKUP(F2067,service_pro_table[],4,0)</f>
        <v>utility bill</v>
      </c>
      <c r="I2067" s="66">
        <v>3000</v>
      </c>
    </row>
    <row r="2068" spans="1:9" x14ac:dyDescent="0.25">
      <c r="A2068" s="61" t="s">
        <v>8305</v>
      </c>
      <c r="B2068" s="62">
        <v>44409</v>
      </c>
      <c r="C2068" s="61" t="s">
        <v>8269</v>
      </c>
      <c r="D2068" s="64" t="s">
        <v>8270</v>
      </c>
      <c r="E2068" s="64" t="str">
        <f t="shared" si="32"/>
        <v>1292A1</v>
      </c>
      <c r="F2068" s="61" t="s">
        <v>19</v>
      </c>
      <c r="G2068" s="65" t="str">
        <f>VLOOKUP(F2068,service_pro_table[],3,0)</f>
        <v>DSTV</v>
      </c>
      <c r="H2068" s="65" t="str">
        <f>VLOOKUP(F2068,service_pro_table[],4,0)</f>
        <v>cable tv</v>
      </c>
      <c r="I2068" s="66">
        <v>2500</v>
      </c>
    </row>
    <row r="2069" spans="1:9" x14ac:dyDescent="0.25">
      <c r="A2069" s="61" t="s">
        <v>8307</v>
      </c>
      <c r="B2069" s="62">
        <v>44409</v>
      </c>
      <c r="C2069" s="61" t="s">
        <v>7220</v>
      </c>
      <c r="D2069" s="64" t="s">
        <v>7221</v>
      </c>
      <c r="E2069" s="64" t="str">
        <f t="shared" si="32"/>
        <v>0AFE2D</v>
      </c>
      <c r="F2069" s="61" t="s">
        <v>12</v>
      </c>
      <c r="G2069" s="65" t="str">
        <f>VLOOKUP(F2069,service_pro_table[],3,0)</f>
        <v>IKEDC</v>
      </c>
      <c r="H2069" s="65" t="str">
        <f>VLOOKUP(F2069,service_pro_table[],4,0)</f>
        <v>utility bill</v>
      </c>
      <c r="I2069" s="66">
        <v>500</v>
      </c>
    </row>
    <row r="2070" spans="1:9" x14ac:dyDescent="0.25">
      <c r="A2070" s="61" t="s">
        <v>8309</v>
      </c>
      <c r="B2070" s="62">
        <v>44409</v>
      </c>
      <c r="C2070" s="61" t="s">
        <v>8311</v>
      </c>
      <c r="D2070" s="64" t="s">
        <v>8312</v>
      </c>
      <c r="E2070" s="64" t="str">
        <f t="shared" si="32"/>
        <v>D133CD</v>
      </c>
      <c r="F2070" s="61" t="s">
        <v>19</v>
      </c>
      <c r="G2070" s="65" t="str">
        <f>VLOOKUP(F2070,service_pro_table[],3,0)</f>
        <v>DSTV</v>
      </c>
      <c r="H2070" s="65" t="str">
        <f>VLOOKUP(F2070,service_pro_table[],4,0)</f>
        <v>cable tv</v>
      </c>
      <c r="I2070" s="66">
        <v>18400</v>
      </c>
    </row>
    <row r="2071" spans="1:9" x14ac:dyDescent="0.25">
      <c r="A2071" s="61" t="s">
        <v>8313</v>
      </c>
      <c r="B2071" s="62">
        <v>44409</v>
      </c>
      <c r="C2071" s="61" t="s">
        <v>7220</v>
      </c>
      <c r="D2071" s="64" t="s">
        <v>7221</v>
      </c>
      <c r="E2071" s="64" t="str">
        <f t="shared" si="32"/>
        <v>0AFE2D</v>
      </c>
      <c r="F2071" s="61" t="s">
        <v>12</v>
      </c>
      <c r="G2071" s="65" t="str">
        <f>VLOOKUP(F2071,service_pro_table[],3,0)</f>
        <v>IKEDC</v>
      </c>
      <c r="H2071" s="65" t="str">
        <f>VLOOKUP(F2071,service_pro_table[],4,0)</f>
        <v>utility bill</v>
      </c>
      <c r="I2071" s="66">
        <v>500</v>
      </c>
    </row>
    <row r="2072" spans="1:9" x14ac:dyDescent="0.25">
      <c r="A2072" s="61" t="s">
        <v>8315</v>
      </c>
      <c r="B2072" s="62">
        <v>44409</v>
      </c>
      <c r="C2072" s="61" t="s">
        <v>8317</v>
      </c>
      <c r="D2072" s="64" t="s">
        <v>8318</v>
      </c>
      <c r="E2072" s="64" t="str">
        <f t="shared" si="32"/>
        <v>A8E51D</v>
      </c>
      <c r="F2072" s="61" t="s">
        <v>48</v>
      </c>
      <c r="G2072" s="65" t="str">
        <f>VLOOKUP(F2072,service_pro_table[],3,0)</f>
        <v>EKEDC</v>
      </c>
      <c r="H2072" s="65" t="str">
        <f>VLOOKUP(F2072,service_pro_table[],4,0)</f>
        <v>utility bill</v>
      </c>
      <c r="I2072" s="66">
        <v>2900</v>
      </c>
    </row>
    <row r="2073" spans="1:9" x14ac:dyDescent="0.25">
      <c r="A2073" s="61" t="s">
        <v>8319</v>
      </c>
      <c r="B2073" s="62">
        <v>44409</v>
      </c>
      <c r="C2073" s="61" t="s">
        <v>8321</v>
      </c>
      <c r="D2073" s="64" t="s">
        <v>8322</v>
      </c>
      <c r="E2073" s="64" t="str">
        <f t="shared" si="32"/>
        <v>4B33DB</v>
      </c>
      <c r="F2073" s="61" t="s">
        <v>12</v>
      </c>
      <c r="G2073" s="65" t="str">
        <f>VLOOKUP(F2073,service_pro_table[],3,0)</f>
        <v>IKEDC</v>
      </c>
      <c r="H2073" s="65" t="str">
        <f>VLOOKUP(F2073,service_pro_table[],4,0)</f>
        <v>utility bill</v>
      </c>
      <c r="I2073" s="66">
        <v>2000</v>
      </c>
    </row>
    <row r="2074" spans="1:9" x14ac:dyDescent="0.25">
      <c r="A2074" s="61" t="s">
        <v>8323</v>
      </c>
      <c r="B2074" s="62">
        <v>44409</v>
      </c>
      <c r="C2074" s="61" t="s">
        <v>8325</v>
      </c>
      <c r="D2074" s="64" t="s">
        <v>8326</v>
      </c>
      <c r="E2074" s="64" t="str">
        <f t="shared" si="32"/>
        <v>0A91B7</v>
      </c>
      <c r="F2074" s="61" t="s">
        <v>73</v>
      </c>
      <c r="G2074" s="65" t="str">
        <f>VLOOKUP(F2074,service_pro_table[],3,0)</f>
        <v>EEDC</v>
      </c>
      <c r="H2074" s="65" t="str">
        <f>VLOOKUP(F2074,service_pro_table[],4,0)</f>
        <v>utility bill</v>
      </c>
      <c r="I2074" s="66">
        <v>1000</v>
      </c>
    </row>
    <row r="2075" spans="1:9" x14ac:dyDescent="0.25">
      <c r="A2075" s="61" t="s">
        <v>8327</v>
      </c>
      <c r="B2075" s="62">
        <v>44409</v>
      </c>
      <c r="C2075" s="61" t="s">
        <v>8329</v>
      </c>
      <c r="D2075" s="64" t="s">
        <v>8330</v>
      </c>
      <c r="E2075" s="64" t="str">
        <f t="shared" si="32"/>
        <v>883892</v>
      </c>
      <c r="F2075" s="61" t="s">
        <v>19</v>
      </c>
      <c r="G2075" s="65" t="str">
        <f>VLOOKUP(F2075,service_pro_table[],3,0)</f>
        <v>DSTV</v>
      </c>
      <c r="H2075" s="65" t="str">
        <f>VLOOKUP(F2075,service_pro_table[],4,0)</f>
        <v>cable tv</v>
      </c>
      <c r="I2075" s="66">
        <v>7900</v>
      </c>
    </row>
    <row r="2076" spans="1:9" x14ac:dyDescent="0.25">
      <c r="A2076" s="61" t="s">
        <v>8331</v>
      </c>
      <c r="B2076" s="62">
        <v>44409</v>
      </c>
      <c r="C2076" s="61" t="s">
        <v>8333</v>
      </c>
      <c r="D2076" s="64" t="s">
        <v>8334</v>
      </c>
      <c r="E2076" s="64" t="str">
        <f t="shared" si="32"/>
        <v>943E14</v>
      </c>
      <c r="F2076" s="61" t="s">
        <v>12</v>
      </c>
      <c r="G2076" s="65" t="str">
        <f>VLOOKUP(F2076,service_pro_table[],3,0)</f>
        <v>IKEDC</v>
      </c>
      <c r="H2076" s="65" t="str">
        <f>VLOOKUP(F2076,service_pro_table[],4,0)</f>
        <v>utility bill</v>
      </c>
      <c r="I2076" s="66">
        <v>1000</v>
      </c>
    </row>
    <row r="2077" spans="1:9" x14ac:dyDescent="0.25">
      <c r="A2077" s="61" t="s">
        <v>8335</v>
      </c>
      <c r="B2077" s="62">
        <v>44409</v>
      </c>
      <c r="C2077" s="61" t="s">
        <v>8337</v>
      </c>
      <c r="D2077" s="64" t="s">
        <v>8338</v>
      </c>
      <c r="E2077" s="64" t="str">
        <f t="shared" si="32"/>
        <v>A92236</v>
      </c>
      <c r="F2077" s="61" t="s">
        <v>73</v>
      </c>
      <c r="G2077" s="65" t="str">
        <f>VLOOKUP(F2077,service_pro_table[],3,0)</f>
        <v>EEDC</v>
      </c>
      <c r="H2077" s="65" t="str">
        <f>VLOOKUP(F2077,service_pro_table[],4,0)</f>
        <v>utility bill</v>
      </c>
      <c r="I2077" s="66">
        <v>2000</v>
      </c>
    </row>
    <row r="2078" spans="1:9" x14ac:dyDescent="0.25">
      <c r="A2078" s="61" t="s">
        <v>8339</v>
      </c>
      <c r="B2078" s="62">
        <v>44409</v>
      </c>
      <c r="C2078" s="61" t="s">
        <v>7220</v>
      </c>
      <c r="D2078" s="64" t="s">
        <v>7221</v>
      </c>
      <c r="E2078" s="64" t="str">
        <f t="shared" si="32"/>
        <v>0AFE2D</v>
      </c>
      <c r="F2078" s="61" t="s">
        <v>12</v>
      </c>
      <c r="G2078" s="65" t="str">
        <f>VLOOKUP(F2078,service_pro_table[],3,0)</f>
        <v>IKEDC</v>
      </c>
      <c r="H2078" s="65" t="str">
        <f>VLOOKUP(F2078,service_pro_table[],4,0)</f>
        <v>utility bill</v>
      </c>
      <c r="I2078" s="66">
        <v>600</v>
      </c>
    </row>
    <row r="2079" spans="1:9" x14ac:dyDescent="0.25">
      <c r="A2079" s="61" t="s">
        <v>8341</v>
      </c>
      <c r="B2079" s="62">
        <v>44409</v>
      </c>
      <c r="C2079" s="61" t="s">
        <v>8343</v>
      </c>
      <c r="D2079" s="64" t="s">
        <v>8344</v>
      </c>
      <c r="E2079" s="64" t="str">
        <f t="shared" si="32"/>
        <v>0F2D37</v>
      </c>
      <c r="F2079" s="61" t="s">
        <v>19</v>
      </c>
      <c r="G2079" s="65" t="str">
        <f>VLOOKUP(F2079,service_pro_table[],3,0)</f>
        <v>DSTV</v>
      </c>
      <c r="H2079" s="65" t="str">
        <f>VLOOKUP(F2079,service_pro_table[],4,0)</f>
        <v>cable tv</v>
      </c>
      <c r="I2079" s="66">
        <v>4350</v>
      </c>
    </row>
    <row r="2080" spans="1:9" x14ac:dyDescent="0.25">
      <c r="A2080" s="61" t="s">
        <v>8345</v>
      </c>
      <c r="B2080" s="62">
        <v>44409</v>
      </c>
      <c r="C2080" s="61" t="s">
        <v>8325</v>
      </c>
      <c r="D2080" s="64" t="s">
        <v>8326</v>
      </c>
      <c r="E2080" s="64" t="str">
        <f t="shared" si="32"/>
        <v>0A91B7</v>
      </c>
      <c r="F2080" s="61" t="s">
        <v>73</v>
      </c>
      <c r="G2080" s="65" t="str">
        <f>VLOOKUP(F2080,service_pro_table[],3,0)</f>
        <v>EEDC</v>
      </c>
      <c r="H2080" s="65" t="str">
        <f>VLOOKUP(F2080,service_pro_table[],4,0)</f>
        <v>utility bill</v>
      </c>
      <c r="I2080" s="66">
        <v>1000</v>
      </c>
    </row>
    <row r="2081" spans="1:9" x14ac:dyDescent="0.25">
      <c r="A2081" s="61" t="s">
        <v>8347</v>
      </c>
      <c r="B2081" s="62">
        <v>44409</v>
      </c>
      <c r="C2081" s="61" t="s">
        <v>8349</v>
      </c>
      <c r="D2081" s="64" t="s">
        <v>8350</v>
      </c>
      <c r="E2081" s="64" t="str">
        <f t="shared" si="32"/>
        <v>B57DD4</v>
      </c>
      <c r="F2081" s="61" t="s">
        <v>12</v>
      </c>
      <c r="G2081" s="65" t="str">
        <f>VLOOKUP(F2081,service_pro_table[],3,0)</f>
        <v>IKEDC</v>
      </c>
      <c r="H2081" s="65" t="str">
        <f>VLOOKUP(F2081,service_pro_table[],4,0)</f>
        <v>utility bill</v>
      </c>
      <c r="I2081" s="66">
        <v>5000</v>
      </c>
    </row>
    <row r="2082" spans="1:9" x14ac:dyDescent="0.25">
      <c r="A2082" s="61" t="s">
        <v>8351</v>
      </c>
      <c r="B2082" s="62">
        <v>44409</v>
      </c>
      <c r="C2082" s="61" t="s">
        <v>8353</v>
      </c>
      <c r="D2082" s="64" t="s">
        <v>8354</v>
      </c>
      <c r="E2082" s="64" t="str">
        <f t="shared" si="32"/>
        <v>12561F</v>
      </c>
      <c r="F2082" s="61" t="s">
        <v>12</v>
      </c>
      <c r="G2082" s="65" t="str">
        <f>VLOOKUP(F2082,service_pro_table[],3,0)</f>
        <v>IKEDC</v>
      </c>
      <c r="H2082" s="65" t="str">
        <f>VLOOKUP(F2082,service_pro_table[],4,0)</f>
        <v>utility bill</v>
      </c>
      <c r="I2082" s="66">
        <v>5000</v>
      </c>
    </row>
    <row r="2083" spans="1:9" x14ac:dyDescent="0.25">
      <c r="A2083" s="61" t="s">
        <v>8355</v>
      </c>
      <c r="B2083" s="62">
        <v>44409</v>
      </c>
      <c r="C2083" s="61" t="s">
        <v>8357</v>
      </c>
      <c r="D2083" s="64" t="s">
        <v>8358</v>
      </c>
      <c r="E2083" s="64" t="str">
        <f t="shared" si="32"/>
        <v>492DD3</v>
      </c>
      <c r="F2083" s="61" t="s">
        <v>73</v>
      </c>
      <c r="G2083" s="65" t="str">
        <f>VLOOKUP(F2083,service_pro_table[],3,0)</f>
        <v>EEDC</v>
      </c>
      <c r="H2083" s="65" t="str">
        <f>VLOOKUP(F2083,service_pro_table[],4,0)</f>
        <v>utility bill</v>
      </c>
      <c r="I2083" s="66">
        <v>5000</v>
      </c>
    </row>
    <row r="2084" spans="1:9" x14ac:dyDescent="0.25">
      <c r="A2084" s="61" t="s">
        <v>8359</v>
      </c>
      <c r="B2084" s="62">
        <v>44409</v>
      </c>
      <c r="C2084" s="61" t="s">
        <v>8325</v>
      </c>
      <c r="D2084" s="64" t="s">
        <v>8326</v>
      </c>
      <c r="E2084" s="64" t="str">
        <f t="shared" si="32"/>
        <v>0A91B7</v>
      </c>
      <c r="F2084" s="61" t="s">
        <v>73</v>
      </c>
      <c r="G2084" s="65" t="str">
        <f>VLOOKUP(F2084,service_pro_table[],3,0)</f>
        <v>EEDC</v>
      </c>
      <c r="H2084" s="65" t="str">
        <f>VLOOKUP(F2084,service_pro_table[],4,0)</f>
        <v>utility bill</v>
      </c>
      <c r="I2084" s="66">
        <v>1000</v>
      </c>
    </row>
    <row r="2085" spans="1:9" x14ac:dyDescent="0.25">
      <c r="A2085" s="61" t="s">
        <v>8361</v>
      </c>
      <c r="B2085" s="62">
        <v>44409</v>
      </c>
      <c r="C2085" s="61" t="s">
        <v>8363</v>
      </c>
      <c r="D2085" s="64" t="s">
        <v>8364</v>
      </c>
      <c r="E2085" s="64" t="str">
        <f t="shared" si="32"/>
        <v>5FCF58</v>
      </c>
      <c r="F2085" s="61" t="s">
        <v>73</v>
      </c>
      <c r="G2085" s="65" t="str">
        <f>VLOOKUP(F2085,service_pro_table[],3,0)</f>
        <v>EEDC</v>
      </c>
      <c r="H2085" s="65" t="str">
        <f>VLOOKUP(F2085,service_pro_table[],4,0)</f>
        <v>utility bill</v>
      </c>
      <c r="I2085" s="66">
        <v>10000</v>
      </c>
    </row>
    <row r="2086" spans="1:9" x14ac:dyDescent="0.25">
      <c r="A2086" s="61" t="s">
        <v>8365</v>
      </c>
      <c r="B2086" s="62">
        <v>44409</v>
      </c>
      <c r="C2086" s="61" t="s">
        <v>8367</v>
      </c>
      <c r="D2086" s="64" t="s">
        <v>8368</v>
      </c>
      <c r="E2086" s="64" t="str">
        <f t="shared" si="32"/>
        <v>46F756</v>
      </c>
      <c r="F2086" s="61" t="s">
        <v>48</v>
      </c>
      <c r="G2086" s="65" t="str">
        <f>VLOOKUP(F2086,service_pro_table[],3,0)</f>
        <v>EKEDC</v>
      </c>
      <c r="H2086" s="65" t="str">
        <f>VLOOKUP(F2086,service_pro_table[],4,0)</f>
        <v>utility bill</v>
      </c>
      <c r="I2086" s="66">
        <v>10000</v>
      </c>
    </row>
    <row r="2087" spans="1:9" x14ac:dyDescent="0.25">
      <c r="A2087" s="61" t="s">
        <v>8369</v>
      </c>
      <c r="B2087" s="62">
        <v>44409</v>
      </c>
      <c r="C2087" s="61" t="s">
        <v>8371</v>
      </c>
      <c r="D2087" s="64" t="s">
        <v>8372</v>
      </c>
      <c r="E2087" s="64" t="str">
        <f t="shared" si="32"/>
        <v>A33AF9</v>
      </c>
      <c r="F2087" s="61" t="s">
        <v>48</v>
      </c>
      <c r="G2087" s="65" t="str">
        <f>VLOOKUP(F2087,service_pro_table[],3,0)</f>
        <v>EKEDC</v>
      </c>
      <c r="H2087" s="65" t="str">
        <f>VLOOKUP(F2087,service_pro_table[],4,0)</f>
        <v>utility bill</v>
      </c>
      <c r="I2087" s="66">
        <v>10000</v>
      </c>
    </row>
    <row r="2088" spans="1:9" x14ac:dyDescent="0.25">
      <c r="A2088" s="61" t="s">
        <v>8373</v>
      </c>
      <c r="B2088" s="62">
        <v>44409</v>
      </c>
      <c r="C2088" s="61" t="s">
        <v>8375</v>
      </c>
      <c r="D2088" s="64" t="s">
        <v>8376</v>
      </c>
      <c r="E2088" s="64" t="str">
        <f t="shared" si="32"/>
        <v>E0A63F</v>
      </c>
      <c r="F2088" s="61" t="s">
        <v>12</v>
      </c>
      <c r="G2088" s="65" t="str">
        <f>VLOOKUP(F2088,service_pro_table[],3,0)</f>
        <v>IKEDC</v>
      </c>
      <c r="H2088" s="65" t="str">
        <f>VLOOKUP(F2088,service_pro_table[],4,0)</f>
        <v>utility bill</v>
      </c>
      <c r="I2088" s="66">
        <v>4000</v>
      </c>
    </row>
    <row r="2089" spans="1:9" x14ac:dyDescent="0.25">
      <c r="A2089" s="61" t="s">
        <v>8377</v>
      </c>
      <c r="B2089" s="62">
        <v>44409</v>
      </c>
      <c r="C2089" s="61" t="s">
        <v>8379</v>
      </c>
      <c r="D2089" s="64" t="s">
        <v>8380</v>
      </c>
      <c r="E2089" s="64" t="str">
        <f t="shared" si="32"/>
        <v>F7D379</v>
      </c>
      <c r="F2089" s="61" t="s">
        <v>12</v>
      </c>
      <c r="G2089" s="65" t="str">
        <f>VLOOKUP(F2089,service_pro_table[],3,0)</f>
        <v>IKEDC</v>
      </c>
      <c r="H2089" s="65" t="str">
        <f>VLOOKUP(F2089,service_pro_table[],4,0)</f>
        <v>utility bill</v>
      </c>
      <c r="I2089" s="66">
        <v>5000</v>
      </c>
    </row>
    <row r="2090" spans="1:9" x14ac:dyDescent="0.25">
      <c r="A2090" s="61" t="s">
        <v>8381</v>
      </c>
      <c r="B2090" s="62">
        <v>44409</v>
      </c>
      <c r="C2090" s="61" t="s">
        <v>8383</v>
      </c>
      <c r="D2090" s="64" t="s">
        <v>8384</v>
      </c>
      <c r="E2090" s="64" t="str">
        <f t="shared" si="32"/>
        <v>87A2FD</v>
      </c>
      <c r="F2090" s="61" t="s">
        <v>48</v>
      </c>
      <c r="G2090" s="65" t="str">
        <f>VLOOKUP(F2090,service_pro_table[],3,0)</f>
        <v>EKEDC</v>
      </c>
      <c r="H2090" s="65" t="str">
        <f>VLOOKUP(F2090,service_pro_table[],4,0)</f>
        <v>utility bill</v>
      </c>
      <c r="I2090" s="66">
        <v>2000</v>
      </c>
    </row>
    <row r="2091" spans="1:9" x14ac:dyDescent="0.25">
      <c r="A2091" s="61" t="s">
        <v>8385</v>
      </c>
      <c r="B2091" s="62">
        <v>44409</v>
      </c>
      <c r="C2091" s="61" t="s">
        <v>8387</v>
      </c>
      <c r="D2091" s="64" t="s">
        <v>8388</v>
      </c>
      <c r="E2091" s="64" t="str">
        <f t="shared" si="32"/>
        <v>5C486D</v>
      </c>
      <c r="F2091" s="61" t="s">
        <v>36</v>
      </c>
      <c r="G2091" s="65" t="str">
        <f>VLOOKUP(F2091,service_pro_table[],3,0)</f>
        <v>SWIFT</v>
      </c>
      <c r="H2091" s="65" t="str">
        <f>VLOOKUP(F2091,service_pro_table[],4,0)</f>
        <v>internet provider</v>
      </c>
      <c r="I2091" s="66">
        <v>13000</v>
      </c>
    </row>
    <row r="2092" spans="1:9" x14ac:dyDescent="0.25">
      <c r="A2092" s="61" t="s">
        <v>8389</v>
      </c>
      <c r="B2092" s="62">
        <v>44409</v>
      </c>
      <c r="C2092" s="61" t="s">
        <v>8391</v>
      </c>
      <c r="D2092" s="64" t="s">
        <v>8392</v>
      </c>
      <c r="E2092" s="64" t="str">
        <f t="shared" si="32"/>
        <v>A27EEA</v>
      </c>
      <c r="F2092" s="61" t="s">
        <v>455</v>
      </c>
      <c r="G2092" s="65" t="str">
        <f>VLOOKUP(F2092,service_pro_table[],3,0)</f>
        <v>BEDC</v>
      </c>
      <c r="H2092" s="65" t="str">
        <f>VLOOKUP(F2092,service_pro_table[],4,0)</f>
        <v>utility bill</v>
      </c>
      <c r="I2092" s="66">
        <v>3000</v>
      </c>
    </row>
    <row r="2093" spans="1:9" x14ac:dyDescent="0.25">
      <c r="A2093" s="61" t="s">
        <v>8393</v>
      </c>
      <c r="B2093" s="62">
        <v>44409</v>
      </c>
      <c r="C2093" s="61" t="s">
        <v>8395</v>
      </c>
      <c r="D2093" s="64" t="s">
        <v>8396</v>
      </c>
      <c r="E2093" s="64" t="str">
        <f t="shared" si="32"/>
        <v>DFF794</v>
      </c>
      <c r="F2093" s="61" t="s">
        <v>73</v>
      </c>
      <c r="G2093" s="65" t="str">
        <f>VLOOKUP(F2093,service_pro_table[],3,0)</f>
        <v>EEDC</v>
      </c>
      <c r="H2093" s="65" t="str">
        <f>VLOOKUP(F2093,service_pro_table[],4,0)</f>
        <v>utility bill</v>
      </c>
      <c r="I2093" s="66">
        <v>1000</v>
      </c>
    </row>
    <row r="2094" spans="1:9" x14ac:dyDescent="0.25">
      <c r="A2094" s="61" t="s">
        <v>8397</v>
      </c>
      <c r="B2094" s="62">
        <v>44409</v>
      </c>
      <c r="C2094" s="61" t="s">
        <v>8399</v>
      </c>
      <c r="D2094" s="64" t="s">
        <v>8400</v>
      </c>
      <c r="E2094" s="64" t="str">
        <f t="shared" si="32"/>
        <v>216F8B</v>
      </c>
      <c r="F2094" s="61" t="s">
        <v>12</v>
      </c>
      <c r="G2094" s="65" t="str">
        <f>VLOOKUP(F2094,service_pro_table[],3,0)</f>
        <v>IKEDC</v>
      </c>
      <c r="H2094" s="65" t="str">
        <f>VLOOKUP(F2094,service_pro_table[],4,0)</f>
        <v>utility bill</v>
      </c>
      <c r="I2094" s="66">
        <v>8000</v>
      </c>
    </row>
    <row r="2095" spans="1:9" x14ac:dyDescent="0.25">
      <c r="A2095" s="61" t="s">
        <v>8401</v>
      </c>
      <c r="B2095" s="62">
        <v>44409</v>
      </c>
      <c r="C2095" s="61" t="s">
        <v>8403</v>
      </c>
      <c r="D2095" s="64" t="s">
        <v>8404</v>
      </c>
      <c r="E2095" s="64" t="str">
        <f t="shared" si="32"/>
        <v>1E8E71</v>
      </c>
      <c r="F2095" s="61" t="s">
        <v>36</v>
      </c>
      <c r="G2095" s="65" t="str">
        <f>VLOOKUP(F2095,service_pro_table[],3,0)</f>
        <v>SWIFT</v>
      </c>
      <c r="H2095" s="65" t="str">
        <f>VLOOKUP(F2095,service_pro_table[],4,0)</f>
        <v>internet provider</v>
      </c>
      <c r="I2095" s="66">
        <v>9210</v>
      </c>
    </row>
    <row r="2096" spans="1:9" x14ac:dyDescent="0.25">
      <c r="A2096" s="61" t="s">
        <v>8406</v>
      </c>
      <c r="B2096" s="62">
        <v>44409</v>
      </c>
      <c r="C2096" s="61" t="s">
        <v>8408</v>
      </c>
      <c r="D2096" s="64" t="s">
        <v>8409</v>
      </c>
      <c r="E2096" s="64" t="str">
        <f t="shared" si="32"/>
        <v>5E1476</v>
      </c>
      <c r="F2096" s="61" t="s">
        <v>12</v>
      </c>
      <c r="G2096" s="65" t="str">
        <f>VLOOKUP(F2096,service_pro_table[],3,0)</f>
        <v>IKEDC</v>
      </c>
      <c r="H2096" s="65" t="str">
        <f>VLOOKUP(F2096,service_pro_table[],4,0)</f>
        <v>utility bill</v>
      </c>
      <c r="I2096" s="66">
        <v>3000</v>
      </c>
    </row>
    <row r="2097" spans="1:9" x14ac:dyDescent="0.25">
      <c r="A2097" s="61" t="s">
        <v>8410</v>
      </c>
      <c r="B2097" s="62">
        <v>44409</v>
      </c>
      <c r="C2097" s="61" t="s">
        <v>8412</v>
      </c>
      <c r="D2097" s="64" t="s">
        <v>8413</v>
      </c>
      <c r="E2097" s="64" t="str">
        <f t="shared" si="32"/>
        <v>44C066</v>
      </c>
      <c r="F2097" s="61" t="s">
        <v>19</v>
      </c>
      <c r="G2097" s="65" t="str">
        <f>VLOOKUP(F2097,service_pro_table[],3,0)</f>
        <v>DSTV</v>
      </c>
      <c r="H2097" s="65" t="str">
        <f>VLOOKUP(F2097,service_pro_table[],4,0)</f>
        <v>cable tv</v>
      </c>
      <c r="I2097" s="66">
        <v>20900</v>
      </c>
    </row>
    <row r="2098" spans="1:9" x14ac:dyDescent="0.25">
      <c r="A2098" s="61" t="s">
        <v>8414</v>
      </c>
      <c r="B2098" s="62">
        <v>44409</v>
      </c>
      <c r="C2098" s="61" t="s">
        <v>8416</v>
      </c>
      <c r="D2098" s="64" t="s">
        <v>8417</v>
      </c>
      <c r="E2098" s="64" t="str">
        <f t="shared" si="32"/>
        <v>1628A9</v>
      </c>
      <c r="F2098" s="61" t="s">
        <v>12</v>
      </c>
      <c r="G2098" s="65" t="str">
        <f>VLOOKUP(F2098,service_pro_table[],3,0)</f>
        <v>IKEDC</v>
      </c>
      <c r="H2098" s="65" t="str">
        <f>VLOOKUP(F2098,service_pro_table[],4,0)</f>
        <v>utility bill</v>
      </c>
      <c r="I2098" s="66">
        <v>1000</v>
      </c>
    </row>
    <row r="2099" spans="1:9" x14ac:dyDescent="0.25">
      <c r="A2099" s="61" t="s">
        <v>8418</v>
      </c>
      <c r="B2099" s="62">
        <v>44409</v>
      </c>
      <c r="C2099" s="61" t="s">
        <v>8379</v>
      </c>
      <c r="D2099" s="64" t="s">
        <v>8380</v>
      </c>
      <c r="E2099" s="64" t="str">
        <f t="shared" si="32"/>
        <v>F7D379</v>
      </c>
      <c r="F2099" s="61" t="s">
        <v>12</v>
      </c>
      <c r="G2099" s="65" t="str">
        <f>VLOOKUP(F2099,service_pro_table[],3,0)</f>
        <v>IKEDC</v>
      </c>
      <c r="H2099" s="65" t="str">
        <f>VLOOKUP(F2099,service_pro_table[],4,0)</f>
        <v>utility bill</v>
      </c>
      <c r="I2099" s="66">
        <v>5000</v>
      </c>
    </row>
    <row r="2100" spans="1:9" x14ac:dyDescent="0.25">
      <c r="A2100" s="61" t="s">
        <v>8420</v>
      </c>
      <c r="B2100" s="62">
        <v>44409</v>
      </c>
      <c r="C2100" s="61" t="s">
        <v>8422</v>
      </c>
      <c r="D2100" s="64" t="s">
        <v>8423</v>
      </c>
      <c r="E2100" s="64" t="str">
        <f t="shared" si="32"/>
        <v>BFA396</v>
      </c>
      <c r="F2100" s="61" t="s">
        <v>12</v>
      </c>
      <c r="G2100" s="65" t="str">
        <f>VLOOKUP(F2100,service_pro_table[],3,0)</f>
        <v>IKEDC</v>
      </c>
      <c r="H2100" s="65" t="str">
        <f>VLOOKUP(F2100,service_pro_table[],4,0)</f>
        <v>utility bill</v>
      </c>
      <c r="I2100" s="66">
        <v>1900</v>
      </c>
    </row>
    <row r="2101" spans="1:9" x14ac:dyDescent="0.25">
      <c r="A2101" s="61" t="s">
        <v>8424</v>
      </c>
      <c r="B2101" s="62">
        <v>44409</v>
      </c>
      <c r="C2101" s="61" t="s">
        <v>8426</v>
      </c>
      <c r="D2101" s="64" t="s">
        <v>8427</v>
      </c>
      <c r="E2101" s="64" t="str">
        <f t="shared" si="32"/>
        <v>4BD5F9</v>
      </c>
      <c r="F2101" s="61" t="s">
        <v>73</v>
      </c>
      <c r="G2101" s="65" t="str">
        <f>VLOOKUP(F2101,service_pro_table[],3,0)</f>
        <v>EEDC</v>
      </c>
      <c r="H2101" s="65" t="str">
        <f>VLOOKUP(F2101,service_pro_table[],4,0)</f>
        <v>utility bill</v>
      </c>
      <c r="I2101" s="66">
        <v>4900</v>
      </c>
    </row>
    <row r="2102" spans="1:9" x14ac:dyDescent="0.25">
      <c r="A2102" s="61" t="s">
        <v>8428</v>
      </c>
      <c r="B2102" s="62">
        <v>44409</v>
      </c>
      <c r="C2102" s="61" t="s">
        <v>8430</v>
      </c>
      <c r="D2102" s="64" t="s">
        <v>8431</v>
      </c>
      <c r="E2102" s="64" t="str">
        <f t="shared" si="32"/>
        <v>6828C8</v>
      </c>
      <c r="F2102" s="61" t="s">
        <v>19</v>
      </c>
      <c r="G2102" s="65" t="str">
        <f>VLOOKUP(F2102,service_pro_table[],3,0)</f>
        <v>DSTV</v>
      </c>
      <c r="H2102" s="65" t="str">
        <f>VLOOKUP(F2102,service_pro_table[],4,0)</f>
        <v>cable tv</v>
      </c>
      <c r="I2102" s="66">
        <v>7900</v>
      </c>
    </row>
    <row r="2103" spans="1:9" x14ac:dyDescent="0.25">
      <c r="A2103" s="61" t="s">
        <v>8432</v>
      </c>
      <c r="B2103" s="62">
        <v>44409</v>
      </c>
      <c r="C2103" s="61" t="s">
        <v>8434</v>
      </c>
      <c r="D2103" s="64" t="s">
        <v>8435</v>
      </c>
      <c r="E2103" s="64" t="str">
        <f t="shared" si="32"/>
        <v>454E4B</v>
      </c>
      <c r="F2103" s="61" t="s">
        <v>73</v>
      </c>
      <c r="G2103" s="65" t="str">
        <f>VLOOKUP(F2103,service_pro_table[],3,0)</f>
        <v>EEDC</v>
      </c>
      <c r="H2103" s="65" t="str">
        <f>VLOOKUP(F2103,service_pro_table[],4,0)</f>
        <v>utility bill</v>
      </c>
      <c r="I2103" s="66">
        <v>2000</v>
      </c>
    </row>
    <row r="2104" spans="1:9" x14ac:dyDescent="0.25">
      <c r="A2104" s="61" t="s">
        <v>8436</v>
      </c>
      <c r="B2104" s="62">
        <v>44409</v>
      </c>
      <c r="C2104" s="61" t="s">
        <v>8438</v>
      </c>
      <c r="D2104" s="64" t="s">
        <v>8439</v>
      </c>
      <c r="E2104" s="64" t="str">
        <f t="shared" si="32"/>
        <v>E8C3EF</v>
      </c>
      <c r="F2104" s="61" t="s">
        <v>12</v>
      </c>
      <c r="G2104" s="65" t="str">
        <f>VLOOKUP(F2104,service_pro_table[],3,0)</f>
        <v>IKEDC</v>
      </c>
      <c r="H2104" s="65" t="str">
        <f>VLOOKUP(F2104,service_pro_table[],4,0)</f>
        <v>utility bill</v>
      </c>
      <c r="I2104" s="66">
        <v>500</v>
      </c>
    </row>
    <row r="2105" spans="1:9" x14ac:dyDescent="0.25">
      <c r="A2105" s="61" t="s">
        <v>8440</v>
      </c>
      <c r="B2105" s="62">
        <v>44409</v>
      </c>
      <c r="C2105" s="61" t="s">
        <v>8442</v>
      </c>
      <c r="D2105" s="64" t="s">
        <v>8443</v>
      </c>
      <c r="E2105" s="64" t="str">
        <f t="shared" si="32"/>
        <v>8675FF</v>
      </c>
      <c r="F2105" s="61" t="s">
        <v>12</v>
      </c>
      <c r="G2105" s="65" t="str">
        <f>VLOOKUP(F2105,service_pro_table[],3,0)</f>
        <v>IKEDC</v>
      </c>
      <c r="H2105" s="65" t="str">
        <f>VLOOKUP(F2105,service_pro_table[],4,0)</f>
        <v>utility bill</v>
      </c>
      <c r="I2105" s="66">
        <v>500</v>
      </c>
    </row>
    <row r="2106" spans="1:9" x14ac:dyDescent="0.25">
      <c r="A2106" s="61" t="s">
        <v>8444</v>
      </c>
      <c r="B2106" s="62">
        <v>44409</v>
      </c>
      <c r="C2106" s="61" t="s">
        <v>8446</v>
      </c>
      <c r="D2106" s="64" t="s">
        <v>8447</v>
      </c>
      <c r="E2106" s="64" t="str">
        <f t="shared" si="32"/>
        <v>600480</v>
      </c>
      <c r="F2106" s="61" t="s">
        <v>12</v>
      </c>
      <c r="G2106" s="65" t="str">
        <f>VLOOKUP(F2106,service_pro_table[],3,0)</f>
        <v>IKEDC</v>
      </c>
      <c r="H2106" s="65" t="str">
        <f>VLOOKUP(F2106,service_pro_table[],4,0)</f>
        <v>utility bill</v>
      </c>
      <c r="I2106" s="66">
        <v>500</v>
      </c>
    </row>
    <row r="2107" spans="1:9" x14ac:dyDescent="0.25">
      <c r="A2107" s="61" t="s">
        <v>8448</v>
      </c>
      <c r="B2107" s="62">
        <v>44409</v>
      </c>
      <c r="C2107" s="61" t="s">
        <v>8450</v>
      </c>
      <c r="D2107" s="64" t="s">
        <v>8451</v>
      </c>
      <c r="E2107" s="64" t="str">
        <f t="shared" si="32"/>
        <v>250939</v>
      </c>
      <c r="F2107" s="61" t="s">
        <v>19</v>
      </c>
      <c r="G2107" s="65" t="str">
        <f>VLOOKUP(F2107,service_pro_table[],3,0)</f>
        <v>DSTV</v>
      </c>
      <c r="H2107" s="65" t="str">
        <f>VLOOKUP(F2107,service_pro_table[],4,0)</f>
        <v>cable tv</v>
      </c>
      <c r="I2107" s="66">
        <v>4615</v>
      </c>
    </row>
    <row r="2108" spans="1:9" x14ac:dyDescent="0.25">
      <c r="A2108" s="61" t="s">
        <v>8452</v>
      </c>
      <c r="B2108" s="62">
        <v>44409</v>
      </c>
      <c r="C2108" s="61" t="s">
        <v>8454</v>
      </c>
      <c r="D2108" s="64" t="s">
        <v>8455</v>
      </c>
      <c r="E2108" s="64" t="str">
        <f t="shared" si="32"/>
        <v>F680EA</v>
      </c>
      <c r="F2108" s="61" t="s">
        <v>12</v>
      </c>
      <c r="G2108" s="65" t="str">
        <f>VLOOKUP(F2108,service_pro_table[],3,0)</f>
        <v>IKEDC</v>
      </c>
      <c r="H2108" s="65" t="str">
        <f>VLOOKUP(F2108,service_pro_table[],4,0)</f>
        <v>utility bill</v>
      </c>
      <c r="I2108" s="66">
        <v>5000</v>
      </c>
    </row>
    <row r="2109" spans="1:9" x14ac:dyDescent="0.25">
      <c r="A2109" s="61" t="s">
        <v>8456</v>
      </c>
      <c r="B2109" s="62">
        <v>44409</v>
      </c>
      <c r="C2109" s="61" t="s">
        <v>8458</v>
      </c>
      <c r="D2109" s="64" t="s">
        <v>8459</v>
      </c>
      <c r="E2109" s="64" t="str">
        <f t="shared" si="32"/>
        <v>6EAA85</v>
      </c>
      <c r="F2109" s="61" t="s">
        <v>48</v>
      </c>
      <c r="G2109" s="65" t="str">
        <f>VLOOKUP(F2109,service_pro_table[],3,0)</f>
        <v>EKEDC</v>
      </c>
      <c r="H2109" s="65" t="str">
        <f>VLOOKUP(F2109,service_pro_table[],4,0)</f>
        <v>utility bill</v>
      </c>
      <c r="I2109" s="66">
        <v>5000</v>
      </c>
    </row>
    <row r="2110" spans="1:9" x14ac:dyDescent="0.25">
      <c r="A2110" s="61" t="s">
        <v>8460</v>
      </c>
      <c r="B2110" s="62">
        <v>44409</v>
      </c>
      <c r="C2110" s="61" t="s">
        <v>8462</v>
      </c>
      <c r="D2110" s="64" t="s">
        <v>8463</v>
      </c>
      <c r="E2110" s="64" t="str">
        <f t="shared" si="32"/>
        <v>073AAA</v>
      </c>
      <c r="F2110" s="61" t="s">
        <v>12</v>
      </c>
      <c r="G2110" s="65" t="str">
        <f>VLOOKUP(F2110,service_pro_table[],3,0)</f>
        <v>IKEDC</v>
      </c>
      <c r="H2110" s="65" t="str">
        <f>VLOOKUP(F2110,service_pro_table[],4,0)</f>
        <v>utility bill</v>
      </c>
      <c r="I2110" s="66">
        <v>3000</v>
      </c>
    </row>
    <row r="2111" spans="1:9" x14ac:dyDescent="0.25">
      <c r="A2111" s="61" t="s">
        <v>8464</v>
      </c>
      <c r="B2111" s="62">
        <v>44409</v>
      </c>
      <c r="C2111" s="61" t="s">
        <v>8321</v>
      </c>
      <c r="D2111" s="64" t="s">
        <v>8322</v>
      </c>
      <c r="E2111" s="64" t="str">
        <f t="shared" si="32"/>
        <v>4B33DB</v>
      </c>
      <c r="F2111" s="61" t="s">
        <v>12</v>
      </c>
      <c r="G2111" s="65" t="str">
        <f>VLOOKUP(F2111,service_pro_table[],3,0)</f>
        <v>IKEDC</v>
      </c>
      <c r="H2111" s="65" t="str">
        <f>VLOOKUP(F2111,service_pro_table[],4,0)</f>
        <v>utility bill</v>
      </c>
      <c r="I2111" s="66">
        <v>2000</v>
      </c>
    </row>
    <row r="2112" spans="1:9" x14ac:dyDescent="0.25">
      <c r="A2112" s="61" t="s">
        <v>8466</v>
      </c>
      <c r="B2112" s="62">
        <v>44409</v>
      </c>
      <c r="C2112" s="61" t="s">
        <v>8468</v>
      </c>
      <c r="D2112" s="64" t="s">
        <v>8469</v>
      </c>
      <c r="E2112" s="64" t="str">
        <f t="shared" si="32"/>
        <v>9CC595</v>
      </c>
      <c r="F2112" s="61" t="s">
        <v>19</v>
      </c>
      <c r="G2112" s="65" t="str">
        <f>VLOOKUP(F2112,service_pro_table[],3,0)</f>
        <v>DSTV</v>
      </c>
      <c r="H2112" s="65" t="str">
        <f>VLOOKUP(F2112,service_pro_table[],4,0)</f>
        <v>cable tv</v>
      </c>
      <c r="I2112" s="66">
        <v>6065</v>
      </c>
    </row>
    <row r="2113" spans="1:9" x14ac:dyDescent="0.25">
      <c r="A2113" s="61" t="s">
        <v>8471</v>
      </c>
      <c r="B2113" s="62">
        <v>44409</v>
      </c>
      <c r="C2113" s="61" t="s">
        <v>8473</v>
      </c>
      <c r="D2113" s="64" t="s">
        <v>8474</v>
      </c>
      <c r="E2113" s="64" t="str">
        <f t="shared" si="32"/>
        <v>97302F</v>
      </c>
      <c r="F2113" s="61" t="s">
        <v>19</v>
      </c>
      <c r="G2113" s="65" t="str">
        <f>VLOOKUP(F2113,service_pro_table[],3,0)</f>
        <v>DSTV</v>
      </c>
      <c r="H2113" s="65" t="str">
        <f>VLOOKUP(F2113,service_pro_table[],4,0)</f>
        <v>cable tv</v>
      </c>
      <c r="I2113" s="66">
        <v>7900</v>
      </c>
    </row>
    <row r="2114" spans="1:9" x14ac:dyDescent="0.25">
      <c r="A2114" s="61" t="s">
        <v>8475</v>
      </c>
      <c r="B2114" s="62">
        <v>44409</v>
      </c>
      <c r="C2114" s="61" t="s">
        <v>8477</v>
      </c>
      <c r="D2114" s="64" t="s">
        <v>8478</v>
      </c>
      <c r="E2114" s="64" t="str">
        <f t="shared" si="32"/>
        <v>468A72</v>
      </c>
      <c r="F2114" s="61" t="s">
        <v>12</v>
      </c>
      <c r="G2114" s="65" t="str">
        <f>VLOOKUP(F2114,service_pro_table[],3,0)</f>
        <v>IKEDC</v>
      </c>
      <c r="H2114" s="65" t="str">
        <f>VLOOKUP(F2114,service_pro_table[],4,0)</f>
        <v>utility bill</v>
      </c>
      <c r="I2114" s="66">
        <v>1000</v>
      </c>
    </row>
    <row r="2115" spans="1:9" x14ac:dyDescent="0.25">
      <c r="A2115" s="61" t="s">
        <v>8479</v>
      </c>
      <c r="B2115" s="62">
        <v>44409</v>
      </c>
      <c r="C2115" s="61" t="s">
        <v>8481</v>
      </c>
      <c r="D2115" s="64" t="s">
        <v>8482</v>
      </c>
      <c r="E2115" s="64" t="str">
        <f t="shared" si="32"/>
        <v>45C6FF</v>
      </c>
      <c r="F2115" s="61" t="s">
        <v>12</v>
      </c>
      <c r="G2115" s="65" t="str">
        <f>VLOOKUP(F2115,service_pro_table[],3,0)</f>
        <v>IKEDC</v>
      </c>
      <c r="H2115" s="65" t="str">
        <f>VLOOKUP(F2115,service_pro_table[],4,0)</f>
        <v>utility bill</v>
      </c>
      <c r="I2115" s="66">
        <v>2500</v>
      </c>
    </row>
    <row r="2116" spans="1:9" x14ac:dyDescent="0.25">
      <c r="A2116" s="61" t="s">
        <v>8483</v>
      </c>
      <c r="B2116" s="62">
        <v>44409</v>
      </c>
      <c r="C2116" s="61" t="s">
        <v>8485</v>
      </c>
      <c r="D2116" s="64" t="s">
        <v>8486</v>
      </c>
      <c r="E2116" s="64" t="str">
        <f t="shared" ref="E2116:E2179" si="33">RIGHT(D2116,6)</f>
        <v>8683EB</v>
      </c>
      <c r="F2116" s="61" t="s">
        <v>19</v>
      </c>
      <c r="G2116" s="65" t="str">
        <f>VLOOKUP(F2116,service_pro_table[],3,0)</f>
        <v>DSTV</v>
      </c>
      <c r="H2116" s="65" t="str">
        <f>VLOOKUP(F2116,service_pro_table[],4,0)</f>
        <v>cable tv</v>
      </c>
      <c r="I2116" s="66">
        <v>7900</v>
      </c>
    </row>
    <row r="2117" spans="1:9" x14ac:dyDescent="0.25">
      <c r="A2117" s="61" t="s">
        <v>8487</v>
      </c>
      <c r="B2117" s="62">
        <v>44409</v>
      </c>
      <c r="C2117" s="61" t="s">
        <v>8473</v>
      </c>
      <c r="D2117" s="64" t="s">
        <v>8474</v>
      </c>
      <c r="E2117" s="64" t="str">
        <f t="shared" si="33"/>
        <v>97302F</v>
      </c>
      <c r="F2117" s="61" t="s">
        <v>19</v>
      </c>
      <c r="G2117" s="65" t="str">
        <f>VLOOKUP(F2117,service_pro_table[],3,0)</f>
        <v>DSTV</v>
      </c>
      <c r="H2117" s="65" t="str">
        <f>VLOOKUP(F2117,service_pro_table[],4,0)</f>
        <v>cable tv</v>
      </c>
      <c r="I2117" s="66">
        <v>10400</v>
      </c>
    </row>
    <row r="2118" spans="1:9" x14ac:dyDescent="0.25">
      <c r="A2118" s="61" t="s">
        <v>8489</v>
      </c>
      <c r="B2118" s="62">
        <v>44409</v>
      </c>
      <c r="C2118" s="61" t="s">
        <v>8491</v>
      </c>
      <c r="D2118" s="64" t="s">
        <v>8492</v>
      </c>
      <c r="E2118" s="64" t="str">
        <f t="shared" si="33"/>
        <v>2868E1</v>
      </c>
      <c r="F2118" s="61" t="s">
        <v>12</v>
      </c>
      <c r="G2118" s="65" t="str">
        <f>VLOOKUP(F2118,service_pro_table[],3,0)</f>
        <v>IKEDC</v>
      </c>
      <c r="H2118" s="65" t="str">
        <f>VLOOKUP(F2118,service_pro_table[],4,0)</f>
        <v>utility bill</v>
      </c>
      <c r="I2118" s="66">
        <v>12000</v>
      </c>
    </row>
    <row r="2119" spans="1:9" x14ac:dyDescent="0.25">
      <c r="A2119" s="61" t="s">
        <v>8493</v>
      </c>
      <c r="B2119" s="62">
        <v>44409</v>
      </c>
      <c r="C2119" s="61" t="s">
        <v>8495</v>
      </c>
      <c r="D2119" s="64" t="s">
        <v>8496</v>
      </c>
      <c r="E2119" s="64" t="str">
        <f t="shared" si="33"/>
        <v>DFA39E</v>
      </c>
      <c r="F2119" s="61" t="s">
        <v>12</v>
      </c>
      <c r="G2119" s="65" t="str">
        <f>VLOOKUP(F2119,service_pro_table[],3,0)</f>
        <v>IKEDC</v>
      </c>
      <c r="H2119" s="65" t="str">
        <f>VLOOKUP(F2119,service_pro_table[],4,0)</f>
        <v>utility bill</v>
      </c>
      <c r="I2119" s="66">
        <v>1500</v>
      </c>
    </row>
    <row r="2120" spans="1:9" x14ac:dyDescent="0.25">
      <c r="A2120" s="61" t="s">
        <v>8497</v>
      </c>
      <c r="B2120" s="62">
        <v>44409</v>
      </c>
      <c r="C2120" s="61" t="s">
        <v>8499</v>
      </c>
      <c r="D2120" s="64" t="s">
        <v>8500</v>
      </c>
      <c r="E2120" s="64" t="str">
        <f t="shared" si="33"/>
        <v>564B53</v>
      </c>
      <c r="F2120" s="61" t="s">
        <v>73</v>
      </c>
      <c r="G2120" s="65" t="str">
        <f>VLOOKUP(F2120,service_pro_table[],3,0)</f>
        <v>EEDC</v>
      </c>
      <c r="H2120" s="65" t="str">
        <f>VLOOKUP(F2120,service_pro_table[],4,0)</f>
        <v>utility bill</v>
      </c>
      <c r="I2120" s="66">
        <v>1000</v>
      </c>
    </row>
    <row r="2121" spans="1:9" x14ac:dyDescent="0.25">
      <c r="A2121" s="61" t="s">
        <v>8501</v>
      </c>
      <c r="B2121" s="62">
        <v>44409</v>
      </c>
      <c r="C2121" s="61" t="s">
        <v>8462</v>
      </c>
      <c r="D2121" s="64" t="s">
        <v>8463</v>
      </c>
      <c r="E2121" s="64" t="str">
        <f t="shared" si="33"/>
        <v>073AAA</v>
      </c>
      <c r="F2121" s="61" t="s">
        <v>12</v>
      </c>
      <c r="G2121" s="65" t="str">
        <f>VLOOKUP(F2121,service_pro_table[],3,0)</f>
        <v>IKEDC</v>
      </c>
      <c r="H2121" s="65" t="str">
        <f>VLOOKUP(F2121,service_pro_table[],4,0)</f>
        <v>utility bill</v>
      </c>
      <c r="I2121" s="66">
        <v>3000</v>
      </c>
    </row>
    <row r="2122" spans="1:9" x14ac:dyDescent="0.25">
      <c r="A2122" s="61" t="s">
        <v>8507</v>
      </c>
      <c r="B2122" s="62">
        <v>44409</v>
      </c>
      <c r="C2122" s="61" t="s">
        <v>8509</v>
      </c>
      <c r="D2122" s="64" t="s">
        <v>8510</v>
      </c>
      <c r="E2122" s="64" t="str">
        <f t="shared" si="33"/>
        <v>D9739F</v>
      </c>
      <c r="F2122" s="61" t="s">
        <v>19</v>
      </c>
      <c r="G2122" s="65" t="str">
        <f>VLOOKUP(F2122,service_pro_table[],3,0)</f>
        <v>DSTV</v>
      </c>
      <c r="H2122" s="65" t="str">
        <f>VLOOKUP(F2122,service_pro_table[],4,0)</f>
        <v>cable tv</v>
      </c>
      <c r="I2122" s="66">
        <v>3260</v>
      </c>
    </row>
    <row r="2123" spans="1:9" x14ac:dyDescent="0.25">
      <c r="A2123" s="61" t="s">
        <v>8511</v>
      </c>
      <c r="B2123" s="62">
        <v>44409</v>
      </c>
      <c r="C2123" s="61" t="s">
        <v>8513</v>
      </c>
      <c r="D2123" s="64" t="s">
        <v>8514</v>
      </c>
      <c r="E2123" s="64" t="str">
        <f t="shared" si="33"/>
        <v>B4064A</v>
      </c>
      <c r="F2123" s="61" t="s">
        <v>19</v>
      </c>
      <c r="G2123" s="65" t="str">
        <f>VLOOKUP(F2123,service_pro_table[],3,0)</f>
        <v>DSTV</v>
      </c>
      <c r="H2123" s="65" t="str">
        <f>VLOOKUP(F2123,service_pro_table[],4,0)</f>
        <v>cable tv</v>
      </c>
      <c r="I2123" s="66">
        <v>4615</v>
      </c>
    </row>
    <row r="2124" spans="1:9" x14ac:dyDescent="0.25">
      <c r="A2124" s="61" t="s">
        <v>8515</v>
      </c>
      <c r="B2124" s="62">
        <v>44409</v>
      </c>
      <c r="C2124" s="61" t="s">
        <v>8517</v>
      </c>
      <c r="D2124" s="64" t="s">
        <v>8518</v>
      </c>
      <c r="E2124" s="64" t="str">
        <f t="shared" si="33"/>
        <v>DDD253</v>
      </c>
      <c r="F2124" s="61" t="s">
        <v>48</v>
      </c>
      <c r="G2124" s="65" t="str">
        <f>VLOOKUP(F2124,service_pro_table[],3,0)</f>
        <v>EKEDC</v>
      </c>
      <c r="H2124" s="65" t="str">
        <f>VLOOKUP(F2124,service_pro_table[],4,0)</f>
        <v>utility bill</v>
      </c>
      <c r="I2124" s="66">
        <v>800</v>
      </c>
    </row>
    <row r="2125" spans="1:9" x14ac:dyDescent="0.25">
      <c r="A2125" s="61" t="s">
        <v>8519</v>
      </c>
      <c r="B2125" s="62">
        <v>44409</v>
      </c>
      <c r="C2125" s="61" t="s">
        <v>8521</v>
      </c>
      <c r="D2125" s="64" t="s">
        <v>8522</v>
      </c>
      <c r="E2125" s="64" t="str">
        <f t="shared" si="33"/>
        <v>CEEEE1</v>
      </c>
      <c r="F2125" s="61" t="s">
        <v>19</v>
      </c>
      <c r="G2125" s="65" t="str">
        <f>VLOOKUP(F2125,service_pro_table[],3,0)</f>
        <v>DSTV</v>
      </c>
      <c r="H2125" s="65" t="str">
        <f>VLOOKUP(F2125,service_pro_table[],4,0)</f>
        <v>cable tv</v>
      </c>
      <c r="I2125" s="66">
        <v>7900</v>
      </c>
    </row>
    <row r="2126" spans="1:9" x14ac:dyDescent="0.25">
      <c r="A2126" s="61" t="s">
        <v>8523</v>
      </c>
      <c r="B2126" s="62">
        <v>44409</v>
      </c>
      <c r="C2126" s="61" t="s">
        <v>8525</v>
      </c>
      <c r="D2126" s="64" t="s">
        <v>8526</v>
      </c>
      <c r="E2126" s="64" t="str">
        <f t="shared" si="33"/>
        <v>5CBD87</v>
      </c>
      <c r="F2126" s="61" t="s">
        <v>73</v>
      </c>
      <c r="G2126" s="65" t="str">
        <f>VLOOKUP(F2126,service_pro_table[],3,0)</f>
        <v>EEDC</v>
      </c>
      <c r="H2126" s="65" t="str">
        <f>VLOOKUP(F2126,service_pro_table[],4,0)</f>
        <v>utility bill</v>
      </c>
      <c r="I2126" s="66">
        <v>1500</v>
      </c>
    </row>
    <row r="2127" spans="1:9" x14ac:dyDescent="0.25">
      <c r="A2127" s="61" t="s">
        <v>8527</v>
      </c>
      <c r="B2127" s="62">
        <v>44409</v>
      </c>
      <c r="C2127" s="61" t="s">
        <v>8505</v>
      </c>
      <c r="D2127" s="64" t="s">
        <v>8506</v>
      </c>
      <c r="E2127" s="64" t="str">
        <f t="shared" si="33"/>
        <v>E0BAEF</v>
      </c>
      <c r="F2127" s="61" t="s">
        <v>12</v>
      </c>
      <c r="G2127" s="65" t="str">
        <f>VLOOKUP(F2127,service_pro_table[],3,0)</f>
        <v>IKEDC</v>
      </c>
      <c r="H2127" s="65" t="str">
        <f>VLOOKUP(F2127,service_pro_table[],4,0)</f>
        <v>utility bill</v>
      </c>
      <c r="I2127" s="66">
        <v>10000</v>
      </c>
    </row>
    <row r="2128" spans="1:9" x14ac:dyDescent="0.25">
      <c r="A2128" s="61" t="s">
        <v>8529</v>
      </c>
      <c r="B2128" s="62">
        <v>44409</v>
      </c>
      <c r="C2128" s="61" t="s">
        <v>8531</v>
      </c>
      <c r="D2128" s="64" t="s">
        <v>8532</v>
      </c>
      <c r="E2128" s="64" t="str">
        <f t="shared" si="33"/>
        <v>1F4F8A</v>
      </c>
      <c r="F2128" s="61" t="s">
        <v>19</v>
      </c>
      <c r="G2128" s="65" t="str">
        <f>VLOOKUP(F2128,service_pro_table[],3,0)</f>
        <v>DSTV</v>
      </c>
      <c r="H2128" s="65" t="str">
        <f>VLOOKUP(F2128,service_pro_table[],4,0)</f>
        <v>cable tv</v>
      </c>
      <c r="I2128" s="66">
        <v>4615</v>
      </c>
    </row>
    <row r="2129" spans="1:9" x14ac:dyDescent="0.25">
      <c r="A2129" s="61" t="s">
        <v>8537</v>
      </c>
      <c r="B2129" s="62">
        <v>44409</v>
      </c>
      <c r="C2129" s="61" t="s">
        <v>8539</v>
      </c>
      <c r="D2129" s="64" t="s">
        <v>8540</v>
      </c>
      <c r="E2129" s="64" t="str">
        <f t="shared" si="33"/>
        <v>9C28A2</v>
      </c>
      <c r="F2129" s="61" t="s">
        <v>1298</v>
      </c>
      <c r="G2129" s="65" t="str">
        <f>VLOOKUP(F2129,service_pro_table[],3,0)</f>
        <v>ARIK</v>
      </c>
      <c r="H2129" s="65" t="str">
        <f>VLOOKUP(F2129,service_pro_table[],4,0)</f>
        <v>airline</v>
      </c>
      <c r="I2129" s="66">
        <v>30514</v>
      </c>
    </row>
    <row r="2130" spans="1:9" x14ac:dyDescent="0.25">
      <c r="A2130" s="61" t="s">
        <v>8542</v>
      </c>
      <c r="B2130" s="62">
        <v>44409</v>
      </c>
      <c r="C2130" s="61" t="s">
        <v>8544</v>
      </c>
      <c r="D2130" s="64" t="s">
        <v>8545</v>
      </c>
      <c r="E2130" s="64" t="str">
        <f t="shared" si="33"/>
        <v>88A5DE</v>
      </c>
      <c r="F2130" s="61" t="s">
        <v>73</v>
      </c>
      <c r="G2130" s="65" t="str">
        <f>VLOOKUP(F2130,service_pro_table[],3,0)</f>
        <v>EEDC</v>
      </c>
      <c r="H2130" s="65" t="str">
        <f>VLOOKUP(F2130,service_pro_table[],4,0)</f>
        <v>utility bill</v>
      </c>
      <c r="I2130" s="66">
        <v>2000</v>
      </c>
    </row>
    <row r="2131" spans="1:9" x14ac:dyDescent="0.25">
      <c r="A2131" s="61" t="s">
        <v>8546</v>
      </c>
      <c r="B2131" s="62">
        <v>44409</v>
      </c>
      <c r="C2131" s="61" t="s">
        <v>8548</v>
      </c>
      <c r="D2131" s="64" t="s">
        <v>8549</v>
      </c>
      <c r="E2131" s="64" t="str">
        <f t="shared" si="33"/>
        <v>AFF07C</v>
      </c>
      <c r="F2131" s="61" t="s">
        <v>73</v>
      </c>
      <c r="G2131" s="65" t="str">
        <f>VLOOKUP(F2131,service_pro_table[],3,0)</f>
        <v>EEDC</v>
      </c>
      <c r="H2131" s="65" t="str">
        <f>VLOOKUP(F2131,service_pro_table[],4,0)</f>
        <v>utility bill</v>
      </c>
      <c r="I2131" s="66">
        <v>2000</v>
      </c>
    </row>
    <row r="2132" spans="1:9" x14ac:dyDescent="0.25">
      <c r="A2132" s="61" t="s">
        <v>8550</v>
      </c>
      <c r="B2132" s="62">
        <v>44409</v>
      </c>
      <c r="C2132" s="61" t="s">
        <v>8317</v>
      </c>
      <c r="D2132" s="64" t="s">
        <v>8318</v>
      </c>
      <c r="E2132" s="64" t="str">
        <f t="shared" si="33"/>
        <v>A8E51D</v>
      </c>
      <c r="F2132" s="61" t="s">
        <v>48</v>
      </c>
      <c r="G2132" s="65" t="str">
        <f>VLOOKUP(F2132,service_pro_table[],3,0)</f>
        <v>EKEDC</v>
      </c>
      <c r="H2132" s="65" t="str">
        <f>VLOOKUP(F2132,service_pro_table[],4,0)</f>
        <v>utility bill</v>
      </c>
      <c r="I2132" s="66">
        <v>2900</v>
      </c>
    </row>
    <row r="2133" spans="1:9" x14ac:dyDescent="0.25">
      <c r="A2133" s="61" t="s">
        <v>8552</v>
      </c>
      <c r="B2133" s="62">
        <v>44409</v>
      </c>
      <c r="C2133" s="61" t="s">
        <v>8554</v>
      </c>
      <c r="D2133" s="64" t="s">
        <v>8555</v>
      </c>
      <c r="E2133" s="64" t="str">
        <f t="shared" si="33"/>
        <v>3FBE5A</v>
      </c>
      <c r="F2133" s="61" t="s">
        <v>19</v>
      </c>
      <c r="G2133" s="65" t="str">
        <f>VLOOKUP(F2133,service_pro_table[],3,0)</f>
        <v>DSTV</v>
      </c>
      <c r="H2133" s="65" t="str">
        <f>VLOOKUP(F2133,service_pro_table[],4,0)</f>
        <v>cable tv</v>
      </c>
      <c r="I2133" s="66">
        <v>2565</v>
      </c>
    </row>
    <row r="2134" spans="1:9" x14ac:dyDescent="0.25">
      <c r="A2134" s="61" t="s">
        <v>8556</v>
      </c>
      <c r="B2134" s="62">
        <v>44409</v>
      </c>
      <c r="C2134" s="61" t="s">
        <v>8558</v>
      </c>
      <c r="D2134" s="64" t="s">
        <v>8559</v>
      </c>
      <c r="E2134" s="64" t="str">
        <f t="shared" si="33"/>
        <v>8872E5</v>
      </c>
      <c r="F2134" s="61" t="s">
        <v>12</v>
      </c>
      <c r="G2134" s="65" t="str">
        <f>VLOOKUP(F2134,service_pro_table[],3,0)</f>
        <v>IKEDC</v>
      </c>
      <c r="H2134" s="65" t="str">
        <f>VLOOKUP(F2134,service_pro_table[],4,0)</f>
        <v>utility bill</v>
      </c>
      <c r="I2134" s="66">
        <v>1000</v>
      </c>
    </row>
    <row r="2135" spans="1:9" x14ac:dyDescent="0.25">
      <c r="A2135" s="61" t="s">
        <v>8560</v>
      </c>
      <c r="B2135" s="62">
        <v>44409</v>
      </c>
      <c r="C2135" s="61" t="s">
        <v>8562</v>
      </c>
      <c r="D2135" s="64" t="s">
        <v>8563</v>
      </c>
      <c r="E2135" s="64" t="str">
        <f t="shared" si="33"/>
        <v>373F4C</v>
      </c>
      <c r="F2135" s="61" t="s">
        <v>12</v>
      </c>
      <c r="G2135" s="65" t="str">
        <f>VLOOKUP(F2135,service_pro_table[],3,0)</f>
        <v>IKEDC</v>
      </c>
      <c r="H2135" s="65" t="str">
        <f>VLOOKUP(F2135,service_pro_table[],4,0)</f>
        <v>utility bill</v>
      </c>
      <c r="I2135" s="66">
        <v>10000</v>
      </c>
    </row>
    <row r="2136" spans="1:9" x14ac:dyDescent="0.25">
      <c r="A2136" s="61" t="s">
        <v>8564</v>
      </c>
      <c r="B2136" s="62">
        <v>44409</v>
      </c>
      <c r="C2136" s="61" t="s">
        <v>8535</v>
      </c>
      <c r="D2136" s="64" t="s">
        <v>8536</v>
      </c>
      <c r="E2136" s="64" t="str">
        <f t="shared" si="33"/>
        <v>57429E</v>
      </c>
      <c r="F2136" s="61" t="s">
        <v>12</v>
      </c>
      <c r="G2136" s="65" t="str">
        <f>VLOOKUP(F2136,service_pro_table[],3,0)</f>
        <v>IKEDC</v>
      </c>
      <c r="H2136" s="65" t="str">
        <f>VLOOKUP(F2136,service_pro_table[],4,0)</f>
        <v>utility bill</v>
      </c>
      <c r="I2136" s="66">
        <v>759</v>
      </c>
    </row>
    <row r="2137" spans="1:9" x14ac:dyDescent="0.25">
      <c r="A2137" s="61" t="s">
        <v>8567</v>
      </c>
      <c r="B2137" s="62">
        <v>44409</v>
      </c>
      <c r="C2137" s="61" t="s">
        <v>8569</v>
      </c>
      <c r="D2137" s="64" t="s">
        <v>8570</v>
      </c>
      <c r="E2137" s="64" t="str">
        <f t="shared" si="33"/>
        <v>320D88</v>
      </c>
      <c r="F2137" s="61" t="s">
        <v>12</v>
      </c>
      <c r="G2137" s="65" t="str">
        <f>VLOOKUP(F2137,service_pro_table[],3,0)</f>
        <v>IKEDC</v>
      </c>
      <c r="H2137" s="65" t="str">
        <f>VLOOKUP(F2137,service_pro_table[],4,0)</f>
        <v>utility bill</v>
      </c>
      <c r="I2137" s="66">
        <v>2000</v>
      </c>
    </row>
    <row r="2138" spans="1:9" x14ac:dyDescent="0.25">
      <c r="A2138" s="61" t="s">
        <v>8571</v>
      </c>
      <c r="B2138" s="62">
        <v>44409</v>
      </c>
      <c r="C2138" s="61" t="s">
        <v>8573</v>
      </c>
      <c r="D2138" s="64" t="s">
        <v>8574</v>
      </c>
      <c r="E2138" s="64" t="str">
        <f t="shared" si="33"/>
        <v>E2F694</v>
      </c>
      <c r="F2138" s="61" t="s">
        <v>1298</v>
      </c>
      <c r="G2138" s="65" t="str">
        <f>VLOOKUP(F2138,service_pro_table[],3,0)</f>
        <v>ARIK</v>
      </c>
      <c r="H2138" s="65" t="str">
        <f>VLOOKUP(F2138,service_pro_table[],4,0)</f>
        <v>airline</v>
      </c>
      <c r="I2138" s="66">
        <v>42605</v>
      </c>
    </row>
    <row r="2139" spans="1:9" x14ac:dyDescent="0.25">
      <c r="A2139" s="61" t="s">
        <v>8576</v>
      </c>
      <c r="B2139" s="62">
        <v>44409</v>
      </c>
      <c r="C2139" s="61" t="s">
        <v>8578</v>
      </c>
      <c r="D2139" s="64" t="s">
        <v>8579</v>
      </c>
      <c r="E2139" s="64" t="str">
        <f t="shared" si="33"/>
        <v>491C8D</v>
      </c>
      <c r="F2139" s="61" t="s">
        <v>19</v>
      </c>
      <c r="G2139" s="65" t="str">
        <f>VLOOKUP(F2139,service_pro_table[],3,0)</f>
        <v>DSTV</v>
      </c>
      <c r="H2139" s="65" t="str">
        <f>VLOOKUP(F2139,service_pro_table[],4,0)</f>
        <v>cable tv</v>
      </c>
      <c r="I2139" s="66">
        <v>7900</v>
      </c>
    </row>
    <row r="2140" spans="1:9" x14ac:dyDescent="0.25">
      <c r="A2140" s="61" t="s">
        <v>8580</v>
      </c>
      <c r="B2140" s="62">
        <v>44409</v>
      </c>
      <c r="C2140" s="61" t="s">
        <v>8582</v>
      </c>
      <c r="D2140" s="64" t="s">
        <v>8583</v>
      </c>
      <c r="E2140" s="64" t="str">
        <f t="shared" si="33"/>
        <v>9F6E5E</v>
      </c>
      <c r="F2140" s="61" t="s">
        <v>12</v>
      </c>
      <c r="G2140" s="65" t="str">
        <f>VLOOKUP(F2140,service_pro_table[],3,0)</f>
        <v>IKEDC</v>
      </c>
      <c r="H2140" s="65" t="str">
        <f>VLOOKUP(F2140,service_pro_table[],4,0)</f>
        <v>utility bill</v>
      </c>
      <c r="I2140" s="66">
        <v>1000</v>
      </c>
    </row>
    <row r="2141" spans="1:9" x14ac:dyDescent="0.25">
      <c r="A2141" s="61" t="s">
        <v>8584</v>
      </c>
      <c r="B2141" s="62">
        <v>44409</v>
      </c>
      <c r="C2141" s="61" t="s">
        <v>8586</v>
      </c>
      <c r="D2141" s="64" t="s">
        <v>8587</v>
      </c>
      <c r="E2141" s="64" t="str">
        <f t="shared" si="33"/>
        <v>106ADB</v>
      </c>
      <c r="F2141" s="61" t="s">
        <v>48</v>
      </c>
      <c r="G2141" s="65" t="str">
        <f>VLOOKUP(F2141,service_pro_table[],3,0)</f>
        <v>EKEDC</v>
      </c>
      <c r="H2141" s="65" t="str">
        <f>VLOOKUP(F2141,service_pro_table[],4,0)</f>
        <v>utility bill</v>
      </c>
      <c r="I2141" s="66">
        <v>2000</v>
      </c>
    </row>
    <row r="2142" spans="1:9" x14ac:dyDescent="0.25">
      <c r="A2142" s="61" t="s">
        <v>8588</v>
      </c>
      <c r="B2142" s="62">
        <v>44409</v>
      </c>
      <c r="C2142" s="61" t="s">
        <v>8590</v>
      </c>
      <c r="D2142" s="64" t="s">
        <v>8591</v>
      </c>
      <c r="E2142" s="64" t="str">
        <f t="shared" si="33"/>
        <v>623A29</v>
      </c>
      <c r="F2142" s="61" t="s">
        <v>12</v>
      </c>
      <c r="G2142" s="65" t="str">
        <f>VLOOKUP(F2142,service_pro_table[],3,0)</f>
        <v>IKEDC</v>
      </c>
      <c r="H2142" s="65" t="str">
        <f>VLOOKUP(F2142,service_pro_table[],4,0)</f>
        <v>utility bill</v>
      </c>
      <c r="I2142" s="66">
        <v>14000</v>
      </c>
    </row>
    <row r="2143" spans="1:9" x14ac:dyDescent="0.25">
      <c r="A2143" s="61" t="s">
        <v>8592</v>
      </c>
      <c r="B2143" s="62">
        <v>44409</v>
      </c>
      <c r="C2143" s="61" t="s">
        <v>8586</v>
      </c>
      <c r="D2143" s="64" t="s">
        <v>8587</v>
      </c>
      <c r="E2143" s="64" t="str">
        <f t="shared" si="33"/>
        <v>106ADB</v>
      </c>
      <c r="F2143" s="61" t="s">
        <v>48</v>
      </c>
      <c r="G2143" s="65" t="str">
        <f>VLOOKUP(F2143,service_pro_table[],3,0)</f>
        <v>EKEDC</v>
      </c>
      <c r="H2143" s="65" t="str">
        <f>VLOOKUP(F2143,service_pro_table[],4,0)</f>
        <v>utility bill</v>
      </c>
      <c r="I2143" s="66">
        <v>2000</v>
      </c>
    </row>
    <row r="2144" spans="1:9" x14ac:dyDescent="0.25">
      <c r="A2144" s="61" t="s">
        <v>8594</v>
      </c>
      <c r="B2144" s="62">
        <v>44409</v>
      </c>
      <c r="C2144" s="61" t="s">
        <v>8596</v>
      </c>
      <c r="D2144" s="64" t="s">
        <v>8597</v>
      </c>
      <c r="E2144" s="64" t="str">
        <f t="shared" si="33"/>
        <v>993326</v>
      </c>
      <c r="F2144" s="61" t="s">
        <v>48</v>
      </c>
      <c r="G2144" s="65" t="str">
        <f>VLOOKUP(F2144,service_pro_table[],3,0)</f>
        <v>EKEDC</v>
      </c>
      <c r="H2144" s="65" t="str">
        <f>VLOOKUP(F2144,service_pro_table[],4,0)</f>
        <v>utility bill</v>
      </c>
      <c r="I2144" s="66">
        <v>10000</v>
      </c>
    </row>
    <row r="2145" spans="1:9" x14ac:dyDescent="0.25">
      <c r="A2145" s="61" t="s">
        <v>8598</v>
      </c>
      <c r="B2145" s="62">
        <v>44409</v>
      </c>
      <c r="C2145" s="61" t="s">
        <v>8600</v>
      </c>
      <c r="D2145" s="64" t="s">
        <v>8601</v>
      </c>
      <c r="E2145" s="64" t="str">
        <f t="shared" si="33"/>
        <v>22D2B5</v>
      </c>
      <c r="F2145" s="61" t="s">
        <v>12</v>
      </c>
      <c r="G2145" s="65" t="str">
        <f>VLOOKUP(F2145,service_pro_table[],3,0)</f>
        <v>IKEDC</v>
      </c>
      <c r="H2145" s="65" t="str">
        <f>VLOOKUP(F2145,service_pro_table[],4,0)</f>
        <v>utility bill</v>
      </c>
      <c r="I2145" s="66">
        <v>7000</v>
      </c>
    </row>
    <row r="2146" spans="1:9" x14ac:dyDescent="0.25">
      <c r="A2146" s="61" t="s">
        <v>8602</v>
      </c>
      <c r="B2146" s="62">
        <v>44409</v>
      </c>
      <c r="C2146" s="61" t="s">
        <v>8604</v>
      </c>
      <c r="D2146" s="64" t="s">
        <v>8605</v>
      </c>
      <c r="E2146" s="64" t="str">
        <f t="shared" si="33"/>
        <v>FBBE10</v>
      </c>
      <c r="F2146" s="61" t="s">
        <v>12</v>
      </c>
      <c r="G2146" s="65" t="str">
        <f>VLOOKUP(F2146,service_pro_table[],3,0)</f>
        <v>IKEDC</v>
      </c>
      <c r="H2146" s="65" t="str">
        <f>VLOOKUP(F2146,service_pro_table[],4,0)</f>
        <v>utility bill</v>
      </c>
      <c r="I2146" s="66">
        <v>3201</v>
      </c>
    </row>
    <row r="2147" spans="1:9" x14ac:dyDescent="0.25">
      <c r="A2147" s="61" t="s">
        <v>8607</v>
      </c>
      <c r="B2147" s="62">
        <v>44409</v>
      </c>
      <c r="C2147" s="61" t="s">
        <v>8609</v>
      </c>
      <c r="D2147" s="64" t="s">
        <v>8610</v>
      </c>
      <c r="E2147" s="64" t="str">
        <f t="shared" si="33"/>
        <v>65F808</v>
      </c>
      <c r="F2147" s="61" t="s">
        <v>12</v>
      </c>
      <c r="G2147" s="65" t="str">
        <f>VLOOKUP(F2147,service_pro_table[],3,0)</f>
        <v>IKEDC</v>
      </c>
      <c r="H2147" s="65" t="str">
        <f>VLOOKUP(F2147,service_pro_table[],4,0)</f>
        <v>utility bill</v>
      </c>
      <c r="I2147" s="66">
        <v>1000</v>
      </c>
    </row>
    <row r="2148" spans="1:9" x14ac:dyDescent="0.25">
      <c r="A2148" s="61" t="s">
        <v>8611</v>
      </c>
      <c r="B2148" s="62">
        <v>44409</v>
      </c>
      <c r="C2148" s="61" t="s">
        <v>8613</v>
      </c>
      <c r="D2148" s="64" t="s">
        <v>8614</v>
      </c>
      <c r="E2148" s="64" t="str">
        <f t="shared" si="33"/>
        <v>3016D9</v>
      </c>
      <c r="F2148" s="61" t="s">
        <v>19</v>
      </c>
      <c r="G2148" s="65" t="str">
        <f>VLOOKUP(F2148,service_pro_table[],3,0)</f>
        <v>DSTV</v>
      </c>
      <c r="H2148" s="65" t="str">
        <f>VLOOKUP(F2148,service_pro_table[],4,0)</f>
        <v>cable tv</v>
      </c>
      <c r="I2148" s="66">
        <v>2565</v>
      </c>
    </row>
    <row r="2149" spans="1:9" x14ac:dyDescent="0.25">
      <c r="A2149" s="61" t="s">
        <v>8615</v>
      </c>
      <c r="B2149" s="62">
        <v>44409</v>
      </c>
      <c r="C2149" s="61" t="s">
        <v>8617</v>
      </c>
      <c r="D2149" s="64" t="s">
        <v>8618</v>
      </c>
      <c r="E2149" s="64" t="str">
        <f t="shared" si="33"/>
        <v>C7BD1C</v>
      </c>
      <c r="F2149" s="61" t="s">
        <v>19</v>
      </c>
      <c r="G2149" s="65" t="str">
        <f>VLOOKUP(F2149,service_pro_table[],3,0)</f>
        <v>DSTV</v>
      </c>
      <c r="H2149" s="65" t="str">
        <f>VLOOKUP(F2149,service_pro_table[],4,0)</f>
        <v>cable tv</v>
      </c>
      <c r="I2149" s="66">
        <v>20900</v>
      </c>
    </row>
    <row r="2150" spans="1:9" x14ac:dyDescent="0.25">
      <c r="A2150" s="61" t="s">
        <v>8619</v>
      </c>
      <c r="B2150" s="62">
        <v>44409</v>
      </c>
      <c r="C2150" s="61" t="s">
        <v>8621</v>
      </c>
      <c r="D2150" s="64" t="s">
        <v>8622</v>
      </c>
      <c r="E2150" s="64" t="str">
        <f t="shared" si="33"/>
        <v>235DB3</v>
      </c>
      <c r="F2150" s="61" t="s">
        <v>12</v>
      </c>
      <c r="G2150" s="65" t="str">
        <f>VLOOKUP(F2150,service_pro_table[],3,0)</f>
        <v>IKEDC</v>
      </c>
      <c r="H2150" s="65" t="str">
        <f>VLOOKUP(F2150,service_pro_table[],4,0)</f>
        <v>utility bill</v>
      </c>
      <c r="I2150" s="66">
        <v>2000</v>
      </c>
    </row>
    <row r="2151" spans="1:9" x14ac:dyDescent="0.25">
      <c r="A2151" s="61" t="s">
        <v>8627</v>
      </c>
      <c r="B2151" s="62">
        <v>44409</v>
      </c>
      <c r="C2151" s="61" t="s">
        <v>8629</v>
      </c>
      <c r="D2151" s="64" t="s">
        <v>8630</v>
      </c>
      <c r="E2151" s="64" t="str">
        <f t="shared" si="33"/>
        <v>57FF77</v>
      </c>
      <c r="F2151" s="61" t="s">
        <v>73</v>
      </c>
      <c r="G2151" s="65" t="str">
        <f>VLOOKUP(F2151,service_pro_table[],3,0)</f>
        <v>EEDC</v>
      </c>
      <c r="H2151" s="65" t="str">
        <f>VLOOKUP(F2151,service_pro_table[],4,0)</f>
        <v>utility bill</v>
      </c>
      <c r="I2151" s="66">
        <v>2000</v>
      </c>
    </row>
    <row r="2152" spans="1:9" x14ac:dyDescent="0.25">
      <c r="A2152" s="61" t="s">
        <v>8631</v>
      </c>
      <c r="B2152" s="62">
        <v>44409</v>
      </c>
      <c r="C2152" s="61" t="s">
        <v>8633</v>
      </c>
      <c r="D2152" s="64" t="s">
        <v>8634</v>
      </c>
      <c r="E2152" s="64" t="str">
        <f t="shared" si="33"/>
        <v>B67FE6</v>
      </c>
      <c r="F2152" s="61" t="s">
        <v>19</v>
      </c>
      <c r="G2152" s="65" t="str">
        <f>VLOOKUP(F2152,service_pro_table[],3,0)</f>
        <v>DSTV</v>
      </c>
      <c r="H2152" s="65" t="str">
        <f>VLOOKUP(F2152,service_pro_table[],4,0)</f>
        <v>cable tv</v>
      </c>
      <c r="I2152" s="66">
        <v>7900</v>
      </c>
    </row>
    <row r="2153" spans="1:9" x14ac:dyDescent="0.25">
      <c r="A2153" s="61" t="s">
        <v>8635</v>
      </c>
      <c r="B2153" s="62">
        <v>44409</v>
      </c>
      <c r="C2153" s="61" t="s">
        <v>8637</v>
      </c>
      <c r="D2153" s="64" t="s">
        <v>8638</v>
      </c>
      <c r="E2153" s="64" t="str">
        <f t="shared" si="33"/>
        <v>1C14BC</v>
      </c>
      <c r="F2153" s="61" t="s">
        <v>73</v>
      </c>
      <c r="G2153" s="65" t="str">
        <f>VLOOKUP(F2153,service_pro_table[],3,0)</f>
        <v>EEDC</v>
      </c>
      <c r="H2153" s="65" t="str">
        <f>VLOOKUP(F2153,service_pro_table[],4,0)</f>
        <v>utility bill</v>
      </c>
      <c r="I2153" s="66">
        <v>2000</v>
      </c>
    </row>
    <row r="2154" spans="1:9" x14ac:dyDescent="0.25">
      <c r="A2154" s="61" t="s">
        <v>8639</v>
      </c>
      <c r="B2154" s="62">
        <v>44409</v>
      </c>
      <c r="C2154" s="61" t="s">
        <v>8641</v>
      </c>
      <c r="D2154" s="64" t="s">
        <v>8642</v>
      </c>
      <c r="E2154" s="64" t="str">
        <f t="shared" si="33"/>
        <v>F2B709</v>
      </c>
      <c r="F2154" s="61" t="s">
        <v>12</v>
      </c>
      <c r="G2154" s="65" t="str">
        <f>VLOOKUP(F2154,service_pro_table[],3,0)</f>
        <v>IKEDC</v>
      </c>
      <c r="H2154" s="65" t="str">
        <f>VLOOKUP(F2154,service_pro_table[],4,0)</f>
        <v>utility bill</v>
      </c>
      <c r="I2154" s="66">
        <v>2000</v>
      </c>
    </row>
    <row r="2155" spans="1:9" x14ac:dyDescent="0.25">
      <c r="A2155" s="61" t="s">
        <v>8643</v>
      </c>
      <c r="B2155" s="62">
        <v>44409</v>
      </c>
      <c r="C2155" s="61" t="s">
        <v>8645</v>
      </c>
      <c r="D2155" s="64" t="s">
        <v>8646</v>
      </c>
      <c r="E2155" s="64" t="str">
        <f t="shared" si="33"/>
        <v>6EEE74</v>
      </c>
      <c r="F2155" s="61" t="s">
        <v>48</v>
      </c>
      <c r="G2155" s="65" t="str">
        <f>VLOOKUP(F2155,service_pro_table[],3,0)</f>
        <v>EKEDC</v>
      </c>
      <c r="H2155" s="65" t="str">
        <f>VLOOKUP(F2155,service_pro_table[],4,0)</f>
        <v>utility bill</v>
      </c>
      <c r="I2155" s="66">
        <v>8000</v>
      </c>
    </row>
    <row r="2156" spans="1:9" x14ac:dyDescent="0.25">
      <c r="A2156" s="61" t="s">
        <v>8647</v>
      </c>
      <c r="B2156" s="62">
        <v>44409</v>
      </c>
      <c r="C2156" s="61" t="s">
        <v>8649</v>
      </c>
      <c r="D2156" s="64" t="s">
        <v>8650</v>
      </c>
      <c r="E2156" s="64" t="str">
        <f t="shared" si="33"/>
        <v>255576</v>
      </c>
      <c r="F2156" s="61" t="s">
        <v>73</v>
      </c>
      <c r="G2156" s="65" t="str">
        <f>VLOOKUP(F2156,service_pro_table[],3,0)</f>
        <v>EEDC</v>
      </c>
      <c r="H2156" s="65" t="str">
        <f>VLOOKUP(F2156,service_pro_table[],4,0)</f>
        <v>utility bill</v>
      </c>
      <c r="I2156" s="66">
        <v>1500</v>
      </c>
    </row>
    <row r="2157" spans="1:9" x14ac:dyDescent="0.25">
      <c r="A2157" s="61" t="s">
        <v>8651</v>
      </c>
      <c r="B2157" s="62">
        <v>44409</v>
      </c>
      <c r="C2157" s="61" t="s">
        <v>8653</v>
      </c>
      <c r="D2157" s="64" t="s">
        <v>8654</v>
      </c>
      <c r="E2157" s="64" t="str">
        <f t="shared" si="33"/>
        <v>97B738</v>
      </c>
      <c r="F2157" s="61" t="s">
        <v>12</v>
      </c>
      <c r="G2157" s="65" t="str">
        <f>VLOOKUP(F2157,service_pro_table[],3,0)</f>
        <v>IKEDC</v>
      </c>
      <c r="H2157" s="65" t="str">
        <f>VLOOKUP(F2157,service_pro_table[],4,0)</f>
        <v>utility bill</v>
      </c>
      <c r="I2157" s="66">
        <v>4900</v>
      </c>
    </row>
    <row r="2158" spans="1:9" x14ac:dyDescent="0.25">
      <c r="A2158" s="61" t="s">
        <v>8655</v>
      </c>
      <c r="B2158" s="62">
        <v>44409</v>
      </c>
      <c r="C2158" s="61" t="s">
        <v>8657</v>
      </c>
      <c r="D2158" s="64" t="s">
        <v>8658</v>
      </c>
      <c r="E2158" s="64" t="str">
        <f t="shared" si="33"/>
        <v>1E1695</v>
      </c>
      <c r="F2158" s="61" t="s">
        <v>19</v>
      </c>
      <c r="G2158" s="65" t="str">
        <f>VLOOKUP(F2158,service_pro_table[],3,0)</f>
        <v>DSTV</v>
      </c>
      <c r="H2158" s="65" t="str">
        <f>VLOOKUP(F2158,service_pro_table[],4,0)</f>
        <v>cable tv</v>
      </c>
      <c r="I2158" s="66">
        <v>12400</v>
      </c>
    </row>
    <row r="2159" spans="1:9" x14ac:dyDescent="0.25">
      <c r="A2159" s="61" t="s">
        <v>8659</v>
      </c>
      <c r="B2159" s="62">
        <v>44409</v>
      </c>
      <c r="C2159" s="61" t="s">
        <v>8661</v>
      </c>
      <c r="D2159" s="64" t="s">
        <v>8662</v>
      </c>
      <c r="E2159" s="64" t="str">
        <f t="shared" si="33"/>
        <v>117CC5</v>
      </c>
      <c r="F2159" s="61" t="s">
        <v>12</v>
      </c>
      <c r="G2159" s="65" t="str">
        <f>VLOOKUP(F2159,service_pro_table[],3,0)</f>
        <v>IKEDC</v>
      </c>
      <c r="H2159" s="65" t="str">
        <f>VLOOKUP(F2159,service_pro_table[],4,0)</f>
        <v>utility bill</v>
      </c>
      <c r="I2159" s="66">
        <v>400</v>
      </c>
    </row>
    <row r="2160" spans="1:9" x14ac:dyDescent="0.25">
      <c r="A2160" s="61" t="s">
        <v>8663</v>
      </c>
      <c r="B2160" s="62">
        <v>44409</v>
      </c>
      <c r="C2160" s="61" t="s">
        <v>8665</v>
      </c>
      <c r="D2160" s="64" t="s">
        <v>8666</v>
      </c>
      <c r="E2160" s="64" t="str">
        <f t="shared" si="33"/>
        <v>827BE9</v>
      </c>
      <c r="F2160" s="61" t="s">
        <v>19</v>
      </c>
      <c r="G2160" s="65" t="str">
        <f>VLOOKUP(F2160,service_pro_table[],3,0)</f>
        <v>DSTV</v>
      </c>
      <c r="H2160" s="65" t="str">
        <f>VLOOKUP(F2160,service_pro_table[],4,0)</f>
        <v>cable tv</v>
      </c>
      <c r="I2160" s="66">
        <v>2565</v>
      </c>
    </row>
    <row r="2161" spans="1:9" x14ac:dyDescent="0.25">
      <c r="A2161" s="61" t="s">
        <v>8667</v>
      </c>
      <c r="B2161" s="62">
        <v>44409</v>
      </c>
      <c r="C2161" s="61" t="s">
        <v>8669</v>
      </c>
      <c r="D2161" s="64" t="s">
        <v>8670</v>
      </c>
      <c r="E2161" s="64" t="str">
        <f t="shared" si="33"/>
        <v>D74E99</v>
      </c>
      <c r="F2161" s="61" t="s">
        <v>19</v>
      </c>
      <c r="G2161" s="65" t="str">
        <f>VLOOKUP(F2161,service_pro_table[],3,0)</f>
        <v>DSTV</v>
      </c>
      <c r="H2161" s="65" t="str">
        <f>VLOOKUP(F2161,service_pro_table[],4,0)</f>
        <v>cable tv</v>
      </c>
      <c r="I2161" s="66">
        <v>7900</v>
      </c>
    </row>
    <row r="2162" spans="1:9" x14ac:dyDescent="0.25">
      <c r="A2162" s="61" t="s">
        <v>8671</v>
      </c>
      <c r="B2162" s="62">
        <v>44409</v>
      </c>
      <c r="C2162" s="61" t="s">
        <v>8673</v>
      </c>
      <c r="D2162" s="64" t="s">
        <v>8674</v>
      </c>
      <c r="E2162" s="64" t="str">
        <f t="shared" si="33"/>
        <v>1E0349</v>
      </c>
      <c r="F2162" s="61" t="s">
        <v>19</v>
      </c>
      <c r="G2162" s="65" t="str">
        <f>VLOOKUP(F2162,service_pro_table[],3,0)</f>
        <v>DSTV</v>
      </c>
      <c r="H2162" s="65" t="str">
        <f>VLOOKUP(F2162,service_pro_table[],4,0)</f>
        <v>cable tv</v>
      </c>
      <c r="I2162" s="66">
        <v>2565</v>
      </c>
    </row>
    <row r="2163" spans="1:9" x14ac:dyDescent="0.25">
      <c r="A2163" s="61" t="s">
        <v>8675</v>
      </c>
      <c r="B2163" s="62">
        <v>44409</v>
      </c>
      <c r="C2163" s="61" t="s">
        <v>8677</v>
      </c>
      <c r="D2163" s="64" t="s">
        <v>8678</v>
      </c>
      <c r="E2163" s="64" t="str">
        <f t="shared" si="33"/>
        <v>270700</v>
      </c>
      <c r="F2163" s="61" t="s">
        <v>19</v>
      </c>
      <c r="G2163" s="65" t="str">
        <f>VLOOKUP(F2163,service_pro_table[],3,0)</f>
        <v>DSTV</v>
      </c>
      <c r="H2163" s="65" t="str">
        <f>VLOOKUP(F2163,service_pro_table[],4,0)</f>
        <v>cable tv</v>
      </c>
      <c r="I2163" s="66">
        <v>4615</v>
      </c>
    </row>
    <row r="2164" spans="1:9" x14ac:dyDescent="0.25">
      <c r="A2164" s="61" t="s">
        <v>8679</v>
      </c>
      <c r="B2164" s="62">
        <v>44409</v>
      </c>
      <c r="C2164" s="61" t="s">
        <v>8681</v>
      </c>
      <c r="D2164" s="64" t="s">
        <v>8682</v>
      </c>
      <c r="E2164" s="64" t="str">
        <f t="shared" si="33"/>
        <v>75D521</v>
      </c>
      <c r="F2164" s="61" t="s">
        <v>434</v>
      </c>
      <c r="G2164" s="65" t="str">
        <f>VLOOKUP(F2164,service_pro_table[],3,0)</f>
        <v>MERRYBET</v>
      </c>
      <c r="H2164" s="65" t="str">
        <f>VLOOKUP(F2164,service_pro_table[],4,0)</f>
        <v>betting</v>
      </c>
      <c r="I2164" s="66">
        <v>5000</v>
      </c>
    </row>
    <row r="2165" spans="1:9" x14ac:dyDescent="0.25">
      <c r="A2165" s="61" t="s">
        <v>8683</v>
      </c>
      <c r="B2165" s="62">
        <v>44409</v>
      </c>
      <c r="C2165" s="61" t="s">
        <v>8685</v>
      </c>
      <c r="D2165" s="64" t="s">
        <v>8686</v>
      </c>
      <c r="E2165" s="64" t="str">
        <f t="shared" si="33"/>
        <v>977205</v>
      </c>
      <c r="F2165" s="61" t="s">
        <v>19</v>
      </c>
      <c r="G2165" s="65" t="str">
        <f>VLOOKUP(F2165,service_pro_table[],3,0)</f>
        <v>DSTV</v>
      </c>
      <c r="H2165" s="65" t="str">
        <f>VLOOKUP(F2165,service_pro_table[],4,0)</f>
        <v>cable tv</v>
      </c>
      <c r="I2165" s="66">
        <v>2565</v>
      </c>
    </row>
    <row r="2166" spans="1:9" x14ac:dyDescent="0.25">
      <c r="A2166" s="61" t="s">
        <v>8687</v>
      </c>
      <c r="B2166" s="62">
        <v>44409</v>
      </c>
      <c r="C2166" s="61" t="s">
        <v>8689</v>
      </c>
      <c r="D2166" s="64" t="s">
        <v>8690</v>
      </c>
      <c r="E2166" s="64" t="str">
        <f t="shared" si="33"/>
        <v>1E6DCF</v>
      </c>
      <c r="F2166" s="61" t="s">
        <v>19</v>
      </c>
      <c r="G2166" s="65" t="str">
        <f>VLOOKUP(F2166,service_pro_table[],3,0)</f>
        <v>DSTV</v>
      </c>
      <c r="H2166" s="65" t="str">
        <f>VLOOKUP(F2166,service_pro_table[],4,0)</f>
        <v>cable tv</v>
      </c>
      <c r="I2166" s="66">
        <v>7115</v>
      </c>
    </row>
    <row r="2167" spans="1:9" x14ac:dyDescent="0.25">
      <c r="A2167" s="61" t="s">
        <v>8691</v>
      </c>
      <c r="B2167" s="62">
        <v>44409</v>
      </c>
      <c r="C2167" s="61" t="s">
        <v>8693</v>
      </c>
      <c r="D2167" s="64" t="s">
        <v>8694</v>
      </c>
      <c r="E2167" s="64" t="str">
        <f t="shared" si="33"/>
        <v>82496D</v>
      </c>
      <c r="F2167" s="61" t="s">
        <v>434</v>
      </c>
      <c r="G2167" s="65" t="str">
        <f>VLOOKUP(F2167,service_pro_table[],3,0)</f>
        <v>MERRYBET</v>
      </c>
      <c r="H2167" s="65" t="str">
        <f>VLOOKUP(F2167,service_pro_table[],4,0)</f>
        <v>betting</v>
      </c>
      <c r="I2167" s="66">
        <v>500</v>
      </c>
    </row>
    <row r="2168" spans="1:9" x14ac:dyDescent="0.25">
      <c r="A2168" s="61" t="s">
        <v>8695</v>
      </c>
      <c r="B2168" s="62">
        <v>44409</v>
      </c>
      <c r="C2168" s="61" t="s">
        <v>8697</v>
      </c>
      <c r="D2168" s="64" t="s">
        <v>8698</v>
      </c>
      <c r="E2168" s="64" t="str">
        <f t="shared" si="33"/>
        <v>9F9141</v>
      </c>
      <c r="F2168" s="61" t="s">
        <v>19</v>
      </c>
      <c r="G2168" s="65" t="str">
        <f>VLOOKUP(F2168,service_pro_table[],3,0)</f>
        <v>DSTV</v>
      </c>
      <c r="H2168" s="65" t="str">
        <f>VLOOKUP(F2168,service_pro_table[],4,0)</f>
        <v>cable tv</v>
      </c>
      <c r="I2168" s="66">
        <v>7900</v>
      </c>
    </row>
    <row r="2169" spans="1:9" x14ac:dyDescent="0.25">
      <c r="A2169" s="61" t="s">
        <v>8699</v>
      </c>
      <c r="B2169" s="62">
        <v>44409</v>
      </c>
      <c r="C2169" s="61" t="s">
        <v>8701</v>
      </c>
      <c r="D2169" s="64" t="s">
        <v>8702</v>
      </c>
      <c r="E2169" s="64" t="str">
        <f t="shared" si="33"/>
        <v>8D30AD</v>
      </c>
      <c r="F2169" s="61" t="s">
        <v>73</v>
      </c>
      <c r="G2169" s="65" t="str">
        <f>VLOOKUP(F2169,service_pro_table[],3,0)</f>
        <v>EEDC</v>
      </c>
      <c r="H2169" s="65" t="str">
        <f>VLOOKUP(F2169,service_pro_table[],4,0)</f>
        <v>utility bill</v>
      </c>
      <c r="I2169" s="66">
        <v>1400</v>
      </c>
    </row>
    <row r="2170" spans="1:9" x14ac:dyDescent="0.25">
      <c r="A2170" s="61" t="s">
        <v>8703</v>
      </c>
      <c r="B2170" s="62">
        <v>44409</v>
      </c>
      <c r="C2170" s="61" t="s">
        <v>8705</v>
      </c>
      <c r="D2170" s="64" t="s">
        <v>8706</v>
      </c>
      <c r="E2170" s="64" t="str">
        <f t="shared" si="33"/>
        <v>93D5FC</v>
      </c>
      <c r="F2170" s="61" t="s">
        <v>48</v>
      </c>
      <c r="G2170" s="65" t="str">
        <f>VLOOKUP(F2170,service_pro_table[],3,0)</f>
        <v>EKEDC</v>
      </c>
      <c r="H2170" s="65" t="str">
        <f>VLOOKUP(F2170,service_pro_table[],4,0)</f>
        <v>utility bill</v>
      </c>
      <c r="I2170" s="66">
        <v>3000</v>
      </c>
    </row>
    <row r="2171" spans="1:9" x14ac:dyDescent="0.25">
      <c r="A2171" s="61" t="s">
        <v>8707</v>
      </c>
      <c r="B2171" s="62">
        <v>44409</v>
      </c>
      <c r="C2171" s="61" t="s">
        <v>8709</v>
      </c>
      <c r="D2171" s="64" t="s">
        <v>8710</v>
      </c>
      <c r="E2171" s="64" t="str">
        <f t="shared" si="33"/>
        <v>BDE09A</v>
      </c>
      <c r="F2171" s="61" t="s">
        <v>48</v>
      </c>
      <c r="G2171" s="65" t="str">
        <f>VLOOKUP(F2171,service_pro_table[],3,0)</f>
        <v>EKEDC</v>
      </c>
      <c r="H2171" s="65" t="str">
        <f>VLOOKUP(F2171,service_pro_table[],4,0)</f>
        <v>utility bill</v>
      </c>
      <c r="I2171" s="66">
        <v>12000</v>
      </c>
    </row>
    <row r="2172" spans="1:9" x14ac:dyDescent="0.25">
      <c r="A2172" s="61" t="s">
        <v>8711</v>
      </c>
      <c r="B2172" s="62">
        <v>44409</v>
      </c>
      <c r="C2172" s="61" t="s">
        <v>8713</v>
      </c>
      <c r="D2172" s="64" t="s">
        <v>8714</v>
      </c>
      <c r="E2172" s="64" t="str">
        <f t="shared" si="33"/>
        <v>FDC346</v>
      </c>
      <c r="F2172" s="61" t="s">
        <v>19</v>
      </c>
      <c r="G2172" s="65" t="str">
        <f>VLOOKUP(F2172,service_pro_table[],3,0)</f>
        <v>DSTV</v>
      </c>
      <c r="H2172" s="65" t="str">
        <f>VLOOKUP(F2172,service_pro_table[],4,0)</f>
        <v>cable tv</v>
      </c>
      <c r="I2172" s="66">
        <v>4615</v>
      </c>
    </row>
    <row r="2173" spans="1:9" x14ac:dyDescent="0.25">
      <c r="A2173" s="61" t="s">
        <v>8715</v>
      </c>
      <c r="B2173" s="62">
        <v>44409</v>
      </c>
      <c r="C2173" s="61" t="s">
        <v>8717</v>
      </c>
      <c r="D2173" s="64" t="s">
        <v>8718</v>
      </c>
      <c r="E2173" s="64" t="str">
        <f t="shared" si="33"/>
        <v>52BEFA</v>
      </c>
      <c r="F2173" s="61" t="s">
        <v>48</v>
      </c>
      <c r="G2173" s="65" t="str">
        <f>VLOOKUP(F2173,service_pro_table[],3,0)</f>
        <v>EKEDC</v>
      </c>
      <c r="H2173" s="65" t="str">
        <f>VLOOKUP(F2173,service_pro_table[],4,0)</f>
        <v>utility bill</v>
      </c>
      <c r="I2173" s="66">
        <v>2000</v>
      </c>
    </row>
    <row r="2174" spans="1:9" x14ac:dyDescent="0.25">
      <c r="A2174" s="61" t="s">
        <v>8719</v>
      </c>
      <c r="B2174" s="62">
        <v>44409</v>
      </c>
      <c r="C2174" s="61" t="s">
        <v>7925</v>
      </c>
      <c r="D2174" s="64" t="s">
        <v>7926</v>
      </c>
      <c r="E2174" s="64" t="str">
        <f t="shared" si="33"/>
        <v>713D8D</v>
      </c>
      <c r="F2174" s="61" t="s">
        <v>12</v>
      </c>
      <c r="G2174" s="65" t="str">
        <f>VLOOKUP(F2174,service_pro_table[],3,0)</f>
        <v>IKEDC</v>
      </c>
      <c r="H2174" s="65" t="str">
        <f>VLOOKUP(F2174,service_pro_table[],4,0)</f>
        <v>utility bill</v>
      </c>
      <c r="I2174" s="66">
        <v>3000</v>
      </c>
    </row>
    <row r="2175" spans="1:9" x14ac:dyDescent="0.25">
      <c r="A2175" s="61" t="s">
        <v>8721</v>
      </c>
      <c r="B2175" s="62">
        <v>44409</v>
      </c>
      <c r="C2175" s="61" t="s">
        <v>8723</v>
      </c>
      <c r="D2175" s="64" t="s">
        <v>8724</v>
      </c>
      <c r="E2175" s="64" t="str">
        <f t="shared" si="33"/>
        <v>49BD5F</v>
      </c>
      <c r="F2175" s="61" t="s">
        <v>73</v>
      </c>
      <c r="G2175" s="65" t="str">
        <f>VLOOKUP(F2175,service_pro_table[],3,0)</f>
        <v>EEDC</v>
      </c>
      <c r="H2175" s="65" t="str">
        <f>VLOOKUP(F2175,service_pro_table[],4,0)</f>
        <v>utility bill</v>
      </c>
      <c r="I2175" s="66">
        <v>1000</v>
      </c>
    </row>
    <row r="2176" spans="1:9" x14ac:dyDescent="0.25">
      <c r="A2176" s="61" t="s">
        <v>8725</v>
      </c>
      <c r="B2176" s="62">
        <v>44409</v>
      </c>
      <c r="C2176" s="61" t="s">
        <v>8462</v>
      </c>
      <c r="D2176" s="64" t="s">
        <v>8463</v>
      </c>
      <c r="E2176" s="64" t="str">
        <f t="shared" si="33"/>
        <v>073AAA</v>
      </c>
      <c r="F2176" s="61" t="s">
        <v>12</v>
      </c>
      <c r="G2176" s="65" t="str">
        <f>VLOOKUP(F2176,service_pro_table[],3,0)</f>
        <v>IKEDC</v>
      </c>
      <c r="H2176" s="65" t="str">
        <f>VLOOKUP(F2176,service_pro_table[],4,0)</f>
        <v>utility bill</v>
      </c>
      <c r="I2176" s="66">
        <v>3000</v>
      </c>
    </row>
    <row r="2177" spans="1:9" x14ac:dyDescent="0.25">
      <c r="A2177" s="61" t="s">
        <v>8727</v>
      </c>
      <c r="B2177" s="62">
        <v>44409</v>
      </c>
      <c r="C2177" s="61" t="s">
        <v>8729</v>
      </c>
      <c r="D2177" s="64" t="s">
        <v>8730</v>
      </c>
      <c r="E2177" s="64" t="str">
        <f t="shared" si="33"/>
        <v>7F0B3F</v>
      </c>
      <c r="F2177" s="61" t="s">
        <v>12</v>
      </c>
      <c r="G2177" s="65" t="str">
        <f>VLOOKUP(F2177,service_pro_table[],3,0)</f>
        <v>IKEDC</v>
      </c>
      <c r="H2177" s="65" t="str">
        <f>VLOOKUP(F2177,service_pro_table[],4,0)</f>
        <v>utility bill</v>
      </c>
      <c r="I2177" s="66">
        <v>5000</v>
      </c>
    </row>
    <row r="2178" spans="1:9" x14ac:dyDescent="0.25">
      <c r="A2178" s="61" t="s">
        <v>8731</v>
      </c>
      <c r="B2178" s="62">
        <v>44409</v>
      </c>
      <c r="C2178" s="61" t="s">
        <v>8733</v>
      </c>
      <c r="D2178" s="64" t="s">
        <v>8734</v>
      </c>
      <c r="E2178" s="64" t="str">
        <f t="shared" si="33"/>
        <v>238D92</v>
      </c>
      <c r="F2178" s="61" t="s">
        <v>73</v>
      </c>
      <c r="G2178" s="65" t="str">
        <f>VLOOKUP(F2178,service_pro_table[],3,0)</f>
        <v>EEDC</v>
      </c>
      <c r="H2178" s="65" t="str">
        <f>VLOOKUP(F2178,service_pro_table[],4,0)</f>
        <v>utility bill</v>
      </c>
      <c r="I2178" s="66">
        <v>1000</v>
      </c>
    </row>
    <row r="2179" spans="1:9" x14ac:dyDescent="0.25">
      <c r="A2179" s="61" t="s">
        <v>8735</v>
      </c>
      <c r="B2179" s="62">
        <v>44409</v>
      </c>
      <c r="C2179" s="61" t="s">
        <v>8737</v>
      </c>
      <c r="D2179" s="64" t="s">
        <v>8738</v>
      </c>
      <c r="E2179" s="64" t="str">
        <f t="shared" si="33"/>
        <v>B88D44</v>
      </c>
      <c r="F2179" s="61" t="s">
        <v>19</v>
      </c>
      <c r="G2179" s="65" t="str">
        <f>VLOOKUP(F2179,service_pro_table[],3,0)</f>
        <v>DSTV</v>
      </c>
      <c r="H2179" s="65" t="str">
        <f>VLOOKUP(F2179,service_pro_table[],4,0)</f>
        <v>cable tv</v>
      </c>
      <c r="I2179" s="66">
        <v>2565</v>
      </c>
    </row>
    <row r="2180" spans="1:9" x14ac:dyDescent="0.25">
      <c r="A2180" s="61" t="s">
        <v>8739</v>
      </c>
      <c r="B2180" s="62">
        <v>44409</v>
      </c>
      <c r="C2180" s="61" t="s">
        <v>8741</v>
      </c>
      <c r="D2180" s="64" t="s">
        <v>8742</v>
      </c>
      <c r="E2180" s="64" t="str">
        <f t="shared" ref="E2180:E2243" si="34">RIGHT(D2180,6)</f>
        <v>A9C42C</v>
      </c>
      <c r="F2180" s="61" t="s">
        <v>12</v>
      </c>
      <c r="G2180" s="65" t="str">
        <f>VLOOKUP(F2180,service_pro_table[],3,0)</f>
        <v>IKEDC</v>
      </c>
      <c r="H2180" s="65" t="str">
        <f>VLOOKUP(F2180,service_pro_table[],4,0)</f>
        <v>utility bill</v>
      </c>
      <c r="I2180" s="66">
        <v>1000</v>
      </c>
    </row>
    <row r="2181" spans="1:9" x14ac:dyDescent="0.25">
      <c r="A2181" s="61" t="s">
        <v>8743</v>
      </c>
      <c r="B2181" s="62">
        <v>44409</v>
      </c>
      <c r="C2181" s="61" t="s">
        <v>8745</v>
      </c>
      <c r="D2181" s="64" t="s">
        <v>8746</v>
      </c>
      <c r="E2181" s="64" t="str">
        <f t="shared" si="34"/>
        <v>7AC668</v>
      </c>
      <c r="F2181" s="61" t="s">
        <v>19</v>
      </c>
      <c r="G2181" s="65" t="str">
        <f>VLOOKUP(F2181,service_pro_table[],3,0)</f>
        <v>DSTV</v>
      </c>
      <c r="H2181" s="65" t="str">
        <f>VLOOKUP(F2181,service_pro_table[],4,0)</f>
        <v>cable tv</v>
      </c>
      <c r="I2181" s="66">
        <v>1850</v>
      </c>
    </row>
    <row r="2182" spans="1:9" x14ac:dyDescent="0.25">
      <c r="A2182" s="61" t="s">
        <v>8747</v>
      </c>
      <c r="B2182" s="62">
        <v>44409</v>
      </c>
      <c r="C2182" s="61" t="s">
        <v>8749</v>
      </c>
      <c r="D2182" s="64" t="s">
        <v>8750</v>
      </c>
      <c r="E2182" s="64" t="str">
        <f t="shared" si="34"/>
        <v>61AA31</v>
      </c>
      <c r="F2182" s="61" t="s">
        <v>19</v>
      </c>
      <c r="G2182" s="65" t="str">
        <f>VLOOKUP(F2182,service_pro_table[],3,0)</f>
        <v>DSTV</v>
      </c>
      <c r="H2182" s="65" t="str">
        <f>VLOOKUP(F2182,service_pro_table[],4,0)</f>
        <v>cable tv</v>
      </c>
      <c r="I2182" s="66">
        <v>4615</v>
      </c>
    </row>
    <row r="2183" spans="1:9" x14ac:dyDescent="0.25">
      <c r="A2183" s="61" t="s">
        <v>8751</v>
      </c>
      <c r="B2183" s="62">
        <v>44409</v>
      </c>
      <c r="C2183" s="61" t="s">
        <v>8753</v>
      </c>
      <c r="D2183" s="64" t="s">
        <v>8754</v>
      </c>
      <c r="E2183" s="64" t="str">
        <f t="shared" si="34"/>
        <v>35E6BE</v>
      </c>
      <c r="F2183" s="61" t="s">
        <v>48</v>
      </c>
      <c r="G2183" s="65" t="str">
        <f>VLOOKUP(F2183,service_pro_table[],3,0)</f>
        <v>EKEDC</v>
      </c>
      <c r="H2183" s="65" t="str">
        <f>VLOOKUP(F2183,service_pro_table[],4,0)</f>
        <v>utility bill</v>
      </c>
      <c r="I2183" s="66">
        <v>15000</v>
      </c>
    </row>
    <row r="2184" spans="1:9" x14ac:dyDescent="0.25">
      <c r="A2184" s="61" t="s">
        <v>8755</v>
      </c>
      <c r="B2184" s="62">
        <v>44409</v>
      </c>
      <c r="C2184" s="61" t="s">
        <v>8757</v>
      </c>
      <c r="D2184" s="64" t="s">
        <v>8758</v>
      </c>
      <c r="E2184" s="64" t="str">
        <f t="shared" si="34"/>
        <v>232674</v>
      </c>
      <c r="F2184" s="61" t="s">
        <v>455</v>
      </c>
      <c r="G2184" s="65" t="str">
        <f>VLOOKUP(F2184,service_pro_table[],3,0)</f>
        <v>BEDC</v>
      </c>
      <c r="H2184" s="65" t="str">
        <f>VLOOKUP(F2184,service_pro_table[],4,0)</f>
        <v>utility bill</v>
      </c>
      <c r="I2184" s="66">
        <v>1000</v>
      </c>
    </row>
    <row r="2185" spans="1:9" x14ac:dyDescent="0.25">
      <c r="A2185" s="61" t="s">
        <v>8759</v>
      </c>
      <c r="B2185" s="62">
        <v>44409</v>
      </c>
      <c r="C2185" s="61" t="s">
        <v>8761</v>
      </c>
      <c r="D2185" s="64" t="s">
        <v>8762</v>
      </c>
      <c r="E2185" s="64" t="str">
        <f t="shared" si="34"/>
        <v>2CD265</v>
      </c>
      <c r="F2185" s="61" t="s">
        <v>19</v>
      </c>
      <c r="G2185" s="65" t="str">
        <f>VLOOKUP(F2185,service_pro_table[],3,0)</f>
        <v>DSTV</v>
      </c>
      <c r="H2185" s="65" t="str">
        <f>VLOOKUP(F2185,service_pro_table[],4,0)</f>
        <v>cable tv</v>
      </c>
      <c r="I2185" s="66">
        <v>4615</v>
      </c>
    </row>
    <row r="2186" spans="1:9" x14ac:dyDescent="0.25">
      <c r="A2186" s="61" t="s">
        <v>8763</v>
      </c>
      <c r="B2186" s="62">
        <v>44409</v>
      </c>
      <c r="C2186" s="61" t="s">
        <v>8765</v>
      </c>
      <c r="D2186" s="64" t="s">
        <v>8766</v>
      </c>
      <c r="E2186" s="64" t="str">
        <f t="shared" si="34"/>
        <v>86E314</v>
      </c>
      <c r="F2186" s="61" t="s">
        <v>12</v>
      </c>
      <c r="G2186" s="65" t="str">
        <f>VLOOKUP(F2186,service_pro_table[],3,0)</f>
        <v>IKEDC</v>
      </c>
      <c r="H2186" s="65" t="str">
        <f>VLOOKUP(F2186,service_pro_table[],4,0)</f>
        <v>utility bill</v>
      </c>
      <c r="I2186" s="66">
        <v>20000</v>
      </c>
    </row>
    <row r="2187" spans="1:9" x14ac:dyDescent="0.25">
      <c r="A2187" s="61" t="s">
        <v>8767</v>
      </c>
      <c r="B2187" s="62">
        <v>44409</v>
      </c>
      <c r="C2187" s="61" t="s">
        <v>8769</v>
      </c>
      <c r="D2187" s="64" t="s">
        <v>8770</v>
      </c>
      <c r="E2187" s="64" t="str">
        <f t="shared" si="34"/>
        <v>CED671</v>
      </c>
      <c r="F2187" s="61" t="s">
        <v>12</v>
      </c>
      <c r="G2187" s="65" t="str">
        <f>VLOOKUP(F2187,service_pro_table[],3,0)</f>
        <v>IKEDC</v>
      </c>
      <c r="H2187" s="65" t="str">
        <f>VLOOKUP(F2187,service_pro_table[],4,0)</f>
        <v>utility bill</v>
      </c>
      <c r="I2187" s="66">
        <v>2000</v>
      </c>
    </row>
    <row r="2188" spans="1:9" x14ac:dyDescent="0.25">
      <c r="A2188" s="61" t="s">
        <v>8771</v>
      </c>
      <c r="B2188" s="62">
        <v>44409</v>
      </c>
      <c r="C2188" s="61" t="s">
        <v>8773</v>
      </c>
      <c r="D2188" s="64" t="s">
        <v>8774</v>
      </c>
      <c r="E2188" s="64" t="str">
        <f t="shared" si="34"/>
        <v>9E812A</v>
      </c>
      <c r="F2188" s="61" t="s">
        <v>12</v>
      </c>
      <c r="G2188" s="65" t="str">
        <f>VLOOKUP(F2188,service_pro_table[],3,0)</f>
        <v>IKEDC</v>
      </c>
      <c r="H2188" s="65" t="str">
        <f>VLOOKUP(F2188,service_pro_table[],4,0)</f>
        <v>utility bill</v>
      </c>
      <c r="I2188" s="66">
        <v>1500</v>
      </c>
    </row>
    <row r="2189" spans="1:9" x14ac:dyDescent="0.25">
      <c r="A2189" s="61" t="s">
        <v>8775</v>
      </c>
      <c r="B2189" s="62">
        <v>44409</v>
      </c>
      <c r="C2189" s="61" t="s">
        <v>8777</v>
      </c>
      <c r="D2189" s="64" t="s">
        <v>8778</v>
      </c>
      <c r="E2189" s="64" t="str">
        <f t="shared" si="34"/>
        <v>D489E6</v>
      </c>
      <c r="F2189" s="61" t="s">
        <v>19</v>
      </c>
      <c r="G2189" s="65" t="str">
        <f>VLOOKUP(F2189,service_pro_table[],3,0)</f>
        <v>DSTV</v>
      </c>
      <c r="H2189" s="65" t="str">
        <f>VLOOKUP(F2189,service_pro_table[],4,0)</f>
        <v>cable tv</v>
      </c>
      <c r="I2189" s="66">
        <v>2565</v>
      </c>
    </row>
    <row r="2190" spans="1:9" x14ac:dyDescent="0.25">
      <c r="A2190" s="61" t="s">
        <v>8779</v>
      </c>
      <c r="B2190" s="62">
        <v>44409</v>
      </c>
      <c r="C2190" s="61" t="s">
        <v>8781</v>
      </c>
      <c r="D2190" s="64" t="s">
        <v>8782</v>
      </c>
      <c r="E2190" s="64" t="str">
        <f t="shared" si="34"/>
        <v>90C980</v>
      </c>
      <c r="F2190" s="61" t="s">
        <v>12</v>
      </c>
      <c r="G2190" s="65" t="str">
        <f>VLOOKUP(F2190,service_pro_table[],3,0)</f>
        <v>IKEDC</v>
      </c>
      <c r="H2190" s="65" t="str">
        <f>VLOOKUP(F2190,service_pro_table[],4,0)</f>
        <v>utility bill</v>
      </c>
      <c r="I2190" s="66">
        <v>1000</v>
      </c>
    </row>
    <row r="2191" spans="1:9" x14ac:dyDescent="0.25">
      <c r="A2191" s="61" t="s">
        <v>8783</v>
      </c>
      <c r="B2191" s="62">
        <v>44409</v>
      </c>
      <c r="C2191" s="61" t="s">
        <v>8785</v>
      </c>
      <c r="D2191" s="64" t="s">
        <v>8786</v>
      </c>
      <c r="E2191" s="64" t="str">
        <f t="shared" si="34"/>
        <v>522A78</v>
      </c>
      <c r="F2191" s="61" t="s">
        <v>73</v>
      </c>
      <c r="G2191" s="65" t="str">
        <f>VLOOKUP(F2191,service_pro_table[],3,0)</f>
        <v>EEDC</v>
      </c>
      <c r="H2191" s="65" t="str">
        <f>VLOOKUP(F2191,service_pro_table[],4,0)</f>
        <v>utility bill</v>
      </c>
      <c r="I2191" s="66">
        <v>10000</v>
      </c>
    </row>
    <row r="2192" spans="1:9" x14ac:dyDescent="0.25">
      <c r="A2192" s="61" t="s">
        <v>8787</v>
      </c>
      <c r="B2192" s="62">
        <v>44409</v>
      </c>
      <c r="C2192" s="61" t="s">
        <v>8789</v>
      </c>
      <c r="D2192" s="64" t="s">
        <v>8790</v>
      </c>
      <c r="E2192" s="64" t="str">
        <f t="shared" si="34"/>
        <v>CFBFB6</v>
      </c>
      <c r="F2192" s="61" t="s">
        <v>19</v>
      </c>
      <c r="G2192" s="65" t="str">
        <f>VLOOKUP(F2192,service_pro_table[],3,0)</f>
        <v>DSTV</v>
      </c>
      <c r="H2192" s="65" t="str">
        <f>VLOOKUP(F2192,service_pro_table[],4,0)</f>
        <v>cable tv</v>
      </c>
      <c r="I2192" s="66">
        <v>2565</v>
      </c>
    </row>
    <row r="2193" spans="1:9" x14ac:dyDescent="0.25">
      <c r="A2193" s="61" t="s">
        <v>8791</v>
      </c>
      <c r="B2193" s="62">
        <v>44409</v>
      </c>
      <c r="C2193" s="61" t="s">
        <v>8793</v>
      </c>
      <c r="D2193" s="64" t="s">
        <v>8794</v>
      </c>
      <c r="E2193" s="64" t="str">
        <f t="shared" si="34"/>
        <v>5B4D64</v>
      </c>
      <c r="F2193" s="61" t="s">
        <v>19</v>
      </c>
      <c r="G2193" s="65" t="str">
        <f>VLOOKUP(F2193,service_pro_table[],3,0)</f>
        <v>DSTV</v>
      </c>
      <c r="H2193" s="65" t="str">
        <f>VLOOKUP(F2193,service_pro_table[],4,0)</f>
        <v>cable tv</v>
      </c>
      <c r="I2193" s="66">
        <v>14900</v>
      </c>
    </row>
    <row r="2194" spans="1:9" x14ac:dyDescent="0.25">
      <c r="A2194" s="61" t="s">
        <v>8795</v>
      </c>
      <c r="B2194" s="62">
        <v>44409</v>
      </c>
      <c r="C2194" s="61" t="s">
        <v>8797</v>
      </c>
      <c r="D2194" s="64" t="s">
        <v>8798</v>
      </c>
      <c r="E2194" s="64" t="str">
        <f t="shared" si="34"/>
        <v>B7752A</v>
      </c>
      <c r="F2194" s="61" t="s">
        <v>73</v>
      </c>
      <c r="G2194" s="65" t="str">
        <f>VLOOKUP(F2194,service_pro_table[],3,0)</f>
        <v>EEDC</v>
      </c>
      <c r="H2194" s="65" t="str">
        <f>VLOOKUP(F2194,service_pro_table[],4,0)</f>
        <v>utility bill</v>
      </c>
      <c r="I2194" s="66">
        <v>1000</v>
      </c>
    </row>
    <row r="2195" spans="1:9" x14ac:dyDescent="0.25">
      <c r="A2195" s="61" t="s">
        <v>8799</v>
      </c>
      <c r="B2195" s="62">
        <v>44409</v>
      </c>
      <c r="C2195" s="61" t="s">
        <v>8801</v>
      </c>
      <c r="D2195" s="64" t="s">
        <v>8802</v>
      </c>
      <c r="E2195" s="64" t="str">
        <f t="shared" si="34"/>
        <v>4FC0E0</v>
      </c>
      <c r="F2195" s="61" t="s">
        <v>48</v>
      </c>
      <c r="G2195" s="65" t="str">
        <f>VLOOKUP(F2195,service_pro_table[],3,0)</f>
        <v>EKEDC</v>
      </c>
      <c r="H2195" s="65" t="str">
        <f>VLOOKUP(F2195,service_pro_table[],4,0)</f>
        <v>utility bill</v>
      </c>
      <c r="I2195" s="66">
        <v>45000</v>
      </c>
    </row>
    <row r="2196" spans="1:9" x14ac:dyDescent="0.25">
      <c r="A2196" s="61" t="s">
        <v>8804</v>
      </c>
      <c r="B2196" s="62">
        <v>44409</v>
      </c>
      <c r="C2196" s="61" t="s">
        <v>8806</v>
      </c>
      <c r="D2196" s="64" t="s">
        <v>8807</v>
      </c>
      <c r="E2196" s="64" t="str">
        <f t="shared" si="34"/>
        <v>DD9275</v>
      </c>
      <c r="F2196" s="61" t="s">
        <v>19</v>
      </c>
      <c r="G2196" s="65" t="str">
        <f>VLOOKUP(F2196,service_pro_table[],3,0)</f>
        <v>DSTV</v>
      </c>
      <c r="H2196" s="65" t="str">
        <f>VLOOKUP(F2196,service_pro_table[],4,0)</f>
        <v>cable tv</v>
      </c>
      <c r="I2196" s="66">
        <v>7900</v>
      </c>
    </row>
    <row r="2197" spans="1:9" x14ac:dyDescent="0.25">
      <c r="A2197" s="61" t="s">
        <v>8808</v>
      </c>
      <c r="B2197" s="62">
        <v>44409</v>
      </c>
      <c r="C2197" s="61" t="s">
        <v>4694</v>
      </c>
      <c r="D2197" s="64" t="s">
        <v>4695</v>
      </c>
      <c r="E2197" s="64" t="str">
        <f t="shared" si="34"/>
        <v>6DE69E</v>
      </c>
      <c r="F2197" s="61" t="s">
        <v>12</v>
      </c>
      <c r="G2197" s="65" t="str">
        <f>VLOOKUP(F2197,service_pro_table[],3,0)</f>
        <v>IKEDC</v>
      </c>
      <c r="H2197" s="65" t="str">
        <f>VLOOKUP(F2197,service_pro_table[],4,0)</f>
        <v>utility bill</v>
      </c>
      <c r="I2197" s="66">
        <v>1000</v>
      </c>
    </row>
    <row r="2198" spans="1:9" x14ac:dyDescent="0.25">
      <c r="A2198" s="61" t="s">
        <v>8810</v>
      </c>
      <c r="B2198" s="62">
        <v>44409</v>
      </c>
      <c r="C2198" s="61" t="s">
        <v>8812</v>
      </c>
      <c r="D2198" s="64" t="s">
        <v>8813</v>
      </c>
      <c r="E2198" s="64" t="str">
        <f t="shared" si="34"/>
        <v>9256A0</v>
      </c>
      <c r="F2198" s="61" t="s">
        <v>19</v>
      </c>
      <c r="G2198" s="65" t="str">
        <f>VLOOKUP(F2198,service_pro_table[],3,0)</f>
        <v>DSTV</v>
      </c>
      <c r="H2198" s="65" t="str">
        <f>VLOOKUP(F2198,service_pro_table[],4,0)</f>
        <v>cable tv</v>
      </c>
      <c r="I2198" s="66">
        <v>10400</v>
      </c>
    </row>
    <row r="2199" spans="1:9" x14ac:dyDescent="0.25">
      <c r="A2199" s="61" t="s">
        <v>8814</v>
      </c>
      <c r="B2199" s="62">
        <v>44409</v>
      </c>
      <c r="C2199" s="61" t="s">
        <v>8816</v>
      </c>
      <c r="D2199" s="64" t="s">
        <v>8817</v>
      </c>
      <c r="E2199" s="64" t="str">
        <f t="shared" si="34"/>
        <v>59C6F1</v>
      </c>
      <c r="F2199" s="61" t="s">
        <v>19</v>
      </c>
      <c r="G2199" s="65" t="str">
        <f>VLOOKUP(F2199,service_pro_table[],3,0)</f>
        <v>DSTV</v>
      </c>
      <c r="H2199" s="65" t="str">
        <f>VLOOKUP(F2199,service_pro_table[],4,0)</f>
        <v>cable tv</v>
      </c>
      <c r="I2199" s="66">
        <v>4615</v>
      </c>
    </row>
    <row r="2200" spans="1:9" x14ac:dyDescent="0.25">
      <c r="A2200" s="61" t="s">
        <v>8818</v>
      </c>
      <c r="B2200" s="62">
        <v>44409</v>
      </c>
      <c r="C2200" s="61" t="s">
        <v>8820</v>
      </c>
      <c r="D2200" s="64" t="s">
        <v>8821</v>
      </c>
      <c r="E2200" s="64" t="str">
        <f t="shared" si="34"/>
        <v>A9C052</v>
      </c>
      <c r="F2200" s="61" t="s">
        <v>19</v>
      </c>
      <c r="G2200" s="65" t="str">
        <f>VLOOKUP(F2200,service_pro_table[],3,0)</f>
        <v>DSTV</v>
      </c>
      <c r="H2200" s="65" t="str">
        <f>VLOOKUP(F2200,service_pro_table[],4,0)</f>
        <v>cable tv</v>
      </c>
      <c r="I2200" s="66">
        <v>7900</v>
      </c>
    </row>
    <row r="2201" spans="1:9" x14ac:dyDescent="0.25">
      <c r="A2201" s="61" t="s">
        <v>8822</v>
      </c>
      <c r="B2201" s="62">
        <v>44409</v>
      </c>
      <c r="C2201" s="61" t="s">
        <v>237</v>
      </c>
      <c r="D2201" s="64" t="s">
        <v>238</v>
      </c>
      <c r="E2201" s="64" t="str">
        <f t="shared" si="34"/>
        <v>ABBF2D</v>
      </c>
      <c r="F2201" s="61" t="s">
        <v>12</v>
      </c>
      <c r="G2201" s="65" t="str">
        <f>VLOOKUP(F2201,service_pro_table[],3,0)</f>
        <v>IKEDC</v>
      </c>
      <c r="H2201" s="65" t="str">
        <f>VLOOKUP(F2201,service_pro_table[],4,0)</f>
        <v>utility bill</v>
      </c>
      <c r="I2201" s="66">
        <v>2000</v>
      </c>
    </row>
    <row r="2202" spans="1:9" x14ac:dyDescent="0.25">
      <c r="A2202" s="61" t="s">
        <v>8824</v>
      </c>
      <c r="B2202" s="62">
        <v>44409</v>
      </c>
      <c r="C2202" s="61" t="s">
        <v>8826</v>
      </c>
      <c r="D2202" s="64" t="s">
        <v>8827</v>
      </c>
      <c r="E2202" s="64" t="str">
        <f t="shared" si="34"/>
        <v>359A4D</v>
      </c>
      <c r="F2202" s="61" t="s">
        <v>12</v>
      </c>
      <c r="G2202" s="65" t="str">
        <f>VLOOKUP(F2202,service_pro_table[],3,0)</f>
        <v>IKEDC</v>
      </c>
      <c r="H2202" s="65" t="str">
        <f>VLOOKUP(F2202,service_pro_table[],4,0)</f>
        <v>utility bill</v>
      </c>
      <c r="I2202" s="66">
        <v>2000</v>
      </c>
    </row>
    <row r="2203" spans="1:9" x14ac:dyDescent="0.25">
      <c r="A2203" s="61" t="s">
        <v>8828</v>
      </c>
      <c r="B2203" s="62">
        <v>44409</v>
      </c>
      <c r="C2203" s="61" t="s">
        <v>891</v>
      </c>
      <c r="D2203" s="64" t="s">
        <v>892</v>
      </c>
      <c r="E2203" s="64" t="str">
        <f t="shared" si="34"/>
        <v>68357D</v>
      </c>
      <c r="F2203" s="61" t="s">
        <v>36</v>
      </c>
      <c r="G2203" s="65" t="str">
        <f>VLOOKUP(F2203,service_pro_table[],3,0)</f>
        <v>SWIFT</v>
      </c>
      <c r="H2203" s="65" t="str">
        <f>VLOOKUP(F2203,service_pro_table[],4,0)</f>
        <v>internet provider</v>
      </c>
      <c r="I2203" s="66">
        <v>6500</v>
      </c>
    </row>
    <row r="2204" spans="1:9" x14ac:dyDescent="0.25">
      <c r="A2204" s="61" t="s">
        <v>8834</v>
      </c>
      <c r="B2204" s="62">
        <v>44409</v>
      </c>
      <c r="C2204" s="61" t="s">
        <v>8836</v>
      </c>
      <c r="D2204" s="64" t="s">
        <v>8837</v>
      </c>
      <c r="E2204" s="64" t="str">
        <f t="shared" si="34"/>
        <v>889952</v>
      </c>
      <c r="F2204" s="61" t="s">
        <v>12</v>
      </c>
      <c r="G2204" s="65" t="str">
        <f>VLOOKUP(F2204,service_pro_table[],3,0)</f>
        <v>IKEDC</v>
      </c>
      <c r="H2204" s="65" t="str">
        <f>VLOOKUP(F2204,service_pro_table[],4,0)</f>
        <v>utility bill</v>
      </c>
      <c r="I2204" s="66">
        <v>3000</v>
      </c>
    </row>
    <row r="2205" spans="1:9" x14ac:dyDescent="0.25">
      <c r="A2205" s="61" t="s">
        <v>8838</v>
      </c>
      <c r="B2205" s="62">
        <v>44409</v>
      </c>
      <c r="C2205" s="61" t="s">
        <v>8840</v>
      </c>
      <c r="D2205" s="64" t="s">
        <v>8841</v>
      </c>
      <c r="E2205" s="64" t="str">
        <f t="shared" si="34"/>
        <v>7DE353</v>
      </c>
      <c r="F2205" s="61" t="s">
        <v>19</v>
      </c>
      <c r="G2205" s="65" t="str">
        <f>VLOOKUP(F2205,service_pro_table[],3,0)</f>
        <v>DSTV</v>
      </c>
      <c r="H2205" s="65" t="str">
        <f>VLOOKUP(F2205,service_pro_table[],4,0)</f>
        <v>cable tv</v>
      </c>
      <c r="I2205" s="66">
        <v>4615</v>
      </c>
    </row>
    <row r="2206" spans="1:9" x14ac:dyDescent="0.25">
      <c r="A2206" s="61" t="s">
        <v>8842</v>
      </c>
      <c r="B2206" s="62">
        <v>44409</v>
      </c>
      <c r="C2206" s="61" t="s">
        <v>8844</v>
      </c>
      <c r="D2206" s="64" t="s">
        <v>8845</v>
      </c>
      <c r="E2206" s="64" t="str">
        <f t="shared" si="34"/>
        <v>07D1D5</v>
      </c>
      <c r="F2206" s="61" t="s">
        <v>19</v>
      </c>
      <c r="G2206" s="65" t="str">
        <f>VLOOKUP(F2206,service_pro_table[],3,0)</f>
        <v>DSTV</v>
      </c>
      <c r="H2206" s="65" t="str">
        <f>VLOOKUP(F2206,service_pro_table[],4,0)</f>
        <v>cable tv</v>
      </c>
      <c r="I2206" s="66">
        <v>2500</v>
      </c>
    </row>
    <row r="2207" spans="1:9" x14ac:dyDescent="0.25">
      <c r="A2207" s="61" t="s">
        <v>8846</v>
      </c>
      <c r="B2207" s="62">
        <v>44409</v>
      </c>
      <c r="C2207" s="61" t="s">
        <v>8848</v>
      </c>
      <c r="D2207" s="64" t="s">
        <v>8849</v>
      </c>
      <c r="E2207" s="64" t="str">
        <f t="shared" si="34"/>
        <v>52CD2A</v>
      </c>
      <c r="F2207" s="61" t="s">
        <v>19</v>
      </c>
      <c r="G2207" s="65" t="str">
        <f>VLOOKUP(F2207,service_pro_table[],3,0)</f>
        <v>DSTV</v>
      </c>
      <c r="H2207" s="65" t="str">
        <f>VLOOKUP(F2207,service_pro_table[],4,0)</f>
        <v>cable tv</v>
      </c>
      <c r="I2207" s="66">
        <v>23400</v>
      </c>
    </row>
    <row r="2208" spans="1:9" x14ac:dyDescent="0.25">
      <c r="A2208" s="61" t="s">
        <v>8851</v>
      </c>
      <c r="B2208" s="62">
        <v>44409</v>
      </c>
      <c r="C2208" s="61" t="s">
        <v>8820</v>
      </c>
      <c r="D2208" s="64" t="s">
        <v>8821</v>
      </c>
      <c r="E2208" s="64" t="str">
        <f t="shared" si="34"/>
        <v>A9C052</v>
      </c>
      <c r="F2208" s="61" t="s">
        <v>19</v>
      </c>
      <c r="G2208" s="65" t="str">
        <f>VLOOKUP(F2208,service_pro_table[],3,0)</f>
        <v>DSTV</v>
      </c>
      <c r="H2208" s="65" t="str">
        <f>VLOOKUP(F2208,service_pro_table[],4,0)</f>
        <v>cable tv</v>
      </c>
      <c r="I2208" s="66">
        <v>7900</v>
      </c>
    </row>
    <row r="2209" spans="1:9" x14ac:dyDescent="0.25">
      <c r="A2209" s="61" t="s">
        <v>8857</v>
      </c>
      <c r="B2209" s="62">
        <v>44409</v>
      </c>
      <c r="C2209" s="61" t="s">
        <v>8859</v>
      </c>
      <c r="D2209" s="64" t="s">
        <v>8860</v>
      </c>
      <c r="E2209" s="64" t="str">
        <f t="shared" si="34"/>
        <v>FAFA66</v>
      </c>
      <c r="F2209" s="61" t="s">
        <v>48</v>
      </c>
      <c r="G2209" s="65" t="str">
        <f>VLOOKUP(F2209,service_pro_table[],3,0)</f>
        <v>EKEDC</v>
      </c>
      <c r="H2209" s="65" t="str">
        <f>VLOOKUP(F2209,service_pro_table[],4,0)</f>
        <v>utility bill</v>
      </c>
      <c r="I2209" s="66">
        <v>3000</v>
      </c>
    </row>
    <row r="2210" spans="1:9" x14ac:dyDescent="0.25">
      <c r="A2210" s="61" t="s">
        <v>8861</v>
      </c>
      <c r="B2210" s="62">
        <v>44409</v>
      </c>
      <c r="C2210" s="61" t="s">
        <v>8832</v>
      </c>
      <c r="D2210" s="64" t="s">
        <v>8833</v>
      </c>
      <c r="E2210" s="64" t="str">
        <f t="shared" si="34"/>
        <v>771060</v>
      </c>
      <c r="F2210" s="61" t="s">
        <v>12</v>
      </c>
      <c r="G2210" s="65" t="str">
        <f>VLOOKUP(F2210,service_pro_table[],3,0)</f>
        <v>IKEDC</v>
      </c>
      <c r="H2210" s="65" t="str">
        <f>VLOOKUP(F2210,service_pro_table[],4,0)</f>
        <v>utility bill</v>
      </c>
      <c r="I2210" s="66">
        <v>5000</v>
      </c>
    </row>
    <row r="2211" spans="1:9" x14ac:dyDescent="0.25">
      <c r="A2211" s="61" t="s">
        <v>8863</v>
      </c>
      <c r="B2211" s="62">
        <v>44409</v>
      </c>
      <c r="C2211" s="61" t="s">
        <v>8865</v>
      </c>
      <c r="D2211" s="64" t="s">
        <v>8866</v>
      </c>
      <c r="E2211" s="64" t="str">
        <f t="shared" si="34"/>
        <v>FB9DEE</v>
      </c>
      <c r="F2211" s="61" t="s">
        <v>48</v>
      </c>
      <c r="G2211" s="65" t="str">
        <f>VLOOKUP(F2211,service_pro_table[],3,0)</f>
        <v>EKEDC</v>
      </c>
      <c r="H2211" s="65" t="str">
        <f>VLOOKUP(F2211,service_pro_table[],4,0)</f>
        <v>utility bill</v>
      </c>
      <c r="I2211" s="66">
        <v>5000</v>
      </c>
    </row>
    <row r="2212" spans="1:9" x14ac:dyDescent="0.25">
      <c r="A2212" s="61" t="s">
        <v>8867</v>
      </c>
      <c r="B2212" s="62">
        <v>44409</v>
      </c>
      <c r="C2212" s="61" t="s">
        <v>8625</v>
      </c>
      <c r="D2212" s="64" t="s">
        <v>8626</v>
      </c>
      <c r="E2212" s="64" t="str">
        <f t="shared" si="34"/>
        <v>1586F2</v>
      </c>
      <c r="F2212" s="61" t="s">
        <v>48</v>
      </c>
      <c r="G2212" s="65" t="str">
        <f>VLOOKUP(F2212,service_pro_table[],3,0)</f>
        <v>EKEDC</v>
      </c>
      <c r="H2212" s="65" t="str">
        <f>VLOOKUP(F2212,service_pro_table[],4,0)</f>
        <v>utility bill</v>
      </c>
      <c r="I2212" s="66">
        <v>1000</v>
      </c>
    </row>
    <row r="2213" spans="1:9" x14ac:dyDescent="0.25">
      <c r="A2213" s="61" t="s">
        <v>8869</v>
      </c>
      <c r="B2213" s="62">
        <v>44409</v>
      </c>
      <c r="C2213" s="61" t="s">
        <v>8871</v>
      </c>
      <c r="D2213" s="64" t="s">
        <v>8872</v>
      </c>
      <c r="E2213" s="64" t="str">
        <f t="shared" si="34"/>
        <v>A69D5F</v>
      </c>
      <c r="F2213" s="61" t="s">
        <v>19</v>
      </c>
      <c r="G2213" s="65" t="str">
        <f>VLOOKUP(F2213,service_pro_table[],3,0)</f>
        <v>DSTV</v>
      </c>
      <c r="H2213" s="65" t="str">
        <f>VLOOKUP(F2213,service_pro_table[],4,0)</f>
        <v>cable tv</v>
      </c>
      <c r="I2213" s="66">
        <v>7900</v>
      </c>
    </row>
    <row r="2214" spans="1:9" x14ac:dyDescent="0.25">
      <c r="A2214" s="61" t="s">
        <v>8873</v>
      </c>
      <c r="B2214" s="62">
        <v>44409</v>
      </c>
      <c r="C2214" s="61" t="s">
        <v>8875</v>
      </c>
      <c r="D2214" s="64" t="s">
        <v>8876</v>
      </c>
      <c r="E2214" s="64" t="str">
        <f t="shared" si="34"/>
        <v>019295</v>
      </c>
      <c r="F2214" s="61" t="s">
        <v>19</v>
      </c>
      <c r="G2214" s="65" t="str">
        <f>VLOOKUP(F2214,service_pro_table[],3,0)</f>
        <v>DSTV</v>
      </c>
      <c r="H2214" s="65" t="str">
        <f>VLOOKUP(F2214,service_pro_table[],4,0)</f>
        <v>cable tv</v>
      </c>
      <c r="I2214" s="66">
        <v>18400</v>
      </c>
    </row>
    <row r="2215" spans="1:9" x14ac:dyDescent="0.25">
      <c r="A2215" s="61" t="s">
        <v>8877</v>
      </c>
      <c r="B2215" s="62">
        <v>44409</v>
      </c>
      <c r="C2215" s="61" t="s">
        <v>8879</v>
      </c>
      <c r="D2215" s="64" t="s">
        <v>8880</v>
      </c>
      <c r="E2215" s="64" t="str">
        <f t="shared" si="34"/>
        <v>73B19A</v>
      </c>
      <c r="F2215" s="61" t="s">
        <v>19</v>
      </c>
      <c r="G2215" s="65" t="str">
        <f>VLOOKUP(F2215,service_pro_table[],3,0)</f>
        <v>DSTV</v>
      </c>
      <c r="H2215" s="65" t="str">
        <f>VLOOKUP(F2215,service_pro_table[],4,0)</f>
        <v>cable tv</v>
      </c>
      <c r="I2215" s="66">
        <v>10400</v>
      </c>
    </row>
    <row r="2216" spans="1:9" x14ac:dyDescent="0.25">
      <c r="A2216" s="61" t="s">
        <v>8881</v>
      </c>
      <c r="B2216" s="62">
        <v>44409</v>
      </c>
      <c r="C2216" s="61" t="s">
        <v>8883</v>
      </c>
      <c r="D2216" s="64" t="s">
        <v>8884</v>
      </c>
      <c r="E2216" s="64" t="str">
        <f t="shared" si="34"/>
        <v>1E99A8</v>
      </c>
      <c r="F2216" s="61" t="s">
        <v>19</v>
      </c>
      <c r="G2216" s="65" t="str">
        <f>VLOOKUP(F2216,service_pro_table[],3,0)</f>
        <v>DSTV</v>
      </c>
      <c r="H2216" s="65" t="str">
        <f>VLOOKUP(F2216,service_pro_table[],4,0)</f>
        <v>cable tv</v>
      </c>
      <c r="I2216" s="66">
        <v>4615</v>
      </c>
    </row>
    <row r="2217" spans="1:9" x14ac:dyDescent="0.25">
      <c r="A2217" s="61" t="s">
        <v>8885</v>
      </c>
      <c r="B2217" s="62">
        <v>44409</v>
      </c>
      <c r="C2217" s="61" t="s">
        <v>8887</v>
      </c>
      <c r="D2217" s="64" t="s">
        <v>8888</v>
      </c>
      <c r="E2217" s="64" t="str">
        <f t="shared" si="34"/>
        <v>D492CB</v>
      </c>
      <c r="F2217" s="61" t="s">
        <v>19</v>
      </c>
      <c r="G2217" s="65" t="str">
        <f>VLOOKUP(F2217,service_pro_table[],3,0)</f>
        <v>DSTV</v>
      </c>
      <c r="H2217" s="65" t="str">
        <f>VLOOKUP(F2217,service_pro_table[],4,0)</f>
        <v>cable tv</v>
      </c>
      <c r="I2217" s="66">
        <v>2565</v>
      </c>
    </row>
    <row r="2218" spans="1:9" x14ac:dyDescent="0.25">
      <c r="A2218" s="61" t="s">
        <v>8889</v>
      </c>
      <c r="B2218" s="62">
        <v>44409</v>
      </c>
      <c r="C2218" s="61" t="s">
        <v>8891</v>
      </c>
      <c r="D2218" s="64" t="s">
        <v>8892</v>
      </c>
      <c r="E2218" s="64" t="str">
        <f t="shared" si="34"/>
        <v>E0B1DB</v>
      </c>
      <c r="F2218" s="61" t="s">
        <v>19</v>
      </c>
      <c r="G2218" s="65" t="str">
        <f>VLOOKUP(F2218,service_pro_table[],3,0)</f>
        <v>DSTV</v>
      </c>
      <c r="H2218" s="65" t="str">
        <f>VLOOKUP(F2218,service_pro_table[],4,0)</f>
        <v>cable tv</v>
      </c>
      <c r="I2218" s="66">
        <v>7900</v>
      </c>
    </row>
    <row r="2219" spans="1:9" x14ac:dyDescent="0.25">
      <c r="A2219" s="61" t="s">
        <v>8893</v>
      </c>
      <c r="B2219" s="62">
        <v>44409</v>
      </c>
      <c r="C2219" s="61" t="s">
        <v>8895</v>
      </c>
      <c r="D2219" s="64" t="s">
        <v>8896</v>
      </c>
      <c r="E2219" s="64" t="str">
        <f t="shared" si="34"/>
        <v>5A0B3C</v>
      </c>
      <c r="F2219" s="61" t="s">
        <v>1298</v>
      </c>
      <c r="G2219" s="65" t="str">
        <f>VLOOKUP(F2219,service_pro_table[],3,0)</f>
        <v>ARIK</v>
      </c>
      <c r="H2219" s="65" t="str">
        <f>VLOOKUP(F2219,service_pro_table[],4,0)</f>
        <v>airline</v>
      </c>
      <c r="I2219" s="66">
        <v>47519</v>
      </c>
    </row>
    <row r="2220" spans="1:9" x14ac:dyDescent="0.25">
      <c r="A2220" s="61" t="s">
        <v>8898</v>
      </c>
      <c r="B2220" s="62">
        <v>44409</v>
      </c>
      <c r="C2220" s="61" t="s">
        <v>8900</v>
      </c>
      <c r="D2220" s="64" t="s">
        <v>8901</v>
      </c>
      <c r="E2220" s="64" t="str">
        <f t="shared" si="34"/>
        <v>645F2D</v>
      </c>
      <c r="F2220" s="61" t="s">
        <v>19</v>
      </c>
      <c r="G2220" s="65" t="str">
        <f>VLOOKUP(F2220,service_pro_table[],3,0)</f>
        <v>DSTV</v>
      </c>
      <c r="H2220" s="65" t="str">
        <f>VLOOKUP(F2220,service_pro_table[],4,0)</f>
        <v>cable tv</v>
      </c>
      <c r="I2220" s="66">
        <v>4615</v>
      </c>
    </row>
    <row r="2221" spans="1:9" x14ac:dyDescent="0.25">
      <c r="A2221" s="61" t="s">
        <v>8902</v>
      </c>
      <c r="B2221" s="62">
        <v>44409</v>
      </c>
      <c r="C2221" s="61" t="s">
        <v>8904</v>
      </c>
      <c r="D2221" s="64" t="s">
        <v>8905</v>
      </c>
      <c r="E2221" s="64" t="str">
        <f t="shared" si="34"/>
        <v>F932EC</v>
      </c>
      <c r="F2221" s="61" t="s">
        <v>19</v>
      </c>
      <c r="G2221" s="65" t="str">
        <f>VLOOKUP(F2221,service_pro_table[],3,0)</f>
        <v>DSTV</v>
      </c>
      <c r="H2221" s="65" t="str">
        <f>VLOOKUP(F2221,service_pro_table[],4,0)</f>
        <v>cable tv</v>
      </c>
      <c r="I2221" s="66">
        <v>7900</v>
      </c>
    </row>
    <row r="2222" spans="1:9" x14ac:dyDescent="0.25">
      <c r="A2222" s="61" t="s">
        <v>8906</v>
      </c>
      <c r="B2222" s="62">
        <v>44409</v>
      </c>
      <c r="C2222" s="61" t="s">
        <v>6810</v>
      </c>
      <c r="D2222" s="64" t="s">
        <v>6811</v>
      </c>
      <c r="E2222" s="64" t="str">
        <f t="shared" si="34"/>
        <v>9B31D0</v>
      </c>
      <c r="F2222" s="61" t="s">
        <v>19</v>
      </c>
      <c r="G2222" s="65" t="str">
        <f>VLOOKUP(F2222,service_pro_table[],3,0)</f>
        <v>DSTV</v>
      </c>
      <c r="H2222" s="65" t="str">
        <f>VLOOKUP(F2222,service_pro_table[],4,0)</f>
        <v>cable tv</v>
      </c>
      <c r="I2222" s="66">
        <v>4615</v>
      </c>
    </row>
    <row r="2223" spans="1:9" x14ac:dyDescent="0.25">
      <c r="A2223" s="61" t="s">
        <v>8908</v>
      </c>
      <c r="B2223" s="62">
        <v>44409</v>
      </c>
      <c r="C2223" s="61" t="s">
        <v>7343</v>
      </c>
      <c r="D2223" s="64" t="s">
        <v>7344</v>
      </c>
      <c r="E2223" s="64" t="str">
        <f t="shared" si="34"/>
        <v>C4DE6A</v>
      </c>
      <c r="F2223" s="61" t="s">
        <v>19</v>
      </c>
      <c r="G2223" s="65" t="str">
        <f>VLOOKUP(F2223,service_pro_table[],3,0)</f>
        <v>DSTV</v>
      </c>
      <c r="H2223" s="65" t="str">
        <f>VLOOKUP(F2223,service_pro_table[],4,0)</f>
        <v>cable tv</v>
      </c>
      <c r="I2223" s="66">
        <v>1850</v>
      </c>
    </row>
    <row r="2224" spans="1:9" x14ac:dyDescent="0.25">
      <c r="A2224" s="61" t="s">
        <v>8910</v>
      </c>
      <c r="B2224" s="62">
        <v>44409</v>
      </c>
      <c r="C2224" s="61" t="s">
        <v>7220</v>
      </c>
      <c r="D2224" s="64" t="s">
        <v>7221</v>
      </c>
      <c r="E2224" s="64" t="str">
        <f t="shared" si="34"/>
        <v>0AFE2D</v>
      </c>
      <c r="F2224" s="61" t="s">
        <v>12</v>
      </c>
      <c r="G2224" s="65" t="str">
        <f>VLOOKUP(F2224,service_pro_table[],3,0)</f>
        <v>IKEDC</v>
      </c>
      <c r="H2224" s="65" t="str">
        <f>VLOOKUP(F2224,service_pro_table[],4,0)</f>
        <v>utility bill</v>
      </c>
      <c r="I2224" s="66">
        <v>500</v>
      </c>
    </row>
    <row r="2225" spans="1:9" x14ac:dyDescent="0.25">
      <c r="A2225" s="61" t="s">
        <v>8912</v>
      </c>
      <c r="B2225" s="62">
        <v>44409</v>
      </c>
      <c r="C2225" s="61" t="s">
        <v>8914</v>
      </c>
      <c r="D2225" s="64" t="s">
        <v>8915</v>
      </c>
      <c r="E2225" s="64" t="str">
        <f t="shared" si="34"/>
        <v>ED6BA3</v>
      </c>
      <c r="F2225" s="61" t="s">
        <v>12</v>
      </c>
      <c r="G2225" s="65" t="str">
        <f>VLOOKUP(F2225,service_pro_table[],3,0)</f>
        <v>IKEDC</v>
      </c>
      <c r="H2225" s="65" t="str">
        <f>VLOOKUP(F2225,service_pro_table[],4,0)</f>
        <v>utility bill</v>
      </c>
      <c r="I2225" s="66">
        <v>400</v>
      </c>
    </row>
    <row r="2226" spans="1:9" x14ac:dyDescent="0.25">
      <c r="A2226" s="61" t="s">
        <v>8916</v>
      </c>
      <c r="B2226" s="62">
        <v>44409</v>
      </c>
      <c r="C2226" s="61" t="s">
        <v>8918</v>
      </c>
      <c r="D2226" s="64" t="s">
        <v>8919</v>
      </c>
      <c r="E2226" s="64" t="str">
        <f t="shared" si="34"/>
        <v>9D347C</v>
      </c>
      <c r="F2226" s="61" t="s">
        <v>48</v>
      </c>
      <c r="G2226" s="65" t="str">
        <f>VLOOKUP(F2226,service_pro_table[],3,0)</f>
        <v>EKEDC</v>
      </c>
      <c r="H2226" s="65" t="str">
        <f>VLOOKUP(F2226,service_pro_table[],4,0)</f>
        <v>utility bill</v>
      </c>
      <c r="I2226" s="66">
        <v>5000</v>
      </c>
    </row>
    <row r="2227" spans="1:9" x14ac:dyDescent="0.25">
      <c r="A2227" s="61" t="s">
        <v>8920</v>
      </c>
      <c r="B2227" s="62">
        <v>44409</v>
      </c>
      <c r="C2227" s="61" t="s">
        <v>8895</v>
      </c>
      <c r="D2227" s="64" t="s">
        <v>8896</v>
      </c>
      <c r="E2227" s="64" t="str">
        <f t="shared" si="34"/>
        <v>5A0B3C</v>
      </c>
      <c r="F2227" s="61" t="s">
        <v>1298</v>
      </c>
      <c r="G2227" s="65" t="str">
        <f>VLOOKUP(F2227,service_pro_table[],3,0)</f>
        <v>ARIK</v>
      </c>
      <c r="H2227" s="65" t="str">
        <f>VLOOKUP(F2227,service_pro_table[],4,0)</f>
        <v>airline</v>
      </c>
      <c r="I2227" s="66">
        <v>47519</v>
      </c>
    </row>
    <row r="2228" spans="1:9" x14ac:dyDescent="0.25">
      <c r="A2228" s="61" t="s">
        <v>8922</v>
      </c>
      <c r="B2228" s="62">
        <v>44409</v>
      </c>
      <c r="C2228" s="61" t="s">
        <v>8924</v>
      </c>
      <c r="D2228" s="64" t="s">
        <v>8925</v>
      </c>
      <c r="E2228" s="64" t="str">
        <f t="shared" si="34"/>
        <v>3A030F</v>
      </c>
      <c r="F2228" s="61" t="s">
        <v>19</v>
      </c>
      <c r="G2228" s="65" t="str">
        <f>VLOOKUP(F2228,service_pro_table[],3,0)</f>
        <v>DSTV</v>
      </c>
      <c r="H2228" s="65" t="str">
        <f>VLOOKUP(F2228,service_pro_table[],4,0)</f>
        <v>cable tv</v>
      </c>
      <c r="I2228" s="66">
        <v>14900</v>
      </c>
    </row>
    <row r="2229" spans="1:9" x14ac:dyDescent="0.25">
      <c r="A2229" s="61" t="s">
        <v>8926</v>
      </c>
      <c r="B2229" s="62">
        <v>44409</v>
      </c>
      <c r="C2229" s="61" t="s">
        <v>8928</v>
      </c>
      <c r="D2229" s="64" t="s">
        <v>8929</v>
      </c>
      <c r="E2229" s="64" t="str">
        <f t="shared" si="34"/>
        <v>CE0A78</v>
      </c>
      <c r="F2229" s="61" t="s">
        <v>12</v>
      </c>
      <c r="G2229" s="65" t="str">
        <f>VLOOKUP(F2229,service_pro_table[],3,0)</f>
        <v>IKEDC</v>
      </c>
      <c r="H2229" s="65" t="str">
        <f>VLOOKUP(F2229,service_pro_table[],4,0)</f>
        <v>utility bill</v>
      </c>
      <c r="I2229" s="66">
        <v>900</v>
      </c>
    </row>
    <row r="2230" spans="1:9" x14ac:dyDescent="0.25">
      <c r="A2230" s="61" t="s">
        <v>8930</v>
      </c>
      <c r="B2230" s="62">
        <v>44409</v>
      </c>
      <c r="C2230" s="61" t="s">
        <v>8932</v>
      </c>
      <c r="D2230" s="64" t="s">
        <v>8933</v>
      </c>
      <c r="E2230" s="64" t="str">
        <f t="shared" si="34"/>
        <v>194E21</v>
      </c>
      <c r="F2230" s="61" t="s">
        <v>73</v>
      </c>
      <c r="G2230" s="65" t="str">
        <f>VLOOKUP(F2230,service_pro_table[],3,0)</f>
        <v>EEDC</v>
      </c>
      <c r="H2230" s="65" t="str">
        <f>VLOOKUP(F2230,service_pro_table[],4,0)</f>
        <v>utility bill</v>
      </c>
      <c r="I2230" s="66">
        <v>1000</v>
      </c>
    </row>
    <row r="2231" spans="1:9" x14ac:dyDescent="0.25">
      <c r="A2231" s="61" t="s">
        <v>8934</v>
      </c>
      <c r="B2231" s="62">
        <v>44409</v>
      </c>
      <c r="C2231" s="61" t="s">
        <v>8936</v>
      </c>
      <c r="D2231" s="64" t="s">
        <v>8937</v>
      </c>
      <c r="E2231" s="64" t="str">
        <f t="shared" si="34"/>
        <v>D51D77</v>
      </c>
      <c r="F2231" s="61" t="s">
        <v>12</v>
      </c>
      <c r="G2231" s="65" t="str">
        <f>VLOOKUP(F2231,service_pro_table[],3,0)</f>
        <v>IKEDC</v>
      </c>
      <c r="H2231" s="65" t="str">
        <f>VLOOKUP(F2231,service_pro_table[],4,0)</f>
        <v>utility bill</v>
      </c>
      <c r="I2231" s="66">
        <v>500</v>
      </c>
    </row>
    <row r="2232" spans="1:9" x14ac:dyDescent="0.25">
      <c r="A2232" s="61" t="s">
        <v>8938</v>
      </c>
      <c r="B2232" s="62">
        <v>44409</v>
      </c>
      <c r="C2232" s="61" t="s">
        <v>8940</v>
      </c>
      <c r="D2232" s="64" t="s">
        <v>8941</v>
      </c>
      <c r="E2232" s="64" t="str">
        <f t="shared" si="34"/>
        <v>FD6DD5</v>
      </c>
      <c r="F2232" s="61" t="s">
        <v>48</v>
      </c>
      <c r="G2232" s="65" t="str">
        <f>VLOOKUP(F2232,service_pro_table[],3,0)</f>
        <v>EKEDC</v>
      </c>
      <c r="H2232" s="65" t="str">
        <f>VLOOKUP(F2232,service_pro_table[],4,0)</f>
        <v>utility bill</v>
      </c>
      <c r="I2232" s="66">
        <v>3000</v>
      </c>
    </row>
    <row r="2233" spans="1:9" x14ac:dyDescent="0.25">
      <c r="A2233" s="61" t="s">
        <v>8942</v>
      </c>
      <c r="B2233" s="62">
        <v>44409</v>
      </c>
      <c r="C2233" s="61" t="s">
        <v>8944</v>
      </c>
      <c r="D2233" s="64" t="s">
        <v>8945</v>
      </c>
      <c r="E2233" s="64" t="str">
        <f t="shared" si="34"/>
        <v>4354CD</v>
      </c>
      <c r="F2233" s="61" t="s">
        <v>19</v>
      </c>
      <c r="G2233" s="65" t="str">
        <f>VLOOKUP(F2233,service_pro_table[],3,0)</f>
        <v>DSTV</v>
      </c>
      <c r="H2233" s="65" t="str">
        <f>VLOOKUP(F2233,service_pro_table[],4,0)</f>
        <v>cable tv</v>
      </c>
      <c r="I2233" s="66">
        <v>2565</v>
      </c>
    </row>
    <row r="2234" spans="1:9" x14ac:dyDescent="0.25">
      <c r="A2234" s="61" t="s">
        <v>8946</v>
      </c>
      <c r="B2234" s="62">
        <v>44409</v>
      </c>
      <c r="C2234" s="61" t="s">
        <v>8948</v>
      </c>
      <c r="D2234" s="64" t="s">
        <v>8949</v>
      </c>
      <c r="E2234" s="64" t="str">
        <f t="shared" si="34"/>
        <v>A24EDB</v>
      </c>
      <c r="F2234" s="61" t="s">
        <v>73</v>
      </c>
      <c r="G2234" s="65" t="str">
        <f>VLOOKUP(F2234,service_pro_table[],3,0)</f>
        <v>EEDC</v>
      </c>
      <c r="H2234" s="65" t="str">
        <f>VLOOKUP(F2234,service_pro_table[],4,0)</f>
        <v>utility bill</v>
      </c>
      <c r="I2234" s="66">
        <v>800</v>
      </c>
    </row>
    <row r="2235" spans="1:9" x14ac:dyDescent="0.25">
      <c r="A2235" s="61" t="s">
        <v>8950</v>
      </c>
      <c r="B2235" s="62">
        <v>44409</v>
      </c>
      <c r="C2235" s="61" t="s">
        <v>8952</v>
      </c>
      <c r="D2235" s="64" t="s">
        <v>8953</v>
      </c>
      <c r="E2235" s="64" t="str">
        <f t="shared" si="34"/>
        <v>AFC922</v>
      </c>
      <c r="F2235" s="61" t="s">
        <v>434</v>
      </c>
      <c r="G2235" s="65" t="str">
        <f>VLOOKUP(F2235,service_pro_table[],3,0)</f>
        <v>MERRYBET</v>
      </c>
      <c r="H2235" s="65" t="str">
        <f>VLOOKUP(F2235,service_pro_table[],4,0)</f>
        <v>betting</v>
      </c>
      <c r="I2235" s="66">
        <v>5000</v>
      </c>
    </row>
    <row r="2236" spans="1:9" x14ac:dyDescent="0.25">
      <c r="A2236" s="61" t="s">
        <v>8954</v>
      </c>
      <c r="B2236" s="62">
        <v>44409</v>
      </c>
      <c r="C2236" s="61" t="s">
        <v>8956</v>
      </c>
      <c r="D2236" s="64" t="s">
        <v>8957</v>
      </c>
      <c r="E2236" s="64" t="str">
        <f t="shared" si="34"/>
        <v>7454AB</v>
      </c>
      <c r="F2236" s="61" t="s">
        <v>12</v>
      </c>
      <c r="G2236" s="65" t="str">
        <f>VLOOKUP(F2236,service_pro_table[],3,0)</f>
        <v>IKEDC</v>
      </c>
      <c r="H2236" s="65" t="str">
        <f>VLOOKUP(F2236,service_pro_table[],4,0)</f>
        <v>utility bill</v>
      </c>
      <c r="I2236" s="66">
        <v>1100</v>
      </c>
    </row>
    <row r="2237" spans="1:9" x14ac:dyDescent="0.25">
      <c r="A2237" s="61" t="s">
        <v>8958</v>
      </c>
      <c r="B2237" s="62">
        <v>44409</v>
      </c>
      <c r="C2237" s="61" t="s">
        <v>8960</v>
      </c>
      <c r="D2237" s="64" t="s">
        <v>8961</v>
      </c>
      <c r="E2237" s="64" t="str">
        <f t="shared" si="34"/>
        <v>BFDBDD</v>
      </c>
      <c r="F2237" s="61" t="s">
        <v>73</v>
      </c>
      <c r="G2237" s="65" t="str">
        <f>VLOOKUP(F2237,service_pro_table[],3,0)</f>
        <v>EEDC</v>
      </c>
      <c r="H2237" s="65" t="str">
        <f>VLOOKUP(F2237,service_pro_table[],4,0)</f>
        <v>utility bill</v>
      </c>
      <c r="I2237" s="66">
        <v>2800</v>
      </c>
    </row>
    <row r="2238" spans="1:9" x14ac:dyDescent="0.25">
      <c r="A2238" s="61" t="s">
        <v>8962</v>
      </c>
      <c r="B2238" s="62">
        <v>44409</v>
      </c>
      <c r="C2238" s="61" t="s">
        <v>8928</v>
      </c>
      <c r="D2238" s="64" t="s">
        <v>8929</v>
      </c>
      <c r="E2238" s="64" t="str">
        <f t="shared" si="34"/>
        <v>CE0A78</v>
      </c>
      <c r="F2238" s="61" t="s">
        <v>12</v>
      </c>
      <c r="G2238" s="65" t="str">
        <f>VLOOKUP(F2238,service_pro_table[],3,0)</f>
        <v>IKEDC</v>
      </c>
      <c r="H2238" s="65" t="str">
        <f>VLOOKUP(F2238,service_pro_table[],4,0)</f>
        <v>utility bill</v>
      </c>
      <c r="I2238" s="66">
        <v>2000</v>
      </c>
    </row>
    <row r="2239" spans="1:9" x14ac:dyDescent="0.25">
      <c r="A2239" s="61" t="s">
        <v>8964</v>
      </c>
      <c r="B2239" s="62">
        <v>44409</v>
      </c>
      <c r="C2239" s="61" t="s">
        <v>8966</v>
      </c>
      <c r="D2239" s="64" t="s">
        <v>8967</v>
      </c>
      <c r="E2239" s="64" t="str">
        <f t="shared" si="34"/>
        <v>6262A3</v>
      </c>
      <c r="F2239" s="61" t="s">
        <v>12</v>
      </c>
      <c r="G2239" s="65" t="str">
        <f>VLOOKUP(F2239,service_pro_table[],3,0)</f>
        <v>IKEDC</v>
      </c>
      <c r="H2239" s="65" t="str">
        <f>VLOOKUP(F2239,service_pro_table[],4,0)</f>
        <v>utility bill</v>
      </c>
      <c r="I2239" s="66">
        <v>5000</v>
      </c>
    </row>
    <row r="2240" spans="1:9" x14ac:dyDescent="0.25">
      <c r="A2240" s="61" t="s">
        <v>8968</v>
      </c>
      <c r="B2240" s="62">
        <v>44409</v>
      </c>
      <c r="C2240" s="61" t="s">
        <v>8970</v>
      </c>
      <c r="D2240" s="64" t="s">
        <v>8971</v>
      </c>
      <c r="E2240" s="64" t="str">
        <f t="shared" si="34"/>
        <v>4504DD</v>
      </c>
      <c r="F2240" s="61" t="s">
        <v>455</v>
      </c>
      <c r="G2240" s="65" t="str">
        <f>VLOOKUP(F2240,service_pro_table[],3,0)</f>
        <v>BEDC</v>
      </c>
      <c r="H2240" s="65" t="str">
        <f>VLOOKUP(F2240,service_pro_table[],4,0)</f>
        <v>utility bill</v>
      </c>
      <c r="I2240" s="66">
        <v>3000</v>
      </c>
    </row>
    <row r="2241" spans="1:9" x14ac:dyDescent="0.25">
      <c r="A2241" s="61" t="s">
        <v>8972</v>
      </c>
      <c r="B2241" s="62">
        <v>44409</v>
      </c>
      <c r="C2241" s="61" t="s">
        <v>8974</v>
      </c>
      <c r="D2241" s="64" t="s">
        <v>8975</v>
      </c>
      <c r="E2241" s="64" t="str">
        <f t="shared" si="34"/>
        <v>80D6E6</v>
      </c>
      <c r="F2241" s="61" t="s">
        <v>12</v>
      </c>
      <c r="G2241" s="65" t="str">
        <f>VLOOKUP(F2241,service_pro_table[],3,0)</f>
        <v>IKEDC</v>
      </c>
      <c r="H2241" s="65" t="str">
        <f>VLOOKUP(F2241,service_pro_table[],4,0)</f>
        <v>utility bill</v>
      </c>
      <c r="I2241" s="66">
        <v>1000</v>
      </c>
    </row>
    <row r="2242" spans="1:9" x14ac:dyDescent="0.25">
      <c r="A2242" s="61" t="s">
        <v>8976</v>
      </c>
      <c r="B2242" s="62">
        <v>44409</v>
      </c>
      <c r="C2242" s="61" t="s">
        <v>8978</v>
      </c>
      <c r="D2242" s="64" t="s">
        <v>8979</v>
      </c>
      <c r="E2242" s="64" t="str">
        <f t="shared" si="34"/>
        <v>91FF67</v>
      </c>
      <c r="F2242" s="61" t="s">
        <v>73</v>
      </c>
      <c r="G2242" s="65" t="str">
        <f>VLOOKUP(F2242,service_pro_table[],3,0)</f>
        <v>EEDC</v>
      </c>
      <c r="H2242" s="65" t="str">
        <f>VLOOKUP(F2242,service_pro_table[],4,0)</f>
        <v>utility bill</v>
      </c>
      <c r="I2242" s="66">
        <v>3000</v>
      </c>
    </row>
    <row r="2243" spans="1:9" x14ac:dyDescent="0.25">
      <c r="A2243" s="61" t="s">
        <v>8980</v>
      </c>
      <c r="B2243" s="62">
        <v>44409</v>
      </c>
      <c r="C2243" s="61" t="s">
        <v>8982</v>
      </c>
      <c r="D2243" s="64" t="s">
        <v>8983</v>
      </c>
      <c r="E2243" s="64" t="str">
        <f t="shared" si="34"/>
        <v>CDAF80</v>
      </c>
      <c r="F2243" s="61" t="s">
        <v>48</v>
      </c>
      <c r="G2243" s="65" t="str">
        <f>VLOOKUP(F2243,service_pro_table[],3,0)</f>
        <v>EKEDC</v>
      </c>
      <c r="H2243" s="65" t="str">
        <f>VLOOKUP(F2243,service_pro_table[],4,0)</f>
        <v>utility bill</v>
      </c>
      <c r="I2243" s="66">
        <v>10000</v>
      </c>
    </row>
    <row r="2244" spans="1:9" x14ac:dyDescent="0.25">
      <c r="A2244" s="61" t="s">
        <v>8984</v>
      </c>
      <c r="B2244" s="62">
        <v>44409</v>
      </c>
      <c r="C2244" s="61" t="s">
        <v>8986</v>
      </c>
      <c r="D2244" s="64" t="s">
        <v>8987</v>
      </c>
      <c r="E2244" s="64" t="str">
        <f t="shared" ref="E2244:E2307" si="35">RIGHT(D2244,6)</f>
        <v>50A5C7</v>
      </c>
      <c r="F2244" s="61" t="s">
        <v>12</v>
      </c>
      <c r="G2244" s="65" t="str">
        <f>VLOOKUP(F2244,service_pro_table[],3,0)</f>
        <v>IKEDC</v>
      </c>
      <c r="H2244" s="65" t="str">
        <f>VLOOKUP(F2244,service_pro_table[],4,0)</f>
        <v>utility bill</v>
      </c>
      <c r="I2244" s="66">
        <v>2000</v>
      </c>
    </row>
    <row r="2245" spans="1:9" x14ac:dyDescent="0.25">
      <c r="A2245" s="61" t="s">
        <v>8988</v>
      </c>
      <c r="B2245" s="62">
        <v>44409</v>
      </c>
      <c r="C2245" s="61" t="s">
        <v>6485</v>
      </c>
      <c r="D2245" s="64" t="s">
        <v>6486</v>
      </c>
      <c r="E2245" s="64" t="str">
        <f t="shared" si="35"/>
        <v>616111</v>
      </c>
      <c r="F2245" s="61" t="s">
        <v>36</v>
      </c>
      <c r="G2245" s="65" t="str">
        <f>VLOOKUP(F2245,service_pro_table[],3,0)</f>
        <v>SWIFT</v>
      </c>
      <c r="H2245" s="65" t="str">
        <f>VLOOKUP(F2245,service_pro_table[],4,0)</f>
        <v>internet provider</v>
      </c>
      <c r="I2245" s="66">
        <v>25000</v>
      </c>
    </row>
    <row r="2246" spans="1:9" x14ac:dyDescent="0.25">
      <c r="A2246" s="61" t="s">
        <v>8990</v>
      </c>
      <c r="B2246" s="62">
        <v>44409</v>
      </c>
      <c r="C2246" s="61" t="s">
        <v>8992</v>
      </c>
      <c r="D2246" s="64" t="s">
        <v>8993</v>
      </c>
      <c r="E2246" s="64" t="str">
        <f t="shared" si="35"/>
        <v>25A50A</v>
      </c>
      <c r="F2246" s="61" t="s">
        <v>12</v>
      </c>
      <c r="G2246" s="65" t="str">
        <f>VLOOKUP(F2246,service_pro_table[],3,0)</f>
        <v>IKEDC</v>
      </c>
      <c r="H2246" s="65" t="str">
        <f>VLOOKUP(F2246,service_pro_table[],4,0)</f>
        <v>utility bill</v>
      </c>
      <c r="I2246" s="66">
        <v>1900</v>
      </c>
    </row>
    <row r="2247" spans="1:9" x14ac:dyDescent="0.25">
      <c r="A2247" s="61" t="s">
        <v>8994</v>
      </c>
      <c r="B2247" s="62">
        <v>44409</v>
      </c>
      <c r="C2247" s="61" t="s">
        <v>8996</v>
      </c>
      <c r="D2247" s="64" t="s">
        <v>8997</v>
      </c>
      <c r="E2247" s="64" t="str">
        <f t="shared" si="35"/>
        <v>B21D6F</v>
      </c>
      <c r="F2247" s="61" t="s">
        <v>48</v>
      </c>
      <c r="G2247" s="65" t="str">
        <f>VLOOKUP(F2247,service_pro_table[],3,0)</f>
        <v>EKEDC</v>
      </c>
      <c r="H2247" s="65" t="str">
        <f>VLOOKUP(F2247,service_pro_table[],4,0)</f>
        <v>utility bill</v>
      </c>
      <c r="I2247" s="66">
        <v>2300</v>
      </c>
    </row>
    <row r="2248" spans="1:9" x14ac:dyDescent="0.25">
      <c r="A2248" s="61" t="s">
        <v>8998</v>
      </c>
      <c r="B2248" s="62">
        <v>44409</v>
      </c>
      <c r="C2248" s="61" t="s">
        <v>9000</v>
      </c>
      <c r="D2248" s="64" t="s">
        <v>9001</v>
      </c>
      <c r="E2248" s="64" t="str">
        <f t="shared" si="35"/>
        <v>994DFB</v>
      </c>
      <c r="F2248" s="61" t="s">
        <v>73</v>
      </c>
      <c r="G2248" s="65" t="str">
        <f>VLOOKUP(F2248,service_pro_table[],3,0)</f>
        <v>EEDC</v>
      </c>
      <c r="H2248" s="65" t="str">
        <f>VLOOKUP(F2248,service_pro_table[],4,0)</f>
        <v>utility bill</v>
      </c>
      <c r="I2248" s="66">
        <v>2000</v>
      </c>
    </row>
    <row r="2249" spans="1:9" x14ac:dyDescent="0.25">
      <c r="A2249" s="61" t="s">
        <v>9002</v>
      </c>
      <c r="B2249" s="62">
        <v>44409</v>
      </c>
      <c r="C2249" s="61" t="s">
        <v>9004</v>
      </c>
      <c r="D2249" s="64" t="s">
        <v>9005</v>
      </c>
      <c r="E2249" s="64" t="str">
        <f t="shared" si="35"/>
        <v>2B2343</v>
      </c>
      <c r="F2249" s="61" t="s">
        <v>48</v>
      </c>
      <c r="G2249" s="65" t="str">
        <f>VLOOKUP(F2249,service_pro_table[],3,0)</f>
        <v>EKEDC</v>
      </c>
      <c r="H2249" s="65" t="str">
        <f>VLOOKUP(F2249,service_pro_table[],4,0)</f>
        <v>utility bill</v>
      </c>
      <c r="I2249" s="66">
        <v>10000</v>
      </c>
    </row>
    <row r="2250" spans="1:9" x14ac:dyDescent="0.25">
      <c r="A2250" s="61" t="s">
        <v>9006</v>
      </c>
      <c r="B2250" s="62">
        <v>44409</v>
      </c>
      <c r="C2250" s="61" t="s">
        <v>9008</v>
      </c>
      <c r="D2250" s="64" t="s">
        <v>9009</v>
      </c>
      <c r="E2250" s="64" t="str">
        <f t="shared" si="35"/>
        <v>EE2172</v>
      </c>
      <c r="F2250" s="61" t="s">
        <v>12</v>
      </c>
      <c r="G2250" s="65" t="str">
        <f>VLOOKUP(F2250,service_pro_table[],3,0)</f>
        <v>IKEDC</v>
      </c>
      <c r="H2250" s="65" t="str">
        <f>VLOOKUP(F2250,service_pro_table[],4,0)</f>
        <v>utility bill</v>
      </c>
      <c r="I2250" s="66">
        <v>5000</v>
      </c>
    </row>
    <row r="2251" spans="1:9" x14ac:dyDescent="0.25">
      <c r="A2251" s="61" t="s">
        <v>9010</v>
      </c>
      <c r="B2251" s="62">
        <v>44409</v>
      </c>
      <c r="C2251" s="61" t="s">
        <v>237</v>
      </c>
      <c r="D2251" s="64" t="s">
        <v>238</v>
      </c>
      <c r="E2251" s="64" t="str">
        <f t="shared" si="35"/>
        <v>ABBF2D</v>
      </c>
      <c r="F2251" s="61" t="s">
        <v>12</v>
      </c>
      <c r="G2251" s="65" t="str">
        <f>VLOOKUP(F2251,service_pro_table[],3,0)</f>
        <v>IKEDC</v>
      </c>
      <c r="H2251" s="65" t="str">
        <f>VLOOKUP(F2251,service_pro_table[],4,0)</f>
        <v>utility bill</v>
      </c>
      <c r="I2251" s="66">
        <v>5000</v>
      </c>
    </row>
    <row r="2252" spans="1:9" x14ac:dyDescent="0.25">
      <c r="A2252" s="61" t="s">
        <v>9012</v>
      </c>
      <c r="B2252" s="62">
        <v>44409</v>
      </c>
      <c r="C2252" s="61" t="s">
        <v>9014</v>
      </c>
      <c r="D2252" s="64" t="s">
        <v>9015</v>
      </c>
      <c r="E2252" s="64" t="str">
        <f t="shared" si="35"/>
        <v>AE79DB</v>
      </c>
      <c r="F2252" s="61" t="s">
        <v>48</v>
      </c>
      <c r="G2252" s="65" t="str">
        <f>VLOOKUP(F2252,service_pro_table[],3,0)</f>
        <v>EKEDC</v>
      </c>
      <c r="H2252" s="65" t="str">
        <f>VLOOKUP(F2252,service_pro_table[],4,0)</f>
        <v>utility bill</v>
      </c>
      <c r="I2252" s="66">
        <v>1200</v>
      </c>
    </row>
    <row r="2253" spans="1:9" x14ac:dyDescent="0.25">
      <c r="A2253" s="61" t="s">
        <v>9016</v>
      </c>
      <c r="B2253" s="62">
        <v>44409</v>
      </c>
      <c r="C2253" s="61" t="s">
        <v>9018</v>
      </c>
      <c r="D2253" s="64" t="s">
        <v>9019</v>
      </c>
      <c r="E2253" s="64" t="str">
        <f t="shared" si="35"/>
        <v>ED4D3E</v>
      </c>
      <c r="F2253" s="61" t="s">
        <v>48</v>
      </c>
      <c r="G2253" s="65" t="str">
        <f>VLOOKUP(F2253,service_pro_table[],3,0)</f>
        <v>EKEDC</v>
      </c>
      <c r="H2253" s="65" t="str">
        <f>VLOOKUP(F2253,service_pro_table[],4,0)</f>
        <v>utility bill</v>
      </c>
      <c r="I2253" s="66">
        <v>30000</v>
      </c>
    </row>
    <row r="2254" spans="1:9" x14ac:dyDescent="0.25">
      <c r="A2254" s="61" t="s">
        <v>9020</v>
      </c>
      <c r="B2254" s="62">
        <v>44409</v>
      </c>
      <c r="C2254" s="61" t="s">
        <v>9022</v>
      </c>
      <c r="D2254" s="64" t="s">
        <v>9023</v>
      </c>
      <c r="E2254" s="64" t="str">
        <f t="shared" si="35"/>
        <v>402901</v>
      </c>
      <c r="F2254" s="61" t="s">
        <v>12</v>
      </c>
      <c r="G2254" s="65" t="str">
        <f>VLOOKUP(F2254,service_pro_table[],3,0)</f>
        <v>IKEDC</v>
      </c>
      <c r="H2254" s="65" t="str">
        <f>VLOOKUP(F2254,service_pro_table[],4,0)</f>
        <v>utility bill</v>
      </c>
      <c r="I2254" s="66">
        <v>1900</v>
      </c>
    </row>
    <row r="2255" spans="1:9" x14ac:dyDescent="0.25">
      <c r="A2255" s="61" t="s">
        <v>9024</v>
      </c>
      <c r="B2255" s="62">
        <v>44409</v>
      </c>
      <c r="C2255" s="61" t="s">
        <v>9026</v>
      </c>
      <c r="D2255" s="64" t="s">
        <v>9027</v>
      </c>
      <c r="E2255" s="64" t="str">
        <f t="shared" si="35"/>
        <v>8D0B9F</v>
      </c>
      <c r="F2255" s="61" t="s">
        <v>12</v>
      </c>
      <c r="G2255" s="65" t="str">
        <f>VLOOKUP(F2255,service_pro_table[],3,0)</f>
        <v>IKEDC</v>
      </c>
      <c r="H2255" s="65" t="str">
        <f>VLOOKUP(F2255,service_pro_table[],4,0)</f>
        <v>utility bill</v>
      </c>
      <c r="I2255" s="66">
        <v>1000</v>
      </c>
    </row>
    <row r="2256" spans="1:9" x14ac:dyDescent="0.25">
      <c r="A2256" s="61" t="s">
        <v>9028</v>
      </c>
      <c r="B2256" s="62">
        <v>44409</v>
      </c>
      <c r="C2256" s="61" t="s">
        <v>9030</v>
      </c>
      <c r="D2256" s="64" t="s">
        <v>9031</v>
      </c>
      <c r="E2256" s="64" t="str">
        <f t="shared" si="35"/>
        <v>EA172C</v>
      </c>
      <c r="F2256" s="61" t="s">
        <v>12</v>
      </c>
      <c r="G2256" s="65" t="str">
        <f>VLOOKUP(F2256,service_pro_table[],3,0)</f>
        <v>IKEDC</v>
      </c>
      <c r="H2256" s="65" t="str">
        <f>VLOOKUP(F2256,service_pro_table[],4,0)</f>
        <v>utility bill</v>
      </c>
      <c r="I2256" s="66">
        <v>10000</v>
      </c>
    </row>
    <row r="2257" spans="1:9" x14ac:dyDescent="0.25">
      <c r="A2257" s="61" t="s">
        <v>9032</v>
      </c>
      <c r="B2257" s="62">
        <v>44409</v>
      </c>
      <c r="C2257" s="61" t="s">
        <v>9034</v>
      </c>
      <c r="D2257" s="64" t="s">
        <v>9035</v>
      </c>
      <c r="E2257" s="64" t="str">
        <f t="shared" si="35"/>
        <v>D65274</v>
      </c>
      <c r="F2257" s="61" t="s">
        <v>434</v>
      </c>
      <c r="G2257" s="65" t="str">
        <f>VLOOKUP(F2257,service_pro_table[],3,0)</f>
        <v>MERRYBET</v>
      </c>
      <c r="H2257" s="65" t="str">
        <f>VLOOKUP(F2257,service_pro_table[],4,0)</f>
        <v>betting</v>
      </c>
      <c r="I2257" s="66">
        <v>4000</v>
      </c>
    </row>
    <row r="2258" spans="1:9" x14ac:dyDescent="0.25">
      <c r="A2258" s="61" t="s">
        <v>9036</v>
      </c>
      <c r="B2258" s="62">
        <v>44409</v>
      </c>
      <c r="C2258" s="61" t="s">
        <v>9038</v>
      </c>
      <c r="D2258" s="64" t="s">
        <v>9039</v>
      </c>
      <c r="E2258" s="64" t="str">
        <f t="shared" si="35"/>
        <v>FCAA1C</v>
      </c>
      <c r="F2258" s="61" t="s">
        <v>12</v>
      </c>
      <c r="G2258" s="65" t="str">
        <f>VLOOKUP(F2258,service_pro_table[],3,0)</f>
        <v>IKEDC</v>
      </c>
      <c r="H2258" s="65" t="str">
        <f>VLOOKUP(F2258,service_pro_table[],4,0)</f>
        <v>utility bill</v>
      </c>
      <c r="I2258" s="66">
        <v>500</v>
      </c>
    </row>
    <row r="2259" spans="1:9" x14ac:dyDescent="0.25">
      <c r="A2259" s="61" t="s">
        <v>9040</v>
      </c>
      <c r="B2259" s="62">
        <v>44409</v>
      </c>
      <c r="C2259" s="61" t="s">
        <v>9042</v>
      </c>
      <c r="D2259" s="64" t="s">
        <v>9043</v>
      </c>
      <c r="E2259" s="64" t="str">
        <f t="shared" si="35"/>
        <v>B4610B</v>
      </c>
      <c r="F2259" s="61" t="s">
        <v>12</v>
      </c>
      <c r="G2259" s="65" t="str">
        <f>VLOOKUP(F2259,service_pro_table[],3,0)</f>
        <v>IKEDC</v>
      </c>
      <c r="H2259" s="65" t="str">
        <f>VLOOKUP(F2259,service_pro_table[],4,0)</f>
        <v>utility bill</v>
      </c>
      <c r="I2259" s="66">
        <v>300</v>
      </c>
    </row>
    <row r="2260" spans="1:9" x14ac:dyDescent="0.25">
      <c r="A2260" s="61" t="s">
        <v>9044</v>
      </c>
      <c r="B2260" s="62">
        <v>44409</v>
      </c>
      <c r="C2260" s="61" t="s">
        <v>9046</v>
      </c>
      <c r="D2260" s="64" t="s">
        <v>9047</v>
      </c>
      <c r="E2260" s="64" t="str">
        <f t="shared" si="35"/>
        <v>00D653</v>
      </c>
      <c r="F2260" s="61" t="s">
        <v>12</v>
      </c>
      <c r="G2260" s="65" t="str">
        <f>VLOOKUP(F2260,service_pro_table[],3,0)</f>
        <v>IKEDC</v>
      </c>
      <c r="H2260" s="65" t="str">
        <f>VLOOKUP(F2260,service_pro_table[],4,0)</f>
        <v>utility bill</v>
      </c>
      <c r="I2260" s="66">
        <v>1000</v>
      </c>
    </row>
    <row r="2261" spans="1:9" x14ac:dyDescent="0.25">
      <c r="A2261" s="61" t="s">
        <v>9048</v>
      </c>
      <c r="B2261" s="62">
        <v>44409</v>
      </c>
      <c r="C2261" s="61" t="s">
        <v>9050</v>
      </c>
      <c r="D2261" s="64" t="s">
        <v>9051</v>
      </c>
      <c r="E2261" s="64" t="str">
        <f t="shared" si="35"/>
        <v>981CB8</v>
      </c>
      <c r="F2261" s="61" t="s">
        <v>12</v>
      </c>
      <c r="G2261" s="65" t="str">
        <f>VLOOKUP(F2261,service_pro_table[],3,0)</f>
        <v>IKEDC</v>
      </c>
      <c r="H2261" s="65" t="str">
        <f>VLOOKUP(F2261,service_pro_table[],4,0)</f>
        <v>utility bill</v>
      </c>
      <c r="I2261" s="66">
        <v>2000</v>
      </c>
    </row>
    <row r="2262" spans="1:9" x14ac:dyDescent="0.25">
      <c r="A2262" s="61" t="s">
        <v>9052</v>
      </c>
      <c r="B2262" s="62">
        <v>44409</v>
      </c>
      <c r="C2262" s="61" t="s">
        <v>9054</v>
      </c>
      <c r="D2262" s="64" t="s">
        <v>9055</v>
      </c>
      <c r="E2262" s="64" t="str">
        <f t="shared" si="35"/>
        <v>BDDBC5</v>
      </c>
      <c r="F2262" s="61" t="s">
        <v>12</v>
      </c>
      <c r="G2262" s="65" t="str">
        <f>VLOOKUP(F2262,service_pro_table[],3,0)</f>
        <v>IKEDC</v>
      </c>
      <c r="H2262" s="65" t="str">
        <f>VLOOKUP(F2262,service_pro_table[],4,0)</f>
        <v>utility bill</v>
      </c>
      <c r="I2262" s="66">
        <v>4000</v>
      </c>
    </row>
    <row r="2263" spans="1:9" x14ac:dyDescent="0.25">
      <c r="A2263" s="61" t="s">
        <v>9056</v>
      </c>
      <c r="B2263" s="62">
        <v>44409</v>
      </c>
      <c r="C2263" s="61" t="s">
        <v>9058</v>
      </c>
      <c r="D2263" s="64" t="s">
        <v>9059</v>
      </c>
      <c r="E2263" s="64" t="str">
        <f t="shared" si="35"/>
        <v>7129A4</v>
      </c>
      <c r="F2263" s="61" t="s">
        <v>48</v>
      </c>
      <c r="G2263" s="65" t="str">
        <f>VLOOKUP(F2263,service_pro_table[],3,0)</f>
        <v>EKEDC</v>
      </c>
      <c r="H2263" s="65" t="str">
        <f>VLOOKUP(F2263,service_pro_table[],4,0)</f>
        <v>utility bill</v>
      </c>
      <c r="I2263" s="66">
        <v>3400</v>
      </c>
    </row>
    <row r="2264" spans="1:9" x14ac:dyDescent="0.25">
      <c r="A2264" s="61" t="s">
        <v>9060</v>
      </c>
      <c r="B2264" s="62">
        <v>44409</v>
      </c>
      <c r="C2264" s="61" t="s">
        <v>9062</v>
      </c>
      <c r="D2264" s="64" t="s">
        <v>9063</v>
      </c>
      <c r="E2264" s="64" t="str">
        <f t="shared" si="35"/>
        <v>76FC31</v>
      </c>
      <c r="F2264" s="61" t="s">
        <v>19</v>
      </c>
      <c r="G2264" s="65" t="str">
        <f>VLOOKUP(F2264,service_pro_table[],3,0)</f>
        <v>DSTV</v>
      </c>
      <c r="H2264" s="65" t="str">
        <f>VLOOKUP(F2264,service_pro_table[],4,0)</f>
        <v>cable tv</v>
      </c>
      <c r="I2264" s="66">
        <v>20900</v>
      </c>
    </row>
    <row r="2265" spans="1:9" x14ac:dyDescent="0.25">
      <c r="A2265" s="61" t="s">
        <v>9064</v>
      </c>
      <c r="B2265" s="62">
        <v>44409</v>
      </c>
      <c r="C2265" s="61" t="s">
        <v>9066</v>
      </c>
      <c r="D2265" s="64" t="s">
        <v>9067</v>
      </c>
      <c r="E2265" s="64" t="str">
        <f t="shared" si="35"/>
        <v>846D19</v>
      </c>
      <c r="F2265" s="61" t="s">
        <v>12</v>
      </c>
      <c r="G2265" s="65" t="str">
        <f>VLOOKUP(F2265,service_pro_table[],3,0)</f>
        <v>IKEDC</v>
      </c>
      <c r="H2265" s="65" t="str">
        <f>VLOOKUP(F2265,service_pro_table[],4,0)</f>
        <v>utility bill</v>
      </c>
      <c r="I2265" s="66">
        <v>5000</v>
      </c>
    </row>
    <row r="2266" spans="1:9" x14ac:dyDescent="0.25">
      <c r="A2266" s="61" t="s">
        <v>9068</v>
      </c>
      <c r="B2266" s="62">
        <v>44409</v>
      </c>
      <c r="C2266" s="61" t="s">
        <v>9070</v>
      </c>
      <c r="D2266" s="64" t="s">
        <v>9071</v>
      </c>
      <c r="E2266" s="64" t="str">
        <f t="shared" si="35"/>
        <v>E78004</v>
      </c>
      <c r="F2266" s="61" t="s">
        <v>12</v>
      </c>
      <c r="G2266" s="65" t="str">
        <f>VLOOKUP(F2266,service_pro_table[],3,0)</f>
        <v>IKEDC</v>
      </c>
      <c r="H2266" s="65" t="str">
        <f>VLOOKUP(F2266,service_pro_table[],4,0)</f>
        <v>utility bill</v>
      </c>
      <c r="I2266" s="66">
        <v>5000</v>
      </c>
    </row>
    <row r="2267" spans="1:9" x14ac:dyDescent="0.25">
      <c r="A2267" s="61" t="s">
        <v>9072</v>
      </c>
      <c r="B2267" s="62">
        <v>44409</v>
      </c>
      <c r="C2267" s="61" t="s">
        <v>9074</v>
      </c>
      <c r="D2267" s="64" t="s">
        <v>9075</v>
      </c>
      <c r="E2267" s="64" t="str">
        <f t="shared" si="35"/>
        <v>665626</v>
      </c>
      <c r="F2267" s="61" t="s">
        <v>73</v>
      </c>
      <c r="G2267" s="65" t="str">
        <f>VLOOKUP(F2267,service_pro_table[],3,0)</f>
        <v>EEDC</v>
      </c>
      <c r="H2267" s="65" t="str">
        <f>VLOOKUP(F2267,service_pro_table[],4,0)</f>
        <v>utility bill</v>
      </c>
      <c r="I2267" s="66">
        <v>4000</v>
      </c>
    </row>
    <row r="2268" spans="1:9" x14ac:dyDescent="0.25">
      <c r="A2268" s="61" t="s">
        <v>9076</v>
      </c>
      <c r="B2268" s="62">
        <v>44409</v>
      </c>
      <c r="C2268" s="61" t="s">
        <v>9078</v>
      </c>
      <c r="D2268" s="64" t="s">
        <v>9079</v>
      </c>
      <c r="E2268" s="64" t="str">
        <f t="shared" si="35"/>
        <v>E02206</v>
      </c>
      <c r="F2268" s="61" t="s">
        <v>19</v>
      </c>
      <c r="G2268" s="65" t="str">
        <f>VLOOKUP(F2268,service_pro_table[],3,0)</f>
        <v>DSTV</v>
      </c>
      <c r="H2268" s="65" t="str">
        <f>VLOOKUP(F2268,service_pro_table[],4,0)</f>
        <v>cable tv</v>
      </c>
      <c r="I2268" s="66">
        <v>10400</v>
      </c>
    </row>
    <row r="2269" spans="1:9" x14ac:dyDescent="0.25">
      <c r="A2269" s="61" t="s">
        <v>9080</v>
      </c>
      <c r="B2269" s="62">
        <v>44409</v>
      </c>
      <c r="C2269" s="61" t="s">
        <v>9082</v>
      </c>
      <c r="D2269" s="64" t="s">
        <v>9083</v>
      </c>
      <c r="E2269" s="64" t="str">
        <f t="shared" si="35"/>
        <v>EE33C2</v>
      </c>
      <c r="F2269" s="61" t="s">
        <v>19</v>
      </c>
      <c r="G2269" s="65" t="str">
        <f>VLOOKUP(F2269,service_pro_table[],3,0)</f>
        <v>DSTV</v>
      </c>
      <c r="H2269" s="65" t="str">
        <f>VLOOKUP(F2269,service_pro_table[],4,0)</f>
        <v>cable tv</v>
      </c>
      <c r="I2269" s="66">
        <v>2565</v>
      </c>
    </row>
    <row r="2270" spans="1:9" x14ac:dyDescent="0.25">
      <c r="A2270" s="61" t="s">
        <v>9084</v>
      </c>
      <c r="B2270" s="62">
        <v>44409</v>
      </c>
      <c r="C2270" s="61" t="s">
        <v>9086</v>
      </c>
      <c r="D2270" s="64" t="s">
        <v>9087</v>
      </c>
      <c r="E2270" s="64" t="str">
        <f t="shared" si="35"/>
        <v>A20425</v>
      </c>
      <c r="F2270" s="61" t="s">
        <v>73</v>
      </c>
      <c r="G2270" s="65" t="str">
        <f>VLOOKUP(F2270,service_pro_table[],3,0)</f>
        <v>EEDC</v>
      </c>
      <c r="H2270" s="65" t="str">
        <f>VLOOKUP(F2270,service_pro_table[],4,0)</f>
        <v>utility bill</v>
      </c>
      <c r="I2270" s="66">
        <v>5000</v>
      </c>
    </row>
    <row r="2271" spans="1:9" x14ac:dyDescent="0.25">
      <c r="A2271" s="61" t="s">
        <v>9088</v>
      </c>
      <c r="B2271" s="62">
        <v>44409</v>
      </c>
      <c r="C2271" s="61" t="s">
        <v>9090</v>
      </c>
      <c r="D2271" s="64" t="s">
        <v>9091</v>
      </c>
      <c r="E2271" s="64" t="str">
        <f t="shared" si="35"/>
        <v>8C13D4</v>
      </c>
      <c r="F2271" s="61" t="s">
        <v>36</v>
      </c>
      <c r="G2271" s="65" t="str">
        <f>VLOOKUP(F2271,service_pro_table[],3,0)</f>
        <v>SWIFT</v>
      </c>
      <c r="H2271" s="65" t="str">
        <f>VLOOKUP(F2271,service_pro_table[],4,0)</f>
        <v>internet provider</v>
      </c>
      <c r="I2271" s="66">
        <v>15000</v>
      </c>
    </row>
    <row r="2272" spans="1:9" x14ac:dyDescent="0.25">
      <c r="A2272" s="61" t="s">
        <v>9092</v>
      </c>
      <c r="B2272" s="62">
        <v>44409</v>
      </c>
      <c r="C2272" s="61" t="s">
        <v>9094</v>
      </c>
      <c r="D2272" s="64" t="s">
        <v>9095</v>
      </c>
      <c r="E2272" s="64" t="str">
        <f t="shared" si="35"/>
        <v>8F43DE</v>
      </c>
      <c r="F2272" s="61" t="s">
        <v>19</v>
      </c>
      <c r="G2272" s="65" t="str">
        <f>VLOOKUP(F2272,service_pro_table[],3,0)</f>
        <v>DSTV</v>
      </c>
      <c r="H2272" s="65" t="str">
        <f>VLOOKUP(F2272,service_pro_table[],4,0)</f>
        <v>cable tv</v>
      </c>
      <c r="I2272" s="66">
        <v>2565</v>
      </c>
    </row>
    <row r="2273" spans="1:9" x14ac:dyDescent="0.25">
      <c r="A2273" s="61" t="s">
        <v>9096</v>
      </c>
      <c r="B2273" s="62">
        <v>44409</v>
      </c>
      <c r="C2273" s="61" t="s">
        <v>9098</v>
      </c>
      <c r="D2273" s="64" t="s">
        <v>9099</v>
      </c>
      <c r="E2273" s="64" t="str">
        <f t="shared" si="35"/>
        <v>B3B67A</v>
      </c>
      <c r="F2273" s="61" t="s">
        <v>12</v>
      </c>
      <c r="G2273" s="65" t="str">
        <f>VLOOKUP(F2273,service_pro_table[],3,0)</f>
        <v>IKEDC</v>
      </c>
      <c r="H2273" s="65" t="str">
        <f>VLOOKUP(F2273,service_pro_table[],4,0)</f>
        <v>utility bill</v>
      </c>
      <c r="I2273" s="66">
        <v>1000</v>
      </c>
    </row>
    <row r="2274" spans="1:9" x14ac:dyDescent="0.25">
      <c r="A2274" s="61" t="s">
        <v>9100</v>
      </c>
      <c r="B2274" s="62">
        <v>44409</v>
      </c>
      <c r="C2274" s="61" t="s">
        <v>9102</v>
      </c>
      <c r="D2274" s="64" t="s">
        <v>9103</v>
      </c>
      <c r="E2274" s="64" t="str">
        <f t="shared" si="35"/>
        <v>D6E651</v>
      </c>
      <c r="F2274" s="61" t="s">
        <v>48</v>
      </c>
      <c r="G2274" s="65" t="str">
        <f>VLOOKUP(F2274,service_pro_table[],3,0)</f>
        <v>EKEDC</v>
      </c>
      <c r="H2274" s="65" t="str">
        <f>VLOOKUP(F2274,service_pro_table[],4,0)</f>
        <v>utility bill</v>
      </c>
      <c r="I2274" s="66">
        <v>3000</v>
      </c>
    </row>
    <row r="2275" spans="1:9" x14ac:dyDescent="0.25">
      <c r="A2275" s="61" t="s">
        <v>9104</v>
      </c>
      <c r="B2275" s="62">
        <v>44409</v>
      </c>
      <c r="C2275" s="61" t="s">
        <v>9106</v>
      </c>
      <c r="D2275" s="64" t="s">
        <v>9107</v>
      </c>
      <c r="E2275" s="64" t="str">
        <f t="shared" si="35"/>
        <v>EA2BA3</v>
      </c>
      <c r="F2275" s="61" t="s">
        <v>12</v>
      </c>
      <c r="G2275" s="65" t="str">
        <f>VLOOKUP(F2275,service_pro_table[],3,0)</f>
        <v>IKEDC</v>
      </c>
      <c r="H2275" s="65" t="str">
        <f>VLOOKUP(F2275,service_pro_table[],4,0)</f>
        <v>utility bill</v>
      </c>
      <c r="I2275" s="66">
        <v>20000</v>
      </c>
    </row>
    <row r="2276" spans="1:9" x14ac:dyDescent="0.25">
      <c r="A2276" s="61" t="s">
        <v>9108</v>
      </c>
      <c r="B2276" s="62">
        <v>44409</v>
      </c>
      <c r="C2276" s="61" t="s">
        <v>9110</v>
      </c>
      <c r="D2276" s="64" t="s">
        <v>9111</v>
      </c>
      <c r="E2276" s="64" t="str">
        <f t="shared" si="35"/>
        <v>248E72</v>
      </c>
      <c r="F2276" s="61" t="s">
        <v>73</v>
      </c>
      <c r="G2276" s="65" t="str">
        <f>VLOOKUP(F2276,service_pro_table[],3,0)</f>
        <v>EEDC</v>
      </c>
      <c r="H2276" s="65" t="str">
        <f>VLOOKUP(F2276,service_pro_table[],4,0)</f>
        <v>utility bill</v>
      </c>
      <c r="I2276" s="66">
        <v>3000</v>
      </c>
    </row>
    <row r="2277" spans="1:9" x14ac:dyDescent="0.25">
      <c r="A2277" s="61" t="s">
        <v>9112</v>
      </c>
      <c r="B2277" s="62">
        <v>44409</v>
      </c>
      <c r="C2277" s="61" t="s">
        <v>9114</v>
      </c>
      <c r="D2277" s="64" t="s">
        <v>9115</v>
      </c>
      <c r="E2277" s="64" t="str">
        <f t="shared" si="35"/>
        <v>56E6CF</v>
      </c>
      <c r="F2277" s="61" t="s">
        <v>19</v>
      </c>
      <c r="G2277" s="65" t="str">
        <f>VLOOKUP(F2277,service_pro_table[],3,0)</f>
        <v>DSTV</v>
      </c>
      <c r="H2277" s="65" t="str">
        <f>VLOOKUP(F2277,service_pro_table[],4,0)</f>
        <v>cable tv</v>
      </c>
      <c r="I2277" s="66">
        <v>4615</v>
      </c>
    </row>
    <row r="2278" spans="1:9" x14ac:dyDescent="0.25">
      <c r="A2278" s="61" t="s">
        <v>9116</v>
      </c>
      <c r="B2278" s="62">
        <v>44409</v>
      </c>
      <c r="C2278" s="61" t="s">
        <v>9110</v>
      </c>
      <c r="D2278" s="64" t="s">
        <v>9111</v>
      </c>
      <c r="E2278" s="64" t="str">
        <f t="shared" si="35"/>
        <v>248E72</v>
      </c>
      <c r="F2278" s="61" t="s">
        <v>73</v>
      </c>
      <c r="G2278" s="65" t="str">
        <f>VLOOKUP(F2278,service_pro_table[],3,0)</f>
        <v>EEDC</v>
      </c>
      <c r="H2278" s="65" t="str">
        <f>VLOOKUP(F2278,service_pro_table[],4,0)</f>
        <v>utility bill</v>
      </c>
      <c r="I2278" s="66">
        <v>3000</v>
      </c>
    </row>
    <row r="2279" spans="1:9" x14ac:dyDescent="0.25">
      <c r="A2279" s="61" t="s">
        <v>9118</v>
      </c>
      <c r="B2279" s="62">
        <v>44409</v>
      </c>
      <c r="C2279" s="61" t="s">
        <v>9098</v>
      </c>
      <c r="D2279" s="64" t="s">
        <v>9099</v>
      </c>
      <c r="E2279" s="64" t="str">
        <f t="shared" si="35"/>
        <v>B3B67A</v>
      </c>
      <c r="F2279" s="61" t="s">
        <v>12</v>
      </c>
      <c r="G2279" s="65" t="str">
        <f>VLOOKUP(F2279,service_pro_table[],3,0)</f>
        <v>IKEDC</v>
      </c>
      <c r="H2279" s="65" t="str">
        <f>VLOOKUP(F2279,service_pro_table[],4,0)</f>
        <v>utility bill</v>
      </c>
      <c r="I2279" s="66">
        <v>1000</v>
      </c>
    </row>
    <row r="2280" spans="1:9" x14ac:dyDescent="0.25">
      <c r="A2280" s="61" t="s">
        <v>9120</v>
      </c>
      <c r="B2280" s="62">
        <v>44409</v>
      </c>
      <c r="C2280" s="61" t="s">
        <v>9122</v>
      </c>
      <c r="D2280" s="64" t="s">
        <v>9123</v>
      </c>
      <c r="E2280" s="64" t="str">
        <f t="shared" si="35"/>
        <v>4A6516</v>
      </c>
      <c r="F2280" s="61" t="s">
        <v>19</v>
      </c>
      <c r="G2280" s="65" t="str">
        <f>VLOOKUP(F2280,service_pro_table[],3,0)</f>
        <v>DSTV</v>
      </c>
      <c r="H2280" s="65" t="str">
        <f>VLOOKUP(F2280,service_pro_table[],4,0)</f>
        <v>cable tv</v>
      </c>
      <c r="I2280" s="66">
        <v>7900</v>
      </c>
    </row>
    <row r="2281" spans="1:9" x14ac:dyDescent="0.25">
      <c r="A2281" s="61" t="s">
        <v>9128</v>
      </c>
      <c r="B2281" s="62">
        <v>44409</v>
      </c>
      <c r="C2281" s="61" t="s">
        <v>9130</v>
      </c>
      <c r="D2281" s="64" t="s">
        <v>9131</v>
      </c>
      <c r="E2281" s="64" t="str">
        <f t="shared" si="35"/>
        <v>9B2EEA</v>
      </c>
      <c r="F2281" s="61" t="s">
        <v>48</v>
      </c>
      <c r="G2281" s="65" t="str">
        <f>VLOOKUP(F2281,service_pro_table[],3,0)</f>
        <v>EKEDC</v>
      </c>
      <c r="H2281" s="65" t="str">
        <f>VLOOKUP(F2281,service_pro_table[],4,0)</f>
        <v>utility bill</v>
      </c>
      <c r="I2281" s="66">
        <v>5000</v>
      </c>
    </row>
    <row r="2282" spans="1:9" x14ac:dyDescent="0.25">
      <c r="A2282" s="61" t="s">
        <v>9132</v>
      </c>
      <c r="B2282" s="62">
        <v>44409</v>
      </c>
      <c r="C2282" s="61" t="s">
        <v>9134</v>
      </c>
      <c r="D2282" s="64" t="s">
        <v>9135</v>
      </c>
      <c r="E2282" s="64" t="str">
        <f t="shared" si="35"/>
        <v>513243</v>
      </c>
      <c r="F2282" s="61" t="s">
        <v>19</v>
      </c>
      <c r="G2282" s="65" t="str">
        <f>VLOOKUP(F2282,service_pro_table[],3,0)</f>
        <v>DSTV</v>
      </c>
      <c r="H2282" s="65" t="str">
        <f>VLOOKUP(F2282,service_pro_table[],4,0)</f>
        <v>cable tv</v>
      </c>
      <c r="I2282" s="66">
        <v>7900</v>
      </c>
    </row>
    <row r="2283" spans="1:9" x14ac:dyDescent="0.25">
      <c r="A2283" s="61" t="s">
        <v>9136</v>
      </c>
      <c r="B2283" s="62">
        <v>44409</v>
      </c>
      <c r="C2283" s="61" t="s">
        <v>9098</v>
      </c>
      <c r="D2283" s="64" t="s">
        <v>9099</v>
      </c>
      <c r="E2283" s="64" t="str">
        <f t="shared" si="35"/>
        <v>B3B67A</v>
      </c>
      <c r="F2283" s="61" t="s">
        <v>12</v>
      </c>
      <c r="G2283" s="65" t="str">
        <f>VLOOKUP(F2283,service_pro_table[],3,0)</f>
        <v>IKEDC</v>
      </c>
      <c r="H2283" s="65" t="str">
        <f>VLOOKUP(F2283,service_pro_table[],4,0)</f>
        <v>utility bill</v>
      </c>
      <c r="I2283" s="66">
        <v>1000</v>
      </c>
    </row>
    <row r="2284" spans="1:9" x14ac:dyDescent="0.25">
      <c r="A2284" s="61" t="s">
        <v>9138</v>
      </c>
      <c r="B2284" s="62">
        <v>44409</v>
      </c>
      <c r="C2284" s="61" t="s">
        <v>9140</v>
      </c>
      <c r="D2284" s="64" t="s">
        <v>9141</v>
      </c>
      <c r="E2284" s="64" t="str">
        <f t="shared" si="35"/>
        <v>94EEEE</v>
      </c>
      <c r="F2284" s="61" t="s">
        <v>73</v>
      </c>
      <c r="G2284" s="65" t="str">
        <f>VLOOKUP(F2284,service_pro_table[],3,0)</f>
        <v>EEDC</v>
      </c>
      <c r="H2284" s="65" t="str">
        <f>VLOOKUP(F2284,service_pro_table[],4,0)</f>
        <v>utility bill</v>
      </c>
      <c r="I2284" s="66">
        <v>2000</v>
      </c>
    </row>
    <row r="2285" spans="1:9" x14ac:dyDescent="0.25">
      <c r="A2285" s="61" t="s">
        <v>9142</v>
      </c>
      <c r="B2285" s="62">
        <v>44409</v>
      </c>
      <c r="C2285" s="61" t="s">
        <v>6078</v>
      </c>
      <c r="D2285" s="64" t="s">
        <v>6079</v>
      </c>
      <c r="E2285" s="64" t="str">
        <f t="shared" si="35"/>
        <v>ECA35F</v>
      </c>
      <c r="F2285" s="61" t="s">
        <v>434</v>
      </c>
      <c r="G2285" s="65" t="str">
        <f>VLOOKUP(F2285,service_pro_table[],3,0)</f>
        <v>MERRYBET</v>
      </c>
      <c r="H2285" s="65" t="str">
        <f>VLOOKUP(F2285,service_pro_table[],4,0)</f>
        <v>betting</v>
      </c>
      <c r="I2285" s="66">
        <v>1800</v>
      </c>
    </row>
    <row r="2286" spans="1:9" x14ac:dyDescent="0.25">
      <c r="A2286" s="61" t="s">
        <v>9144</v>
      </c>
      <c r="B2286" s="62">
        <v>44409</v>
      </c>
      <c r="C2286" s="61" t="s">
        <v>4143</v>
      </c>
      <c r="D2286" s="64" t="s">
        <v>4144</v>
      </c>
      <c r="E2286" s="64" t="str">
        <f t="shared" si="35"/>
        <v>2BD1F9</v>
      </c>
      <c r="F2286" s="61" t="s">
        <v>434</v>
      </c>
      <c r="G2286" s="65" t="str">
        <f>VLOOKUP(F2286,service_pro_table[],3,0)</f>
        <v>MERRYBET</v>
      </c>
      <c r="H2286" s="65" t="str">
        <f>VLOOKUP(F2286,service_pro_table[],4,0)</f>
        <v>betting</v>
      </c>
      <c r="I2286" s="66">
        <v>800</v>
      </c>
    </row>
    <row r="2287" spans="1:9" x14ac:dyDescent="0.25">
      <c r="A2287" s="61" t="s">
        <v>9146</v>
      </c>
      <c r="B2287" s="62">
        <v>44409</v>
      </c>
      <c r="C2287" s="61" t="s">
        <v>9148</v>
      </c>
      <c r="D2287" s="64" t="s">
        <v>9149</v>
      </c>
      <c r="E2287" s="64" t="str">
        <f t="shared" si="35"/>
        <v>905899</v>
      </c>
      <c r="F2287" s="61" t="s">
        <v>19</v>
      </c>
      <c r="G2287" s="65" t="str">
        <f>VLOOKUP(F2287,service_pro_table[],3,0)</f>
        <v>DSTV</v>
      </c>
      <c r="H2287" s="65" t="str">
        <f>VLOOKUP(F2287,service_pro_table[],4,0)</f>
        <v>cable tv</v>
      </c>
      <c r="I2287" s="66">
        <v>2565</v>
      </c>
    </row>
    <row r="2288" spans="1:9" x14ac:dyDescent="0.25">
      <c r="A2288" s="61" t="s">
        <v>9150</v>
      </c>
      <c r="B2288" s="62">
        <v>44409</v>
      </c>
      <c r="C2288" s="61" t="s">
        <v>9152</v>
      </c>
      <c r="D2288" s="64" t="s">
        <v>9153</v>
      </c>
      <c r="E2288" s="64" t="str">
        <f t="shared" si="35"/>
        <v>7E928A</v>
      </c>
      <c r="F2288" s="61" t="s">
        <v>434</v>
      </c>
      <c r="G2288" s="65" t="str">
        <f>VLOOKUP(F2288,service_pro_table[],3,0)</f>
        <v>MERRYBET</v>
      </c>
      <c r="H2288" s="65" t="str">
        <f>VLOOKUP(F2288,service_pro_table[],4,0)</f>
        <v>betting</v>
      </c>
      <c r="I2288" s="66">
        <v>1000</v>
      </c>
    </row>
    <row r="2289" spans="1:9" x14ac:dyDescent="0.25">
      <c r="A2289" s="61" t="s">
        <v>9154</v>
      </c>
      <c r="B2289" s="62">
        <v>44409</v>
      </c>
      <c r="C2289" s="61" t="s">
        <v>9156</v>
      </c>
      <c r="D2289" s="64" t="s">
        <v>9157</v>
      </c>
      <c r="E2289" s="64" t="str">
        <f t="shared" si="35"/>
        <v>0FAD99</v>
      </c>
      <c r="F2289" s="61" t="s">
        <v>19</v>
      </c>
      <c r="G2289" s="65" t="str">
        <f>VLOOKUP(F2289,service_pro_table[],3,0)</f>
        <v>DSTV</v>
      </c>
      <c r="H2289" s="65" t="str">
        <f>VLOOKUP(F2289,service_pro_table[],4,0)</f>
        <v>cable tv</v>
      </c>
      <c r="I2289" s="66">
        <v>10400</v>
      </c>
    </row>
    <row r="2290" spans="1:9" x14ac:dyDescent="0.25">
      <c r="A2290" s="61" t="s">
        <v>9158</v>
      </c>
      <c r="B2290" s="62">
        <v>44409</v>
      </c>
      <c r="C2290" s="61" t="s">
        <v>9160</v>
      </c>
      <c r="D2290" s="64" t="s">
        <v>9161</v>
      </c>
      <c r="E2290" s="64" t="str">
        <f t="shared" si="35"/>
        <v>019A1E</v>
      </c>
      <c r="F2290" s="61" t="s">
        <v>19</v>
      </c>
      <c r="G2290" s="65" t="str">
        <f>VLOOKUP(F2290,service_pro_table[],3,0)</f>
        <v>DSTV</v>
      </c>
      <c r="H2290" s="65" t="str">
        <f>VLOOKUP(F2290,service_pro_table[],4,0)</f>
        <v>cable tv</v>
      </c>
      <c r="I2290" s="66">
        <v>7900</v>
      </c>
    </row>
    <row r="2291" spans="1:9" x14ac:dyDescent="0.25">
      <c r="A2291" s="61" t="s">
        <v>9162</v>
      </c>
      <c r="B2291" s="62">
        <v>44409</v>
      </c>
      <c r="C2291" s="61" t="s">
        <v>9164</v>
      </c>
      <c r="D2291" s="64" t="s">
        <v>9165</v>
      </c>
      <c r="E2291" s="64" t="str">
        <f t="shared" si="35"/>
        <v>BB17F0</v>
      </c>
      <c r="F2291" s="61" t="s">
        <v>19</v>
      </c>
      <c r="G2291" s="65" t="str">
        <f>VLOOKUP(F2291,service_pro_table[],3,0)</f>
        <v>DSTV</v>
      </c>
      <c r="H2291" s="65" t="str">
        <f>VLOOKUP(F2291,service_pro_table[],4,0)</f>
        <v>cable tv</v>
      </c>
      <c r="I2291" s="66">
        <v>4615</v>
      </c>
    </row>
    <row r="2292" spans="1:9" x14ac:dyDescent="0.25">
      <c r="A2292" s="61" t="s">
        <v>9166</v>
      </c>
      <c r="B2292" s="62">
        <v>44409</v>
      </c>
      <c r="C2292" s="61" t="s">
        <v>9168</v>
      </c>
      <c r="D2292" s="64" t="s">
        <v>9169</v>
      </c>
      <c r="E2292" s="64" t="str">
        <f t="shared" si="35"/>
        <v>4D60A2</v>
      </c>
      <c r="F2292" s="61" t="s">
        <v>19</v>
      </c>
      <c r="G2292" s="65" t="str">
        <f>VLOOKUP(F2292,service_pro_table[],3,0)</f>
        <v>DSTV</v>
      </c>
      <c r="H2292" s="65" t="str">
        <f>VLOOKUP(F2292,service_pro_table[],4,0)</f>
        <v>cable tv</v>
      </c>
      <c r="I2292" s="66">
        <v>7900</v>
      </c>
    </row>
    <row r="2293" spans="1:9" x14ac:dyDescent="0.25">
      <c r="A2293" s="61" t="s">
        <v>9170</v>
      </c>
      <c r="B2293" s="62">
        <v>44409</v>
      </c>
      <c r="C2293" s="61" t="s">
        <v>9172</v>
      </c>
      <c r="D2293" s="64" t="s">
        <v>9173</v>
      </c>
      <c r="E2293" s="64" t="str">
        <f t="shared" si="35"/>
        <v>4A930B</v>
      </c>
      <c r="F2293" s="61" t="s">
        <v>19</v>
      </c>
      <c r="G2293" s="65" t="str">
        <f>VLOOKUP(F2293,service_pro_table[],3,0)</f>
        <v>DSTV</v>
      </c>
      <c r="H2293" s="65" t="str">
        <f>VLOOKUP(F2293,service_pro_table[],4,0)</f>
        <v>cable tv</v>
      </c>
      <c r="I2293" s="66">
        <v>12400</v>
      </c>
    </row>
    <row r="2294" spans="1:9" x14ac:dyDescent="0.25">
      <c r="A2294" s="61" t="s">
        <v>9174</v>
      </c>
      <c r="B2294" s="62">
        <v>44409</v>
      </c>
      <c r="C2294" s="61" t="s">
        <v>9176</v>
      </c>
      <c r="D2294" s="64" t="s">
        <v>9177</v>
      </c>
      <c r="E2294" s="64" t="str">
        <f t="shared" si="35"/>
        <v>CAEF1C</v>
      </c>
      <c r="F2294" s="61" t="s">
        <v>19</v>
      </c>
      <c r="G2294" s="65" t="str">
        <f>VLOOKUP(F2294,service_pro_table[],3,0)</f>
        <v>DSTV</v>
      </c>
      <c r="H2294" s="65" t="str">
        <f>VLOOKUP(F2294,service_pro_table[],4,0)</f>
        <v>cable tv</v>
      </c>
      <c r="I2294" s="66">
        <v>18400</v>
      </c>
    </row>
    <row r="2295" spans="1:9" x14ac:dyDescent="0.25">
      <c r="A2295" s="61" t="s">
        <v>9178</v>
      </c>
      <c r="B2295" s="62">
        <v>44409</v>
      </c>
      <c r="C2295" s="61" t="s">
        <v>9172</v>
      </c>
      <c r="D2295" s="64" t="s">
        <v>9173</v>
      </c>
      <c r="E2295" s="64" t="str">
        <f t="shared" si="35"/>
        <v>4A930B</v>
      </c>
      <c r="F2295" s="61" t="s">
        <v>19</v>
      </c>
      <c r="G2295" s="65" t="str">
        <f>VLOOKUP(F2295,service_pro_table[],3,0)</f>
        <v>DSTV</v>
      </c>
      <c r="H2295" s="65" t="str">
        <f>VLOOKUP(F2295,service_pro_table[],4,0)</f>
        <v>cable tv</v>
      </c>
      <c r="I2295" s="66">
        <v>12400</v>
      </c>
    </row>
    <row r="2296" spans="1:9" x14ac:dyDescent="0.25">
      <c r="A2296" s="61" t="s">
        <v>9180</v>
      </c>
      <c r="B2296" s="62">
        <v>44409</v>
      </c>
      <c r="C2296" s="61" t="s">
        <v>9182</v>
      </c>
      <c r="D2296" s="64" t="s">
        <v>9183</v>
      </c>
      <c r="E2296" s="64" t="str">
        <f t="shared" si="35"/>
        <v>CCD6B6</v>
      </c>
      <c r="F2296" s="61" t="s">
        <v>19</v>
      </c>
      <c r="G2296" s="65" t="str">
        <f>VLOOKUP(F2296,service_pro_table[],3,0)</f>
        <v>DSTV</v>
      </c>
      <c r="H2296" s="65" t="str">
        <f>VLOOKUP(F2296,service_pro_table[],4,0)</f>
        <v>cable tv</v>
      </c>
      <c r="I2296" s="66">
        <v>4615</v>
      </c>
    </row>
    <row r="2297" spans="1:9" x14ac:dyDescent="0.25">
      <c r="A2297" s="61" t="s">
        <v>9184</v>
      </c>
      <c r="B2297" s="62">
        <v>44409</v>
      </c>
      <c r="C2297" s="61" t="s">
        <v>9182</v>
      </c>
      <c r="D2297" s="64" t="s">
        <v>9183</v>
      </c>
      <c r="E2297" s="64" t="str">
        <f t="shared" si="35"/>
        <v>CCD6B6</v>
      </c>
      <c r="F2297" s="61" t="s">
        <v>19</v>
      </c>
      <c r="G2297" s="65" t="str">
        <f>VLOOKUP(F2297,service_pro_table[],3,0)</f>
        <v>DSTV</v>
      </c>
      <c r="H2297" s="65" t="str">
        <f>VLOOKUP(F2297,service_pro_table[],4,0)</f>
        <v>cable tv</v>
      </c>
      <c r="I2297" s="66">
        <v>4615</v>
      </c>
    </row>
    <row r="2298" spans="1:9" x14ac:dyDescent="0.25">
      <c r="A2298" s="61" t="s">
        <v>9186</v>
      </c>
      <c r="B2298" s="62">
        <v>44409</v>
      </c>
      <c r="C2298" s="61" t="s">
        <v>9188</v>
      </c>
      <c r="D2298" s="64" t="s">
        <v>9189</v>
      </c>
      <c r="E2298" s="64" t="str">
        <f t="shared" si="35"/>
        <v>70AFB2</v>
      </c>
      <c r="F2298" s="61" t="s">
        <v>19</v>
      </c>
      <c r="G2298" s="65" t="str">
        <f>VLOOKUP(F2298,service_pro_table[],3,0)</f>
        <v>DSTV</v>
      </c>
      <c r="H2298" s="65" t="str">
        <f>VLOOKUP(F2298,service_pro_table[],4,0)</f>
        <v>cable tv</v>
      </c>
      <c r="I2298" s="66">
        <v>2565</v>
      </c>
    </row>
    <row r="2299" spans="1:9" x14ac:dyDescent="0.25">
      <c r="A2299" s="61" t="s">
        <v>9190</v>
      </c>
      <c r="B2299" s="62">
        <v>44409</v>
      </c>
      <c r="C2299" s="61" t="s">
        <v>9192</v>
      </c>
      <c r="D2299" s="64" t="s">
        <v>9193</v>
      </c>
      <c r="E2299" s="64" t="str">
        <f t="shared" si="35"/>
        <v>5D31C9</v>
      </c>
      <c r="F2299" s="61" t="s">
        <v>19</v>
      </c>
      <c r="G2299" s="65" t="str">
        <f>VLOOKUP(F2299,service_pro_table[],3,0)</f>
        <v>DSTV</v>
      </c>
      <c r="H2299" s="65" t="str">
        <f>VLOOKUP(F2299,service_pro_table[],4,0)</f>
        <v>cable tv</v>
      </c>
      <c r="I2299" s="66">
        <v>4615</v>
      </c>
    </row>
    <row r="2300" spans="1:9" x14ac:dyDescent="0.25">
      <c r="A2300" s="61" t="s">
        <v>9194</v>
      </c>
      <c r="B2300" s="62">
        <v>44409</v>
      </c>
      <c r="C2300" s="61" t="s">
        <v>9196</v>
      </c>
      <c r="D2300" s="64" t="s">
        <v>9197</v>
      </c>
      <c r="E2300" s="64" t="str">
        <f t="shared" si="35"/>
        <v>280293</v>
      </c>
      <c r="F2300" s="61" t="s">
        <v>19</v>
      </c>
      <c r="G2300" s="65" t="str">
        <f>VLOOKUP(F2300,service_pro_table[],3,0)</f>
        <v>DSTV</v>
      </c>
      <c r="H2300" s="65" t="str">
        <f>VLOOKUP(F2300,service_pro_table[],4,0)</f>
        <v>cable tv</v>
      </c>
      <c r="I2300" s="66">
        <v>7900</v>
      </c>
    </row>
    <row r="2301" spans="1:9" x14ac:dyDescent="0.25">
      <c r="A2301" s="61" t="s">
        <v>9198</v>
      </c>
      <c r="B2301" s="62">
        <v>44409</v>
      </c>
      <c r="C2301" s="61" t="s">
        <v>4143</v>
      </c>
      <c r="D2301" s="64" t="s">
        <v>4144</v>
      </c>
      <c r="E2301" s="64" t="str">
        <f t="shared" si="35"/>
        <v>2BD1F9</v>
      </c>
      <c r="F2301" s="61" t="s">
        <v>434</v>
      </c>
      <c r="G2301" s="65" t="str">
        <f>VLOOKUP(F2301,service_pro_table[],3,0)</f>
        <v>MERRYBET</v>
      </c>
      <c r="H2301" s="65" t="str">
        <f>VLOOKUP(F2301,service_pro_table[],4,0)</f>
        <v>betting</v>
      </c>
      <c r="I2301" s="66">
        <v>900</v>
      </c>
    </row>
    <row r="2302" spans="1:9" x14ac:dyDescent="0.25">
      <c r="A2302" s="61" t="s">
        <v>9200</v>
      </c>
      <c r="B2302" s="62">
        <v>44409</v>
      </c>
      <c r="C2302" s="61" t="s">
        <v>9202</v>
      </c>
      <c r="D2302" s="64" t="s">
        <v>9203</v>
      </c>
      <c r="E2302" s="64" t="str">
        <f t="shared" si="35"/>
        <v>61A0CD</v>
      </c>
      <c r="F2302" s="61" t="s">
        <v>19</v>
      </c>
      <c r="G2302" s="65" t="str">
        <f>VLOOKUP(F2302,service_pro_table[],3,0)</f>
        <v>DSTV</v>
      </c>
      <c r="H2302" s="65" t="str">
        <f>VLOOKUP(F2302,service_pro_table[],4,0)</f>
        <v>cable tv</v>
      </c>
      <c r="I2302" s="66">
        <v>7900</v>
      </c>
    </row>
    <row r="2303" spans="1:9" x14ac:dyDescent="0.25">
      <c r="A2303" s="61" t="s">
        <v>9204</v>
      </c>
      <c r="B2303" s="62">
        <v>44409</v>
      </c>
      <c r="C2303" s="61" t="s">
        <v>9188</v>
      </c>
      <c r="D2303" s="64" t="s">
        <v>9189</v>
      </c>
      <c r="E2303" s="64" t="str">
        <f t="shared" si="35"/>
        <v>70AFB2</v>
      </c>
      <c r="F2303" s="61" t="s">
        <v>19</v>
      </c>
      <c r="G2303" s="65" t="str">
        <f>VLOOKUP(F2303,service_pro_table[],3,0)</f>
        <v>DSTV</v>
      </c>
      <c r="H2303" s="65" t="str">
        <f>VLOOKUP(F2303,service_pro_table[],4,0)</f>
        <v>cable tv</v>
      </c>
      <c r="I2303" s="66">
        <v>2565</v>
      </c>
    </row>
    <row r="2304" spans="1:9" x14ac:dyDescent="0.25">
      <c r="A2304" s="61" t="s">
        <v>9206</v>
      </c>
      <c r="B2304" s="62">
        <v>44409</v>
      </c>
      <c r="C2304" s="61" t="s">
        <v>9208</v>
      </c>
      <c r="D2304" s="64" t="s">
        <v>9209</v>
      </c>
      <c r="E2304" s="64" t="str">
        <f t="shared" si="35"/>
        <v>94A04E</v>
      </c>
      <c r="F2304" s="61" t="s">
        <v>19</v>
      </c>
      <c r="G2304" s="65" t="str">
        <f>VLOOKUP(F2304,service_pro_table[],3,0)</f>
        <v>DSTV</v>
      </c>
      <c r="H2304" s="65" t="str">
        <f>VLOOKUP(F2304,service_pro_table[],4,0)</f>
        <v>cable tv</v>
      </c>
      <c r="I2304" s="66">
        <v>4615</v>
      </c>
    </row>
    <row r="2305" spans="1:9" x14ac:dyDescent="0.25">
      <c r="A2305" s="61" t="s">
        <v>9210</v>
      </c>
      <c r="B2305" s="62">
        <v>44409</v>
      </c>
      <c r="C2305" s="61" t="s">
        <v>9212</v>
      </c>
      <c r="D2305" s="64" t="s">
        <v>9213</v>
      </c>
      <c r="E2305" s="64" t="str">
        <f t="shared" si="35"/>
        <v>8E7532</v>
      </c>
      <c r="F2305" s="61" t="s">
        <v>434</v>
      </c>
      <c r="G2305" s="65" t="str">
        <f>VLOOKUP(F2305,service_pro_table[],3,0)</f>
        <v>MERRYBET</v>
      </c>
      <c r="H2305" s="65" t="str">
        <f>VLOOKUP(F2305,service_pro_table[],4,0)</f>
        <v>betting</v>
      </c>
      <c r="I2305" s="66">
        <v>2000</v>
      </c>
    </row>
    <row r="2306" spans="1:9" x14ac:dyDescent="0.25">
      <c r="A2306" s="61" t="s">
        <v>9214</v>
      </c>
      <c r="B2306" s="62">
        <v>44409</v>
      </c>
      <c r="C2306" s="61" t="s">
        <v>3839</v>
      </c>
      <c r="D2306" s="64" t="s">
        <v>3840</v>
      </c>
      <c r="E2306" s="64" t="str">
        <f t="shared" si="35"/>
        <v>46BAD6</v>
      </c>
      <c r="F2306" s="61" t="s">
        <v>434</v>
      </c>
      <c r="G2306" s="65" t="str">
        <f>VLOOKUP(F2306,service_pro_table[],3,0)</f>
        <v>MERRYBET</v>
      </c>
      <c r="H2306" s="65" t="str">
        <f>VLOOKUP(F2306,service_pro_table[],4,0)</f>
        <v>betting</v>
      </c>
      <c r="I2306" s="66">
        <v>20000</v>
      </c>
    </row>
    <row r="2307" spans="1:9" x14ac:dyDescent="0.25">
      <c r="A2307" s="61" t="s">
        <v>9216</v>
      </c>
      <c r="B2307" s="62">
        <v>44409</v>
      </c>
      <c r="C2307" s="61" t="s">
        <v>3839</v>
      </c>
      <c r="D2307" s="64" t="s">
        <v>3840</v>
      </c>
      <c r="E2307" s="64" t="str">
        <f t="shared" si="35"/>
        <v>46BAD6</v>
      </c>
      <c r="F2307" s="61" t="s">
        <v>434</v>
      </c>
      <c r="G2307" s="65" t="str">
        <f>VLOOKUP(F2307,service_pro_table[],3,0)</f>
        <v>MERRYBET</v>
      </c>
      <c r="H2307" s="65" t="str">
        <f>VLOOKUP(F2307,service_pro_table[],4,0)</f>
        <v>betting</v>
      </c>
      <c r="I2307" s="66">
        <v>20000</v>
      </c>
    </row>
    <row r="2308" spans="1:9" x14ac:dyDescent="0.25">
      <c r="A2308" s="61" t="s">
        <v>9218</v>
      </c>
      <c r="B2308" s="62">
        <v>44409</v>
      </c>
      <c r="C2308" s="61" t="s">
        <v>9220</v>
      </c>
      <c r="D2308" s="64" t="s">
        <v>9221</v>
      </c>
      <c r="E2308" s="64" t="str">
        <f t="shared" ref="E2308:E2371" si="36">RIGHT(D2308,6)</f>
        <v>1B0AEC</v>
      </c>
      <c r="F2308" s="61" t="s">
        <v>434</v>
      </c>
      <c r="G2308" s="65" t="str">
        <f>VLOOKUP(F2308,service_pro_table[],3,0)</f>
        <v>MERRYBET</v>
      </c>
      <c r="H2308" s="65" t="str">
        <f>VLOOKUP(F2308,service_pro_table[],4,0)</f>
        <v>betting</v>
      </c>
      <c r="I2308" s="66">
        <v>1000</v>
      </c>
    </row>
    <row r="2309" spans="1:9" x14ac:dyDescent="0.25">
      <c r="A2309" s="61" t="s">
        <v>9222</v>
      </c>
      <c r="B2309" s="62">
        <v>44409</v>
      </c>
      <c r="C2309" s="61" t="s">
        <v>9224</v>
      </c>
      <c r="D2309" s="64" t="s">
        <v>9225</v>
      </c>
      <c r="E2309" s="64" t="str">
        <f t="shared" si="36"/>
        <v>71C545</v>
      </c>
      <c r="F2309" s="61" t="s">
        <v>434</v>
      </c>
      <c r="G2309" s="65" t="str">
        <f>VLOOKUP(F2309,service_pro_table[],3,0)</f>
        <v>MERRYBET</v>
      </c>
      <c r="H2309" s="65" t="str">
        <f>VLOOKUP(F2309,service_pro_table[],4,0)</f>
        <v>betting</v>
      </c>
      <c r="I2309" s="66">
        <v>900</v>
      </c>
    </row>
    <row r="2310" spans="1:9" x14ac:dyDescent="0.25">
      <c r="A2310" s="61" t="s">
        <v>9226</v>
      </c>
      <c r="B2310" s="62">
        <v>44409</v>
      </c>
      <c r="C2310" s="61" t="s">
        <v>9228</v>
      </c>
      <c r="D2310" s="64" t="s">
        <v>9229</v>
      </c>
      <c r="E2310" s="64" t="str">
        <f t="shared" si="36"/>
        <v>B1DC22</v>
      </c>
      <c r="F2310" s="61" t="s">
        <v>434</v>
      </c>
      <c r="G2310" s="65" t="str">
        <f>VLOOKUP(F2310,service_pro_table[],3,0)</f>
        <v>MERRYBET</v>
      </c>
      <c r="H2310" s="65" t="str">
        <f>VLOOKUP(F2310,service_pro_table[],4,0)</f>
        <v>betting</v>
      </c>
      <c r="I2310" s="66">
        <v>3000</v>
      </c>
    </row>
    <row r="2311" spans="1:9" x14ac:dyDescent="0.25">
      <c r="A2311" s="61" t="s">
        <v>9230</v>
      </c>
      <c r="B2311" s="62">
        <v>44409</v>
      </c>
      <c r="C2311" s="61" t="s">
        <v>9232</v>
      </c>
      <c r="D2311" s="64" t="s">
        <v>9233</v>
      </c>
      <c r="E2311" s="64" t="str">
        <f t="shared" si="36"/>
        <v>26C6B0</v>
      </c>
      <c r="F2311" s="61" t="s">
        <v>19</v>
      </c>
      <c r="G2311" s="65" t="str">
        <f>VLOOKUP(F2311,service_pro_table[],3,0)</f>
        <v>DSTV</v>
      </c>
      <c r="H2311" s="65" t="str">
        <f>VLOOKUP(F2311,service_pro_table[],4,0)</f>
        <v>cable tv</v>
      </c>
      <c r="I2311" s="66">
        <v>23000</v>
      </c>
    </row>
    <row r="2312" spans="1:9" x14ac:dyDescent="0.25">
      <c r="A2312" s="61" t="s">
        <v>9234</v>
      </c>
      <c r="B2312" s="62">
        <v>44409</v>
      </c>
      <c r="C2312" s="61" t="s">
        <v>9236</v>
      </c>
      <c r="D2312" s="64" t="s">
        <v>9237</v>
      </c>
      <c r="E2312" s="64" t="str">
        <f t="shared" si="36"/>
        <v>B206E5</v>
      </c>
      <c r="F2312" s="61" t="s">
        <v>19</v>
      </c>
      <c r="G2312" s="65" t="str">
        <f>VLOOKUP(F2312,service_pro_table[],3,0)</f>
        <v>DSTV</v>
      </c>
      <c r="H2312" s="65" t="str">
        <f>VLOOKUP(F2312,service_pro_table[],4,0)</f>
        <v>cable tv</v>
      </c>
      <c r="I2312" s="66">
        <v>20900</v>
      </c>
    </row>
    <row r="2313" spans="1:9" x14ac:dyDescent="0.25">
      <c r="A2313" s="61" t="s">
        <v>9238</v>
      </c>
      <c r="B2313" s="62">
        <v>44409</v>
      </c>
      <c r="C2313" s="61" t="s">
        <v>9240</v>
      </c>
      <c r="D2313" s="64" t="s">
        <v>9241</v>
      </c>
      <c r="E2313" s="64" t="str">
        <f t="shared" si="36"/>
        <v>E68C15</v>
      </c>
      <c r="F2313" s="61" t="s">
        <v>19</v>
      </c>
      <c r="G2313" s="65" t="str">
        <f>VLOOKUP(F2313,service_pro_table[],3,0)</f>
        <v>DSTV</v>
      </c>
      <c r="H2313" s="65" t="str">
        <f>VLOOKUP(F2313,service_pro_table[],4,0)</f>
        <v>cable tv</v>
      </c>
      <c r="I2313" s="66">
        <v>7900</v>
      </c>
    </row>
    <row r="2314" spans="1:9" x14ac:dyDescent="0.25">
      <c r="A2314" s="61" t="s">
        <v>9242</v>
      </c>
      <c r="B2314" s="62">
        <v>44409</v>
      </c>
      <c r="C2314" s="61" t="s">
        <v>9244</v>
      </c>
      <c r="D2314" s="64" t="s">
        <v>9245</v>
      </c>
      <c r="E2314" s="64" t="str">
        <f t="shared" si="36"/>
        <v>D8BBC8</v>
      </c>
      <c r="F2314" s="61" t="s">
        <v>19</v>
      </c>
      <c r="G2314" s="65" t="str">
        <f>VLOOKUP(F2314,service_pro_table[],3,0)</f>
        <v>DSTV</v>
      </c>
      <c r="H2314" s="65" t="str">
        <f>VLOOKUP(F2314,service_pro_table[],4,0)</f>
        <v>cable tv</v>
      </c>
      <c r="I2314" s="66">
        <v>2565</v>
      </c>
    </row>
    <row r="2315" spans="1:9" x14ac:dyDescent="0.25">
      <c r="A2315" s="61" t="s">
        <v>9246</v>
      </c>
      <c r="B2315" s="62">
        <v>44409</v>
      </c>
      <c r="C2315" s="61" t="s">
        <v>9248</v>
      </c>
      <c r="D2315" s="64" t="s">
        <v>9249</v>
      </c>
      <c r="E2315" s="64" t="str">
        <f t="shared" si="36"/>
        <v>4B53BC</v>
      </c>
      <c r="F2315" s="61" t="s">
        <v>19</v>
      </c>
      <c r="G2315" s="65" t="str">
        <f>VLOOKUP(F2315,service_pro_table[],3,0)</f>
        <v>DSTV</v>
      </c>
      <c r="H2315" s="65" t="str">
        <f>VLOOKUP(F2315,service_pro_table[],4,0)</f>
        <v>cable tv</v>
      </c>
      <c r="I2315" s="66">
        <v>2565</v>
      </c>
    </row>
    <row r="2316" spans="1:9" x14ac:dyDescent="0.25">
      <c r="A2316" s="61" t="s">
        <v>9250</v>
      </c>
      <c r="B2316" s="62">
        <v>44409</v>
      </c>
      <c r="C2316" s="61" t="s">
        <v>9252</v>
      </c>
      <c r="D2316" s="64" t="s">
        <v>9253</v>
      </c>
      <c r="E2316" s="64" t="str">
        <f t="shared" si="36"/>
        <v>7D33B3</v>
      </c>
      <c r="F2316" s="61" t="s">
        <v>19</v>
      </c>
      <c r="G2316" s="65" t="str">
        <f>VLOOKUP(F2316,service_pro_table[],3,0)</f>
        <v>DSTV</v>
      </c>
      <c r="H2316" s="65" t="str">
        <f>VLOOKUP(F2316,service_pro_table[],4,0)</f>
        <v>cable tv</v>
      </c>
      <c r="I2316" s="66">
        <v>2565</v>
      </c>
    </row>
    <row r="2317" spans="1:9" x14ac:dyDescent="0.25">
      <c r="A2317" s="61" t="s">
        <v>9254</v>
      </c>
      <c r="B2317" s="62">
        <v>44409</v>
      </c>
      <c r="C2317" s="61" t="s">
        <v>5189</v>
      </c>
      <c r="D2317" s="64" t="s">
        <v>5190</v>
      </c>
      <c r="E2317" s="64" t="str">
        <f t="shared" si="36"/>
        <v>8BAD67</v>
      </c>
      <c r="F2317" s="61" t="s">
        <v>19</v>
      </c>
      <c r="G2317" s="65" t="str">
        <f>VLOOKUP(F2317,service_pro_table[],3,0)</f>
        <v>DSTV</v>
      </c>
      <c r="H2317" s="65" t="str">
        <f>VLOOKUP(F2317,service_pro_table[],4,0)</f>
        <v>cable tv</v>
      </c>
      <c r="I2317" s="66">
        <v>14900</v>
      </c>
    </row>
    <row r="2318" spans="1:9" x14ac:dyDescent="0.25">
      <c r="A2318" s="61" t="s">
        <v>9256</v>
      </c>
      <c r="B2318" s="62">
        <v>44409</v>
      </c>
      <c r="C2318" s="61" t="s">
        <v>9258</v>
      </c>
      <c r="D2318" s="64" t="s">
        <v>9259</v>
      </c>
      <c r="E2318" s="64" t="str">
        <f t="shared" si="36"/>
        <v>637B3C</v>
      </c>
      <c r="F2318" s="61" t="s">
        <v>19</v>
      </c>
      <c r="G2318" s="65" t="str">
        <f>VLOOKUP(F2318,service_pro_table[],3,0)</f>
        <v>DSTV</v>
      </c>
      <c r="H2318" s="65" t="str">
        <f>VLOOKUP(F2318,service_pro_table[],4,0)</f>
        <v>cable tv</v>
      </c>
      <c r="I2318" s="66">
        <v>18400</v>
      </c>
    </row>
    <row r="2319" spans="1:9" x14ac:dyDescent="0.25">
      <c r="A2319" s="61" t="s">
        <v>9260</v>
      </c>
      <c r="B2319" s="62">
        <v>44409</v>
      </c>
      <c r="C2319" s="61" t="s">
        <v>5189</v>
      </c>
      <c r="D2319" s="64" t="s">
        <v>5190</v>
      </c>
      <c r="E2319" s="64" t="str">
        <f t="shared" si="36"/>
        <v>8BAD67</v>
      </c>
      <c r="F2319" s="61" t="s">
        <v>19</v>
      </c>
      <c r="G2319" s="65" t="str">
        <f>VLOOKUP(F2319,service_pro_table[],3,0)</f>
        <v>DSTV</v>
      </c>
      <c r="H2319" s="65" t="str">
        <f>VLOOKUP(F2319,service_pro_table[],4,0)</f>
        <v>cable tv</v>
      </c>
      <c r="I2319" s="66">
        <v>10400</v>
      </c>
    </row>
    <row r="2320" spans="1:9" x14ac:dyDescent="0.25">
      <c r="A2320" s="61" t="s">
        <v>9262</v>
      </c>
      <c r="B2320" s="62">
        <v>44409</v>
      </c>
      <c r="C2320" s="61" t="s">
        <v>9264</v>
      </c>
      <c r="D2320" s="64" t="s">
        <v>9265</v>
      </c>
      <c r="E2320" s="64" t="str">
        <f t="shared" si="36"/>
        <v>BA42C7</v>
      </c>
      <c r="F2320" s="61" t="s">
        <v>19</v>
      </c>
      <c r="G2320" s="65" t="str">
        <f>VLOOKUP(F2320,service_pro_table[],3,0)</f>
        <v>DSTV</v>
      </c>
      <c r="H2320" s="65" t="str">
        <f>VLOOKUP(F2320,service_pro_table[],4,0)</f>
        <v>cable tv</v>
      </c>
      <c r="I2320" s="66">
        <v>1850</v>
      </c>
    </row>
    <row r="2321" spans="1:9" x14ac:dyDescent="0.25">
      <c r="A2321" s="61" t="s">
        <v>9266</v>
      </c>
      <c r="B2321" s="62">
        <v>44409</v>
      </c>
      <c r="C2321" s="61" t="s">
        <v>9268</v>
      </c>
      <c r="D2321" s="64" t="s">
        <v>9269</v>
      </c>
      <c r="E2321" s="64" t="str">
        <f t="shared" si="36"/>
        <v>48BFB7</v>
      </c>
      <c r="F2321" s="61" t="s">
        <v>19</v>
      </c>
      <c r="G2321" s="65" t="str">
        <f>VLOOKUP(F2321,service_pro_table[],3,0)</f>
        <v>DSTV</v>
      </c>
      <c r="H2321" s="65" t="str">
        <f>VLOOKUP(F2321,service_pro_table[],4,0)</f>
        <v>cable tv</v>
      </c>
      <c r="I2321" s="66">
        <v>20900</v>
      </c>
    </row>
    <row r="2322" spans="1:9" x14ac:dyDescent="0.25">
      <c r="A2322" s="61" t="s">
        <v>9270</v>
      </c>
      <c r="B2322" s="62">
        <v>44409</v>
      </c>
      <c r="C2322" s="61" t="s">
        <v>9272</v>
      </c>
      <c r="D2322" s="64" t="s">
        <v>9273</v>
      </c>
      <c r="E2322" s="64" t="str">
        <f t="shared" si="36"/>
        <v>530A6B</v>
      </c>
      <c r="F2322" s="61" t="s">
        <v>434</v>
      </c>
      <c r="G2322" s="65" t="str">
        <f>VLOOKUP(F2322,service_pro_table[],3,0)</f>
        <v>MERRYBET</v>
      </c>
      <c r="H2322" s="65" t="str">
        <f>VLOOKUP(F2322,service_pro_table[],4,0)</f>
        <v>betting</v>
      </c>
      <c r="I2322" s="66">
        <v>1000</v>
      </c>
    </row>
    <row r="2323" spans="1:9" x14ac:dyDescent="0.25">
      <c r="A2323" s="61" t="s">
        <v>9274</v>
      </c>
      <c r="B2323" s="62">
        <v>44409</v>
      </c>
      <c r="C2323" s="61" t="s">
        <v>9276</v>
      </c>
      <c r="D2323" s="64" t="s">
        <v>9277</v>
      </c>
      <c r="E2323" s="64" t="str">
        <f t="shared" si="36"/>
        <v>3F6F4E</v>
      </c>
      <c r="F2323" s="61" t="s">
        <v>19</v>
      </c>
      <c r="G2323" s="65" t="str">
        <f>VLOOKUP(F2323,service_pro_table[],3,0)</f>
        <v>DSTV</v>
      </c>
      <c r="H2323" s="65" t="str">
        <f>VLOOKUP(F2323,service_pro_table[],4,0)</f>
        <v>cable tv</v>
      </c>
      <c r="I2323" s="66">
        <v>7900</v>
      </c>
    </row>
    <row r="2324" spans="1:9" x14ac:dyDescent="0.25">
      <c r="A2324" s="61" t="s">
        <v>9278</v>
      </c>
      <c r="B2324" s="62">
        <v>44409</v>
      </c>
      <c r="C2324" s="61" t="s">
        <v>9280</v>
      </c>
      <c r="D2324" s="64" t="s">
        <v>9281</v>
      </c>
      <c r="E2324" s="64" t="str">
        <f t="shared" si="36"/>
        <v>B13C2A</v>
      </c>
      <c r="F2324" s="61" t="s">
        <v>19</v>
      </c>
      <c r="G2324" s="65" t="str">
        <f>VLOOKUP(F2324,service_pro_table[],3,0)</f>
        <v>DSTV</v>
      </c>
      <c r="H2324" s="65" t="str">
        <f>VLOOKUP(F2324,service_pro_table[],4,0)</f>
        <v>cable tv</v>
      </c>
      <c r="I2324" s="66">
        <v>2565</v>
      </c>
    </row>
    <row r="2325" spans="1:9" x14ac:dyDescent="0.25">
      <c r="A2325" s="61" t="s">
        <v>9282</v>
      </c>
      <c r="B2325" s="62">
        <v>44409</v>
      </c>
      <c r="C2325" s="61" t="s">
        <v>9284</v>
      </c>
      <c r="D2325" s="64" t="s">
        <v>9285</v>
      </c>
      <c r="E2325" s="64" t="str">
        <f t="shared" si="36"/>
        <v>D1C656</v>
      </c>
      <c r="F2325" s="61" t="s">
        <v>19</v>
      </c>
      <c r="G2325" s="65" t="str">
        <f>VLOOKUP(F2325,service_pro_table[],3,0)</f>
        <v>DSTV</v>
      </c>
      <c r="H2325" s="65" t="str">
        <f>VLOOKUP(F2325,service_pro_table[],4,0)</f>
        <v>cable tv</v>
      </c>
      <c r="I2325" s="66">
        <v>12400</v>
      </c>
    </row>
    <row r="2326" spans="1:9" x14ac:dyDescent="0.25">
      <c r="A2326" s="61" t="s">
        <v>9286</v>
      </c>
      <c r="B2326" s="62">
        <v>44409</v>
      </c>
      <c r="C2326" s="61" t="s">
        <v>9288</v>
      </c>
      <c r="D2326" s="64" t="s">
        <v>9289</v>
      </c>
      <c r="E2326" s="64" t="str">
        <f t="shared" si="36"/>
        <v>BFF94A</v>
      </c>
      <c r="F2326" s="61" t="s">
        <v>19</v>
      </c>
      <c r="G2326" s="65" t="str">
        <f>VLOOKUP(F2326,service_pro_table[],3,0)</f>
        <v>DSTV</v>
      </c>
      <c r="H2326" s="65" t="str">
        <f>VLOOKUP(F2326,service_pro_table[],4,0)</f>
        <v>cable tv</v>
      </c>
      <c r="I2326" s="66">
        <v>7900</v>
      </c>
    </row>
    <row r="2327" spans="1:9" x14ac:dyDescent="0.25">
      <c r="A2327" s="61" t="s">
        <v>9290</v>
      </c>
      <c r="B2327" s="62">
        <v>44409</v>
      </c>
      <c r="C2327" s="61" t="s">
        <v>9292</v>
      </c>
      <c r="D2327" s="64" t="s">
        <v>9293</v>
      </c>
      <c r="E2327" s="64" t="str">
        <f t="shared" si="36"/>
        <v>41CEFA</v>
      </c>
      <c r="F2327" s="61" t="s">
        <v>19</v>
      </c>
      <c r="G2327" s="65" t="str">
        <f>VLOOKUP(F2327,service_pro_table[],3,0)</f>
        <v>DSTV</v>
      </c>
      <c r="H2327" s="65" t="str">
        <f>VLOOKUP(F2327,service_pro_table[],4,0)</f>
        <v>cable tv</v>
      </c>
      <c r="I2327" s="66">
        <v>20900</v>
      </c>
    </row>
    <row r="2328" spans="1:9" x14ac:dyDescent="0.25">
      <c r="A2328" s="61" t="s">
        <v>9294</v>
      </c>
      <c r="B2328" s="62">
        <v>44409</v>
      </c>
      <c r="C2328" s="61" t="s">
        <v>9296</v>
      </c>
      <c r="D2328" s="64" t="s">
        <v>9297</v>
      </c>
      <c r="E2328" s="64" t="str">
        <f t="shared" si="36"/>
        <v>E59370</v>
      </c>
      <c r="F2328" s="61" t="s">
        <v>19</v>
      </c>
      <c r="G2328" s="65" t="str">
        <f>VLOOKUP(F2328,service_pro_table[],3,0)</f>
        <v>DSTV</v>
      </c>
      <c r="H2328" s="65" t="str">
        <f>VLOOKUP(F2328,service_pro_table[],4,0)</f>
        <v>cable tv</v>
      </c>
      <c r="I2328" s="66">
        <v>7900</v>
      </c>
    </row>
    <row r="2329" spans="1:9" x14ac:dyDescent="0.25">
      <c r="A2329" s="61" t="s">
        <v>9298</v>
      </c>
      <c r="B2329" s="62">
        <v>44409</v>
      </c>
      <c r="C2329" s="61" t="s">
        <v>9300</v>
      </c>
      <c r="D2329" s="64" t="s">
        <v>9301</v>
      </c>
      <c r="E2329" s="64" t="str">
        <f t="shared" si="36"/>
        <v>A36C91</v>
      </c>
      <c r="F2329" s="61" t="s">
        <v>19</v>
      </c>
      <c r="G2329" s="65" t="str">
        <f>VLOOKUP(F2329,service_pro_table[],3,0)</f>
        <v>DSTV</v>
      </c>
      <c r="H2329" s="65" t="str">
        <f>VLOOKUP(F2329,service_pro_table[],4,0)</f>
        <v>cable tv</v>
      </c>
      <c r="I2329" s="66">
        <v>20900</v>
      </c>
    </row>
    <row r="2330" spans="1:9" x14ac:dyDescent="0.25">
      <c r="A2330" s="61" t="s">
        <v>9302</v>
      </c>
      <c r="B2330" s="62">
        <v>44409</v>
      </c>
      <c r="C2330" s="61" t="s">
        <v>8900</v>
      </c>
      <c r="D2330" s="64" t="s">
        <v>8901</v>
      </c>
      <c r="E2330" s="64" t="str">
        <f t="shared" si="36"/>
        <v>645F2D</v>
      </c>
      <c r="F2330" s="61" t="s">
        <v>19</v>
      </c>
      <c r="G2330" s="65" t="str">
        <f>VLOOKUP(F2330,service_pro_table[],3,0)</f>
        <v>DSTV</v>
      </c>
      <c r="H2330" s="65" t="str">
        <f>VLOOKUP(F2330,service_pro_table[],4,0)</f>
        <v>cable tv</v>
      </c>
      <c r="I2330" s="66">
        <v>7900</v>
      </c>
    </row>
    <row r="2331" spans="1:9" x14ac:dyDescent="0.25">
      <c r="A2331" s="61" t="s">
        <v>9304</v>
      </c>
      <c r="B2331" s="62">
        <v>44409</v>
      </c>
      <c r="C2331" s="61" t="s">
        <v>3378</v>
      </c>
      <c r="D2331" s="64" t="s">
        <v>3379</v>
      </c>
      <c r="E2331" s="64" t="str">
        <f t="shared" si="36"/>
        <v>A403EC</v>
      </c>
      <c r="F2331" s="61" t="s">
        <v>434</v>
      </c>
      <c r="G2331" s="65" t="str">
        <f>VLOOKUP(F2331,service_pro_table[],3,0)</f>
        <v>MERRYBET</v>
      </c>
      <c r="H2331" s="65" t="str">
        <f>VLOOKUP(F2331,service_pro_table[],4,0)</f>
        <v>betting</v>
      </c>
      <c r="I2331" s="66">
        <v>2500</v>
      </c>
    </row>
    <row r="2332" spans="1:9" x14ac:dyDescent="0.25">
      <c r="A2332" s="61" t="s">
        <v>9306</v>
      </c>
      <c r="B2332" s="62">
        <v>44409</v>
      </c>
      <c r="C2332" s="61" t="s">
        <v>6078</v>
      </c>
      <c r="D2332" s="64" t="s">
        <v>6079</v>
      </c>
      <c r="E2332" s="64" t="str">
        <f t="shared" si="36"/>
        <v>ECA35F</v>
      </c>
      <c r="F2332" s="61" t="s">
        <v>434</v>
      </c>
      <c r="G2332" s="65" t="str">
        <f>VLOOKUP(F2332,service_pro_table[],3,0)</f>
        <v>MERRYBET</v>
      </c>
      <c r="H2332" s="65" t="str">
        <f>VLOOKUP(F2332,service_pro_table[],4,0)</f>
        <v>betting</v>
      </c>
      <c r="I2332" s="66">
        <v>2000</v>
      </c>
    </row>
    <row r="2333" spans="1:9" x14ac:dyDescent="0.25">
      <c r="A2333" s="61" t="s">
        <v>9308</v>
      </c>
      <c r="B2333" s="62">
        <v>44409</v>
      </c>
      <c r="C2333" s="61" t="s">
        <v>9310</v>
      </c>
      <c r="D2333" s="64" t="s">
        <v>9311</v>
      </c>
      <c r="E2333" s="64" t="str">
        <f t="shared" si="36"/>
        <v>A20830</v>
      </c>
      <c r="F2333" s="61" t="s">
        <v>36</v>
      </c>
      <c r="G2333" s="65" t="str">
        <f>VLOOKUP(F2333,service_pro_table[],3,0)</f>
        <v>SWIFT</v>
      </c>
      <c r="H2333" s="65" t="str">
        <f>VLOOKUP(F2333,service_pro_table[],4,0)</f>
        <v>internet provider</v>
      </c>
      <c r="I2333" s="66">
        <v>1160</v>
      </c>
    </row>
    <row r="2334" spans="1:9" x14ac:dyDescent="0.25">
      <c r="A2334" s="61" t="s">
        <v>9313</v>
      </c>
      <c r="B2334" s="62">
        <v>44409</v>
      </c>
      <c r="C2334" s="61" t="s">
        <v>9315</v>
      </c>
      <c r="D2334" s="64" t="s">
        <v>9316</v>
      </c>
      <c r="E2334" s="64" t="str">
        <f t="shared" si="36"/>
        <v>477F45</v>
      </c>
      <c r="F2334" s="61" t="s">
        <v>36</v>
      </c>
      <c r="G2334" s="65" t="str">
        <f>VLOOKUP(F2334,service_pro_table[],3,0)</f>
        <v>SWIFT</v>
      </c>
      <c r="H2334" s="65" t="str">
        <f>VLOOKUP(F2334,service_pro_table[],4,0)</f>
        <v>internet provider</v>
      </c>
      <c r="I2334" s="66">
        <v>10000</v>
      </c>
    </row>
    <row r="2335" spans="1:9" x14ac:dyDescent="0.25">
      <c r="A2335" s="61" t="s">
        <v>9317</v>
      </c>
      <c r="B2335" s="62">
        <v>44409</v>
      </c>
      <c r="C2335" s="61" t="s">
        <v>7859</v>
      </c>
      <c r="D2335" s="64" t="s">
        <v>7860</v>
      </c>
      <c r="E2335" s="64" t="str">
        <f t="shared" si="36"/>
        <v>868222</v>
      </c>
      <c r="F2335" s="61" t="s">
        <v>434</v>
      </c>
      <c r="G2335" s="65" t="str">
        <f>VLOOKUP(F2335,service_pro_table[],3,0)</f>
        <v>MERRYBET</v>
      </c>
      <c r="H2335" s="65" t="str">
        <f>VLOOKUP(F2335,service_pro_table[],4,0)</f>
        <v>betting</v>
      </c>
      <c r="I2335" s="66">
        <v>600</v>
      </c>
    </row>
    <row r="2336" spans="1:9" x14ac:dyDescent="0.25">
      <c r="A2336" s="61" t="s">
        <v>9319</v>
      </c>
      <c r="B2336" s="62">
        <v>44409</v>
      </c>
      <c r="C2336" s="61" t="s">
        <v>9321</v>
      </c>
      <c r="D2336" s="64" t="s">
        <v>9322</v>
      </c>
      <c r="E2336" s="64" t="str">
        <f t="shared" si="36"/>
        <v>F16480</v>
      </c>
      <c r="F2336" s="61" t="s">
        <v>434</v>
      </c>
      <c r="G2336" s="65" t="str">
        <f>VLOOKUP(F2336,service_pro_table[],3,0)</f>
        <v>MERRYBET</v>
      </c>
      <c r="H2336" s="65" t="str">
        <f>VLOOKUP(F2336,service_pro_table[],4,0)</f>
        <v>betting</v>
      </c>
      <c r="I2336" s="66">
        <v>500</v>
      </c>
    </row>
    <row r="2337" spans="1:9" x14ac:dyDescent="0.25">
      <c r="A2337" s="61" t="s">
        <v>9323</v>
      </c>
      <c r="B2337" s="62">
        <v>44409</v>
      </c>
      <c r="C2337" s="61" t="s">
        <v>1411</v>
      </c>
      <c r="D2337" s="64" t="s">
        <v>1412</v>
      </c>
      <c r="E2337" s="64" t="str">
        <f t="shared" si="36"/>
        <v>BCAB4C</v>
      </c>
      <c r="F2337" s="61" t="s">
        <v>1298</v>
      </c>
      <c r="G2337" s="65" t="str">
        <f>VLOOKUP(F2337,service_pro_table[],3,0)</f>
        <v>ARIK</v>
      </c>
      <c r="H2337" s="65" t="str">
        <f>VLOOKUP(F2337,service_pro_table[],4,0)</f>
        <v>airline</v>
      </c>
      <c r="I2337" s="66">
        <v>58484</v>
      </c>
    </row>
    <row r="2338" spans="1:9" x14ac:dyDescent="0.25">
      <c r="A2338" s="61" t="s">
        <v>9325</v>
      </c>
      <c r="B2338" s="62">
        <v>44409</v>
      </c>
      <c r="C2338" s="61" t="s">
        <v>4143</v>
      </c>
      <c r="D2338" s="64" t="s">
        <v>4144</v>
      </c>
      <c r="E2338" s="64" t="str">
        <f t="shared" si="36"/>
        <v>2BD1F9</v>
      </c>
      <c r="F2338" s="61" t="s">
        <v>434</v>
      </c>
      <c r="G2338" s="65" t="str">
        <f>VLOOKUP(F2338,service_pro_table[],3,0)</f>
        <v>MERRYBET</v>
      </c>
      <c r="H2338" s="65" t="str">
        <f>VLOOKUP(F2338,service_pro_table[],4,0)</f>
        <v>betting</v>
      </c>
      <c r="I2338" s="66">
        <v>900</v>
      </c>
    </row>
    <row r="2339" spans="1:9" x14ac:dyDescent="0.25">
      <c r="A2339" s="61" t="s">
        <v>9327</v>
      </c>
      <c r="B2339" s="62">
        <v>44409</v>
      </c>
      <c r="C2339" s="61" t="s">
        <v>3038</v>
      </c>
      <c r="D2339" s="64" t="s">
        <v>3039</v>
      </c>
      <c r="E2339" s="64" t="str">
        <f t="shared" si="36"/>
        <v>E8F126</v>
      </c>
      <c r="F2339" s="61" t="s">
        <v>434</v>
      </c>
      <c r="G2339" s="65" t="str">
        <f>VLOOKUP(F2339,service_pro_table[],3,0)</f>
        <v>MERRYBET</v>
      </c>
      <c r="H2339" s="65" t="str">
        <f>VLOOKUP(F2339,service_pro_table[],4,0)</f>
        <v>betting</v>
      </c>
      <c r="I2339" s="66">
        <v>500</v>
      </c>
    </row>
    <row r="2340" spans="1:9" x14ac:dyDescent="0.25">
      <c r="A2340" s="61" t="s">
        <v>9329</v>
      </c>
      <c r="B2340" s="62">
        <v>44409</v>
      </c>
      <c r="C2340" s="61" t="s">
        <v>9331</v>
      </c>
      <c r="D2340" s="64" t="s">
        <v>9332</v>
      </c>
      <c r="E2340" s="64" t="str">
        <f t="shared" si="36"/>
        <v>91BCAE</v>
      </c>
      <c r="F2340" s="61" t="s">
        <v>36</v>
      </c>
      <c r="G2340" s="65" t="str">
        <f>VLOOKUP(F2340,service_pro_table[],3,0)</f>
        <v>SWIFT</v>
      </c>
      <c r="H2340" s="65" t="str">
        <f>VLOOKUP(F2340,service_pro_table[],4,0)</f>
        <v>internet provider</v>
      </c>
      <c r="I2340" s="66">
        <v>12800</v>
      </c>
    </row>
    <row r="2341" spans="1:9" x14ac:dyDescent="0.25">
      <c r="A2341" s="61" t="s">
        <v>9334</v>
      </c>
      <c r="B2341" s="62">
        <v>44409</v>
      </c>
      <c r="C2341" s="61" t="s">
        <v>9336</v>
      </c>
      <c r="D2341" s="64" t="s">
        <v>9337</v>
      </c>
      <c r="E2341" s="64" t="str">
        <f t="shared" si="36"/>
        <v>C8F2E6</v>
      </c>
      <c r="F2341" s="61" t="s">
        <v>434</v>
      </c>
      <c r="G2341" s="65" t="str">
        <f>VLOOKUP(F2341,service_pro_table[],3,0)</f>
        <v>MERRYBET</v>
      </c>
      <c r="H2341" s="65" t="str">
        <f>VLOOKUP(F2341,service_pro_table[],4,0)</f>
        <v>betting</v>
      </c>
      <c r="I2341" s="66">
        <v>500</v>
      </c>
    </row>
    <row r="2342" spans="1:9" x14ac:dyDescent="0.25">
      <c r="A2342" s="61" t="s">
        <v>9338</v>
      </c>
      <c r="B2342" s="62">
        <v>44409</v>
      </c>
      <c r="C2342" s="61" t="s">
        <v>5786</v>
      </c>
      <c r="D2342" s="64" t="s">
        <v>5787</v>
      </c>
      <c r="E2342" s="64" t="str">
        <f t="shared" si="36"/>
        <v>07E1E2</v>
      </c>
      <c r="F2342" s="61" t="s">
        <v>434</v>
      </c>
      <c r="G2342" s="65" t="str">
        <f>VLOOKUP(F2342,service_pro_table[],3,0)</f>
        <v>MERRYBET</v>
      </c>
      <c r="H2342" s="65" t="str">
        <f>VLOOKUP(F2342,service_pro_table[],4,0)</f>
        <v>betting</v>
      </c>
      <c r="I2342" s="66">
        <v>1000</v>
      </c>
    </row>
    <row r="2343" spans="1:9" x14ac:dyDescent="0.25">
      <c r="A2343" s="61" t="s">
        <v>9340</v>
      </c>
      <c r="B2343" s="62">
        <v>44409</v>
      </c>
      <c r="C2343" s="61" t="s">
        <v>9342</v>
      </c>
      <c r="D2343" s="64" t="s">
        <v>9343</v>
      </c>
      <c r="E2343" s="64" t="str">
        <f t="shared" si="36"/>
        <v>EFFA1A</v>
      </c>
      <c r="F2343" s="61" t="s">
        <v>434</v>
      </c>
      <c r="G2343" s="65" t="str">
        <f>VLOOKUP(F2343,service_pro_table[],3,0)</f>
        <v>MERRYBET</v>
      </c>
      <c r="H2343" s="65" t="str">
        <f>VLOOKUP(F2343,service_pro_table[],4,0)</f>
        <v>betting</v>
      </c>
      <c r="I2343" s="66">
        <v>900</v>
      </c>
    </row>
    <row r="2344" spans="1:9" x14ac:dyDescent="0.25">
      <c r="A2344" s="61" t="s">
        <v>9344</v>
      </c>
      <c r="B2344" s="62">
        <v>44409</v>
      </c>
      <c r="C2344" s="61" t="s">
        <v>9346</v>
      </c>
      <c r="D2344" s="64" t="s">
        <v>9347</v>
      </c>
      <c r="E2344" s="64" t="str">
        <f t="shared" si="36"/>
        <v>31A31A</v>
      </c>
      <c r="F2344" s="61" t="s">
        <v>36</v>
      </c>
      <c r="G2344" s="65" t="str">
        <f>VLOOKUP(F2344,service_pro_table[],3,0)</f>
        <v>SWIFT</v>
      </c>
      <c r="H2344" s="65" t="str">
        <f>VLOOKUP(F2344,service_pro_table[],4,0)</f>
        <v>internet provider</v>
      </c>
      <c r="I2344" s="66">
        <v>6500</v>
      </c>
    </row>
    <row r="2345" spans="1:9" x14ac:dyDescent="0.25">
      <c r="A2345" s="61" t="s">
        <v>9348</v>
      </c>
      <c r="B2345" s="62">
        <v>44409</v>
      </c>
      <c r="C2345" s="61" t="s">
        <v>9350</v>
      </c>
      <c r="D2345" s="64" t="s">
        <v>9351</v>
      </c>
      <c r="E2345" s="64" t="str">
        <f t="shared" si="36"/>
        <v>7F50DC</v>
      </c>
      <c r="F2345" s="61" t="s">
        <v>434</v>
      </c>
      <c r="G2345" s="65" t="str">
        <f>VLOOKUP(F2345,service_pro_table[],3,0)</f>
        <v>MERRYBET</v>
      </c>
      <c r="H2345" s="65" t="str">
        <f>VLOOKUP(F2345,service_pro_table[],4,0)</f>
        <v>betting</v>
      </c>
      <c r="I2345" s="66">
        <v>1000</v>
      </c>
    </row>
    <row r="2346" spans="1:9" x14ac:dyDescent="0.25">
      <c r="A2346" s="61" t="s">
        <v>9352</v>
      </c>
      <c r="B2346" s="62">
        <v>44409</v>
      </c>
      <c r="C2346" s="61" t="s">
        <v>9354</v>
      </c>
      <c r="D2346" s="64" t="s">
        <v>9355</v>
      </c>
      <c r="E2346" s="64" t="str">
        <f t="shared" si="36"/>
        <v>AD85BB</v>
      </c>
      <c r="F2346" s="61" t="s">
        <v>434</v>
      </c>
      <c r="G2346" s="65" t="str">
        <f>VLOOKUP(F2346,service_pro_table[],3,0)</f>
        <v>MERRYBET</v>
      </c>
      <c r="H2346" s="65" t="str">
        <f>VLOOKUP(F2346,service_pro_table[],4,0)</f>
        <v>betting</v>
      </c>
      <c r="I2346" s="66">
        <v>3000</v>
      </c>
    </row>
    <row r="2347" spans="1:9" x14ac:dyDescent="0.25">
      <c r="A2347" s="61" t="s">
        <v>9356</v>
      </c>
      <c r="B2347" s="62">
        <v>44409</v>
      </c>
      <c r="C2347" s="61" t="s">
        <v>5774</v>
      </c>
      <c r="D2347" s="64" t="s">
        <v>5775</v>
      </c>
      <c r="E2347" s="64" t="str">
        <f t="shared" si="36"/>
        <v>F8218B</v>
      </c>
      <c r="F2347" s="61" t="s">
        <v>434</v>
      </c>
      <c r="G2347" s="65" t="str">
        <f>VLOOKUP(F2347,service_pro_table[],3,0)</f>
        <v>MERRYBET</v>
      </c>
      <c r="H2347" s="65" t="str">
        <f>VLOOKUP(F2347,service_pro_table[],4,0)</f>
        <v>betting</v>
      </c>
      <c r="I2347" s="66">
        <v>20000</v>
      </c>
    </row>
    <row r="2348" spans="1:9" x14ac:dyDescent="0.25">
      <c r="A2348" s="61" t="s">
        <v>9358</v>
      </c>
      <c r="B2348" s="62">
        <v>44409</v>
      </c>
      <c r="C2348" s="61" t="s">
        <v>9360</v>
      </c>
      <c r="D2348" s="64" t="s">
        <v>9361</v>
      </c>
      <c r="E2348" s="64" t="str">
        <f t="shared" si="36"/>
        <v>80E7F3</v>
      </c>
      <c r="F2348" s="61" t="s">
        <v>434</v>
      </c>
      <c r="G2348" s="65" t="str">
        <f>VLOOKUP(F2348,service_pro_table[],3,0)</f>
        <v>MERRYBET</v>
      </c>
      <c r="H2348" s="65" t="str">
        <f>VLOOKUP(F2348,service_pro_table[],4,0)</f>
        <v>betting</v>
      </c>
      <c r="I2348" s="66">
        <v>2000</v>
      </c>
    </row>
    <row r="2349" spans="1:9" x14ac:dyDescent="0.25">
      <c r="A2349" s="61" t="s">
        <v>9362</v>
      </c>
      <c r="B2349" s="62">
        <v>44409</v>
      </c>
      <c r="C2349" s="61" t="s">
        <v>9228</v>
      </c>
      <c r="D2349" s="64" t="s">
        <v>9229</v>
      </c>
      <c r="E2349" s="64" t="str">
        <f t="shared" si="36"/>
        <v>B1DC22</v>
      </c>
      <c r="F2349" s="61" t="s">
        <v>434</v>
      </c>
      <c r="G2349" s="65" t="str">
        <f>VLOOKUP(F2349,service_pro_table[],3,0)</f>
        <v>MERRYBET</v>
      </c>
      <c r="H2349" s="65" t="str">
        <f>VLOOKUP(F2349,service_pro_table[],4,0)</f>
        <v>betting</v>
      </c>
      <c r="I2349" s="66">
        <v>5000</v>
      </c>
    </row>
    <row r="2350" spans="1:9" x14ac:dyDescent="0.25">
      <c r="A2350" s="61" t="s">
        <v>9364</v>
      </c>
      <c r="B2350" s="62">
        <v>44409</v>
      </c>
      <c r="C2350" s="61" t="s">
        <v>5639</v>
      </c>
      <c r="D2350" s="64" t="s">
        <v>5640</v>
      </c>
      <c r="E2350" s="64" t="str">
        <f t="shared" si="36"/>
        <v>1F3E8D</v>
      </c>
      <c r="F2350" s="61" t="s">
        <v>434</v>
      </c>
      <c r="G2350" s="65" t="str">
        <f>VLOOKUP(F2350,service_pro_table[],3,0)</f>
        <v>MERRYBET</v>
      </c>
      <c r="H2350" s="65" t="str">
        <f>VLOOKUP(F2350,service_pro_table[],4,0)</f>
        <v>betting</v>
      </c>
      <c r="I2350" s="66">
        <v>5000</v>
      </c>
    </row>
    <row r="2351" spans="1:9" x14ac:dyDescent="0.25">
      <c r="A2351" s="61" t="s">
        <v>9366</v>
      </c>
      <c r="B2351" s="62">
        <v>44409</v>
      </c>
      <c r="C2351" s="61" t="s">
        <v>3076</v>
      </c>
      <c r="D2351" s="64" t="s">
        <v>3077</v>
      </c>
      <c r="E2351" s="64" t="str">
        <f t="shared" si="36"/>
        <v>6BA54B</v>
      </c>
      <c r="F2351" s="61" t="s">
        <v>434</v>
      </c>
      <c r="G2351" s="65" t="str">
        <f>VLOOKUP(F2351,service_pro_table[],3,0)</f>
        <v>MERRYBET</v>
      </c>
      <c r="H2351" s="65" t="str">
        <f>VLOOKUP(F2351,service_pro_table[],4,0)</f>
        <v>betting</v>
      </c>
      <c r="I2351" s="66">
        <v>800</v>
      </c>
    </row>
    <row r="2352" spans="1:9" x14ac:dyDescent="0.25">
      <c r="A2352" s="61" t="s">
        <v>9368</v>
      </c>
      <c r="B2352" s="62">
        <v>44409</v>
      </c>
      <c r="C2352" s="61" t="s">
        <v>9370</v>
      </c>
      <c r="D2352" s="64" t="s">
        <v>9371</v>
      </c>
      <c r="E2352" s="64" t="str">
        <f t="shared" si="36"/>
        <v>B38E2F</v>
      </c>
      <c r="F2352" s="61" t="s">
        <v>36</v>
      </c>
      <c r="G2352" s="65" t="str">
        <f>VLOOKUP(F2352,service_pro_table[],3,0)</f>
        <v>SWIFT</v>
      </c>
      <c r="H2352" s="65" t="str">
        <f>VLOOKUP(F2352,service_pro_table[],4,0)</f>
        <v>internet provider</v>
      </c>
      <c r="I2352" s="66">
        <v>6500</v>
      </c>
    </row>
    <row r="2353" spans="1:9" x14ac:dyDescent="0.25">
      <c r="A2353" s="61" t="s">
        <v>9372</v>
      </c>
      <c r="B2353" s="62">
        <v>44409</v>
      </c>
      <c r="C2353" s="61" t="s">
        <v>1592</v>
      </c>
      <c r="D2353" s="64" t="s">
        <v>1593</v>
      </c>
      <c r="E2353" s="64" t="str">
        <f t="shared" si="36"/>
        <v>E4F630</v>
      </c>
      <c r="F2353" s="61" t="s">
        <v>434</v>
      </c>
      <c r="G2353" s="65" t="str">
        <f>VLOOKUP(F2353,service_pro_table[],3,0)</f>
        <v>MERRYBET</v>
      </c>
      <c r="H2353" s="65" t="str">
        <f>VLOOKUP(F2353,service_pro_table[],4,0)</f>
        <v>betting</v>
      </c>
      <c r="I2353" s="66">
        <v>2000</v>
      </c>
    </row>
    <row r="2354" spans="1:9" x14ac:dyDescent="0.25">
      <c r="A2354" s="61" t="s">
        <v>9374</v>
      </c>
      <c r="B2354" s="62">
        <v>44409</v>
      </c>
      <c r="C2354" s="61" t="s">
        <v>1693</v>
      </c>
      <c r="D2354" s="64" t="s">
        <v>1694</v>
      </c>
      <c r="E2354" s="64" t="str">
        <f t="shared" si="36"/>
        <v>2BB401</v>
      </c>
      <c r="F2354" s="61" t="s">
        <v>434</v>
      </c>
      <c r="G2354" s="65" t="str">
        <f>VLOOKUP(F2354,service_pro_table[],3,0)</f>
        <v>MERRYBET</v>
      </c>
      <c r="H2354" s="65" t="str">
        <f>VLOOKUP(F2354,service_pro_table[],4,0)</f>
        <v>betting</v>
      </c>
      <c r="I2354" s="66">
        <v>3000</v>
      </c>
    </row>
    <row r="2355" spans="1:9" x14ac:dyDescent="0.25">
      <c r="A2355" s="61" t="s">
        <v>9376</v>
      </c>
      <c r="B2355" s="62">
        <v>44409</v>
      </c>
      <c r="C2355" s="61" t="s">
        <v>9378</v>
      </c>
      <c r="D2355" s="64" t="s">
        <v>9379</v>
      </c>
      <c r="E2355" s="64" t="str">
        <f t="shared" si="36"/>
        <v>68B2A8</v>
      </c>
      <c r="F2355" s="61" t="s">
        <v>434</v>
      </c>
      <c r="G2355" s="65" t="str">
        <f>VLOOKUP(F2355,service_pro_table[],3,0)</f>
        <v>MERRYBET</v>
      </c>
      <c r="H2355" s="65" t="str">
        <f>VLOOKUP(F2355,service_pro_table[],4,0)</f>
        <v>betting</v>
      </c>
      <c r="I2355" s="66">
        <v>1000</v>
      </c>
    </row>
    <row r="2356" spans="1:9" x14ac:dyDescent="0.25">
      <c r="A2356" s="61" t="s">
        <v>9380</v>
      </c>
      <c r="B2356" s="62">
        <v>44409</v>
      </c>
      <c r="C2356" s="61" t="s">
        <v>9382</v>
      </c>
      <c r="D2356" s="64" t="s">
        <v>9383</v>
      </c>
      <c r="E2356" s="64" t="str">
        <f t="shared" si="36"/>
        <v>25AF9C</v>
      </c>
      <c r="F2356" s="61" t="s">
        <v>434</v>
      </c>
      <c r="G2356" s="65" t="str">
        <f>VLOOKUP(F2356,service_pro_table[],3,0)</f>
        <v>MERRYBET</v>
      </c>
      <c r="H2356" s="65" t="str">
        <f>VLOOKUP(F2356,service_pro_table[],4,0)</f>
        <v>betting</v>
      </c>
      <c r="I2356" s="66">
        <v>2500</v>
      </c>
    </row>
    <row r="2357" spans="1:9" x14ac:dyDescent="0.25">
      <c r="A2357" s="61" t="s">
        <v>9384</v>
      </c>
      <c r="B2357" s="62">
        <v>44409</v>
      </c>
      <c r="C2357" s="61" t="s">
        <v>1693</v>
      </c>
      <c r="D2357" s="64" t="s">
        <v>1694</v>
      </c>
      <c r="E2357" s="64" t="str">
        <f t="shared" si="36"/>
        <v>2BB401</v>
      </c>
      <c r="F2357" s="61" t="s">
        <v>434</v>
      </c>
      <c r="G2357" s="65" t="str">
        <f>VLOOKUP(F2357,service_pro_table[],3,0)</f>
        <v>MERRYBET</v>
      </c>
      <c r="H2357" s="65" t="str">
        <f>VLOOKUP(F2357,service_pro_table[],4,0)</f>
        <v>betting</v>
      </c>
      <c r="I2357" s="66">
        <v>1000</v>
      </c>
    </row>
    <row r="2358" spans="1:9" x14ac:dyDescent="0.25">
      <c r="A2358" s="61" t="s">
        <v>9386</v>
      </c>
      <c r="B2358" s="62">
        <v>44409</v>
      </c>
      <c r="C2358" s="61" t="s">
        <v>7828</v>
      </c>
      <c r="D2358" s="64" t="s">
        <v>7829</v>
      </c>
      <c r="E2358" s="64" t="str">
        <f t="shared" si="36"/>
        <v>E22B31</v>
      </c>
      <c r="F2358" s="61" t="s">
        <v>36</v>
      </c>
      <c r="G2358" s="65" t="str">
        <f>VLOOKUP(F2358,service_pro_table[],3,0)</f>
        <v>SWIFT</v>
      </c>
      <c r="H2358" s="65" t="str">
        <f>VLOOKUP(F2358,service_pro_table[],4,0)</f>
        <v>internet provider</v>
      </c>
      <c r="I2358" s="66">
        <v>25000</v>
      </c>
    </row>
    <row r="2359" spans="1:9" x14ac:dyDescent="0.25">
      <c r="A2359" s="61" t="s">
        <v>9388</v>
      </c>
      <c r="B2359" s="62">
        <v>44409</v>
      </c>
      <c r="C2359" s="61" t="s">
        <v>9390</v>
      </c>
      <c r="D2359" s="64" t="s">
        <v>9391</v>
      </c>
      <c r="E2359" s="64" t="str">
        <f t="shared" si="36"/>
        <v>921962</v>
      </c>
      <c r="F2359" s="61" t="s">
        <v>434</v>
      </c>
      <c r="G2359" s="65" t="str">
        <f>VLOOKUP(F2359,service_pro_table[],3,0)</f>
        <v>MERRYBET</v>
      </c>
      <c r="H2359" s="65" t="str">
        <f>VLOOKUP(F2359,service_pro_table[],4,0)</f>
        <v>betting</v>
      </c>
      <c r="I2359" s="66">
        <v>2000</v>
      </c>
    </row>
    <row r="2360" spans="1:9" x14ac:dyDescent="0.25">
      <c r="A2360" s="61" t="s">
        <v>9392</v>
      </c>
      <c r="B2360" s="62">
        <v>44409</v>
      </c>
      <c r="C2360" s="61" t="s">
        <v>9394</v>
      </c>
      <c r="D2360" s="64" t="s">
        <v>9395</v>
      </c>
      <c r="E2360" s="64" t="str">
        <f t="shared" si="36"/>
        <v>1314A9</v>
      </c>
      <c r="F2360" s="61" t="s">
        <v>434</v>
      </c>
      <c r="G2360" s="65" t="str">
        <f>VLOOKUP(F2360,service_pro_table[],3,0)</f>
        <v>MERRYBET</v>
      </c>
      <c r="H2360" s="65" t="str">
        <f>VLOOKUP(F2360,service_pro_table[],4,0)</f>
        <v>betting</v>
      </c>
      <c r="I2360" s="66">
        <v>5000</v>
      </c>
    </row>
    <row r="2361" spans="1:9" x14ac:dyDescent="0.25">
      <c r="A2361" s="61" t="s">
        <v>9396</v>
      </c>
      <c r="B2361" s="62">
        <v>44409</v>
      </c>
      <c r="C2361" s="61" t="s">
        <v>2030</v>
      </c>
      <c r="D2361" s="64" t="s">
        <v>2031</v>
      </c>
      <c r="E2361" s="64" t="str">
        <f t="shared" si="36"/>
        <v>D98A5A</v>
      </c>
      <c r="F2361" s="61" t="s">
        <v>434</v>
      </c>
      <c r="G2361" s="65" t="str">
        <f>VLOOKUP(F2361,service_pro_table[],3,0)</f>
        <v>MERRYBET</v>
      </c>
      <c r="H2361" s="65" t="str">
        <f>VLOOKUP(F2361,service_pro_table[],4,0)</f>
        <v>betting</v>
      </c>
      <c r="I2361" s="66">
        <v>5100</v>
      </c>
    </row>
    <row r="2362" spans="1:9" x14ac:dyDescent="0.25">
      <c r="A2362" s="61" t="s">
        <v>9398</v>
      </c>
      <c r="B2362" s="62">
        <v>44409</v>
      </c>
      <c r="C2362" s="61" t="s">
        <v>9400</v>
      </c>
      <c r="D2362" s="64" t="s">
        <v>9401</v>
      </c>
      <c r="E2362" s="64" t="str">
        <f t="shared" si="36"/>
        <v>F9BBFE</v>
      </c>
      <c r="F2362" s="61" t="s">
        <v>36</v>
      </c>
      <c r="G2362" s="65" t="str">
        <f>VLOOKUP(F2362,service_pro_table[],3,0)</f>
        <v>SWIFT</v>
      </c>
      <c r="H2362" s="65" t="str">
        <f>VLOOKUP(F2362,service_pro_table[],4,0)</f>
        <v>internet provider</v>
      </c>
      <c r="I2362" s="66">
        <v>5500</v>
      </c>
    </row>
    <row r="2363" spans="1:9" x14ac:dyDescent="0.25">
      <c r="A2363" s="61" t="s">
        <v>9402</v>
      </c>
      <c r="B2363" s="62">
        <v>44409</v>
      </c>
      <c r="C2363" s="61" t="s">
        <v>9404</v>
      </c>
      <c r="D2363" s="64" t="s">
        <v>9405</v>
      </c>
      <c r="E2363" s="64" t="str">
        <f t="shared" si="36"/>
        <v>FF87AE</v>
      </c>
      <c r="F2363" s="61" t="s">
        <v>36</v>
      </c>
      <c r="G2363" s="65" t="str">
        <f>VLOOKUP(F2363,service_pro_table[],3,0)</f>
        <v>SWIFT</v>
      </c>
      <c r="H2363" s="65" t="str">
        <f>VLOOKUP(F2363,service_pro_table[],4,0)</f>
        <v>internet provider</v>
      </c>
      <c r="I2363" s="66">
        <v>8710</v>
      </c>
    </row>
    <row r="2364" spans="1:9" x14ac:dyDescent="0.25">
      <c r="A2364" s="61" t="s">
        <v>9406</v>
      </c>
      <c r="B2364" s="62">
        <v>44409</v>
      </c>
      <c r="C2364" s="61" t="s">
        <v>2045</v>
      </c>
      <c r="D2364" s="64" t="s">
        <v>2046</v>
      </c>
      <c r="E2364" s="64" t="str">
        <f t="shared" si="36"/>
        <v>245D5F</v>
      </c>
      <c r="F2364" s="61" t="s">
        <v>434</v>
      </c>
      <c r="G2364" s="65" t="str">
        <f>VLOOKUP(F2364,service_pro_table[],3,0)</f>
        <v>MERRYBET</v>
      </c>
      <c r="H2364" s="65" t="str">
        <f>VLOOKUP(F2364,service_pro_table[],4,0)</f>
        <v>betting</v>
      </c>
      <c r="I2364" s="66">
        <v>850</v>
      </c>
    </row>
    <row r="2365" spans="1:9" x14ac:dyDescent="0.25">
      <c r="A2365" s="61" t="s">
        <v>9408</v>
      </c>
      <c r="B2365" s="62">
        <v>44409</v>
      </c>
      <c r="C2365" s="61" t="s">
        <v>9410</v>
      </c>
      <c r="D2365" s="64" t="s">
        <v>9411</v>
      </c>
      <c r="E2365" s="64" t="str">
        <f t="shared" si="36"/>
        <v>C0E5FB</v>
      </c>
      <c r="F2365" s="61" t="s">
        <v>1298</v>
      </c>
      <c r="G2365" s="65" t="str">
        <f>VLOOKUP(F2365,service_pro_table[],3,0)</f>
        <v>ARIK</v>
      </c>
      <c r="H2365" s="65" t="str">
        <f>VLOOKUP(F2365,service_pro_table[],4,0)</f>
        <v>airline</v>
      </c>
      <c r="I2365" s="66">
        <v>40086</v>
      </c>
    </row>
    <row r="2366" spans="1:9" x14ac:dyDescent="0.25">
      <c r="A2366" s="61" t="s">
        <v>9413</v>
      </c>
      <c r="B2366" s="62">
        <v>44409</v>
      </c>
      <c r="C2366" s="61" t="s">
        <v>3048</v>
      </c>
      <c r="D2366" s="64" t="s">
        <v>3049</v>
      </c>
      <c r="E2366" s="64" t="str">
        <f t="shared" si="36"/>
        <v>0EA131</v>
      </c>
      <c r="F2366" s="61" t="s">
        <v>434</v>
      </c>
      <c r="G2366" s="65" t="str">
        <f>VLOOKUP(F2366,service_pro_table[],3,0)</f>
        <v>MERRYBET</v>
      </c>
      <c r="H2366" s="65" t="str">
        <f>VLOOKUP(F2366,service_pro_table[],4,0)</f>
        <v>betting</v>
      </c>
      <c r="I2366" s="66">
        <v>4050</v>
      </c>
    </row>
    <row r="2367" spans="1:9" x14ac:dyDescent="0.25">
      <c r="A2367" s="61" t="s">
        <v>9416</v>
      </c>
      <c r="B2367" s="62">
        <v>44409</v>
      </c>
      <c r="C2367" s="61" t="s">
        <v>9418</v>
      </c>
      <c r="D2367" s="64" t="s">
        <v>9419</v>
      </c>
      <c r="E2367" s="64" t="str">
        <f t="shared" si="36"/>
        <v>2CE443</v>
      </c>
      <c r="F2367" s="61" t="s">
        <v>434</v>
      </c>
      <c r="G2367" s="65" t="str">
        <f>VLOOKUP(F2367,service_pro_table[],3,0)</f>
        <v>MERRYBET</v>
      </c>
      <c r="H2367" s="65" t="str">
        <f>VLOOKUP(F2367,service_pro_table[],4,0)</f>
        <v>betting</v>
      </c>
      <c r="I2367" s="66">
        <v>500</v>
      </c>
    </row>
    <row r="2368" spans="1:9" x14ac:dyDescent="0.25">
      <c r="A2368" s="61" t="s">
        <v>9420</v>
      </c>
      <c r="B2368" s="62">
        <v>44409</v>
      </c>
      <c r="C2368" s="61" t="s">
        <v>9422</v>
      </c>
      <c r="D2368" s="64" t="s">
        <v>9423</v>
      </c>
      <c r="E2368" s="64" t="str">
        <f t="shared" si="36"/>
        <v>B66551</v>
      </c>
      <c r="F2368" s="61" t="s">
        <v>434</v>
      </c>
      <c r="G2368" s="65" t="str">
        <f>VLOOKUP(F2368,service_pro_table[],3,0)</f>
        <v>MERRYBET</v>
      </c>
      <c r="H2368" s="65" t="str">
        <f>VLOOKUP(F2368,service_pro_table[],4,0)</f>
        <v>betting</v>
      </c>
      <c r="I2368" s="66">
        <v>1500</v>
      </c>
    </row>
    <row r="2369" spans="1:9" x14ac:dyDescent="0.25">
      <c r="A2369" s="61" t="s">
        <v>9424</v>
      </c>
      <c r="B2369" s="62">
        <v>44409</v>
      </c>
      <c r="C2369" s="61" t="s">
        <v>3766</v>
      </c>
      <c r="D2369" s="64" t="s">
        <v>3767</v>
      </c>
      <c r="E2369" s="64" t="str">
        <f t="shared" si="36"/>
        <v>10E35B</v>
      </c>
      <c r="F2369" s="61" t="s">
        <v>434</v>
      </c>
      <c r="G2369" s="65" t="str">
        <f>VLOOKUP(F2369,service_pro_table[],3,0)</f>
        <v>MERRYBET</v>
      </c>
      <c r="H2369" s="65" t="str">
        <f>VLOOKUP(F2369,service_pro_table[],4,0)</f>
        <v>betting</v>
      </c>
      <c r="I2369" s="66">
        <v>30000</v>
      </c>
    </row>
    <row r="2370" spans="1:9" x14ac:dyDescent="0.25">
      <c r="A2370" s="61" t="s">
        <v>9426</v>
      </c>
      <c r="B2370" s="62">
        <v>44409</v>
      </c>
      <c r="C2370" s="61" t="s">
        <v>9428</v>
      </c>
      <c r="D2370" s="64" t="s">
        <v>9429</v>
      </c>
      <c r="E2370" s="64" t="str">
        <f t="shared" si="36"/>
        <v>E80951</v>
      </c>
      <c r="F2370" s="61" t="s">
        <v>434</v>
      </c>
      <c r="G2370" s="65" t="str">
        <f>VLOOKUP(F2370,service_pro_table[],3,0)</f>
        <v>MERRYBET</v>
      </c>
      <c r="H2370" s="65" t="str">
        <f>VLOOKUP(F2370,service_pro_table[],4,0)</f>
        <v>betting</v>
      </c>
      <c r="I2370" s="66">
        <v>500</v>
      </c>
    </row>
    <row r="2371" spans="1:9" x14ac:dyDescent="0.25">
      <c r="A2371" s="61" t="s">
        <v>9430</v>
      </c>
      <c r="B2371" s="62">
        <v>44409</v>
      </c>
      <c r="C2371" s="61" t="s">
        <v>9432</v>
      </c>
      <c r="D2371" s="64" t="s">
        <v>9433</v>
      </c>
      <c r="E2371" s="64" t="str">
        <f t="shared" si="36"/>
        <v>08FF14</v>
      </c>
      <c r="F2371" s="61" t="s">
        <v>434</v>
      </c>
      <c r="G2371" s="65" t="str">
        <f>VLOOKUP(F2371,service_pro_table[],3,0)</f>
        <v>MERRYBET</v>
      </c>
      <c r="H2371" s="65" t="str">
        <f>VLOOKUP(F2371,service_pro_table[],4,0)</f>
        <v>betting</v>
      </c>
      <c r="I2371" s="66">
        <v>400</v>
      </c>
    </row>
    <row r="2372" spans="1:9" x14ac:dyDescent="0.25">
      <c r="A2372" s="61" t="s">
        <v>9434</v>
      </c>
      <c r="B2372" s="62">
        <v>44409</v>
      </c>
      <c r="C2372" s="61" t="s">
        <v>9436</v>
      </c>
      <c r="D2372" s="64" t="s">
        <v>9437</v>
      </c>
      <c r="E2372" s="64" t="str">
        <f t="shared" ref="E2372:E2435" si="37">RIGHT(D2372,6)</f>
        <v>B23CBF</v>
      </c>
      <c r="F2372" s="61" t="s">
        <v>36</v>
      </c>
      <c r="G2372" s="65" t="str">
        <f>VLOOKUP(F2372,service_pro_table[],3,0)</f>
        <v>SWIFT</v>
      </c>
      <c r="H2372" s="65" t="str">
        <f>VLOOKUP(F2372,service_pro_table[],4,0)</f>
        <v>internet provider</v>
      </c>
      <c r="I2372" s="66">
        <v>8710</v>
      </c>
    </row>
    <row r="2373" spans="1:9" x14ac:dyDescent="0.25">
      <c r="A2373" s="61" t="s">
        <v>9438</v>
      </c>
      <c r="B2373" s="62">
        <v>44409</v>
      </c>
      <c r="C2373" s="61" t="s">
        <v>9440</v>
      </c>
      <c r="D2373" s="64" t="s">
        <v>9441</v>
      </c>
      <c r="E2373" s="64" t="str">
        <f t="shared" si="37"/>
        <v>FC06B1</v>
      </c>
      <c r="F2373" s="61" t="s">
        <v>434</v>
      </c>
      <c r="G2373" s="65" t="str">
        <f>VLOOKUP(F2373,service_pro_table[],3,0)</f>
        <v>MERRYBET</v>
      </c>
      <c r="H2373" s="65" t="str">
        <f>VLOOKUP(F2373,service_pro_table[],4,0)</f>
        <v>betting</v>
      </c>
      <c r="I2373" s="66">
        <v>18800</v>
      </c>
    </row>
    <row r="2374" spans="1:9" x14ac:dyDescent="0.25">
      <c r="A2374" s="61" t="s">
        <v>9443</v>
      </c>
      <c r="B2374" s="62">
        <v>44409</v>
      </c>
      <c r="C2374" s="61" t="s">
        <v>9445</v>
      </c>
      <c r="D2374" s="64" t="s">
        <v>9446</v>
      </c>
      <c r="E2374" s="64" t="str">
        <f t="shared" si="37"/>
        <v>016A30</v>
      </c>
      <c r="F2374" s="61" t="s">
        <v>434</v>
      </c>
      <c r="G2374" s="65" t="str">
        <f>VLOOKUP(F2374,service_pro_table[],3,0)</f>
        <v>MERRYBET</v>
      </c>
      <c r="H2374" s="65" t="str">
        <f>VLOOKUP(F2374,service_pro_table[],4,0)</f>
        <v>betting</v>
      </c>
      <c r="I2374" s="66">
        <v>49000</v>
      </c>
    </row>
    <row r="2375" spans="1:9" x14ac:dyDescent="0.25">
      <c r="A2375" s="61" t="s">
        <v>9448</v>
      </c>
      <c r="B2375" s="62">
        <v>44409</v>
      </c>
      <c r="C2375" s="61" t="s">
        <v>9450</v>
      </c>
      <c r="D2375" s="64" t="s">
        <v>9451</v>
      </c>
      <c r="E2375" s="64" t="str">
        <f t="shared" si="37"/>
        <v>42D0B5</v>
      </c>
      <c r="F2375" s="61" t="s">
        <v>434</v>
      </c>
      <c r="G2375" s="65" t="str">
        <f>VLOOKUP(F2375,service_pro_table[],3,0)</f>
        <v>MERRYBET</v>
      </c>
      <c r="H2375" s="65" t="str">
        <f>VLOOKUP(F2375,service_pro_table[],4,0)</f>
        <v>betting</v>
      </c>
      <c r="I2375" s="66">
        <v>5000</v>
      </c>
    </row>
    <row r="2376" spans="1:9" x14ac:dyDescent="0.25">
      <c r="A2376" s="61" t="s">
        <v>9452</v>
      </c>
      <c r="B2376" s="62">
        <v>44409</v>
      </c>
      <c r="C2376" s="61" t="s">
        <v>3697</v>
      </c>
      <c r="D2376" s="64" t="s">
        <v>3698</v>
      </c>
      <c r="E2376" s="64" t="str">
        <f t="shared" si="37"/>
        <v>C9CBEB</v>
      </c>
      <c r="F2376" s="61" t="s">
        <v>434</v>
      </c>
      <c r="G2376" s="65" t="str">
        <f>VLOOKUP(F2376,service_pro_table[],3,0)</f>
        <v>MERRYBET</v>
      </c>
      <c r="H2376" s="65" t="str">
        <f>VLOOKUP(F2376,service_pro_table[],4,0)</f>
        <v>betting</v>
      </c>
      <c r="I2376" s="66">
        <v>1000</v>
      </c>
    </row>
    <row r="2377" spans="1:9" x14ac:dyDescent="0.25">
      <c r="A2377" s="61" t="s">
        <v>9454</v>
      </c>
      <c r="B2377" s="62">
        <v>44409</v>
      </c>
      <c r="C2377" s="61" t="s">
        <v>1677</v>
      </c>
      <c r="D2377" s="64" t="s">
        <v>1678</v>
      </c>
      <c r="E2377" s="64" t="str">
        <f t="shared" si="37"/>
        <v>65F682</v>
      </c>
      <c r="F2377" s="61" t="s">
        <v>434</v>
      </c>
      <c r="G2377" s="65" t="str">
        <f>VLOOKUP(F2377,service_pro_table[],3,0)</f>
        <v>MERRYBET</v>
      </c>
      <c r="H2377" s="65" t="str">
        <f>VLOOKUP(F2377,service_pro_table[],4,0)</f>
        <v>betting</v>
      </c>
      <c r="I2377" s="66">
        <v>3900</v>
      </c>
    </row>
    <row r="2378" spans="1:9" x14ac:dyDescent="0.25">
      <c r="A2378" s="61" t="s">
        <v>9456</v>
      </c>
      <c r="B2378" s="62">
        <v>44409</v>
      </c>
      <c r="C2378" s="61" t="s">
        <v>9458</v>
      </c>
      <c r="D2378" s="64" t="s">
        <v>9459</v>
      </c>
      <c r="E2378" s="64" t="str">
        <f t="shared" si="37"/>
        <v>F7A4B5</v>
      </c>
      <c r="F2378" s="61" t="s">
        <v>434</v>
      </c>
      <c r="G2378" s="65" t="str">
        <f>VLOOKUP(F2378,service_pro_table[],3,0)</f>
        <v>MERRYBET</v>
      </c>
      <c r="H2378" s="65" t="str">
        <f>VLOOKUP(F2378,service_pro_table[],4,0)</f>
        <v>betting</v>
      </c>
      <c r="I2378" s="66">
        <v>1000</v>
      </c>
    </row>
    <row r="2379" spans="1:9" x14ac:dyDescent="0.25">
      <c r="A2379" s="61" t="s">
        <v>9460</v>
      </c>
      <c r="B2379" s="62">
        <v>44409</v>
      </c>
      <c r="C2379" s="61" t="s">
        <v>9462</v>
      </c>
      <c r="D2379" s="64" t="s">
        <v>9463</v>
      </c>
      <c r="E2379" s="64" t="str">
        <f t="shared" si="37"/>
        <v>7D3A59</v>
      </c>
      <c r="F2379" s="61" t="s">
        <v>434</v>
      </c>
      <c r="G2379" s="65" t="str">
        <f>VLOOKUP(F2379,service_pro_table[],3,0)</f>
        <v>MERRYBET</v>
      </c>
      <c r="H2379" s="65" t="str">
        <f>VLOOKUP(F2379,service_pro_table[],4,0)</f>
        <v>betting</v>
      </c>
      <c r="I2379" s="66">
        <v>3000</v>
      </c>
    </row>
    <row r="2380" spans="1:9" x14ac:dyDescent="0.25">
      <c r="A2380" s="61" t="s">
        <v>9464</v>
      </c>
      <c r="B2380" s="62">
        <v>44409</v>
      </c>
      <c r="C2380" s="61" t="s">
        <v>9466</v>
      </c>
      <c r="D2380" s="64" t="s">
        <v>9467</v>
      </c>
      <c r="E2380" s="64" t="str">
        <f t="shared" si="37"/>
        <v>9A0E4B</v>
      </c>
      <c r="F2380" s="61" t="s">
        <v>36</v>
      </c>
      <c r="G2380" s="65" t="str">
        <f>VLOOKUP(F2380,service_pro_table[],3,0)</f>
        <v>SWIFT</v>
      </c>
      <c r="H2380" s="65" t="str">
        <f>VLOOKUP(F2380,service_pro_table[],4,0)</f>
        <v>internet provider</v>
      </c>
      <c r="I2380" s="66">
        <v>25000</v>
      </c>
    </row>
    <row r="2381" spans="1:9" x14ac:dyDescent="0.25">
      <c r="A2381" s="61" t="s">
        <v>9468</v>
      </c>
      <c r="B2381" s="62">
        <v>44409</v>
      </c>
      <c r="C2381" s="61" t="s">
        <v>9470</v>
      </c>
      <c r="D2381" s="64" t="s">
        <v>9471</v>
      </c>
      <c r="E2381" s="64" t="str">
        <f t="shared" si="37"/>
        <v>E0270D</v>
      </c>
      <c r="F2381" s="61" t="s">
        <v>1298</v>
      </c>
      <c r="G2381" s="65" t="str">
        <f>VLOOKUP(F2381,service_pro_table[],3,0)</f>
        <v>ARIK</v>
      </c>
      <c r="H2381" s="65" t="str">
        <f>VLOOKUP(F2381,service_pro_table[],4,0)</f>
        <v>airline</v>
      </c>
      <c r="I2381" s="66">
        <v>58951</v>
      </c>
    </row>
    <row r="2382" spans="1:9" x14ac:dyDescent="0.25">
      <c r="A2382" s="61" t="s">
        <v>9473</v>
      </c>
      <c r="B2382" s="62">
        <v>44409</v>
      </c>
      <c r="C2382" s="61" t="s">
        <v>9475</v>
      </c>
      <c r="D2382" s="64" t="s">
        <v>9476</v>
      </c>
      <c r="E2382" s="64" t="str">
        <f t="shared" si="37"/>
        <v>89E6BD</v>
      </c>
      <c r="F2382" s="61" t="s">
        <v>36</v>
      </c>
      <c r="G2382" s="65" t="str">
        <f>VLOOKUP(F2382,service_pro_table[],3,0)</f>
        <v>SWIFT</v>
      </c>
      <c r="H2382" s="65" t="str">
        <f>VLOOKUP(F2382,service_pro_table[],4,0)</f>
        <v>internet provider</v>
      </c>
      <c r="I2382" s="66">
        <v>25000</v>
      </c>
    </row>
    <row r="2383" spans="1:9" x14ac:dyDescent="0.25">
      <c r="A2383" s="61" t="s">
        <v>9477</v>
      </c>
      <c r="B2383" s="62">
        <v>44409</v>
      </c>
      <c r="C2383" s="61" t="s">
        <v>9479</v>
      </c>
      <c r="D2383" s="64" t="s">
        <v>9480</v>
      </c>
      <c r="E2383" s="64" t="str">
        <f t="shared" si="37"/>
        <v>89C747</v>
      </c>
      <c r="F2383" s="61" t="s">
        <v>434</v>
      </c>
      <c r="G2383" s="65" t="str">
        <f>VLOOKUP(F2383,service_pro_table[],3,0)</f>
        <v>MERRYBET</v>
      </c>
      <c r="H2383" s="65" t="str">
        <f>VLOOKUP(F2383,service_pro_table[],4,0)</f>
        <v>betting</v>
      </c>
      <c r="I2383" s="66">
        <v>3000</v>
      </c>
    </row>
    <row r="2384" spans="1:9" x14ac:dyDescent="0.25">
      <c r="A2384" s="61" t="s">
        <v>9481</v>
      </c>
      <c r="B2384" s="62">
        <v>44409</v>
      </c>
      <c r="C2384" s="61" t="s">
        <v>9483</v>
      </c>
      <c r="D2384" s="64" t="s">
        <v>9484</v>
      </c>
      <c r="E2384" s="64" t="str">
        <f t="shared" si="37"/>
        <v>39F0AC</v>
      </c>
      <c r="F2384" s="61" t="s">
        <v>434</v>
      </c>
      <c r="G2384" s="65" t="str">
        <f>VLOOKUP(F2384,service_pro_table[],3,0)</f>
        <v>MERRYBET</v>
      </c>
      <c r="H2384" s="65" t="str">
        <f>VLOOKUP(F2384,service_pro_table[],4,0)</f>
        <v>betting</v>
      </c>
      <c r="I2384" s="66">
        <v>2000</v>
      </c>
    </row>
    <row r="2385" spans="1:9" x14ac:dyDescent="0.25">
      <c r="A2385" s="61" t="s">
        <v>9485</v>
      </c>
      <c r="B2385" s="62">
        <v>44409</v>
      </c>
      <c r="C2385" s="61" t="s">
        <v>1677</v>
      </c>
      <c r="D2385" s="64" t="s">
        <v>1678</v>
      </c>
      <c r="E2385" s="64" t="str">
        <f t="shared" si="37"/>
        <v>65F682</v>
      </c>
      <c r="F2385" s="61" t="s">
        <v>434</v>
      </c>
      <c r="G2385" s="65" t="str">
        <f>VLOOKUP(F2385,service_pro_table[],3,0)</f>
        <v>MERRYBET</v>
      </c>
      <c r="H2385" s="65" t="str">
        <f>VLOOKUP(F2385,service_pro_table[],4,0)</f>
        <v>betting</v>
      </c>
      <c r="I2385" s="66">
        <v>900</v>
      </c>
    </row>
    <row r="2386" spans="1:9" x14ac:dyDescent="0.25">
      <c r="A2386" s="61" t="s">
        <v>9487</v>
      </c>
      <c r="B2386" s="62">
        <v>44409</v>
      </c>
      <c r="C2386" s="61" t="s">
        <v>4143</v>
      </c>
      <c r="D2386" s="64" t="s">
        <v>4144</v>
      </c>
      <c r="E2386" s="64" t="str">
        <f t="shared" si="37"/>
        <v>2BD1F9</v>
      </c>
      <c r="F2386" s="61" t="s">
        <v>434</v>
      </c>
      <c r="G2386" s="65" t="str">
        <f>VLOOKUP(F2386,service_pro_table[],3,0)</f>
        <v>MERRYBET</v>
      </c>
      <c r="H2386" s="65" t="str">
        <f>VLOOKUP(F2386,service_pro_table[],4,0)</f>
        <v>betting</v>
      </c>
      <c r="I2386" s="66">
        <v>900</v>
      </c>
    </row>
    <row r="2387" spans="1:9" x14ac:dyDescent="0.25">
      <c r="A2387" s="61" t="s">
        <v>9489</v>
      </c>
      <c r="B2387" s="62">
        <v>44409</v>
      </c>
      <c r="C2387" s="61" t="s">
        <v>7742</v>
      </c>
      <c r="D2387" s="64" t="s">
        <v>7743</v>
      </c>
      <c r="E2387" s="64" t="str">
        <f t="shared" si="37"/>
        <v>78BBF3</v>
      </c>
      <c r="F2387" s="61" t="s">
        <v>434</v>
      </c>
      <c r="G2387" s="65" t="str">
        <f>VLOOKUP(F2387,service_pro_table[],3,0)</f>
        <v>MERRYBET</v>
      </c>
      <c r="H2387" s="65" t="str">
        <f>VLOOKUP(F2387,service_pro_table[],4,0)</f>
        <v>betting</v>
      </c>
      <c r="I2387" s="66">
        <v>1200</v>
      </c>
    </row>
    <row r="2388" spans="1:9" x14ac:dyDescent="0.25">
      <c r="A2388" s="61" t="s">
        <v>9491</v>
      </c>
      <c r="B2388" s="62">
        <v>44409</v>
      </c>
      <c r="C2388" s="61" t="s">
        <v>9493</v>
      </c>
      <c r="D2388" s="64" t="s">
        <v>9494</v>
      </c>
      <c r="E2388" s="64" t="str">
        <f t="shared" si="37"/>
        <v>6936C5</v>
      </c>
      <c r="F2388" s="61" t="s">
        <v>434</v>
      </c>
      <c r="G2388" s="65" t="str">
        <f>VLOOKUP(F2388,service_pro_table[],3,0)</f>
        <v>MERRYBET</v>
      </c>
      <c r="H2388" s="65" t="str">
        <f>VLOOKUP(F2388,service_pro_table[],4,0)</f>
        <v>betting</v>
      </c>
      <c r="I2388" s="66">
        <v>1500</v>
      </c>
    </row>
    <row r="2389" spans="1:9" x14ac:dyDescent="0.25">
      <c r="A2389" s="61" t="s">
        <v>9495</v>
      </c>
      <c r="B2389" s="62">
        <v>44409</v>
      </c>
      <c r="C2389" s="61" t="s">
        <v>9497</v>
      </c>
      <c r="D2389" s="64" t="s">
        <v>9498</v>
      </c>
      <c r="E2389" s="64" t="str">
        <f t="shared" si="37"/>
        <v>AA8530</v>
      </c>
      <c r="F2389" s="61" t="s">
        <v>434</v>
      </c>
      <c r="G2389" s="65" t="str">
        <f>VLOOKUP(F2389,service_pro_table[],3,0)</f>
        <v>MERRYBET</v>
      </c>
      <c r="H2389" s="65" t="str">
        <f>VLOOKUP(F2389,service_pro_table[],4,0)</f>
        <v>betting</v>
      </c>
      <c r="I2389" s="66">
        <v>50000</v>
      </c>
    </row>
    <row r="2390" spans="1:9" x14ac:dyDescent="0.25">
      <c r="A2390" s="61" t="s">
        <v>9503</v>
      </c>
      <c r="B2390" s="62">
        <v>44409</v>
      </c>
      <c r="C2390" s="61" t="s">
        <v>9505</v>
      </c>
      <c r="D2390" s="64" t="s">
        <v>9506</v>
      </c>
      <c r="E2390" s="64" t="str">
        <f t="shared" si="37"/>
        <v>AD29E7</v>
      </c>
      <c r="F2390" s="61" t="s">
        <v>36</v>
      </c>
      <c r="G2390" s="65" t="str">
        <f>VLOOKUP(F2390,service_pro_table[],3,0)</f>
        <v>SWIFT</v>
      </c>
      <c r="H2390" s="65" t="str">
        <f>VLOOKUP(F2390,service_pro_table[],4,0)</f>
        <v>internet provider</v>
      </c>
      <c r="I2390" s="66">
        <v>22000</v>
      </c>
    </row>
    <row r="2391" spans="1:9" x14ac:dyDescent="0.25">
      <c r="A2391" s="61" t="s">
        <v>9507</v>
      </c>
      <c r="B2391" s="62">
        <v>44409</v>
      </c>
      <c r="C2391" s="61" t="s">
        <v>9509</v>
      </c>
      <c r="D2391" s="64" t="s">
        <v>9510</v>
      </c>
      <c r="E2391" s="64" t="str">
        <f t="shared" si="37"/>
        <v>D03B47</v>
      </c>
      <c r="F2391" s="61" t="s">
        <v>434</v>
      </c>
      <c r="G2391" s="65" t="str">
        <f>VLOOKUP(F2391,service_pro_table[],3,0)</f>
        <v>MERRYBET</v>
      </c>
      <c r="H2391" s="65" t="str">
        <f>VLOOKUP(F2391,service_pro_table[],4,0)</f>
        <v>betting</v>
      </c>
      <c r="I2391" s="66">
        <v>20000</v>
      </c>
    </row>
    <row r="2392" spans="1:9" x14ac:dyDescent="0.25">
      <c r="A2392" s="61" t="s">
        <v>9511</v>
      </c>
      <c r="B2392" s="62">
        <v>44409</v>
      </c>
      <c r="C2392" s="61" t="s">
        <v>9513</v>
      </c>
      <c r="D2392" s="64" t="s">
        <v>9514</v>
      </c>
      <c r="E2392" s="64" t="str">
        <f t="shared" si="37"/>
        <v>8D4C27</v>
      </c>
      <c r="F2392" s="61" t="s">
        <v>434</v>
      </c>
      <c r="G2392" s="65" t="str">
        <f>VLOOKUP(F2392,service_pro_table[],3,0)</f>
        <v>MERRYBET</v>
      </c>
      <c r="H2392" s="65" t="str">
        <f>VLOOKUP(F2392,service_pro_table[],4,0)</f>
        <v>betting</v>
      </c>
      <c r="I2392" s="66">
        <v>500</v>
      </c>
    </row>
    <row r="2393" spans="1:9" x14ac:dyDescent="0.25">
      <c r="A2393" s="61" t="s">
        <v>9515</v>
      </c>
      <c r="B2393" s="62">
        <v>44409</v>
      </c>
      <c r="C2393" s="61" t="s">
        <v>573</v>
      </c>
      <c r="D2393" s="64" t="s">
        <v>574</v>
      </c>
      <c r="E2393" s="64" t="str">
        <f t="shared" si="37"/>
        <v>BDC847</v>
      </c>
      <c r="F2393" s="61" t="s">
        <v>434</v>
      </c>
      <c r="G2393" s="65" t="str">
        <f>VLOOKUP(F2393,service_pro_table[],3,0)</f>
        <v>MERRYBET</v>
      </c>
      <c r="H2393" s="65" t="str">
        <f>VLOOKUP(F2393,service_pro_table[],4,0)</f>
        <v>betting</v>
      </c>
      <c r="I2393" s="66">
        <v>5000</v>
      </c>
    </row>
    <row r="2394" spans="1:9" x14ac:dyDescent="0.25">
      <c r="A2394" s="61" t="s">
        <v>9517</v>
      </c>
      <c r="B2394" s="62">
        <v>44409</v>
      </c>
      <c r="C2394" s="61" t="s">
        <v>9519</v>
      </c>
      <c r="D2394" s="64" t="s">
        <v>9520</v>
      </c>
      <c r="E2394" s="64" t="str">
        <f t="shared" si="37"/>
        <v>756C08</v>
      </c>
      <c r="F2394" s="61" t="s">
        <v>36</v>
      </c>
      <c r="G2394" s="65" t="str">
        <f>VLOOKUP(F2394,service_pro_table[],3,0)</f>
        <v>SWIFT</v>
      </c>
      <c r="H2394" s="65" t="str">
        <f>VLOOKUP(F2394,service_pro_table[],4,0)</f>
        <v>internet provider</v>
      </c>
      <c r="I2394" s="66">
        <v>25000</v>
      </c>
    </row>
    <row r="2395" spans="1:9" x14ac:dyDescent="0.25">
      <c r="A2395" s="61" t="s">
        <v>9521</v>
      </c>
      <c r="B2395" s="62">
        <v>44409</v>
      </c>
      <c r="C2395" s="61" t="s">
        <v>3792</v>
      </c>
      <c r="D2395" s="64" t="s">
        <v>3793</v>
      </c>
      <c r="E2395" s="64" t="str">
        <f t="shared" si="37"/>
        <v>FE2B01</v>
      </c>
      <c r="F2395" s="61" t="s">
        <v>434</v>
      </c>
      <c r="G2395" s="65" t="str">
        <f>VLOOKUP(F2395,service_pro_table[],3,0)</f>
        <v>MERRYBET</v>
      </c>
      <c r="H2395" s="65" t="str">
        <f>VLOOKUP(F2395,service_pro_table[],4,0)</f>
        <v>betting</v>
      </c>
      <c r="I2395" s="66">
        <v>5000</v>
      </c>
    </row>
    <row r="2396" spans="1:9" x14ac:dyDescent="0.25">
      <c r="A2396" s="61" t="s">
        <v>9523</v>
      </c>
      <c r="B2396" s="62">
        <v>44409</v>
      </c>
      <c r="C2396" s="61" t="s">
        <v>6326</v>
      </c>
      <c r="D2396" s="64" t="s">
        <v>6327</v>
      </c>
      <c r="E2396" s="64" t="str">
        <f t="shared" si="37"/>
        <v>595030</v>
      </c>
      <c r="F2396" s="61" t="s">
        <v>434</v>
      </c>
      <c r="G2396" s="65" t="str">
        <f>VLOOKUP(F2396,service_pro_table[],3,0)</f>
        <v>MERRYBET</v>
      </c>
      <c r="H2396" s="65" t="str">
        <f>VLOOKUP(F2396,service_pro_table[],4,0)</f>
        <v>betting</v>
      </c>
      <c r="I2396" s="66">
        <v>5000</v>
      </c>
    </row>
    <row r="2397" spans="1:9" x14ac:dyDescent="0.25">
      <c r="A2397" s="61" t="s">
        <v>9525</v>
      </c>
      <c r="B2397" s="62">
        <v>44409</v>
      </c>
      <c r="C2397" s="61" t="s">
        <v>9527</v>
      </c>
      <c r="D2397" s="64" t="s">
        <v>9528</v>
      </c>
      <c r="E2397" s="64" t="str">
        <f t="shared" si="37"/>
        <v>CF5576</v>
      </c>
      <c r="F2397" s="61" t="s">
        <v>36</v>
      </c>
      <c r="G2397" s="65" t="str">
        <f>VLOOKUP(F2397,service_pro_table[],3,0)</f>
        <v>SWIFT</v>
      </c>
      <c r="H2397" s="65" t="str">
        <f>VLOOKUP(F2397,service_pro_table[],4,0)</f>
        <v>internet provider</v>
      </c>
      <c r="I2397" s="66">
        <v>12790</v>
      </c>
    </row>
    <row r="2398" spans="1:9" x14ac:dyDescent="0.25">
      <c r="A2398" s="61" t="s">
        <v>9529</v>
      </c>
      <c r="B2398" s="62">
        <v>44409</v>
      </c>
      <c r="C2398" s="61" t="s">
        <v>9450</v>
      </c>
      <c r="D2398" s="64" t="s">
        <v>9451</v>
      </c>
      <c r="E2398" s="64" t="str">
        <f t="shared" si="37"/>
        <v>42D0B5</v>
      </c>
      <c r="F2398" s="61" t="s">
        <v>434</v>
      </c>
      <c r="G2398" s="65" t="str">
        <f>VLOOKUP(F2398,service_pro_table[],3,0)</f>
        <v>MERRYBET</v>
      </c>
      <c r="H2398" s="65" t="str">
        <f>VLOOKUP(F2398,service_pro_table[],4,0)</f>
        <v>betting</v>
      </c>
      <c r="I2398" s="66">
        <v>5000</v>
      </c>
    </row>
    <row r="2399" spans="1:9" x14ac:dyDescent="0.25">
      <c r="A2399" s="61" t="s">
        <v>9531</v>
      </c>
      <c r="B2399" s="62">
        <v>44409</v>
      </c>
      <c r="C2399" s="61" t="s">
        <v>3970</v>
      </c>
      <c r="D2399" s="64" t="s">
        <v>3971</v>
      </c>
      <c r="E2399" s="64" t="str">
        <f t="shared" si="37"/>
        <v>C6A90C</v>
      </c>
      <c r="F2399" s="61" t="s">
        <v>434</v>
      </c>
      <c r="G2399" s="65" t="str">
        <f>VLOOKUP(F2399,service_pro_table[],3,0)</f>
        <v>MERRYBET</v>
      </c>
      <c r="H2399" s="65" t="str">
        <f>VLOOKUP(F2399,service_pro_table[],4,0)</f>
        <v>betting</v>
      </c>
      <c r="I2399" s="66">
        <v>4400</v>
      </c>
    </row>
    <row r="2400" spans="1:9" x14ac:dyDescent="0.25">
      <c r="A2400" s="61" t="s">
        <v>9534</v>
      </c>
      <c r="B2400" s="62">
        <v>44409</v>
      </c>
      <c r="C2400" s="61" t="s">
        <v>9536</v>
      </c>
      <c r="D2400" s="64" t="s">
        <v>9537</v>
      </c>
      <c r="E2400" s="64" t="str">
        <f t="shared" si="37"/>
        <v>B0EC6B</v>
      </c>
      <c r="F2400" s="61" t="s">
        <v>434</v>
      </c>
      <c r="G2400" s="65" t="str">
        <f>VLOOKUP(F2400,service_pro_table[],3,0)</f>
        <v>MERRYBET</v>
      </c>
      <c r="H2400" s="65" t="str">
        <f>VLOOKUP(F2400,service_pro_table[],4,0)</f>
        <v>betting</v>
      </c>
      <c r="I2400" s="66">
        <v>3300</v>
      </c>
    </row>
    <row r="2401" spans="1:9" x14ac:dyDescent="0.25">
      <c r="A2401" s="61" t="s">
        <v>9538</v>
      </c>
      <c r="B2401" s="62">
        <v>44409</v>
      </c>
      <c r="C2401" s="61" t="s">
        <v>7900</v>
      </c>
      <c r="D2401" s="64" t="s">
        <v>7901</v>
      </c>
      <c r="E2401" s="64" t="str">
        <f t="shared" si="37"/>
        <v>BAFA7C</v>
      </c>
      <c r="F2401" s="61" t="s">
        <v>434</v>
      </c>
      <c r="G2401" s="65" t="str">
        <f>VLOOKUP(F2401,service_pro_table[],3,0)</f>
        <v>MERRYBET</v>
      </c>
      <c r="H2401" s="65" t="str">
        <f>VLOOKUP(F2401,service_pro_table[],4,0)</f>
        <v>betting</v>
      </c>
      <c r="I2401" s="66">
        <v>5000</v>
      </c>
    </row>
    <row r="2402" spans="1:9" x14ac:dyDescent="0.25">
      <c r="A2402" s="61" t="s">
        <v>9540</v>
      </c>
      <c r="B2402" s="62">
        <v>44409</v>
      </c>
      <c r="C2402" s="61" t="s">
        <v>9542</v>
      </c>
      <c r="D2402" s="64" t="s">
        <v>9543</v>
      </c>
      <c r="E2402" s="64" t="str">
        <f t="shared" si="37"/>
        <v>447F87</v>
      </c>
      <c r="F2402" s="61" t="s">
        <v>434</v>
      </c>
      <c r="G2402" s="65" t="str">
        <f>VLOOKUP(F2402,service_pro_table[],3,0)</f>
        <v>MERRYBET</v>
      </c>
      <c r="H2402" s="65" t="str">
        <f>VLOOKUP(F2402,service_pro_table[],4,0)</f>
        <v>betting</v>
      </c>
      <c r="I2402" s="66">
        <v>500</v>
      </c>
    </row>
    <row r="2403" spans="1:9" x14ac:dyDescent="0.25">
      <c r="A2403" s="61" t="s">
        <v>9544</v>
      </c>
      <c r="B2403" s="62">
        <v>44409</v>
      </c>
      <c r="C2403" s="61" t="s">
        <v>9546</v>
      </c>
      <c r="D2403" s="64" t="s">
        <v>9547</v>
      </c>
      <c r="E2403" s="64" t="str">
        <f t="shared" si="37"/>
        <v>5B47F7</v>
      </c>
      <c r="F2403" s="61" t="s">
        <v>434</v>
      </c>
      <c r="G2403" s="65" t="str">
        <f>VLOOKUP(F2403,service_pro_table[],3,0)</f>
        <v>MERRYBET</v>
      </c>
      <c r="H2403" s="65" t="str">
        <f>VLOOKUP(F2403,service_pro_table[],4,0)</f>
        <v>betting</v>
      </c>
      <c r="I2403" s="66">
        <v>3500</v>
      </c>
    </row>
    <row r="2404" spans="1:9" x14ac:dyDescent="0.25">
      <c r="A2404" s="61" t="s">
        <v>9548</v>
      </c>
      <c r="B2404" s="62">
        <v>44409</v>
      </c>
      <c r="C2404" s="61" t="s">
        <v>9550</v>
      </c>
      <c r="D2404" s="64" t="s">
        <v>9551</v>
      </c>
      <c r="E2404" s="64" t="str">
        <f t="shared" si="37"/>
        <v>ED696E</v>
      </c>
      <c r="F2404" s="61" t="s">
        <v>434</v>
      </c>
      <c r="G2404" s="65" t="str">
        <f>VLOOKUP(F2404,service_pro_table[],3,0)</f>
        <v>MERRYBET</v>
      </c>
      <c r="H2404" s="65" t="str">
        <f>VLOOKUP(F2404,service_pro_table[],4,0)</f>
        <v>betting</v>
      </c>
      <c r="I2404" s="66">
        <v>300</v>
      </c>
    </row>
    <row r="2405" spans="1:9" x14ac:dyDescent="0.25">
      <c r="A2405" s="61" t="s">
        <v>9552</v>
      </c>
      <c r="B2405" s="62">
        <v>44409</v>
      </c>
      <c r="C2405" s="61" t="s">
        <v>2193</v>
      </c>
      <c r="D2405" s="64" t="s">
        <v>2194</v>
      </c>
      <c r="E2405" s="64" t="str">
        <f t="shared" si="37"/>
        <v>1079B5</v>
      </c>
      <c r="F2405" s="61" t="s">
        <v>36</v>
      </c>
      <c r="G2405" s="65" t="str">
        <f>VLOOKUP(F2405,service_pro_table[],3,0)</f>
        <v>SWIFT</v>
      </c>
      <c r="H2405" s="65" t="str">
        <f>VLOOKUP(F2405,service_pro_table[],4,0)</f>
        <v>internet provider</v>
      </c>
      <c r="I2405" s="66">
        <v>20000</v>
      </c>
    </row>
    <row r="2406" spans="1:9" x14ac:dyDescent="0.25">
      <c r="A2406" s="61" t="s">
        <v>9554</v>
      </c>
      <c r="B2406" s="62">
        <v>44409</v>
      </c>
      <c r="C2406" s="61" t="s">
        <v>9556</v>
      </c>
      <c r="D2406" s="64" t="s">
        <v>9557</v>
      </c>
      <c r="E2406" s="64" t="str">
        <f t="shared" si="37"/>
        <v>39B8BA</v>
      </c>
      <c r="F2406" s="61" t="s">
        <v>434</v>
      </c>
      <c r="G2406" s="65" t="str">
        <f>VLOOKUP(F2406,service_pro_table[],3,0)</f>
        <v>MERRYBET</v>
      </c>
      <c r="H2406" s="65" t="str">
        <f>VLOOKUP(F2406,service_pro_table[],4,0)</f>
        <v>betting</v>
      </c>
      <c r="I2406" s="66">
        <v>50000</v>
      </c>
    </row>
    <row r="2407" spans="1:9" x14ac:dyDescent="0.25">
      <c r="A2407" s="61" t="s">
        <v>9558</v>
      </c>
      <c r="B2407" s="62">
        <v>44409</v>
      </c>
      <c r="C2407" s="61" t="s">
        <v>9560</v>
      </c>
      <c r="D2407" s="64" t="s">
        <v>9561</v>
      </c>
      <c r="E2407" s="64" t="str">
        <f t="shared" si="37"/>
        <v>1721F9</v>
      </c>
      <c r="F2407" s="61" t="s">
        <v>434</v>
      </c>
      <c r="G2407" s="65" t="str">
        <f>VLOOKUP(F2407,service_pro_table[],3,0)</f>
        <v>MERRYBET</v>
      </c>
      <c r="H2407" s="65" t="str">
        <f>VLOOKUP(F2407,service_pro_table[],4,0)</f>
        <v>betting</v>
      </c>
      <c r="I2407" s="66">
        <v>500</v>
      </c>
    </row>
    <row r="2408" spans="1:9" x14ac:dyDescent="0.25">
      <c r="A2408" s="61" t="s">
        <v>9562</v>
      </c>
      <c r="B2408" s="62">
        <v>44409</v>
      </c>
      <c r="C2408" s="61" t="s">
        <v>9564</v>
      </c>
      <c r="D2408" s="64" t="s">
        <v>9565</v>
      </c>
      <c r="E2408" s="64" t="str">
        <f t="shared" si="37"/>
        <v>DB2705</v>
      </c>
      <c r="F2408" s="61" t="s">
        <v>36</v>
      </c>
      <c r="G2408" s="65" t="str">
        <f>VLOOKUP(F2408,service_pro_table[],3,0)</f>
        <v>SWIFT</v>
      </c>
      <c r="H2408" s="65" t="str">
        <f>VLOOKUP(F2408,service_pro_table[],4,0)</f>
        <v>internet provider</v>
      </c>
      <c r="I2408" s="66">
        <v>9000</v>
      </c>
    </row>
    <row r="2409" spans="1:9" x14ac:dyDescent="0.25">
      <c r="A2409" s="61" t="s">
        <v>9566</v>
      </c>
      <c r="B2409" s="62">
        <v>44409</v>
      </c>
      <c r="C2409" s="61" t="s">
        <v>7722</v>
      </c>
      <c r="D2409" s="64" t="s">
        <v>7723</v>
      </c>
      <c r="E2409" s="64" t="str">
        <f t="shared" si="37"/>
        <v>644FE0</v>
      </c>
      <c r="F2409" s="61" t="s">
        <v>36</v>
      </c>
      <c r="G2409" s="65" t="str">
        <f>VLOOKUP(F2409,service_pro_table[],3,0)</f>
        <v>SWIFT</v>
      </c>
      <c r="H2409" s="65" t="str">
        <f>VLOOKUP(F2409,service_pro_table[],4,0)</f>
        <v>internet provider</v>
      </c>
      <c r="I2409" s="66">
        <v>25000</v>
      </c>
    </row>
    <row r="2410" spans="1:9" x14ac:dyDescent="0.25">
      <c r="A2410" s="61" t="s">
        <v>9568</v>
      </c>
      <c r="B2410" s="62">
        <v>44409</v>
      </c>
      <c r="C2410" s="61" t="s">
        <v>9570</v>
      </c>
      <c r="D2410" s="64" t="s">
        <v>9571</v>
      </c>
      <c r="E2410" s="64" t="str">
        <f t="shared" si="37"/>
        <v>EF20FF</v>
      </c>
      <c r="F2410" s="61" t="s">
        <v>434</v>
      </c>
      <c r="G2410" s="65" t="str">
        <f>VLOOKUP(F2410,service_pro_table[],3,0)</f>
        <v>MERRYBET</v>
      </c>
      <c r="H2410" s="65" t="str">
        <f>VLOOKUP(F2410,service_pro_table[],4,0)</f>
        <v>betting</v>
      </c>
      <c r="I2410" s="66">
        <v>600</v>
      </c>
    </row>
    <row r="2411" spans="1:9" x14ac:dyDescent="0.25">
      <c r="A2411" s="61" t="s">
        <v>9572</v>
      </c>
      <c r="B2411" s="62">
        <v>44409</v>
      </c>
      <c r="C2411" s="61" t="s">
        <v>9574</v>
      </c>
      <c r="D2411" s="64" t="s">
        <v>9575</v>
      </c>
      <c r="E2411" s="64" t="str">
        <f t="shared" si="37"/>
        <v>9A0215</v>
      </c>
      <c r="F2411" s="61" t="s">
        <v>36</v>
      </c>
      <c r="G2411" s="65" t="str">
        <f>VLOOKUP(F2411,service_pro_table[],3,0)</f>
        <v>SWIFT</v>
      </c>
      <c r="H2411" s="65" t="str">
        <f>VLOOKUP(F2411,service_pro_table[],4,0)</f>
        <v>internet provider</v>
      </c>
      <c r="I2411" s="66">
        <v>1500</v>
      </c>
    </row>
    <row r="2412" spans="1:9" x14ac:dyDescent="0.25">
      <c r="A2412" s="61" t="s">
        <v>9576</v>
      </c>
      <c r="B2412" s="62">
        <v>44409</v>
      </c>
      <c r="C2412" s="61" t="s">
        <v>9578</v>
      </c>
      <c r="D2412" s="64" t="s">
        <v>9579</v>
      </c>
      <c r="E2412" s="64" t="str">
        <f t="shared" si="37"/>
        <v>C68F10</v>
      </c>
      <c r="F2412" s="61" t="s">
        <v>36</v>
      </c>
      <c r="G2412" s="65" t="str">
        <f>VLOOKUP(F2412,service_pro_table[],3,0)</f>
        <v>SWIFT</v>
      </c>
      <c r="H2412" s="65" t="str">
        <f>VLOOKUP(F2412,service_pro_table[],4,0)</f>
        <v>internet provider</v>
      </c>
      <c r="I2412" s="66">
        <v>11500</v>
      </c>
    </row>
    <row r="2413" spans="1:9" x14ac:dyDescent="0.25">
      <c r="A2413" s="61" t="s">
        <v>9581</v>
      </c>
      <c r="B2413" s="62">
        <v>44409</v>
      </c>
      <c r="C2413" s="61" t="s">
        <v>9583</v>
      </c>
      <c r="D2413" s="64" t="s">
        <v>9584</v>
      </c>
      <c r="E2413" s="64" t="str">
        <f t="shared" si="37"/>
        <v>2F3AAC</v>
      </c>
      <c r="F2413" s="61" t="s">
        <v>434</v>
      </c>
      <c r="G2413" s="65" t="str">
        <f>VLOOKUP(F2413,service_pro_table[],3,0)</f>
        <v>MERRYBET</v>
      </c>
      <c r="H2413" s="65" t="str">
        <f>VLOOKUP(F2413,service_pro_table[],4,0)</f>
        <v>betting</v>
      </c>
      <c r="I2413" s="66">
        <v>20000</v>
      </c>
    </row>
    <row r="2414" spans="1:9" x14ac:dyDescent="0.25">
      <c r="A2414" s="61" t="s">
        <v>9585</v>
      </c>
      <c r="B2414" s="62">
        <v>44409</v>
      </c>
      <c r="C2414" s="61" t="s">
        <v>9587</v>
      </c>
      <c r="D2414" s="64" t="s">
        <v>9588</v>
      </c>
      <c r="E2414" s="64" t="str">
        <f t="shared" si="37"/>
        <v>778EC0</v>
      </c>
      <c r="F2414" s="61" t="s">
        <v>434</v>
      </c>
      <c r="G2414" s="65" t="str">
        <f>VLOOKUP(F2414,service_pro_table[],3,0)</f>
        <v>MERRYBET</v>
      </c>
      <c r="H2414" s="65" t="str">
        <f>VLOOKUP(F2414,service_pro_table[],4,0)</f>
        <v>betting</v>
      </c>
      <c r="I2414" s="66">
        <v>1000</v>
      </c>
    </row>
    <row r="2415" spans="1:9" x14ac:dyDescent="0.25">
      <c r="A2415" s="61" t="s">
        <v>9589</v>
      </c>
      <c r="B2415" s="62">
        <v>44409</v>
      </c>
      <c r="C2415" s="61" t="s">
        <v>9591</v>
      </c>
      <c r="D2415" s="64" t="s">
        <v>9592</v>
      </c>
      <c r="E2415" s="64" t="str">
        <f t="shared" si="37"/>
        <v>44BA70</v>
      </c>
      <c r="F2415" s="61" t="s">
        <v>434</v>
      </c>
      <c r="G2415" s="65" t="str">
        <f>VLOOKUP(F2415,service_pro_table[],3,0)</f>
        <v>MERRYBET</v>
      </c>
      <c r="H2415" s="65" t="str">
        <f>VLOOKUP(F2415,service_pro_table[],4,0)</f>
        <v>betting</v>
      </c>
      <c r="I2415" s="66">
        <v>500</v>
      </c>
    </row>
    <row r="2416" spans="1:9" x14ac:dyDescent="0.25">
      <c r="A2416" s="61" t="s">
        <v>9593</v>
      </c>
      <c r="B2416" s="62">
        <v>44409</v>
      </c>
      <c r="C2416" s="61" t="s">
        <v>6078</v>
      </c>
      <c r="D2416" s="64" t="s">
        <v>6079</v>
      </c>
      <c r="E2416" s="64" t="str">
        <f t="shared" si="37"/>
        <v>ECA35F</v>
      </c>
      <c r="F2416" s="61" t="s">
        <v>434</v>
      </c>
      <c r="G2416" s="65" t="str">
        <f>VLOOKUP(F2416,service_pro_table[],3,0)</f>
        <v>MERRYBET</v>
      </c>
      <c r="H2416" s="65" t="str">
        <f>VLOOKUP(F2416,service_pro_table[],4,0)</f>
        <v>betting</v>
      </c>
      <c r="I2416" s="66">
        <v>3000</v>
      </c>
    </row>
    <row r="2417" spans="1:9" x14ac:dyDescent="0.25">
      <c r="A2417" s="61" t="s">
        <v>9595</v>
      </c>
      <c r="B2417" s="62">
        <v>44409</v>
      </c>
      <c r="C2417" s="61" t="s">
        <v>1352</v>
      </c>
      <c r="D2417" s="64" t="s">
        <v>1353</v>
      </c>
      <c r="E2417" s="64" t="str">
        <f t="shared" si="37"/>
        <v>1E0798</v>
      </c>
      <c r="F2417" s="61" t="s">
        <v>434</v>
      </c>
      <c r="G2417" s="65" t="str">
        <f>VLOOKUP(F2417,service_pro_table[],3,0)</f>
        <v>MERRYBET</v>
      </c>
      <c r="H2417" s="65" t="str">
        <f>VLOOKUP(F2417,service_pro_table[],4,0)</f>
        <v>betting</v>
      </c>
      <c r="I2417" s="66">
        <v>2900</v>
      </c>
    </row>
    <row r="2418" spans="1:9" x14ac:dyDescent="0.25">
      <c r="A2418" s="61" t="s">
        <v>9597</v>
      </c>
      <c r="B2418" s="62">
        <v>44409</v>
      </c>
      <c r="C2418" s="61" t="s">
        <v>9493</v>
      </c>
      <c r="D2418" s="64" t="s">
        <v>9494</v>
      </c>
      <c r="E2418" s="64" t="str">
        <f t="shared" si="37"/>
        <v>6936C5</v>
      </c>
      <c r="F2418" s="61" t="s">
        <v>434</v>
      </c>
      <c r="G2418" s="65" t="str">
        <f>VLOOKUP(F2418,service_pro_table[],3,0)</f>
        <v>MERRYBET</v>
      </c>
      <c r="H2418" s="65" t="str">
        <f>VLOOKUP(F2418,service_pro_table[],4,0)</f>
        <v>betting</v>
      </c>
      <c r="I2418" s="66">
        <v>1000</v>
      </c>
    </row>
    <row r="2419" spans="1:9" x14ac:dyDescent="0.25">
      <c r="A2419" s="61" t="s">
        <v>9599</v>
      </c>
      <c r="B2419" s="62">
        <v>44409</v>
      </c>
      <c r="C2419" s="61" t="s">
        <v>5622</v>
      </c>
      <c r="D2419" s="64" t="s">
        <v>5623</v>
      </c>
      <c r="E2419" s="64" t="str">
        <f t="shared" si="37"/>
        <v>59F3C8</v>
      </c>
      <c r="F2419" s="61" t="s">
        <v>434</v>
      </c>
      <c r="G2419" s="65" t="str">
        <f>VLOOKUP(F2419,service_pro_table[],3,0)</f>
        <v>MERRYBET</v>
      </c>
      <c r="H2419" s="65" t="str">
        <f>VLOOKUP(F2419,service_pro_table[],4,0)</f>
        <v>betting</v>
      </c>
      <c r="I2419" s="66">
        <v>3000</v>
      </c>
    </row>
    <row r="2420" spans="1:9" x14ac:dyDescent="0.25">
      <c r="A2420" s="61" t="s">
        <v>9601</v>
      </c>
      <c r="B2420" s="62">
        <v>44409</v>
      </c>
      <c r="C2420" s="61" t="s">
        <v>6326</v>
      </c>
      <c r="D2420" s="64" t="s">
        <v>6327</v>
      </c>
      <c r="E2420" s="64" t="str">
        <f t="shared" si="37"/>
        <v>595030</v>
      </c>
      <c r="F2420" s="61" t="s">
        <v>434</v>
      </c>
      <c r="G2420" s="65" t="str">
        <f>VLOOKUP(F2420,service_pro_table[],3,0)</f>
        <v>MERRYBET</v>
      </c>
      <c r="H2420" s="65" t="str">
        <f>VLOOKUP(F2420,service_pro_table[],4,0)</f>
        <v>betting</v>
      </c>
      <c r="I2420" s="66">
        <v>3000</v>
      </c>
    </row>
    <row r="2421" spans="1:9" x14ac:dyDescent="0.25">
      <c r="A2421" s="61" t="s">
        <v>9603</v>
      </c>
      <c r="B2421" s="62">
        <v>44409</v>
      </c>
      <c r="C2421" s="61" t="s">
        <v>9605</v>
      </c>
      <c r="D2421" s="64" t="s">
        <v>9606</v>
      </c>
      <c r="E2421" s="64" t="str">
        <f t="shared" si="37"/>
        <v>117357</v>
      </c>
      <c r="F2421" s="61" t="s">
        <v>434</v>
      </c>
      <c r="G2421" s="65" t="str">
        <f>VLOOKUP(F2421,service_pro_table[],3,0)</f>
        <v>MERRYBET</v>
      </c>
      <c r="H2421" s="65" t="str">
        <f>VLOOKUP(F2421,service_pro_table[],4,0)</f>
        <v>betting</v>
      </c>
      <c r="I2421" s="66">
        <v>2000</v>
      </c>
    </row>
    <row r="2422" spans="1:9" x14ac:dyDescent="0.25">
      <c r="A2422" s="61" t="s">
        <v>9607</v>
      </c>
      <c r="B2422" s="62">
        <v>44409</v>
      </c>
      <c r="C2422" s="61" t="s">
        <v>9609</v>
      </c>
      <c r="D2422" s="64" t="s">
        <v>9610</v>
      </c>
      <c r="E2422" s="64" t="str">
        <f t="shared" si="37"/>
        <v>FDFB16</v>
      </c>
      <c r="F2422" s="61" t="s">
        <v>434</v>
      </c>
      <c r="G2422" s="65" t="str">
        <f>VLOOKUP(F2422,service_pro_table[],3,0)</f>
        <v>MERRYBET</v>
      </c>
      <c r="H2422" s="65" t="str">
        <f>VLOOKUP(F2422,service_pro_table[],4,0)</f>
        <v>betting</v>
      </c>
      <c r="I2422" s="66">
        <v>68</v>
      </c>
    </row>
    <row r="2423" spans="1:9" x14ac:dyDescent="0.25">
      <c r="A2423" s="61" t="s">
        <v>9612</v>
      </c>
      <c r="B2423" s="62">
        <v>44409</v>
      </c>
      <c r="C2423" s="61" t="s">
        <v>9614</v>
      </c>
      <c r="D2423" s="64" t="s">
        <v>9615</v>
      </c>
      <c r="E2423" s="64" t="str">
        <f t="shared" si="37"/>
        <v>7000F4</v>
      </c>
      <c r="F2423" s="61" t="s">
        <v>434</v>
      </c>
      <c r="G2423" s="65" t="str">
        <f>VLOOKUP(F2423,service_pro_table[],3,0)</f>
        <v>MERRYBET</v>
      </c>
      <c r="H2423" s="65" t="str">
        <f>VLOOKUP(F2423,service_pro_table[],4,0)</f>
        <v>betting</v>
      </c>
      <c r="I2423" s="66">
        <v>1500</v>
      </c>
    </row>
    <row r="2424" spans="1:9" x14ac:dyDescent="0.25">
      <c r="A2424" s="61" t="s">
        <v>9616</v>
      </c>
      <c r="B2424" s="62">
        <v>44409</v>
      </c>
      <c r="C2424" s="61" t="s">
        <v>9618</v>
      </c>
      <c r="D2424" s="64" t="s">
        <v>9619</v>
      </c>
      <c r="E2424" s="64" t="str">
        <f t="shared" si="37"/>
        <v>E8936A</v>
      </c>
      <c r="F2424" s="61" t="s">
        <v>434</v>
      </c>
      <c r="G2424" s="65" t="str">
        <f>VLOOKUP(F2424,service_pro_table[],3,0)</f>
        <v>MERRYBET</v>
      </c>
      <c r="H2424" s="65" t="str">
        <f>VLOOKUP(F2424,service_pro_table[],4,0)</f>
        <v>betting</v>
      </c>
      <c r="I2424" s="66">
        <v>180</v>
      </c>
    </row>
    <row r="2425" spans="1:9" x14ac:dyDescent="0.25">
      <c r="A2425" s="61" t="s">
        <v>9621</v>
      </c>
      <c r="B2425" s="62">
        <v>44409</v>
      </c>
      <c r="C2425" s="61" t="s">
        <v>3484</v>
      </c>
      <c r="D2425" s="64" t="s">
        <v>3485</v>
      </c>
      <c r="E2425" s="64" t="str">
        <f t="shared" si="37"/>
        <v>FD0B6D</v>
      </c>
      <c r="F2425" s="61" t="s">
        <v>434</v>
      </c>
      <c r="G2425" s="65" t="str">
        <f>VLOOKUP(F2425,service_pro_table[],3,0)</f>
        <v>MERRYBET</v>
      </c>
      <c r="H2425" s="65" t="str">
        <f>VLOOKUP(F2425,service_pro_table[],4,0)</f>
        <v>betting</v>
      </c>
      <c r="I2425" s="66">
        <v>1000</v>
      </c>
    </row>
    <row r="2426" spans="1:9" x14ac:dyDescent="0.25">
      <c r="A2426" s="61" t="s">
        <v>9623</v>
      </c>
      <c r="B2426" s="62">
        <v>44409</v>
      </c>
      <c r="C2426" s="61" t="s">
        <v>7808</v>
      </c>
      <c r="D2426" s="64" t="s">
        <v>7809</v>
      </c>
      <c r="E2426" s="64" t="str">
        <f t="shared" si="37"/>
        <v>2F8615</v>
      </c>
      <c r="F2426" s="61" t="s">
        <v>36</v>
      </c>
      <c r="G2426" s="65" t="str">
        <f>VLOOKUP(F2426,service_pro_table[],3,0)</f>
        <v>SWIFT</v>
      </c>
      <c r="H2426" s="65" t="str">
        <f>VLOOKUP(F2426,service_pro_table[],4,0)</f>
        <v>internet provider</v>
      </c>
      <c r="I2426" s="66">
        <v>13000</v>
      </c>
    </row>
    <row r="2427" spans="1:9" x14ac:dyDescent="0.25">
      <c r="A2427" s="61" t="s">
        <v>9625</v>
      </c>
      <c r="B2427" s="62">
        <v>44409</v>
      </c>
      <c r="C2427" s="61" t="s">
        <v>3954</v>
      </c>
      <c r="D2427" s="64" t="s">
        <v>3955</v>
      </c>
      <c r="E2427" s="64" t="str">
        <f t="shared" si="37"/>
        <v>C8C84D</v>
      </c>
      <c r="F2427" s="61" t="s">
        <v>434</v>
      </c>
      <c r="G2427" s="65" t="str">
        <f>VLOOKUP(F2427,service_pro_table[],3,0)</f>
        <v>MERRYBET</v>
      </c>
      <c r="H2427" s="65" t="str">
        <f>VLOOKUP(F2427,service_pro_table[],4,0)</f>
        <v>betting</v>
      </c>
      <c r="I2427" s="66">
        <v>10000</v>
      </c>
    </row>
    <row r="2428" spans="1:9" x14ac:dyDescent="0.25">
      <c r="A2428" s="61" t="s">
        <v>9627</v>
      </c>
      <c r="B2428" s="62">
        <v>44409</v>
      </c>
      <c r="C2428" s="61" t="s">
        <v>9629</v>
      </c>
      <c r="D2428" s="64" t="s">
        <v>9630</v>
      </c>
      <c r="E2428" s="64" t="str">
        <f t="shared" si="37"/>
        <v>9157CE</v>
      </c>
      <c r="F2428" s="61" t="s">
        <v>434</v>
      </c>
      <c r="G2428" s="65" t="str">
        <f>VLOOKUP(F2428,service_pro_table[],3,0)</f>
        <v>MERRYBET</v>
      </c>
      <c r="H2428" s="65" t="str">
        <f>VLOOKUP(F2428,service_pro_table[],4,0)</f>
        <v>betting</v>
      </c>
      <c r="I2428" s="66">
        <v>1000</v>
      </c>
    </row>
    <row r="2429" spans="1:9" x14ac:dyDescent="0.25">
      <c r="A2429" s="61" t="s">
        <v>9631</v>
      </c>
      <c r="B2429" s="62">
        <v>44409</v>
      </c>
      <c r="C2429" s="61" t="s">
        <v>9633</v>
      </c>
      <c r="D2429" s="64" t="s">
        <v>9634</v>
      </c>
      <c r="E2429" s="64" t="str">
        <f t="shared" si="37"/>
        <v>FB111C</v>
      </c>
      <c r="F2429" s="61" t="s">
        <v>434</v>
      </c>
      <c r="G2429" s="65" t="str">
        <f>VLOOKUP(F2429,service_pro_table[],3,0)</f>
        <v>MERRYBET</v>
      </c>
      <c r="H2429" s="65" t="str">
        <f>VLOOKUP(F2429,service_pro_table[],4,0)</f>
        <v>betting</v>
      </c>
      <c r="I2429" s="66">
        <v>2000</v>
      </c>
    </row>
    <row r="2430" spans="1:9" x14ac:dyDescent="0.25">
      <c r="A2430" s="61" t="s">
        <v>9635</v>
      </c>
      <c r="B2430" s="62">
        <v>44409</v>
      </c>
      <c r="C2430" s="61" t="s">
        <v>9637</v>
      </c>
      <c r="D2430" s="64" t="s">
        <v>9638</v>
      </c>
      <c r="E2430" s="64" t="str">
        <f t="shared" si="37"/>
        <v>A06DF7</v>
      </c>
      <c r="F2430" s="61" t="s">
        <v>434</v>
      </c>
      <c r="G2430" s="65" t="str">
        <f>VLOOKUP(F2430,service_pro_table[],3,0)</f>
        <v>MERRYBET</v>
      </c>
      <c r="H2430" s="65" t="str">
        <f>VLOOKUP(F2430,service_pro_table[],4,0)</f>
        <v>betting</v>
      </c>
      <c r="I2430" s="66">
        <v>20000</v>
      </c>
    </row>
    <row r="2431" spans="1:9" x14ac:dyDescent="0.25">
      <c r="A2431" s="61" t="s">
        <v>9639</v>
      </c>
      <c r="B2431" s="62">
        <v>44409</v>
      </c>
      <c r="C2431" s="61" t="s">
        <v>9641</v>
      </c>
      <c r="D2431" s="64" t="s">
        <v>9642</v>
      </c>
      <c r="E2431" s="64" t="str">
        <f t="shared" si="37"/>
        <v>C3D66B</v>
      </c>
      <c r="F2431" s="61" t="s">
        <v>434</v>
      </c>
      <c r="G2431" s="65" t="str">
        <f>VLOOKUP(F2431,service_pro_table[],3,0)</f>
        <v>MERRYBET</v>
      </c>
      <c r="H2431" s="65" t="str">
        <f>VLOOKUP(F2431,service_pro_table[],4,0)</f>
        <v>betting</v>
      </c>
      <c r="I2431" s="66">
        <v>500</v>
      </c>
    </row>
    <row r="2432" spans="1:9" x14ac:dyDescent="0.25">
      <c r="A2432" s="61" t="s">
        <v>9643</v>
      </c>
      <c r="B2432" s="62">
        <v>44409</v>
      </c>
      <c r="C2432" s="61" t="s">
        <v>9450</v>
      </c>
      <c r="D2432" s="64" t="s">
        <v>9451</v>
      </c>
      <c r="E2432" s="64" t="str">
        <f t="shared" si="37"/>
        <v>42D0B5</v>
      </c>
      <c r="F2432" s="61" t="s">
        <v>434</v>
      </c>
      <c r="G2432" s="65" t="str">
        <f>VLOOKUP(F2432,service_pro_table[],3,0)</f>
        <v>MERRYBET</v>
      </c>
      <c r="H2432" s="65" t="str">
        <f>VLOOKUP(F2432,service_pro_table[],4,0)</f>
        <v>betting</v>
      </c>
      <c r="I2432" s="66">
        <v>1900</v>
      </c>
    </row>
    <row r="2433" spans="1:9" x14ac:dyDescent="0.25">
      <c r="A2433" s="61" t="s">
        <v>9645</v>
      </c>
      <c r="B2433" s="62">
        <v>44409</v>
      </c>
      <c r="C2433" s="61" t="s">
        <v>6506</v>
      </c>
      <c r="D2433" s="64" t="s">
        <v>6507</v>
      </c>
      <c r="E2433" s="64" t="str">
        <f t="shared" si="37"/>
        <v>5A3AB9</v>
      </c>
      <c r="F2433" s="61" t="s">
        <v>36</v>
      </c>
      <c r="G2433" s="65" t="str">
        <f>VLOOKUP(F2433,service_pro_table[],3,0)</f>
        <v>SWIFT</v>
      </c>
      <c r="H2433" s="65" t="str">
        <f>VLOOKUP(F2433,service_pro_table[],4,0)</f>
        <v>internet provider</v>
      </c>
      <c r="I2433" s="66">
        <v>6500</v>
      </c>
    </row>
    <row r="2434" spans="1:9" x14ac:dyDescent="0.25">
      <c r="A2434" s="61" t="s">
        <v>9647</v>
      </c>
      <c r="B2434" s="62">
        <v>44409</v>
      </c>
      <c r="C2434" s="61" t="s">
        <v>9649</v>
      </c>
      <c r="D2434" s="64" t="s">
        <v>9650</v>
      </c>
      <c r="E2434" s="64" t="str">
        <f t="shared" si="37"/>
        <v>5B6F6C</v>
      </c>
      <c r="F2434" s="61" t="s">
        <v>36</v>
      </c>
      <c r="G2434" s="65" t="str">
        <f>VLOOKUP(F2434,service_pro_table[],3,0)</f>
        <v>SWIFT</v>
      </c>
      <c r="H2434" s="65" t="str">
        <f>VLOOKUP(F2434,service_pro_table[],4,0)</f>
        <v>internet provider</v>
      </c>
      <c r="I2434" s="66">
        <v>9210</v>
      </c>
    </row>
    <row r="2435" spans="1:9" x14ac:dyDescent="0.25">
      <c r="A2435" s="61" t="s">
        <v>9651</v>
      </c>
      <c r="B2435" s="62">
        <v>44409</v>
      </c>
      <c r="C2435" s="61" t="s">
        <v>9653</v>
      </c>
      <c r="D2435" s="64" t="s">
        <v>9654</v>
      </c>
      <c r="E2435" s="64" t="str">
        <f t="shared" si="37"/>
        <v>4F0B34</v>
      </c>
      <c r="F2435" s="61" t="s">
        <v>36</v>
      </c>
      <c r="G2435" s="65" t="str">
        <f>VLOOKUP(F2435,service_pro_table[],3,0)</f>
        <v>SWIFT</v>
      </c>
      <c r="H2435" s="65" t="str">
        <f>VLOOKUP(F2435,service_pro_table[],4,0)</f>
        <v>internet provider</v>
      </c>
      <c r="I2435" s="66">
        <v>26870</v>
      </c>
    </row>
    <row r="2436" spans="1:9" x14ac:dyDescent="0.25">
      <c r="A2436" s="61" t="s">
        <v>9656</v>
      </c>
      <c r="B2436" s="62">
        <v>44409</v>
      </c>
      <c r="C2436" s="61" t="s">
        <v>9658</v>
      </c>
      <c r="D2436" s="64" t="s">
        <v>9659</v>
      </c>
      <c r="E2436" s="64" t="str">
        <f t="shared" ref="E2436:E2499" si="38">RIGHT(D2436,6)</f>
        <v>FAA8DD</v>
      </c>
      <c r="F2436" s="61" t="s">
        <v>36</v>
      </c>
      <c r="G2436" s="65" t="str">
        <f>VLOOKUP(F2436,service_pro_table[],3,0)</f>
        <v>SWIFT</v>
      </c>
      <c r="H2436" s="65" t="str">
        <f>VLOOKUP(F2436,service_pro_table[],4,0)</f>
        <v>internet provider</v>
      </c>
      <c r="I2436" s="66">
        <v>25000</v>
      </c>
    </row>
    <row r="2437" spans="1:9" x14ac:dyDescent="0.25">
      <c r="A2437" s="61" t="s">
        <v>9660</v>
      </c>
      <c r="B2437" s="62">
        <v>44409</v>
      </c>
      <c r="C2437" s="61" t="s">
        <v>9653</v>
      </c>
      <c r="D2437" s="64" t="s">
        <v>9654</v>
      </c>
      <c r="E2437" s="64" t="str">
        <f t="shared" si="38"/>
        <v>4F0B34</v>
      </c>
      <c r="F2437" s="61" t="s">
        <v>36</v>
      </c>
      <c r="G2437" s="65" t="str">
        <f>VLOOKUP(F2437,service_pro_table[],3,0)</f>
        <v>SWIFT</v>
      </c>
      <c r="H2437" s="65" t="str">
        <f>VLOOKUP(F2437,service_pro_table[],4,0)</f>
        <v>internet provider</v>
      </c>
      <c r="I2437" s="66">
        <v>200</v>
      </c>
    </row>
    <row r="2438" spans="1:9" x14ac:dyDescent="0.25">
      <c r="A2438" s="61" t="s">
        <v>9662</v>
      </c>
      <c r="B2438" s="62">
        <v>44409</v>
      </c>
      <c r="C2438" s="61" t="s">
        <v>9664</v>
      </c>
      <c r="D2438" s="64" t="s">
        <v>9665</v>
      </c>
      <c r="E2438" s="64" t="str">
        <f t="shared" si="38"/>
        <v>85777C</v>
      </c>
      <c r="F2438" s="61" t="s">
        <v>36</v>
      </c>
      <c r="G2438" s="65" t="str">
        <f>VLOOKUP(F2438,service_pro_table[],3,0)</f>
        <v>SWIFT</v>
      </c>
      <c r="H2438" s="65" t="str">
        <f>VLOOKUP(F2438,service_pro_table[],4,0)</f>
        <v>internet provider</v>
      </c>
      <c r="I2438" s="66">
        <v>25000</v>
      </c>
    </row>
    <row r="2439" spans="1:9" x14ac:dyDescent="0.25">
      <c r="A2439" s="61" t="s">
        <v>9666</v>
      </c>
      <c r="B2439" s="62">
        <v>44409</v>
      </c>
      <c r="C2439" s="61" t="s">
        <v>9668</v>
      </c>
      <c r="D2439" s="64" t="s">
        <v>9669</v>
      </c>
      <c r="E2439" s="64" t="str">
        <f t="shared" si="38"/>
        <v>E3E52D</v>
      </c>
      <c r="F2439" s="61" t="s">
        <v>434</v>
      </c>
      <c r="G2439" s="65" t="str">
        <f>VLOOKUP(F2439,service_pro_table[],3,0)</f>
        <v>MERRYBET</v>
      </c>
      <c r="H2439" s="65" t="str">
        <f>VLOOKUP(F2439,service_pro_table[],4,0)</f>
        <v>betting</v>
      </c>
      <c r="I2439" s="66">
        <v>1000</v>
      </c>
    </row>
    <row r="2440" spans="1:9" x14ac:dyDescent="0.25">
      <c r="A2440" s="61" t="s">
        <v>9670</v>
      </c>
      <c r="B2440" s="62">
        <v>44409</v>
      </c>
      <c r="C2440" s="61" t="s">
        <v>9653</v>
      </c>
      <c r="D2440" s="64" t="s">
        <v>9654</v>
      </c>
      <c r="E2440" s="64" t="str">
        <f t="shared" si="38"/>
        <v>4F0B34</v>
      </c>
      <c r="F2440" s="61" t="s">
        <v>36</v>
      </c>
      <c r="G2440" s="65" t="str">
        <f>VLOOKUP(F2440,service_pro_table[],3,0)</f>
        <v>SWIFT</v>
      </c>
      <c r="H2440" s="65" t="str">
        <f>VLOOKUP(F2440,service_pro_table[],4,0)</f>
        <v>internet provider</v>
      </c>
      <c r="I2440" s="66">
        <v>1700</v>
      </c>
    </row>
    <row r="2441" spans="1:9" x14ac:dyDescent="0.25">
      <c r="A2441" s="61" t="s">
        <v>9672</v>
      </c>
      <c r="B2441" s="62">
        <v>44409</v>
      </c>
      <c r="C2441" s="61" t="s">
        <v>9668</v>
      </c>
      <c r="D2441" s="64" t="s">
        <v>9669</v>
      </c>
      <c r="E2441" s="64" t="str">
        <f t="shared" si="38"/>
        <v>E3E52D</v>
      </c>
      <c r="F2441" s="61" t="s">
        <v>434</v>
      </c>
      <c r="G2441" s="65" t="str">
        <f>VLOOKUP(F2441,service_pro_table[],3,0)</f>
        <v>MERRYBET</v>
      </c>
      <c r="H2441" s="65" t="str">
        <f>VLOOKUP(F2441,service_pro_table[],4,0)</f>
        <v>betting</v>
      </c>
      <c r="I2441" s="66">
        <v>1000</v>
      </c>
    </row>
    <row r="2442" spans="1:9" x14ac:dyDescent="0.25">
      <c r="A2442" s="61" t="s">
        <v>9674</v>
      </c>
      <c r="B2442" s="62">
        <v>44409</v>
      </c>
      <c r="C2442" s="61" t="s">
        <v>9676</v>
      </c>
      <c r="D2442" s="64" t="s">
        <v>9677</v>
      </c>
      <c r="E2442" s="64" t="str">
        <f t="shared" si="38"/>
        <v>E1BC9E</v>
      </c>
      <c r="F2442" s="61" t="s">
        <v>434</v>
      </c>
      <c r="G2442" s="65" t="str">
        <f>VLOOKUP(F2442,service_pro_table[],3,0)</f>
        <v>MERRYBET</v>
      </c>
      <c r="H2442" s="65" t="str">
        <f>VLOOKUP(F2442,service_pro_table[],4,0)</f>
        <v>betting</v>
      </c>
      <c r="I2442" s="66">
        <v>500</v>
      </c>
    </row>
    <row r="2443" spans="1:9" x14ac:dyDescent="0.25">
      <c r="A2443" s="61" t="s">
        <v>9678</v>
      </c>
      <c r="B2443" s="62">
        <v>44409</v>
      </c>
      <c r="C2443" s="61" t="s">
        <v>9680</v>
      </c>
      <c r="D2443" s="64" t="s">
        <v>9681</v>
      </c>
      <c r="E2443" s="64" t="str">
        <f t="shared" si="38"/>
        <v>DC02BC</v>
      </c>
      <c r="F2443" s="61" t="s">
        <v>36</v>
      </c>
      <c r="G2443" s="65" t="str">
        <f>VLOOKUP(F2443,service_pro_table[],3,0)</f>
        <v>SWIFT</v>
      </c>
      <c r="H2443" s="65" t="str">
        <f>VLOOKUP(F2443,service_pro_table[],4,0)</f>
        <v>internet provider</v>
      </c>
      <c r="I2443" s="66">
        <v>12000</v>
      </c>
    </row>
    <row r="2444" spans="1:9" x14ac:dyDescent="0.25">
      <c r="A2444" s="61" t="s">
        <v>9682</v>
      </c>
      <c r="B2444" s="62">
        <v>44409</v>
      </c>
      <c r="C2444" s="61" t="s">
        <v>7421</v>
      </c>
      <c r="D2444" s="64" t="s">
        <v>7422</v>
      </c>
      <c r="E2444" s="64" t="str">
        <f t="shared" si="38"/>
        <v>08F31A</v>
      </c>
      <c r="F2444" s="61" t="s">
        <v>434</v>
      </c>
      <c r="G2444" s="65" t="str">
        <f>VLOOKUP(F2444,service_pro_table[],3,0)</f>
        <v>MERRYBET</v>
      </c>
      <c r="H2444" s="65" t="str">
        <f>VLOOKUP(F2444,service_pro_table[],4,0)</f>
        <v>betting</v>
      </c>
      <c r="I2444" s="66">
        <v>3000</v>
      </c>
    </row>
    <row r="2445" spans="1:9" x14ac:dyDescent="0.25">
      <c r="A2445" s="61" t="s">
        <v>9684</v>
      </c>
      <c r="B2445" s="62">
        <v>44409</v>
      </c>
      <c r="C2445" s="61" t="s">
        <v>9686</v>
      </c>
      <c r="D2445" s="64" t="s">
        <v>9687</v>
      </c>
      <c r="E2445" s="64" t="str">
        <f t="shared" si="38"/>
        <v>C95D0B</v>
      </c>
      <c r="F2445" s="61" t="s">
        <v>36</v>
      </c>
      <c r="G2445" s="65" t="str">
        <f>VLOOKUP(F2445,service_pro_table[],3,0)</f>
        <v>SWIFT</v>
      </c>
      <c r="H2445" s="65" t="str">
        <f>VLOOKUP(F2445,service_pro_table[],4,0)</f>
        <v>internet provider</v>
      </c>
      <c r="I2445" s="66">
        <v>30000</v>
      </c>
    </row>
    <row r="2446" spans="1:9" x14ac:dyDescent="0.25">
      <c r="A2446" s="61" t="s">
        <v>9688</v>
      </c>
      <c r="B2446" s="62">
        <v>44409</v>
      </c>
      <c r="C2446" s="61" t="s">
        <v>9690</v>
      </c>
      <c r="D2446" s="64" t="s">
        <v>9691</v>
      </c>
      <c r="E2446" s="64" t="str">
        <f t="shared" si="38"/>
        <v>535219</v>
      </c>
      <c r="F2446" s="61" t="s">
        <v>434</v>
      </c>
      <c r="G2446" s="65" t="str">
        <f>VLOOKUP(F2446,service_pro_table[],3,0)</f>
        <v>MERRYBET</v>
      </c>
      <c r="H2446" s="65" t="str">
        <f>VLOOKUP(F2446,service_pro_table[],4,0)</f>
        <v>betting</v>
      </c>
      <c r="I2446" s="66">
        <v>1000</v>
      </c>
    </row>
    <row r="2447" spans="1:9" x14ac:dyDescent="0.25">
      <c r="A2447" s="61" t="s">
        <v>9692</v>
      </c>
      <c r="B2447" s="62">
        <v>44409</v>
      </c>
      <c r="C2447" s="61" t="s">
        <v>9694</v>
      </c>
      <c r="D2447" s="64" t="s">
        <v>9695</v>
      </c>
      <c r="E2447" s="64" t="str">
        <f t="shared" si="38"/>
        <v>855AA8</v>
      </c>
      <c r="F2447" s="61" t="s">
        <v>434</v>
      </c>
      <c r="G2447" s="65" t="str">
        <f>VLOOKUP(F2447,service_pro_table[],3,0)</f>
        <v>MERRYBET</v>
      </c>
      <c r="H2447" s="65" t="str">
        <f>VLOOKUP(F2447,service_pro_table[],4,0)</f>
        <v>betting</v>
      </c>
      <c r="I2447" s="66">
        <v>10000</v>
      </c>
    </row>
    <row r="2448" spans="1:9" x14ac:dyDescent="0.25">
      <c r="A2448" s="61" t="s">
        <v>9696</v>
      </c>
      <c r="B2448" s="62">
        <v>44409</v>
      </c>
      <c r="C2448" s="61" t="s">
        <v>9698</v>
      </c>
      <c r="D2448" s="64" t="s">
        <v>9699</v>
      </c>
      <c r="E2448" s="64" t="str">
        <f t="shared" si="38"/>
        <v>7362C1</v>
      </c>
      <c r="F2448" s="61" t="s">
        <v>434</v>
      </c>
      <c r="G2448" s="65" t="str">
        <f>VLOOKUP(F2448,service_pro_table[],3,0)</f>
        <v>MERRYBET</v>
      </c>
      <c r="H2448" s="65" t="str">
        <f>VLOOKUP(F2448,service_pro_table[],4,0)</f>
        <v>betting</v>
      </c>
      <c r="I2448" s="66">
        <v>500</v>
      </c>
    </row>
    <row r="2449" spans="1:9" x14ac:dyDescent="0.25">
      <c r="A2449" s="61" t="s">
        <v>9700</v>
      </c>
      <c r="B2449" s="62">
        <v>44409</v>
      </c>
      <c r="C2449" s="61" t="s">
        <v>9702</v>
      </c>
      <c r="D2449" s="64" t="s">
        <v>9703</v>
      </c>
      <c r="E2449" s="64" t="str">
        <f t="shared" si="38"/>
        <v>619F0A</v>
      </c>
      <c r="F2449" s="61" t="s">
        <v>434</v>
      </c>
      <c r="G2449" s="65" t="str">
        <f>VLOOKUP(F2449,service_pro_table[],3,0)</f>
        <v>MERRYBET</v>
      </c>
      <c r="H2449" s="65" t="str">
        <f>VLOOKUP(F2449,service_pro_table[],4,0)</f>
        <v>betting</v>
      </c>
      <c r="I2449" s="66">
        <v>2000</v>
      </c>
    </row>
    <row r="2450" spans="1:9" x14ac:dyDescent="0.25">
      <c r="A2450" s="61" t="s">
        <v>9704</v>
      </c>
      <c r="B2450" s="62">
        <v>44409</v>
      </c>
      <c r="C2450" s="61" t="s">
        <v>9706</v>
      </c>
      <c r="D2450" s="64" t="s">
        <v>9707</v>
      </c>
      <c r="E2450" s="64" t="str">
        <f t="shared" si="38"/>
        <v>B62136</v>
      </c>
      <c r="F2450" s="61" t="s">
        <v>36</v>
      </c>
      <c r="G2450" s="65" t="str">
        <f>VLOOKUP(F2450,service_pro_table[],3,0)</f>
        <v>SWIFT</v>
      </c>
      <c r="H2450" s="65" t="str">
        <f>VLOOKUP(F2450,service_pro_table[],4,0)</f>
        <v>internet provider</v>
      </c>
      <c r="I2450" s="66">
        <v>6500</v>
      </c>
    </row>
    <row r="2451" spans="1:9" x14ac:dyDescent="0.25">
      <c r="A2451" s="61" t="s">
        <v>9708</v>
      </c>
      <c r="B2451" s="62">
        <v>44409</v>
      </c>
      <c r="C2451" s="61" t="s">
        <v>3246</v>
      </c>
      <c r="D2451" s="64" t="s">
        <v>3247</v>
      </c>
      <c r="E2451" s="64" t="str">
        <f t="shared" si="38"/>
        <v>AFF3CB</v>
      </c>
      <c r="F2451" s="61" t="s">
        <v>434</v>
      </c>
      <c r="G2451" s="65" t="str">
        <f>VLOOKUP(F2451,service_pro_table[],3,0)</f>
        <v>MERRYBET</v>
      </c>
      <c r="H2451" s="65" t="str">
        <f>VLOOKUP(F2451,service_pro_table[],4,0)</f>
        <v>betting</v>
      </c>
      <c r="I2451" s="66">
        <v>5000</v>
      </c>
    </row>
    <row r="2452" spans="1:9" x14ac:dyDescent="0.25">
      <c r="A2452" s="61" t="s">
        <v>9710</v>
      </c>
      <c r="B2452" s="62">
        <v>44409</v>
      </c>
      <c r="C2452" s="61" t="s">
        <v>3954</v>
      </c>
      <c r="D2452" s="64" t="s">
        <v>3955</v>
      </c>
      <c r="E2452" s="64" t="str">
        <f t="shared" si="38"/>
        <v>C8C84D</v>
      </c>
      <c r="F2452" s="61" t="s">
        <v>434</v>
      </c>
      <c r="G2452" s="65" t="str">
        <f>VLOOKUP(F2452,service_pro_table[],3,0)</f>
        <v>MERRYBET</v>
      </c>
      <c r="H2452" s="65" t="str">
        <f>VLOOKUP(F2452,service_pro_table[],4,0)</f>
        <v>betting</v>
      </c>
      <c r="I2452" s="66">
        <v>20000</v>
      </c>
    </row>
    <row r="2453" spans="1:9" x14ac:dyDescent="0.25">
      <c r="A2453" s="61" t="s">
        <v>9712</v>
      </c>
      <c r="B2453" s="62">
        <v>44409</v>
      </c>
      <c r="C2453" s="61" t="s">
        <v>9714</v>
      </c>
      <c r="D2453" s="64" t="s">
        <v>9715</v>
      </c>
      <c r="E2453" s="64" t="str">
        <f t="shared" si="38"/>
        <v>756E90</v>
      </c>
      <c r="F2453" s="61" t="s">
        <v>434</v>
      </c>
      <c r="G2453" s="65" t="str">
        <f>VLOOKUP(F2453,service_pro_table[],3,0)</f>
        <v>MERRYBET</v>
      </c>
      <c r="H2453" s="65" t="str">
        <f>VLOOKUP(F2453,service_pro_table[],4,0)</f>
        <v>betting</v>
      </c>
      <c r="I2453" s="66">
        <v>447</v>
      </c>
    </row>
    <row r="2454" spans="1:9" x14ac:dyDescent="0.25">
      <c r="A2454" s="61" t="s">
        <v>9717</v>
      </c>
      <c r="B2454" s="62">
        <v>44409</v>
      </c>
      <c r="C2454" s="61" t="s">
        <v>5540</v>
      </c>
      <c r="D2454" s="64" t="s">
        <v>5541</v>
      </c>
      <c r="E2454" s="64" t="str">
        <f t="shared" si="38"/>
        <v>F03457</v>
      </c>
      <c r="F2454" s="61" t="s">
        <v>434</v>
      </c>
      <c r="G2454" s="65" t="str">
        <f>VLOOKUP(F2454,service_pro_table[],3,0)</f>
        <v>MERRYBET</v>
      </c>
      <c r="H2454" s="65" t="str">
        <f>VLOOKUP(F2454,service_pro_table[],4,0)</f>
        <v>betting</v>
      </c>
      <c r="I2454" s="66">
        <v>700</v>
      </c>
    </row>
    <row r="2455" spans="1:9" x14ac:dyDescent="0.25">
      <c r="A2455" s="61" t="s">
        <v>9719</v>
      </c>
      <c r="B2455" s="62">
        <v>44409</v>
      </c>
      <c r="C2455" s="61" t="s">
        <v>9721</v>
      </c>
      <c r="D2455" s="64" t="s">
        <v>9722</v>
      </c>
      <c r="E2455" s="64" t="str">
        <f t="shared" si="38"/>
        <v>6E0946</v>
      </c>
      <c r="F2455" s="61" t="s">
        <v>36</v>
      </c>
      <c r="G2455" s="65" t="str">
        <f>VLOOKUP(F2455,service_pro_table[],3,0)</f>
        <v>SWIFT</v>
      </c>
      <c r="H2455" s="65" t="str">
        <f>VLOOKUP(F2455,service_pro_table[],4,0)</f>
        <v>internet provider</v>
      </c>
      <c r="I2455" s="66">
        <v>1850</v>
      </c>
    </row>
    <row r="2456" spans="1:9" x14ac:dyDescent="0.25">
      <c r="A2456" s="61" t="s">
        <v>9723</v>
      </c>
      <c r="B2456" s="62">
        <v>44409</v>
      </c>
      <c r="C2456" s="61" t="s">
        <v>9725</v>
      </c>
      <c r="D2456" s="64" t="s">
        <v>9726</v>
      </c>
      <c r="E2456" s="64" t="str">
        <f t="shared" si="38"/>
        <v>077B40</v>
      </c>
      <c r="F2456" s="61" t="s">
        <v>434</v>
      </c>
      <c r="G2456" s="65" t="str">
        <f>VLOOKUP(F2456,service_pro_table[],3,0)</f>
        <v>MERRYBET</v>
      </c>
      <c r="H2456" s="65" t="str">
        <f>VLOOKUP(F2456,service_pro_table[],4,0)</f>
        <v>betting</v>
      </c>
      <c r="I2456" s="66">
        <v>2900</v>
      </c>
    </row>
    <row r="2457" spans="1:9" x14ac:dyDescent="0.25">
      <c r="A2457" s="61" t="s">
        <v>9727</v>
      </c>
      <c r="B2457" s="62">
        <v>44409</v>
      </c>
      <c r="C2457" s="61" t="s">
        <v>9729</v>
      </c>
      <c r="D2457" s="64" t="s">
        <v>9730</v>
      </c>
      <c r="E2457" s="64" t="str">
        <f t="shared" si="38"/>
        <v>860035</v>
      </c>
      <c r="F2457" s="61" t="s">
        <v>434</v>
      </c>
      <c r="G2457" s="65" t="str">
        <f>VLOOKUP(F2457,service_pro_table[],3,0)</f>
        <v>MERRYBET</v>
      </c>
      <c r="H2457" s="65" t="str">
        <f>VLOOKUP(F2457,service_pro_table[],4,0)</f>
        <v>betting</v>
      </c>
      <c r="I2457" s="66">
        <v>1000</v>
      </c>
    </row>
    <row r="2458" spans="1:9" x14ac:dyDescent="0.25">
      <c r="A2458" s="61" t="s">
        <v>9731</v>
      </c>
      <c r="B2458" s="62">
        <v>44409</v>
      </c>
      <c r="C2458" s="61" t="s">
        <v>9733</v>
      </c>
      <c r="D2458" s="64" t="s">
        <v>9734</v>
      </c>
      <c r="E2458" s="64" t="str">
        <f t="shared" si="38"/>
        <v>416BBB</v>
      </c>
      <c r="F2458" s="61" t="s">
        <v>36</v>
      </c>
      <c r="G2458" s="65" t="str">
        <f>VLOOKUP(F2458,service_pro_table[],3,0)</f>
        <v>SWIFT</v>
      </c>
      <c r="H2458" s="65" t="str">
        <f>VLOOKUP(F2458,service_pro_table[],4,0)</f>
        <v>internet provider</v>
      </c>
      <c r="I2458" s="66">
        <v>25000</v>
      </c>
    </row>
    <row r="2459" spans="1:9" x14ac:dyDescent="0.25">
      <c r="A2459" s="61" t="s">
        <v>9735</v>
      </c>
      <c r="B2459" s="62">
        <v>44409</v>
      </c>
      <c r="C2459" s="61" t="s">
        <v>9737</v>
      </c>
      <c r="D2459" s="64" t="s">
        <v>9738</v>
      </c>
      <c r="E2459" s="64" t="str">
        <f t="shared" si="38"/>
        <v>522B96</v>
      </c>
      <c r="F2459" s="61" t="s">
        <v>36</v>
      </c>
      <c r="G2459" s="65" t="str">
        <f>VLOOKUP(F2459,service_pro_table[],3,0)</f>
        <v>SWIFT</v>
      </c>
      <c r="H2459" s="65" t="str">
        <f>VLOOKUP(F2459,service_pro_table[],4,0)</f>
        <v>internet provider</v>
      </c>
      <c r="I2459" s="66">
        <v>13100</v>
      </c>
    </row>
    <row r="2460" spans="1:9" x14ac:dyDescent="0.25">
      <c r="A2460" s="61" t="s">
        <v>9740</v>
      </c>
      <c r="B2460" s="62">
        <v>44409</v>
      </c>
      <c r="C2460" s="61" t="s">
        <v>9742</v>
      </c>
      <c r="D2460" s="64" t="s">
        <v>9743</v>
      </c>
      <c r="E2460" s="64" t="str">
        <f t="shared" si="38"/>
        <v>F1E893</v>
      </c>
      <c r="F2460" s="61" t="s">
        <v>434</v>
      </c>
      <c r="G2460" s="65" t="str">
        <f>VLOOKUP(F2460,service_pro_table[],3,0)</f>
        <v>MERRYBET</v>
      </c>
      <c r="H2460" s="65" t="str">
        <f>VLOOKUP(F2460,service_pro_table[],4,0)</f>
        <v>betting</v>
      </c>
      <c r="I2460" s="66">
        <v>1000</v>
      </c>
    </row>
    <row r="2461" spans="1:9" x14ac:dyDescent="0.25">
      <c r="A2461" s="61" t="s">
        <v>9744</v>
      </c>
      <c r="B2461" s="62">
        <v>44409</v>
      </c>
      <c r="C2461" s="61" t="s">
        <v>9746</v>
      </c>
      <c r="D2461" s="64" t="s">
        <v>9747</v>
      </c>
      <c r="E2461" s="64" t="str">
        <f t="shared" si="38"/>
        <v>2F268A</v>
      </c>
      <c r="F2461" s="61" t="s">
        <v>434</v>
      </c>
      <c r="G2461" s="65" t="str">
        <f>VLOOKUP(F2461,service_pro_table[],3,0)</f>
        <v>MERRYBET</v>
      </c>
      <c r="H2461" s="65" t="str">
        <f>VLOOKUP(F2461,service_pro_table[],4,0)</f>
        <v>betting</v>
      </c>
      <c r="I2461" s="66">
        <v>1000</v>
      </c>
    </row>
    <row r="2462" spans="1:9" x14ac:dyDescent="0.25">
      <c r="A2462" s="61" t="s">
        <v>9748</v>
      </c>
      <c r="B2462" s="62">
        <v>44409</v>
      </c>
      <c r="C2462" s="61" t="s">
        <v>9750</v>
      </c>
      <c r="D2462" s="64" t="s">
        <v>9751</v>
      </c>
      <c r="E2462" s="64" t="str">
        <f t="shared" si="38"/>
        <v>2C300A</v>
      </c>
      <c r="F2462" s="61" t="s">
        <v>434</v>
      </c>
      <c r="G2462" s="65" t="str">
        <f>VLOOKUP(F2462,service_pro_table[],3,0)</f>
        <v>MERRYBET</v>
      </c>
      <c r="H2462" s="65" t="str">
        <f>VLOOKUP(F2462,service_pro_table[],4,0)</f>
        <v>betting</v>
      </c>
      <c r="I2462" s="66">
        <v>5000</v>
      </c>
    </row>
    <row r="2463" spans="1:9" x14ac:dyDescent="0.25">
      <c r="A2463" s="61" t="s">
        <v>9752</v>
      </c>
      <c r="B2463" s="62">
        <v>44409</v>
      </c>
      <c r="C2463" s="61" t="s">
        <v>9754</v>
      </c>
      <c r="D2463" s="64" t="s">
        <v>9755</v>
      </c>
      <c r="E2463" s="64" t="str">
        <f t="shared" si="38"/>
        <v>E701A6</v>
      </c>
      <c r="F2463" s="61" t="s">
        <v>434</v>
      </c>
      <c r="G2463" s="65" t="str">
        <f>VLOOKUP(F2463,service_pro_table[],3,0)</f>
        <v>MERRYBET</v>
      </c>
      <c r="H2463" s="65" t="str">
        <f>VLOOKUP(F2463,service_pro_table[],4,0)</f>
        <v>betting</v>
      </c>
      <c r="I2463" s="66">
        <v>500</v>
      </c>
    </row>
    <row r="2464" spans="1:9" x14ac:dyDescent="0.25">
      <c r="A2464" s="61" t="s">
        <v>9756</v>
      </c>
      <c r="B2464" s="62">
        <v>44409</v>
      </c>
      <c r="C2464" s="61" t="s">
        <v>3792</v>
      </c>
      <c r="D2464" s="64" t="s">
        <v>3793</v>
      </c>
      <c r="E2464" s="64" t="str">
        <f t="shared" si="38"/>
        <v>FE2B01</v>
      </c>
      <c r="F2464" s="61" t="s">
        <v>434</v>
      </c>
      <c r="G2464" s="65" t="str">
        <f>VLOOKUP(F2464,service_pro_table[],3,0)</f>
        <v>MERRYBET</v>
      </c>
      <c r="H2464" s="65" t="str">
        <f>VLOOKUP(F2464,service_pro_table[],4,0)</f>
        <v>betting</v>
      </c>
      <c r="I2464" s="66">
        <v>600</v>
      </c>
    </row>
    <row r="2465" spans="1:9" x14ac:dyDescent="0.25">
      <c r="A2465" s="61" t="s">
        <v>9758</v>
      </c>
      <c r="B2465" s="62">
        <v>44409</v>
      </c>
      <c r="C2465" s="61" t="s">
        <v>9760</v>
      </c>
      <c r="D2465" s="64" t="s">
        <v>9761</v>
      </c>
      <c r="E2465" s="64" t="str">
        <f t="shared" si="38"/>
        <v>028A6A</v>
      </c>
      <c r="F2465" s="61" t="s">
        <v>434</v>
      </c>
      <c r="G2465" s="65" t="str">
        <f>VLOOKUP(F2465,service_pro_table[],3,0)</f>
        <v>MERRYBET</v>
      </c>
      <c r="H2465" s="65" t="str">
        <f>VLOOKUP(F2465,service_pro_table[],4,0)</f>
        <v>betting</v>
      </c>
      <c r="I2465" s="66">
        <v>34000</v>
      </c>
    </row>
    <row r="2466" spans="1:9" x14ac:dyDescent="0.25">
      <c r="A2466" s="61" t="s">
        <v>9763</v>
      </c>
      <c r="B2466" s="62">
        <v>44409</v>
      </c>
      <c r="C2466" s="61" t="s">
        <v>9765</v>
      </c>
      <c r="D2466" s="64" t="s">
        <v>9766</v>
      </c>
      <c r="E2466" s="64" t="str">
        <f t="shared" si="38"/>
        <v>364570</v>
      </c>
      <c r="F2466" s="61" t="s">
        <v>434</v>
      </c>
      <c r="G2466" s="65" t="str">
        <f>VLOOKUP(F2466,service_pro_table[],3,0)</f>
        <v>MERRYBET</v>
      </c>
      <c r="H2466" s="65" t="str">
        <f>VLOOKUP(F2466,service_pro_table[],4,0)</f>
        <v>betting</v>
      </c>
      <c r="I2466" s="66">
        <v>500</v>
      </c>
    </row>
    <row r="2467" spans="1:9" x14ac:dyDescent="0.25">
      <c r="A2467" s="61" t="s">
        <v>9767</v>
      </c>
      <c r="B2467" s="62">
        <v>44409</v>
      </c>
      <c r="C2467" s="61" t="s">
        <v>3960</v>
      </c>
      <c r="D2467" s="64" t="s">
        <v>3961</v>
      </c>
      <c r="E2467" s="64" t="str">
        <f t="shared" si="38"/>
        <v>EB46C0</v>
      </c>
      <c r="F2467" s="61" t="s">
        <v>434</v>
      </c>
      <c r="G2467" s="65" t="str">
        <f>VLOOKUP(F2467,service_pro_table[],3,0)</f>
        <v>MERRYBET</v>
      </c>
      <c r="H2467" s="65" t="str">
        <f>VLOOKUP(F2467,service_pro_table[],4,0)</f>
        <v>betting</v>
      </c>
      <c r="I2467" s="66">
        <v>10200</v>
      </c>
    </row>
    <row r="2468" spans="1:9" x14ac:dyDescent="0.25">
      <c r="A2468" s="61" t="s">
        <v>9769</v>
      </c>
      <c r="B2468" s="62">
        <v>44409</v>
      </c>
      <c r="C2468" s="61" t="s">
        <v>6326</v>
      </c>
      <c r="D2468" s="64" t="s">
        <v>6327</v>
      </c>
      <c r="E2468" s="64" t="str">
        <f t="shared" si="38"/>
        <v>595030</v>
      </c>
      <c r="F2468" s="61" t="s">
        <v>434</v>
      </c>
      <c r="G2468" s="65" t="str">
        <f>VLOOKUP(F2468,service_pro_table[],3,0)</f>
        <v>MERRYBET</v>
      </c>
      <c r="H2468" s="65" t="str">
        <f>VLOOKUP(F2468,service_pro_table[],4,0)</f>
        <v>betting</v>
      </c>
      <c r="I2468" s="66">
        <v>5000</v>
      </c>
    </row>
    <row r="2469" spans="1:9" x14ac:dyDescent="0.25">
      <c r="A2469" s="61" t="s">
        <v>9771</v>
      </c>
      <c r="B2469" s="62">
        <v>44409</v>
      </c>
      <c r="C2469" s="61" t="s">
        <v>9773</v>
      </c>
      <c r="D2469" s="64" t="s">
        <v>9774</v>
      </c>
      <c r="E2469" s="64" t="str">
        <f t="shared" si="38"/>
        <v>672F85</v>
      </c>
      <c r="F2469" s="61" t="s">
        <v>434</v>
      </c>
      <c r="G2469" s="65" t="str">
        <f>VLOOKUP(F2469,service_pro_table[],3,0)</f>
        <v>MERRYBET</v>
      </c>
      <c r="H2469" s="65" t="str">
        <f>VLOOKUP(F2469,service_pro_table[],4,0)</f>
        <v>betting</v>
      </c>
      <c r="I2469" s="66">
        <v>1000</v>
      </c>
    </row>
    <row r="2470" spans="1:9" x14ac:dyDescent="0.25">
      <c r="A2470" s="61" t="s">
        <v>9775</v>
      </c>
      <c r="B2470" s="62">
        <v>44409</v>
      </c>
      <c r="C2470" s="61" t="s">
        <v>9777</v>
      </c>
      <c r="D2470" s="64" t="s">
        <v>9778</v>
      </c>
      <c r="E2470" s="64" t="str">
        <f t="shared" si="38"/>
        <v>F74249</v>
      </c>
      <c r="F2470" s="61" t="s">
        <v>434</v>
      </c>
      <c r="G2470" s="65" t="str">
        <f>VLOOKUP(F2470,service_pro_table[],3,0)</f>
        <v>MERRYBET</v>
      </c>
      <c r="H2470" s="65" t="str">
        <f>VLOOKUP(F2470,service_pro_table[],4,0)</f>
        <v>betting</v>
      </c>
      <c r="I2470" s="66">
        <v>1000</v>
      </c>
    </row>
    <row r="2471" spans="1:9" x14ac:dyDescent="0.25">
      <c r="A2471" s="61" t="s">
        <v>9779</v>
      </c>
      <c r="B2471" s="62">
        <v>44409</v>
      </c>
      <c r="C2471" s="61" t="s">
        <v>6032</v>
      </c>
      <c r="D2471" s="64" t="s">
        <v>6033</v>
      </c>
      <c r="E2471" s="64" t="str">
        <f t="shared" si="38"/>
        <v>B70C6C</v>
      </c>
      <c r="F2471" s="61" t="s">
        <v>434</v>
      </c>
      <c r="G2471" s="65" t="str">
        <f>VLOOKUP(F2471,service_pro_table[],3,0)</f>
        <v>MERRYBET</v>
      </c>
      <c r="H2471" s="65" t="str">
        <f>VLOOKUP(F2471,service_pro_table[],4,0)</f>
        <v>betting</v>
      </c>
      <c r="I2471" s="66">
        <v>50000</v>
      </c>
    </row>
    <row r="2472" spans="1:9" x14ac:dyDescent="0.25">
      <c r="A2472" s="61" t="s">
        <v>9781</v>
      </c>
      <c r="B2472" s="62">
        <v>44409</v>
      </c>
      <c r="C2472" s="61" t="s">
        <v>9783</v>
      </c>
      <c r="D2472" s="64" t="s">
        <v>9784</v>
      </c>
      <c r="E2472" s="64" t="str">
        <f t="shared" si="38"/>
        <v>5803FD</v>
      </c>
      <c r="F2472" s="61" t="s">
        <v>434</v>
      </c>
      <c r="G2472" s="65" t="str">
        <f>VLOOKUP(F2472,service_pro_table[],3,0)</f>
        <v>MERRYBET</v>
      </c>
      <c r="H2472" s="65" t="str">
        <f>VLOOKUP(F2472,service_pro_table[],4,0)</f>
        <v>betting</v>
      </c>
      <c r="I2472" s="66">
        <v>10000</v>
      </c>
    </row>
    <row r="2473" spans="1:9" x14ac:dyDescent="0.25">
      <c r="A2473" s="61" t="s">
        <v>9785</v>
      </c>
      <c r="B2473" s="62">
        <v>44409</v>
      </c>
      <c r="C2473" s="61" t="s">
        <v>3727</v>
      </c>
      <c r="D2473" s="64" t="s">
        <v>3728</v>
      </c>
      <c r="E2473" s="64" t="str">
        <f t="shared" si="38"/>
        <v>4BA3EF</v>
      </c>
      <c r="F2473" s="61" t="s">
        <v>434</v>
      </c>
      <c r="G2473" s="65" t="str">
        <f>VLOOKUP(F2473,service_pro_table[],3,0)</f>
        <v>MERRYBET</v>
      </c>
      <c r="H2473" s="65" t="str">
        <f>VLOOKUP(F2473,service_pro_table[],4,0)</f>
        <v>betting</v>
      </c>
      <c r="I2473" s="66">
        <v>5000</v>
      </c>
    </row>
    <row r="2474" spans="1:9" x14ac:dyDescent="0.25">
      <c r="A2474" s="61" t="s">
        <v>9787</v>
      </c>
      <c r="B2474" s="62">
        <v>44409</v>
      </c>
      <c r="C2474" s="61" t="s">
        <v>9789</v>
      </c>
      <c r="D2474" s="64" t="s">
        <v>9790</v>
      </c>
      <c r="E2474" s="64" t="str">
        <f t="shared" si="38"/>
        <v>0347B9</v>
      </c>
      <c r="F2474" s="61" t="s">
        <v>434</v>
      </c>
      <c r="G2474" s="65" t="str">
        <f>VLOOKUP(F2474,service_pro_table[],3,0)</f>
        <v>MERRYBET</v>
      </c>
      <c r="H2474" s="65" t="str">
        <f>VLOOKUP(F2474,service_pro_table[],4,0)</f>
        <v>betting</v>
      </c>
      <c r="I2474" s="66">
        <v>1000</v>
      </c>
    </row>
    <row r="2475" spans="1:9" x14ac:dyDescent="0.25">
      <c r="A2475" s="61" t="s">
        <v>9791</v>
      </c>
      <c r="B2475" s="62">
        <v>44409</v>
      </c>
      <c r="C2475" s="61" t="s">
        <v>9793</v>
      </c>
      <c r="D2475" s="64" t="s">
        <v>9794</v>
      </c>
      <c r="E2475" s="64" t="str">
        <f t="shared" si="38"/>
        <v>E0CC6B</v>
      </c>
      <c r="F2475" s="61" t="s">
        <v>434</v>
      </c>
      <c r="G2475" s="65" t="str">
        <f>VLOOKUP(F2475,service_pro_table[],3,0)</f>
        <v>MERRYBET</v>
      </c>
      <c r="H2475" s="65" t="str">
        <f>VLOOKUP(F2475,service_pro_table[],4,0)</f>
        <v>betting</v>
      </c>
      <c r="I2475" s="66">
        <v>5000</v>
      </c>
    </row>
    <row r="2476" spans="1:9" x14ac:dyDescent="0.25">
      <c r="A2476" s="61" t="s">
        <v>9795</v>
      </c>
      <c r="B2476" s="62">
        <v>44409</v>
      </c>
      <c r="C2476" s="61" t="s">
        <v>5675</v>
      </c>
      <c r="D2476" s="64" t="s">
        <v>5676</v>
      </c>
      <c r="E2476" s="64" t="str">
        <f t="shared" si="38"/>
        <v>C5E80C</v>
      </c>
      <c r="F2476" s="61" t="s">
        <v>36</v>
      </c>
      <c r="G2476" s="65" t="str">
        <f>VLOOKUP(F2476,service_pro_table[],3,0)</f>
        <v>SWIFT</v>
      </c>
      <c r="H2476" s="65" t="str">
        <f>VLOOKUP(F2476,service_pro_table[],4,0)</f>
        <v>internet provider</v>
      </c>
      <c r="I2476" s="66">
        <v>10400</v>
      </c>
    </row>
    <row r="2477" spans="1:9" x14ac:dyDescent="0.25">
      <c r="A2477" s="61" t="s">
        <v>9797</v>
      </c>
      <c r="B2477" s="62">
        <v>44409</v>
      </c>
      <c r="C2477" s="61" t="s">
        <v>3210</v>
      </c>
      <c r="D2477" s="64" t="s">
        <v>3211</v>
      </c>
      <c r="E2477" s="64" t="str">
        <f t="shared" si="38"/>
        <v>8355A8</v>
      </c>
      <c r="F2477" s="61" t="s">
        <v>434</v>
      </c>
      <c r="G2477" s="65" t="str">
        <f>VLOOKUP(F2477,service_pro_table[],3,0)</f>
        <v>MERRYBET</v>
      </c>
      <c r="H2477" s="65" t="str">
        <f>VLOOKUP(F2477,service_pro_table[],4,0)</f>
        <v>betting</v>
      </c>
      <c r="I2477" s="66">
        <v>3200</v>
      </c>
    </row>
    <row r="2478" spans="1:9" x14ac:dyDescent="0.25">
      <c r="A2478" s="61" t="s">
        <v>9800</v>
      </c>
      <c r="B2478" s="62">
        <v>44409</v>
      </c>
      <c r="C2478" s="61" t="s">
        <v>9802</v>
      </c>
      <c r="D2478" s="64" t="s">
        <v>9803</v>
      </c>
      <c r="E2478" s="64" t="str">
        <f t="shared" si="38"/>
        <v>8F2CC5</v>
      </c>
      <c r="F2478" s="61" t="s">
        <v>36</v>
      </c>
      <c r="G2478" s="65" t="str">
        <f>VLOOKUP(F2478,service_pro_table[],3,0)</f>
        <v>SWIFT</v>
      </c>
      <c r="H2478" s="65" t="str">
        <f>VLOOKUP(F2478,service_pro_table[],4,0)</f>
        <v>internet provider</v>
      </c>
      <c r="I2478" s="66">
        <v>2000</v>
      </c>
    </row>
    <row r="2479" spans="1:9" x14ac:dyDescent="0.25">
      <c r="A2479" s="61" t="s">
        <v>9804</v>
      </c>
      <c r="B2479" s="62">
        <v>44409</v>
      </c>
      <c r="C2479" s="61" t="s">
        <v>9806</v>
      </c>
      <c r="D2479" s="64" t="s">
        <v>9807</v>
      </c>
      <c r="E2479" s="64" t="str">
        <f t="shared" si="38"/>
        <v>EB5343</v>
      </c>
      <c r="F2479" s="61" t="s">
        <v>434</v>
      </c>
      <c r="G2479" s="65" t="str">
        <f>VLOOKUP(F2479,service_pro_table[],3,0)</f>
        <v>MERRYBET</v>
      </c>
      <c r="H2479" s="65" t="str">
        <f>VLOOKUP(F2479,service_pro_table[],4,0)</f>
        <v>betting</v>
      </c>
      <c r="I2479" s="66">
        <v>30000</v>
      </c>
    </row>
    <row r="2480" spans="1:9" x14ac:dyDescent="0.25">
      <c r="A2480" s="61" t="s">
        <v>9808</v>
      </c>
      <c r="B2480" s="62">
        <v>44409</v>
      </c>
      <c r="C2480" s="61" t="s">
        <v>9810</v>
      </c>
      <c r="D2480" s="64" t="s">
        <v>9811</v>
      </c>
      <c r="E2480" s="64" t="str">
        <f t="shared" si="38"/>
        <v>6D6047</v>
      </c>
      <c r="F2480" s="61" t="s">
        <v>434</v>
      </c>
      <c r="G2480" s="65" t="str">
        <f>VLOOKUP(F2480,service_pro_table[],3,0)</f>
        <v>MERRYBET</v>
      </c>
      <c r="H2480" s="65" t="str">
        <f>VLOOKUP(F2480,service_pro_table[],4,0)</f>
        <v>betting</v>
      </c>
      <c r="I2480" s="66">
        <v>2000</v>
      </c>
    </row>
    <row r="2481" spans="1:9" x14ac:dyDescent="0.25">
      <c r="A2481" s="61" t="s">
        <v>9812</v>
      </c>
      <c r="B2481" s="62">
        <v>44409</v>
      </c>
      <c r="C2481" s="61" t="s">
        <v>3378</v>
      </c>
      <c r="D2481" s="64" t="s">
        <v>3379</v>
      </c>
      <c r="E2481" s="64" t="str">
        <f t="shared" si="38"/>
        <v>A403EC</v>
      </c>
      <c r="F2481" s="61" t="s">
        <v>434</v>
      </c>
      <c r="G2481" s="65" t="str">
        <f>VLOOKUP(F2481,service_pro_table[],3,0)</f>
        <v>MERRYBET</v>
      </c>
      <c r="H2481" s="65" t="str">
        <f>VLOOKUP(F2481,service_pro_table[],4,0)</f>
        <v>betting</v>
      </c>
      <c r="I2481" s="66">
        <v>2500</v>
      </c>
    </row>
    <row r="2482" spans="1:9" x14ac:dyDescent="0.25">
      <c r="A2482" s="61" t="s">
        <v>9814</v>
      </c>
      <c r="B2482" s="62">
        <v>44409</v>
      </c>
      <c r="C2482" s="61" t="s">
        <v>9816</v>
      </c>
      <c r="D2482" s="64" t="s">
        <v>9817</v>
      </c>
      <c r="E2482" s="64" t="str">
        <f t="shared" si="38"/>
        <v>F4E2CB</v>
      </c>
      <c r="F2482" s="61" t="s">
        <v>434</v>
      </c>
      <c r="G2482" s="65" t="str">
        <f>VLOOKUP(F2482,service_pro_table[],3,0)</f>
        <v>MERRYBET</v>
      </c>
      <c r="H2482" s="65" t="str">
        <f>VLOOKUP(F2482,service_pro_table[],4,0)</f>
        <v>betting</v>
      </c>
      <c r="I2482" s="66">
        <v>2000</v>
      </c>
    </row>
    <row r="2483" spans="1:9" x14ac:dyDescent="0.25">
      <c r="A2483" s="61" t="s">
        <v>9818</v>
      </c>
      <c r="B2483" s="62">
        <v>44409</v>
      </c>
      <c r="C2483" s="61" t="s">
        <v>9820</v>
      </c>
      <c r="D2483" s="64" t="s">
        <v>9821</v>
      </c>
      <c r="E2483" s="64" t="str">
        <f t="shared" si="38"/>
        <v>92CD70</v>
      </c>
      <c r="F2483" s="61" t="s">
        <v>434</v>
      </c>
      <c r="G2483" s="65" t="str">
        <f>VLOOKUP(F2483,service_pro_table[],3,0)</f>
        <v>MERRYBET</v>
      </c>
      <c r="H2483" s="65" t="str">
        <f>VLOOKUP(F2483,service_pro_table[],4,0)</f>
        <v>betting</v>
      </c>
      <c r="I2483" s="66">
        <v>1000</v>
      </c>
    </row>
    <row r="2484" spans="1:9" x14ac:dyDescent="0.25">
      <c r="A2484" s="61" t="s">
        <v>9822</v>
      </c>
      <c r="B2484" s="62">
        <v>44409</v>
      </c>
      <c r="C2484" s="61" t="s">
        <v>9824</v>
      </c>
      <c r="D2484" s="64" t="s">
        <v>9825</v>
      </c>
      <c r="E2484" s="64" t="str">
        <f t="shared" si="38"/>
        <v>5136F0</v>
      </c>
      <c r="F2484" s="61" t="s">
        <v>434</v>
      </c>
      <c r="G2484" s="65" t="str">
        <f>VLOOKUP(F2484,service_pro_table[],3,0)</f>
        <v>MERRYBET</v>
      </c>
      <c r="H2484" s="65" t="str">
        <f>VLOOKUP(F2484,service_pro_table[],4,0)</f>
        <v>betting</v>
      </c>
      <c r="I2484" s="66">
        <v>1700</v>
      </c>
    </row>
    <row r="2485" spans="1:9" x14ac:dyDescent="0.25">
      <c r="A2485" s="61" t="s">
        <v>9826</v>
      </c>
      <c r="B2485" s="62">
        <v>44409</v>
      </c>
      <c r="C2485" s="61" t="s">
        <v>9828</v>
      </c>
      <c r="D2485" s="64" t="s">
        <v>9829</v>
      </c>
      <c r="E2485" s="64" t="str">
        <f t="shared" si="38"/>
        <v>11BFAE</v>
      </c>
      <c r="F2485" s="61" t="s">
        <v>36</v>
      </c>
      <c r="G2485" s="65" t="str">
        <f>VLOOKUP(F2485,service_pro_table[],3,0)</f>
        <v>SWIFT</v>
      </c>
      <c r="H2485" s="65" t="str">
        <f>VLOOKUP(F2485,service_pro_table[],4,0)</f>
        <v>internet provider</v>
      </c>
      <c r="I2485" s="66">
        <v>1530</v>
      </c>
    </row>
    <row r="2486" spans="1:9" x14ac:dyDescent="0.25">
      <c r="A2486" s="61" t="s">
        <v>9831</v>
      </c>
      <c r="B2486" s="62">
        <v>44409</v>
      </c>
      <c r="C2486" s="61" t="s">
        <v>9833</v>
      </c>
      <c r="D2486" s="64" t="s">
        <v>9834</v>
      </c>
      <c r="E2486" s="64" t="str">
        <f t="shared" si="38"/>
        <v>93A51F</v>
      </c>
      <c r="F2486" s="61" t="s">
        <v>434</v>
      </c>
      <c r="G2486" s="65" t="str">
        <f>VLOOKUP(F2486,service_pro_table[],3,0)</f>
        <v>MERRYBET</v>
      </c>
      <c r="H2486" s="65" t="str">
        <f>VLOOKUP(F2486,service_pro_table[],4,0)</f>
        <v>betting</v>
      </c>
      <c r="I2486" s="66">
        <v>2500</v>
      </c>
    </row>
    <row r="2487" spans="1:9" x14ac:dyDescent="0.25">
      <c r="A2487" s="61" t="s">
        <v>9835</v>
      </c>
      <c r="B2487" s="62">
        <v>44409</v>
      </c>
      <c r="C2487" s="61" t="s">
        <v>9837</v>
      </c>
      <c r="D2487" s="64" t="s">
        <v>9838</v>
      </c>
      <c r="E2487" s="64" t="str">
        <f t="shared" si="38"/>
        <v>7A8F17</v>
      </c>
      <c r="F2487" s="61" t="s">
        <v>434</v>
      </c>
      <c r="G2487" s="65" t="str">
        <f>VLOOKUP(F2487,service_pro_table[],3,0)</f>
        <v>MERRYBET</v>
      </c>
      <c r="H2487" s="65" t="str">
        <f>VLOOKUP(F2487,service_pro_table[],4,0)</f>
        <v>betting</v>
      </c>
      <c r="I2487" s="66">
        <v>20000</v>
      </c>
    </row>
    <row r="2488" spans="1:9" x14ac:dyDescent="0.25">
      <c r="A2488" s="61" t="s">
        <v>9839</v>
      </c>
      <c r="B2488" s="62">
        <v>44409</v>
      </c>
      <c r="C2488" s="61" t="s">
        <v>1693</v>
      </c>
      <c r="D2488" s="64" t="s">
        <v>1694</v>
      </c>
      <c r="E2488" s="64" t="str">
        <f t="shared" si="38"/>
        <v>2BB401</v>
      </c>
      <c r="F2488" s="61" t="s">
        <v>434</v>
      </c>
      <c r="G2488" s="65" t="str">
        <f>VLOOKUP(F2488,service_pro_table[],3,0)</f>
        <v>MERRYBET</v>
      </c>
      <c r="H2488" s="65" t="str">
        <f>VLOOKUP(F2488,service_pro_table[],4,0)</f>
        <v>betting</v>
      </c>
      <c r="I2488" s="66">
        <v>40000</v>
      </c>
    </row>
    <row r="2489" spans="1:9" x14ac:dyDescent="0.25">
      <c r="A2489" s="61" t="s">
        <v>9841</v>
      </c>
      <c r="B2489" s="62">
        <v>44409</v>
      </c>
      <c r="C2489" s="61" t="s">
        <v>9843</v>
      </c>
      <c r="D2489" s="64" t="s">
        <v>9844</v>
      </c>
      <c r="E2489" s="64" t="str">
        <f t="shared" si="38"/>
        <v>EB22D4</v>
      </c>
      <c r="F2489" s="61" t="s">
        <v>434</v>
      </c>
      <c r="G2489" s="65" t="str">
        <f>VLOOKUP(F2489,service_pro_table[],3,0)</f>
        <v>MERRYBET</v>
      </c>
      <c r="H2489" s="65" t="str">
        <f>VLOOKUP(F2489,service_pro_table[],4,0)</f>
        <v>betting</v>
      </c>
      <c r="I2489" s="66">
        <v>2000</v>
      </c>
    </row>
    <row r="2490" spans="1:9" x14ac:dyDescent="0.25">
      <c r="A2490" s="61" t="s">
        <v>9845</v>
      </c>
      <c r="B2490" s="62">
        <v>44409</v>
      </c>
      <c r="C2490" s="61" t="s">
        <v>1693</v>
      </c>
      <c r="D2490" s="64" t="s">
        <v>1694</v>
      </c>
      <c r="E2490" s="64" t="str">
        <f t="shared" si="38"/>
        <v>2BB401</v>
      </c>
      <c r="F2490" s="61" t="s">
        <v>434</v>
      </c>
      <c r="G2490" s="65" t="str">
        <f>VLOOKUP(F2490,service_pro_table[],3,0)</f>
        <v>MERRYBET</v>
      </c>
      <c r="H2490" s="65" t="str">
        <f>VLOOKUP(F2490,service_pro_table[],4,0)</f>
        <v>betting</v>
      </c>
      <c r="I2490" s="66">
        <v>20000</v>
      </c>
    </row>
    <row r="2491" spans="1:9" x14ac:dyDescent="0.25">
      <c r="A2491" s="61" t="s">
        <v>9847</v>
      </c>
      <c r="B2491" s="62">
        <v>44409</v>
      </c>
      <c r="C2491" s="61" t="s">
        <v>6019</v>
      </c>
      <c r="D2491" s="64" t="s">
        <v>6020</v>
      </c>
      <c r="E2491" s="64" t="str">
        <f t="shared" si="38"/>
        <v>FE363A</v>
      </c>
      <c r="F2491" s="61" t="s">
        <v>434</v>
      </c>
      <c r="G2491" s="65" t="str">
        <f>VLOOKUP(F2491,service_pro_table[],3,0)</f>
        <v>MERRYBET</v>
      </c>
      <c r="H2491" s="65" t="str">
        <f>VLOOKUP(F2491,service_pro_table[],4,0)</f>
        <v>betting</v>
      </c>
      <c r="I2491" s="66">
        <v>1200</v>
      </c>
    </row>
    <row r="2492" spans="1:9" x14ac:dyDescent="0.25">
      <c r="A2492" s="61" t="s">
        <v>9849</v>
      </c>
      <c r="B2492" s="62">
        <v>44409</v>
      </c>
      <c r="C2492" s="61" t="s">
        <v>3206</v>
      </c>
      <c r="D2492" s="64" t="s">
        <v>3207</v>
      </c>
      <c r="E2492" s="64" t="str">
        <f t="shared" si="38"/>
        <v>1F3BCB</v>
      </c>
      <c r="F2492" s="61" t="s">
        <v>434</v>
      </c>
      <c r="G2492" s="65" t="str">
        <f>VLOOKUP(F2492,service_pro_table[],3,0)</f>
        <v>MERRYBET</v>
      </c>
      <c r="H2492" s="65" t="str">
        <f>VLOOKUP(F2492,service_pro_table[],4,0)</f>
        <v>betting</v>
      </c>
      <c r="I2492" s="66">
        <v>4000</v>
      </c>
    </row>
    <row r="2493" spans="1:9" x14ac:dyDescent="0.25">
      <c r="A2493" s="61" t="s">
        <v>9851</v>
      </c>
      <c r="B2493" s="62">
        <v>44409</v>
      </c>
      <c r="C2493" s="61" t="s">
        <v>9853</v>
      </c>
      <c r="D2493" s="64" t="s">
        <v>9854</v>
      </c>
      <c r="E2493" s="64" t="str">
        <f t="shared" si="38"/>
        <v>B68A61</v>
      </c>
      <c r="F2493" s="61" t="s">
        <v>434</v>
      </c>
      <c r="G2493" s="65" t="str">
        <f>VLOOKUP(F2493,service_pro_table[],3,0)</f>
        <v>MERRYBET</v>
      </c>
      <c r="H2493" s="65" t="str">
        <f>VLOOKUP(F2493,service_pro_table[],4,0)</f>
        <v>betting</v>
      </c>
      <c r="I2493" s="66">
        <v>500</v>
      </c>
    </row>
    <row r="2494" spans="1:9" x14ac:dyDescent="0.25">
      <c r="A2494" s="61" t="s">
        <v>9855</v>
      </c>
      <c r="B2494" s="62">
        <v>44409</v>
      </c>
      <c r="C2494" s="61" t="s">
        <v>9857</v>
      </c>
      <c r="D2494" s="64" t="s">
        <v>9858</v>
      </c>
      <c r="E2494" s="64" t="str">
        <f t="shared" si="38"/>
        <v>C449D9</v>
      </c>
      <c r="F2494" s="61" t="s">
        <v>434</v>
      </c>
      <c r="G2494" s="65" t="str">
        <f>VLOOKUP(F2494,service_pro_table[],3,0)</f>
        <v>MERRYBET</v>
      </c>
      <c r="H2494" s="65" t="str">
        <f>VLOOKUP(F2494,service_pro_table[],4,0)</f>
        <v>betting</v>
      </c>
      <c r="I2494" s="66">
        <v>16000</v>
      </c>
    </row>
    <row r="2495" spans="1:9" x14ac:dyDescent="0.25">
      <c r="A2495" s="61" t="s">
        <v>9859</v>
      </c>
      <c r="B2495" s="62">
        <v>44409</v>
      </c>
      <c r="C2495" s="61" t="s">
        <v>9546</v>
      </c>
      <c r="D2495" s="64" t="s">
        <v>9547</v>
      </c>
      <c r="E2495" s="64" t="str">
        <f t="shared" si="38"/>
        <v>5B47F7</v>
      </c>
      <c r="F2495" s="61" t="s">
        <v>434</v>
      </c>
      <c r="G2495" s="65" t="str">
        <f>VLOOKUP(F2495,service_pro_table[],3,0)</f>
        <v>MERRYBET</v>
      </c>
      <c r="H2495" s="65" t="str">
        <f>VLOOKUP(F2495,service_pro_table[],4,0)</f>
        <v>betting</v>
      </c>
      <c r="I2495" s="66">
        <v>3890</v>
      </c>
    </row>
    <row r="2496" spans="1:9" x14ac:dyDescent="0.25">
      <c r="A2496" s="61" t="s">
        <v>9862</v>
      </c>
      <c r="B2496" s="62">
        <v>44409</v>
      </c>
      <c r="C2496" s="61" t="s">
        <v>9864</v>
      </c>
      <c r="D2496" s="64" t="s">
        <v>9865</v>
      </c>
      <c r="E2496" s="64" t="str">
        <f t="shared" si="38"/>
        <v>EBE765</v>
      </c>
      <c r="F2496" s="61" t="s">
        <v>36</v>
      </c>
      <c r="G2496" s="65" t="str">
        <f>VLOOKUP(F2496,service_pro_table[],3,0)</f>
        <v>SWIFT</v>
      </c>
      <c r="H2496" s="65" t="str">
        <f>VLOOKUP(F2496,service_pro_table[],4,0)</f>
        <v>internet provider</v>
      </c>
      <c r="I2496" s="66">
        <v>12800</v>
      </c>
    </row>
    <row r="2497" spans="1:9" x14ac:dyDescent="0.25">
      <c r="A2497" s="61" t="s">
        <v>9866</v>
      </c>
      <c r="B2497" s="62">
        <v>44409</v>
      </c>
      <c r="C2497" s="61" t="s">
        <v>9868</v>
      </c>
      <c r="D2497" s="64" t="s">
        <v>9869</v>
      </c>
      <c r="E2497" s="64" t="str">
        <f t="shared" si="38"/>
        <v>299E69</v>
      </c>
      <c r="F2497" s="61" t="s">
        <v>36</v>
      </c>
      <c r="G2497" s="65" t="str">
        <f>VLOOKUP(F2497,service_pro_table[],3,0)</f>
        <v>SWIFT</v>
      </c>
      <c r="H2497" s="65" t="str">
        <f>VLOOKUP(F2497,service_pro_table[],4,0)</f>
        <v>internet provider</v>
      </c>
      <c r="I2497" s="66">
        <v>6000</v>
      </c>
    </row>
    <row r="2498" spans="1:9" x14ac:dyDescent="0.25">
      <c r="A2498" s="61" t="s">
        <v>9870</v>
      </c>
      <c r="B2498" s="62">
        <v>44409</v>
      </c>
      <c r="C2498" s="61" t="s">
        <v>9872</v>
      </c>
      <c r="D2498" s="64" t="s">
        <v>9873</v>
      </c>
      <c r="E2498" s="64" t="str">
        <f t="shared" si="38"/>
        <v>9E3D64</v>
      </c>
      <c r="F2498" s="61" t="s">
        <v>434</v>
      </c>
      <c r="G2498" s="65" t="str">
        <f>VLOOKUP(F2498,service_pro_table[],3,0)</f>
        <v>MERRYBET</v>
      </c>
      <c r="H2498" s="65" t="str">
        <f>VLOOKUP(F2498,service_pro_table[],4,0)</f>
        <v>betting</v>
      </c>
      <c r="I2498" s="66">
        <v>3000</v>
      </c>
    </row>
    <row r="2499" spans="1:9" x14ac:dyDescent="0.25">
      <c r="A2499" s="61" t="s">
        <v>9874</v>
      </c>
      <c r="B2499" s="62">
        <v>44409</v>
      </c>
      <c r="C2499" s="61" t="s">
        <v>9876</v>
      </c>
      <c r="D2499" s="64" t="s">
        <v>9877</v>
      </c>
      <c r="E2499" s="64" t="str">
        <f t="shared" si="38"/>
        <v>0ACD05</v>
      </c>
      <c r="F2499" s="61" t="s">
        <v>36</v>
      </c>
      <c r="G2499" s="65" t="str">
        <f>VLOOKUP(F2499,service_pro_table[],3,0)</f>
        <v>SWIFT</v>
      </c>
      <c r="H2499" s="65" t="str">
        <f>VLOOKUP(F2499,service_pro_table[],4,0)</f>
        <v>internet provider</v>
      </c>
      <c r="I2499" s="66">
        <v>30000</v>
      </c>
    </row>
    <row r="2500" spans="1:9" x14ac:dyDescent="0.25">
      <c r="A2500" s="61" t="s">
        <v>9878</v>
      </c>
      <c r="B2500" s="62">
        <v>44409</v>
      </c>
      <c r="C2500" s="61" t="s">
        <v>9382</v>
      </c>
      <c r="D2500" s="64" t="s">
        <v>9383</v>
      </c>
      <c r="E2500" s="64" t="str">
        <f t="shared" ref="E2500:E2563" si="39">RIGHT(D2500,6)</f>
        <v>25AF9C</v>
      </c>
      <c r="F2500" s="61" t="s">
        <v>434</v>
      </c>
      <c r="G2500" s="65" t="str">
        <f>VLOOKUP(F2500,service_pro_table[],3,0)</f>
        <v>MERRYBET</v>
      </c>
      <c r="H2500" s="65" t="str">
        <f>VLOOKUP(F2500,service_pro_table[],4,0)</f>
        <v>betting</v>
      </c>
      <c r="I2500" s="66">
        <v>10000</v>
      </c>
    </row>
    <row r="2501" spans="1:9" x14ac:dyDescent="0.25">
      <c r="A2501" s="61" t="s">
        <v>9880</v>
      </c>
      <c r="B2501" s="62">
        <v>44409</v>
      </c>
      <c r="C2501" s="61" t="s">
        <v>3238</v>
      </c>
      <c r="D2501" s="64" t="s">
        <v>3239</v>
      </c>
      <c r="E2501" s="64" t="str">
        <f t="shared" si="39"/>
        <v>C58D92</v>
      </c>
      <c r="F2501" s="61" t="s">
        <v>434</v>
      </c>
      <c r="G2501" s="65" t="str">
        <f>VLOOKUP(F2501,service_pro_table[],3,0)</f>
        <v>MERRYBET</v>
      </c>
      <c r="H2501" s="65" t="str">
        <f>VLOOKUP(F2501,service_pro_table[],4,0)</f>
        <v>betting</v>
      </c>
      <c r="I2501" s="66">
        <v>40000</v>
      </c>
    </row>
    <row r="2502" spans="1:9" x14ac:dyDescent="0.25">
      <c r="A2502" s="61" t="s">
        <v>9882</v>
      </c>
      <c r="B2502" s="62">
        <v>44409</v>
      </c>
      <c r="C2502" s="61" t="s">
        <v>9224</v>
      </c>
      <c r="D2502" s="64" t="s">
        <v>9225</v>
      </c>
      <c r="E2502" s="64" t="str">
        <f t="shared" si="39"/>
        <v>71C545</v>
      </c>
      <c r="F2502" s="61" t="s">
        <v>434</v>
      </c>
      <c r="G2502" s="65" t="str">
        <f>VLOOKUP(F2502,service_pro_table[],3,0)</f>
        <v>MERRYBET</v>
      </c>
      <c r="H2502" s="65" t="str">
        <f>VLOOKUP(F2502,service_pro_table[],4,0)</f>
        <v>betting</v>
      </c>
      <c r="I2502" s="66">
        <v>1400</v>
      </c>
    </row>
    <row r="2503" spans="1:9" x14ac:dyDescent="0.25">
      <c r="A2503" s="61" t="s">
        <v>9886</v>
      </c>
      <c r="B2503" s="62">
        <v>44409</v>
      </c>
      <c r="C2503" s="61" t="s">
        <v>9888</v>
      </c>
      <c r="D2503" s="64" t="s">
        <v>9889</v>
      </c>
      <c r="E2503" s="64" t="str">
        <f t="shared" si="39"/>
        <v>006249</v>
      </c>
      <c r="F2503" s="61" t="s">
        <v>36</v>
      </c>
      <c r="G2503" s="65" t="str">
        <f>VLOOKUP(F2503,service_pro_table[],3,0)</f>
        <v>SWIFT</v>
      </c>
      <c r="H2503" s="65" t="str">
        <f>VLOOKUP(F2503,service_pro_table[],4,0)</f>
        <v>internet provider</v>
      </c>
      <c r="I2503" s="66">
        <v>25000</v>
      </c>
    </row>
    <row r="2504" spans="1:9" x14ac:dyDescent="0.25">
      <c r="A2504" s="61" t="s">
        <v>9890</v>
      </c>
      <c r="B2504" s="62">
        <v>44409</v>
      </c>
      <c r="C2504" s="61" t="s">
        <v>9892</v>
      </c>
      <c r="D2504" s="64" t="s">
        <v>9893</v>
      </c>
      <c r="E2504" s="64" t="str">
        <f t="shared" si="39"/>
        <v>4FF7AF</v>
      </c>
      <c r="F2504" s="61" t="s">
        <v>434</v>
      </c>
      <c r="G2504" s="65" t="str">
        <f>VLOOKUP(F2504,service_pro_table[],3,0)</f>
        <v>MERRYBET</v>
      </c>
      <c r="H2504" s="65" t="str">
        <f>VLOOKUP(F2504,service_pro_table[],4,0)</f>
        <v>betting</v>
      </c>
      <c r="I2504" s="66">
        <v>3000</v>
      </c>
    </row>
    <row r="2505" spans="1:9" x14ac:dyDescent="0.25">
      <c r="A2505" s="61" t="s">
        <v>9894</v>
      </c>
      <c r="B2505" s="62">
        <v>44409</v>
      </c>
      <c r="C2505" s="61" t="s">
        <v>9896</v>
      </c>
      <c r="D2505" s="64" t="s">
        <v>9897</v>
      </c>
      <c r="E2505" s="64" t="str">
        <f t="shared" si="39"/>
        <v>480B6F</v>
      </c>
      <c r="F2505" s="61" t="s">
        <v>36</v>
      </c>
      <c r="G2505" s="65" t="str">
        <f>VLOOKUP(F2505,service_pro_table[],3,0)</f>
        <v>SWIFT</v>
      </c>
      <c r="H2505" s="65" t="str">
        <f>VLOOKUP(F2505,service_pro_table[],4,0)</f>
        <v>internet provider</v>
      </c>
      <c r="I2505" s="66">
        <v>25000</v>
      </c>
    </row>
    <row r="2506" spans="1:9" x14ac:dyDescent="0.25">
      <c r="A2506" s="61" t="s">
        <v>9898</v>
      </c>
      <c r="B2506" s="62">
        <v>44409</v>
      </c>
      <c r="C2506" s="61" t="s">
        <v>9900</v>
      </c>
      <c r="D2506" s="64" t="s">
        <v>9901</v>
      </c>
      <c r="E2506" s="64" t="str">
        <f t="shared" si="39"/>
        <v>FA611F</v>
      </c>
      <c r="F2506" s="61" t="s">
        <v>434</v>
      </c>
      <c r="G2506" s="65" t="str">
        <f>VLOOKUP(F2506,service_pro_table[],3,0)</f>
        <v>MERRYBET</v>
      </c>
      <c r="H2506" s="65" t="str">
        <f>VLOOKUP(F2506,service_pro_table[],4,0)</f>
        <v>betting</v>
      </c>
      <c r="I2506" s="66">
        <v>5000</v>
      </c>
    </row>
    <row r="2507" spans="1:9" x14ac:dyDescent="0.25">
      <c r="A2507" s="61" t="s">
        <v>9902</v>
      </c>
      <c r="B2507" s="62">
        <v>44409</v>
      </c>
      <c r="C2507" s="61" t="s">
        <v>9904</v>
      </c>
      <c r="D2507" s="64" t="s">
        <v>9905</v>
      </c>
      <c r="E2507" s="64" t="str">
        <f t="shared" si="39"/>
        <v>3DC210</v>
      </c>
      <c r="F2507" s="61" t="s">
        <v>434</v>
      </c>
      <c r="G2507" s="65" t="str">
        <f>VLOOKUP(F2507,service_pro_table[],3,0)</f>
        <v>MERRYBET</v>
      </c>
      <c r="H2507" s="65" t="str">
        <f>VLOOKUP(F2507,service_pro_table[],4,0)</f>
        <v>betting</v>
      </c>
      <c r="I2507" s="66">
        <v>3000</v>
      </c>
    </row>
    <row r="2508" spans="1:9" x14ac:dyDescent="0.25">
      <c r="A2508" s="61" t="s">
        <v>9906</v>
      </c>
      <c r="B2508" s="62">
        <v>44409</v>
      </c>
      <c r="C2508" s="61" t="s">
        <v>3640</v>
      </c>
      <c r="D2508" s="64" t="s">
        <v>3641</v>
      </c>
      <c r="E2508" s="64" t="str">
        <f t="shared" si="39"/>
        <v>D3E367</v>
      </c>
      <c r="F2508" s="61" t="s">
        <v>434</v>
      </c>
      <c r="G2508" s="65" t="str">
        <f>VLOOKUP(F2508,service_pro_table[],3,0)</f>
        <v>MERRYBET</v>
      </c>
      <c r="H2508" s="65" t="str">
        <f>VLOOKUP(F2508,service_pro_table[],4,0)</f>
        <v>betting</v>
      </c>
      <c r="I2508" s="66">
        <v>1000</v>
      </c>
    </row>
    <row r="2509" spans="1:9" x14ac:dyDescent="0.25">
      <c r="A2509" s="61" t="s">
        <v>9908</v>
      </c>
      <c r="B2509" s="62">
        <v>44409</v>
      </c>
      <c r="C2509" s="61" t="s">
        <v>9910</v>
      </c>
      <c r="D2509" s="64" t="s">
        <v>9911</v>
      </c>
      <c r="E2509" s="64" t="str">
        <f t="shared" si="39"/>
        <v>40EFD9</v>
      </c>
      <c r="F2509" s="61" t="s">
        <v>434</v>
      </c>
      <c r="G2509" s="65" t="str">
        <f>VLOOKUP(F2509,service_pro_table[],3,0)</f>
        <v>MERRYBET</v>
      </c>
      <c r="H2509" s="65" t="str">
        <f>VLOOKUP(F2509,service_pro_table[],4,0)</f>
        <v>betting</v>
      </c>
      <c r="I2509" s="66">
        <v>1000</v>
      </c>
    </row>
    <row r="2510" spans="1:9" x14ac:dyDescent="0.25">
      <c r="A2510" s="61" t="s">
        <v>9912</v>
      </c>
      <c r="B2510" s="62">
        <v>44409</v>
      </c>
      <c r="C2510" s="61" t="s">
        <v>1693</v>
      </c>
      <c r="D2510" s="64" t="s">
        <v>1694</v>
      </c>
      <c r="E2510" s="64" t="str">
        <f t="shared" si="39"/>
        <v>2BB401</v>
      </c>
      <c r="F2510" s="61" t="s">
        <v>434</v>
      </c>
      <c r="G2510" s="65" t="str">
        <f>VLOOKUP(F2510,service_pro_table[],3,0)</f>
        <v>MERRYBET</v>
      </c>
      <c r="H2510" s="65" t="str">
        <f>VLOOKUP(F2510,service_pro_table[],4,0)</f>
        <v>betting</v>
      </c>
      <c r="I2510" s="66">
        <v>2000</v>
      </c>
    </row>
    <row r="2511" spans="1:9" x14ac:dyDescent="0.25">
      <c r="A2511" s="61" t="s">
        <v>9914</v>
      </c>
      <c r="B2511" s="62">
        <v>44440</v>
      </c>
      <c r="C2511" s="61" t="s">
        <v>9916</v>
      </c>
      <c r="D2511" s="64" t="s">
        <v>9917</v>
      </c>
      <c r="E2511" s="64" t="str">
        <f t="shared" si="39"/>
        <v>1DB568</v>
      </c>
      <c r="F2511" s="61" t="s">
        <v>12</v>
      </c>
      <c r="G2511" s="65" t="str">
        <f>VLOOKUP(F2511,service_pro_table[],3,0)</f>
        <v>IKEDC</v>
      </c>
      <c r="H2511" s="65" t="str">
        <f>VLOOKUP(F2511,service_pro_table[],4,0)</f>
        <v>utility bill</v>
      </c>
      <c r="I2511" s="66">
        <v>1000</v>
      </c>
    </row>
    <row r="2512" spans="1:9" x14ac:dyDescent="0.25">
      <c r="A2512" s="61" t="s">
        <v>9918</v>
      </c>
      <c r="B2512" s="62">
        <v>44440</v>
      </c>
      <c r="C2512" s="61" t="s">
        <v>2030</v>
      </c>
      <c r="D2512" s="64" t="s">
        <v>2031</v>
      </c>
      <c r="E2512" s="64" t="str">
        <f t="shared" si="39"/>
        <v>D98A5A</v>
      </c>
      <c r="F2512" s="61" t="s">
        <v>12</v>
      </c>
      <c r="G2512" s="65" t="str">
        <f>VLOOKUP(F2512,service_pro_table[],3,0)</f>
        <v>IKEDC</v>
      </c>
      <c r="H2512" s="65" t="str">
        <f>VLOOKUP(F2512,service_pro_table[],4,0)</f>
        <v>utility bill</v>
      </c>
      <c r="I2512" s="66">
        <v>10600</v>
      </c>
    </row>
    <row r="2513" spans="1:9" x14ac:dyDescent="0.25">
      <c r="A2513" s="61" t="s">
        <v>9921</v>
      </c>
      <c r="B2513" s="62">
        <v>44440</v>
      </c>
      <c r="C2513" s="61" t="s">
        <v>9923</v>
      </c>
      <c r="D2513" s="64" t="s">
        <v>9924</v>
      </c>
      <c r="E2513" s="64" t="str">
        <f t="shared" si="39"/>
        <v>951FCB</v>
      </c>
      <c r="F2513" s="61" t="s">
        <v>73</v>
      </c>
      <c r="G2513" s="65" t="str">
        <f>VLOOKUP(F2513,service_pro_table[],3,0)</f>
        <v>EEDC</v>
      </c>
      <c r="H2513" s="65" t="str">
        <f>VLOOKUP(F2513,service_pro_table[],4,0)</f>
        <v>utility bill</v>
      </c>
      <c r="I2513" s="66">
        <v>2100</v>
      </c>
    </row>
    <row r="2514" spans="1:9" x14ac:dyDescent="0.25">
      <c r="A2514" s="61" t="s">
        <v>9925</v>
      </c>
      <c r="B2514" s="62">
        <v>44440</v>
      </c>
      <c r="C2514" s="61" t="s">
        <v>9927</v>
      </c>
      <c r="D2514" s="64" t="s">
        <v>9928</v>
      </c>
      <c r="E2514" s="64" t="str">
        <f t="shared" si="39"/>
        <v>BE6E04</v>
      </c>
      <c r="F2514" s="61" t="s">
        <v>73</v>
      </c>
      <c r="G2514" s="65" t="str">
        <f>VLOOKUP(F2514,service_pro_table[],3,0)</f>
        <v>EEDC</v>
      </c>
      <c r="H2514" s="65" t="str">
        <f>VLOOKUP(F2514,service_pro_table[],4,0)</f>
        <v>utility bill</v>
      </c>
      <c r="I2514" s="66">
        <v>1000</v>
      </c>
    </row>
    <row r="2515" spans="1:9" x14ac:dyDescent="0.25">
      <c r="A2515" s="61" t="s">
        <v>9929</v>
      </c>
      <c r="B2515" s="62">
        <v>44440</v>
      </c>
      <c r="C2515" s="61" t="s">
        <v>9931</v>
      </c>
      <c r="D2515" s="64" t="s">
        <v>9932</v>
      </c>
      <c r="E2515" s="64" t="str">
        <f t="shared" si="39"/>
        <v>A057C1</v>
      </c>
      <c r="F2515" s="61" t="s">
        <v>73</v>
      </c>
      <c r="G2515" s="65" t="str">
        <f>VLOOKUP(F2515,service_pro_table[],3,0)</f>
        <v>EEDC</v>
      </c>
      <c r="H2515" s="65" t="str">
        <f>VLOOKUP(F2515,service_pro_table[],4,0)</f>
        <v>utility bill</v>
      </c>
      <c r="I2515" s="66">
        <v>500</v>
      </c>
    </row>
    <row r="2516" spans="1:9" x14ac:dyDescent="0.25">
      <c r="A2516" s="61" t="s">
        <v>9933</v>
      </c>
      <c r="B2516" s="62">
        <v>44440</v>
      </c>
      <c r="C2516" s="61" t="s">
        <v>9935</v>
      </c>
      <c r="D2516" s="64" t="s">
        <v>9936</v>
      </c>
      <c r="E2516" s="64" t="str">
        <f t="shared" si="39"/>
        <v>BF8BC4</v>
      </c>
      <c r="F2516" s="61" t="s">
        <v>48</v>
      </c>
      <c r="G2516" s="65" t="str">
        <f>VLOOKUP(F2516,service_pro_table[],3,0)</f>
        <v>EKEDC</v>
      </c>
      <c r="H2516" s="65" t="str">
        <f>VLOOKUP(F2516,service_pro_table[],4,0)</f>
        <v>utility bill</v>
      </c>
      <c r="I2516" s="66">
        <v>1000</v>
      </c>
    </row>
    <row r="2517" spans="1:9" x14ac:dyDescent="0.25">
      <c r="A2517" s="61" t="s">
        <v>9937</v>
      </c>
      <c r="B2517" s="62">
        <v>44440</v>
      </c>
      <c r="C2517" s="61" t="s">
        <v>9939</v>
      </c>
      <c r="D2517" s="64" t="s">
        <v>9940</v>
      </c>
      <c r="E2517" s="64" t="str">
        <f t="shared" si="39"/>
        <v>885BC1</v>
      </c>
      <c r="F2517" s="61" t="s">
        <v>73</v>
      </c>
      <c r="G2517" s="65" t="str">
        <f>VLOOKUP(F2517,service_pro_table[],3,0)</f>
        <v>EEDC</v>
      </c>
      <c r="H2517" s="65" t="str">
        <f>VLOOKUP(F2517,service_pro_table[],4,0)</f>
        <v>utility bill</v>
      </c>
      <c r="I2517" s="66">
        <v>2000</v>
      </c>
    </row>
    <row r="2518" spans="1:9" x14ac:dyDescent="0.25">
      <c r="A2518" s="61" t="s">
        <v>9941</v>
      </c>
      <c r="B2518" s="62">
        <v>44440</v>
      </c>
      <c r="C2518" s="61" t="s">
        <v>9943</v>
      </c>
      <c r="D2518" s="64" t="s">
        <v>9944</v>
      </c>
      <c r="E2518" s="64" t="str">
        <f t="shared" si="39"/>
        <v>CD1658</v>
      </c>
      <c r="F2518" s="61" t="s">
        <v>12</v>
      </c>
      <c r="G2518" s="65" t="str">
        <f>VLOOKUP(F2518,service_pro_table[],3,0)</f>
        <v>IKEDC</v>
      </c>
      <c r="H2518" s="65" t="str">
        <f>VLOOKUP(F2518,service_pro_table[],4,0)</f>
        <v>utility bill</v>
      </c>
      <c r="I2518" s="66">
        <v>5000</v>
      </c>
    </row>
    <row r="2519" spans="1:9" x14ac:dyDescent="0.25">
      <c r="A2519" s="61" t="s">
        <v>9945</v>
      </c>
      <c r="B2519" s="62">
        <v>44440</v>
      </c>
      <c r="C2519" s="61" t="s">
        <v>9947</v>
      </c>
      <c r="D2519" s="64" t="s">
        <v>9948</v>
      </c>
      <c r="E2519" s="64" t="str">
        <f t="shared" si="39"/>
        <v>B3394F</v>
      </c>
      <c r="F2519" s="61" t="s">
        <v>12</v>
      </c>
      <c r="G2519" s="65" t="str">
        <f>VLOOKUP(F2519,service_pro_table[],3,0)</f>
        <v>IKEDC</v>
      </c>
      <c r="H2519" s="65" t="str">
        <f>VLOOKUP(F2519,service_pro_table[],4,0)</f>
        <v>utility bill</v>
      </c>
      <c r="I2519" s="66">
        <v>1500</v>
      </c>
    </row>
    <row r="2520" spans="1:9" x14ac:dyDescent="0.25">
      <c r="A2520" s="61" t="s">
        <v>9949</v>
      </c>
      <c r="B2520" s="62">
        <v>44440</v>
      </c>
      <c r="C2520" s="61" t="s">
        <v>9951</v>
      </c>
      <c r="D2520" s="64" t="s">
        <v>9952</v>
      </c>
      <c r="E2520" s="64" t="str">
        <f t="shared" si="39"/>
        <v>771237</v>
      </c>
      <c r="F2520" s="61" t="s">
        <v>19</v>
      </c>
      <c r="G2520" s="65" t="str">
        <f>VLOOKUP(F2520,service_pro_table[],3,0)</f>
        <v>DSTV</v>
      </c>
      <c r="H2520" s="65" t="str">
        <f>VLOOKUP(F2520,service_pro_table[],4,0)</f>
        <v>cable tv</v>
      </c>
      <c r="I2520" s="66">
        <v>2565</v>
      </c>
    </row>
    <row r="2521" spans="1:9" x14ac:dyDescent="0.25">
      <c r="A2521" s="61" t="s">
        <v>9953</v>
      </c>
      <c r="B2521" s="62">
        <v>44440</v>
      </c>
      <c r="C2521" s="61" t="s">
        <v>9931</v>
      </c>
      <c r="D2521" s="64" t="s">
        <v>9932</v>
      </c>
      <c r="E2521" s="64" t="str">
        <f t="shared" si="39"/>
        <v>A057C1</v>
      </c>
      <c r="F2521" s="61" t="s">
        <v>73</v>
      </c>
      <c r="G2521" s="65" t="str">
        <f>VLOOKUP(F2521,service_pro_table[],3,0)</f>
        <v>EEDC</v>
      </c>
      <c r="H2521" s="65" t="str">
        <f>VLOOKUP(F2521,service_pro_table[],4,0)</f>
        <v>utility bill</v>
      </c>
      <c r="I2521" s="66">
        <v>500</v>
      </c>
    </row>
    <row r="2522" spans="1:9" x14ac:dyDescent="0.25">
      <c r="A2522" s="61" t="s">
        <v>9955</v>
      </c>
      <c r="B2522" s="62">
        <v>44440</v>
      </c>
      <c r="C2522" s="61" t="s">
        <v>9957</v>
      </c>
      <c r="D2522" s="64" t="s">
        <v>9958</v>
      </c>
      <c r="E2522" s="64" t="str">
        <f t="shared" si="39"/>
        <v>133391</v>
      </c>
      <c r="F2522" s="61" t="s">
        <v>48</v>
      </c>
      <c r="G2522" s="65" t="str">
        <f>VLOOKUP(F2522,service_pro_table[],3,0)</f>
        <v>EKEDC</v>
      </c>
      <c r="H2522" s="65" t="str">
        <f>VLOOKUP(F2522,service_pro_table[],4,0)</f>
        <v>utility bill</v>
      </c>
      <c r="I2522" s="66">
        <v>2000</v>
      </c>
    </row>
    <row r="2523" spans="1:9" x14ac:dyDescent="0.25">
      <c r="A2523" s="61" t="s">
        <v>9959</v>
      </c>
      <c r="B2523" s="62">
        <v>44440</v>
      </c>
      <c r="C2523" s="61" t="s">
        <v>9961</v>
      </c>
      <c r="D2523" s="64" t="s">
        <v>9962</v>
      </c>
      <c r="E2523" s="64" t="str">
        <f t="shared" si="39"/>
        <v>C6F3B8</v>
      </c>
      <c r="F2523" s="61" t="s">
        <v>73</v>
      </c>
      <c r="G2523" s="65" t="str">
        <f>VLOOKUP(F2523,service_pro_table[],3,0)</f>
        <v>EEDC</v>
      </c>
      <c r="H2523" s="65" t="str">
        <f>VLOOKUP(F2523,service_pro_table[],4,0)</f>
        <v>utility bill</v>
      </c>
      <c r="I2523" s="66">
        <v>2000</v>
      </c>
    </row>
    <row r="2524" spans="1:9" x14ac:dyDescent="0.25">
      <c r="A2524" s="61" t="s">
        <v>9963</v>
      </c>
      <c r="B2524" s="62">
        <v>44440</v>
      </c>
      <c r="C2524" s="61" t="s">
        <v>9965</v>
      </c>
      <c r="D2524" s="64" t="s">
        <v>9966</v>
      </c>
      <c r="E2524" s="64" t="str">
        <f t="shared" si="39"/>
        <v>9C6C03</v>
      </c>
      <c r="F2524" s="61" t="s">
        <v>12</v>
      </c>
      <c r="G2524" s="65" t="str">
        <f>VLOOKUP(F2524,service_pro_table[],3,0)</f>
        <v>IKEDC</v>
      </c>
      <c r="H2524" s="65" t="str">
        <f>VLOOKUP(F2524,service_pro_table[],4,0)</f>
        <v>utility bill</v>
      </c>
      <c r="I2524" s="66">
        <v>2000</v>
      </c>
    </row>
    <row r="2525" spans="1:9" x14ac:dyDescent="0.25">
      <c r="A2525" s="61" t="s">
        <v>9967</v>
      </c>
      <c r="B2525" s="62">
        <v>44440</v>
      </c>
      <c r="C2525" s="61" t="s">
        <v>9969</v>
      </c>
      <c r="D2525" s="64" t="s">
        <v>9970</v>
      </c>
      <c r="E2525" s="64" t="str">
        <f t="shared" si="39"/>
        <v>6D8E4C</v>
      </c>
      <c r="F2525" s="61" t="s">
        <v>19</v>
      </c>
      <c r="G2525" s="65" t="str">
        <f>VLOOKUP(F2525,service_pro_table[],3,0)</f>
        <v>DSTV</v>
      </c>
      <c r="H2525" s="65" t="str">
        <f>VLOOKUP(F2525,service_pro_table[],4,0)</f>
        <v>cable tv</v>
      </c>
      <c r="I2525" s="66">
        <v>2565</v>
      </c>
    </row>
    <row r="2526" spans="1:9" x14ac:dyDescent="0.25">
      <c r="A2526" s="61" t="s">
        <v>9971</v>
      </c>
      <c r="B2526" s="62">
        <v>44440</v>
      </c>
      <c r="C2526" s="61" t="s">
        <v>9973</v>
      </c>
      <c r="D2526" s="64" t="s">
        <v>9974</v>
      </c>
      <c r="E2526" s="64" t="str">
        <f t="shared" si="39"/>
        <v>86E6BA</v>
      </c>
      <c r="F2526" s="61" t="s">
        <v>19</v>
      </c>
      <c r="G2526" s="65" t="str">
        <f>VLOOKUP(F2526,service_pro_table[],3,0)</f>
        <v>DSTV</v>
      </c>
      <c r="H2526" s="65" t="str">
        <f>VLOOKUP(F2526,service_pro_table[],4,0)</f>
        <v>cable tv</v>
      </c>
      <c r="I2526" s="66">
        <v>4615</v>
      </c>
    </row>
    <row r="2527" spans="1:9" x14ac:dyDescent="0.25">
      <c r="A2527" s="61" t="s">
        <v>9975</v>
      </c>
      <c r="B2527" s="62">
        <v>44440</v>
      </c>
      <c r="C2527" s="61" t="s">
        <v>9931</v>
      </c>
      <c r="D2527" s="64" t="s">
        <v>9932</v>
      </c>
      <c r="E2527" s="64" t="str">
        <f t="shared" si="39"/>
        <v>A057C1</v>
      </c>
      <c r="F2527" s="61" t="s">
        <v>73</v>
      </c>
      <c r="G2527" s="65" t="str">
        <f>VLOOKUP(F2527,service_pro_table[],3,0)</f>
        <v>EEDC</v>
      </c>
      <c r="H2527" s="65" t="str">
        <f>VLOOKUP(F2527,service_pro_table[],4,0)</f>
        <v>utility bill</v>
      </c>
      <c r="I2527" s="66">
        <v>500</v>
      </c>
    </row>
    <row r="2528" spans="1:9" x14ac:dyDescent="0.25">
      <c r="A2528" s="61" t="s">
        <v>9977</v>
      </c>
      <c r="B2528" s="62">
        <v>44440</v>
      </c>
      <c r="C2528" s="61" t="s">
        <v>9979</v>
      </c>
      <c r="D2528" s="64" t="s">
        <v>9980</v>
      </c>
      <c r="E2528" s="64" t="str">
        <f t="shared" si="39"/>
        <v>66F4FF</v>
      </c>
      <c r="F2528" s="61" t="s">
        <v>19</v>
      </c>
      <c r="G2528" s="65" t="str">
        <f>VLOOKUP(F2528,service_pro_table[],3,0)</f>
        <v>DSTV</v>
      </c>
      <c r="H2528" s="65" t="str">
        <f>VLOOKUP(F2528,service_pro_table[],4,0)</f>
        <v>cable tv</v>
      </c>
      <c r="I2528" s="66">
        <v>14900</v>
      </c>
    </row>
    <row r="2529" spans="1:9" x14ac:dyDescent="0.25">
      <c r="A2529" s="61" t="s">
        <v>9981</v>
      </c>
      <c r="B2529" s="62">
        <v>44440</v>
      </c>
      <c r="C2529" s="61" t="s">
        <v>9983</v>
      </c>
      <c r="D2529" s="64" t="s">
        <v>9984</v>
      </c>
      <c r="E2529" s="64" t="str">
        <f t="shared" si="39"/>
        <v>303F8C</v>
      </c>
      <c r="F2529" s="61" t="s">
        <v>12</v>
      </c>
      <c r="G2529" s="65" t="str">
        <f>VLOOKUP(F2529,service_pro_table[],3,0)</f>
        <v>IKEDC</v>
      </c>
      <c r="H2529" s="65" t="str">
        <f>VLOOKUP(F2529,service_pro_table[],4,0)</f>
        <v>utility bill</v>
      </c>
      <c r="I2529" s="66">
        <v>1900</v>
      </c>
    </row>
    <row r="2530" spans="1:9" x14ac:dyDescent="0.25">
      <c r="A2530" s="61" t="s">
        <v>9985</v>
      </c>
      <c r="B2530" s="62">
        <v>44440</v>
      </c>
      <c r="C2530" s="61" t="s">
        <v>9987</v>
      </c>
      <c r="D2530" s="64" t="s">
        <v>9988</v>
      </c>
      <c r="E2530" s="64" t="str">
        <f t="shared" si="39"/>
        <v>12B32C</v>
      </c>
      <c r="F2530" s="61" t="s">
        <v>12</v>
      </c>
      <c r="G2530" s="65" t="str">
        <f>VLOOKUP(F2530,service_pro_table[],3,0)</f>
        <v>IKEDC</v>
      </c>
      <c r="H2530" s="65" t="str">
        <f>VLOOKUP(F2530,service_pro_table[],4,0)</f>
        <v>utility bill</v>
      </c>
      <c r="I2530" s="66">
        <v>20000</v>
      </c>
    </row>
    <row r="2531" spans="1:9" x14ac:dyDescent="0.25">
      <c r="A2531" s="61" t="s">
        <v>9989</v>
      </c>
      <c r="B2531" s="62">
        <v>44440</v>
      </c>
      <c r="C2531" s="61" t="s">
        <v>9991</v>
      </c>
      <c r="D2531" s="64" t="s">
        <v>9992</v>
      </c>
      <c r="E2531" s="64" t="str">
        <f t="shared" si="39"/>
        <v>397E95</v>
      </c>
      <c r="F2531" s="61" t="s">
        <v>19</v>
      </c>
      <c r="G2531" s="65" t="str">
        <f>VLOOKUP(F2531,service_pro_table[],3,0)</f>
        <v>DSTV</v>
      </c>
      <c r="H2531" s="65" t="str">
        <f>VLOOKUP(F2531,service_pro_table[],4,0)</f>
        <v>cable tv</v>
      </c>
      <c r="I2531" s="66">
        <v>2565</v>
      </c>
    </row>
    <row r="2532" spans="1:9" x14ac:dyDescent="0.25">
      <c r="A2532" s="61" t="s">
        <v>9993</v>
      </c>
      <c r="B2532" s="62">
        <v>44440</v>
      </c>
      <c r="C2532" s="61" t="s">
        <v>9995</v>
      </c>
      <c r="D2532" s="64" t="s">
        <v>9996</v>
      </c>
      <c r="E2532" s="64" t="str">
        <f t="shared" si="39"/>
        <v>C68970</v>
      </c>
      <c r="F2532" s="61" t="s">
        <v>73</v>
      </c>
      <c r="G2532" s="65" t="str">
        <f>VLOOKUP(F2532,service_pro_table[],3,0)</f>
        <v>EEDC</v>
      </c>
      <c r="H2532" s="65" t="str">
        <f>VLOOKUP(F2532,service_pro_table[],4,0)</f>
        <v>utility bill</v>
      </c>
      <c r="I2532" s="66">
        <v>1000</v>
      </c>
    </row>
    <row r="2533" spans="1:9" x14ac:dyDescent="0.25">
      <c r="A2533" s="61" t="s">
        <v>9997</v>
      </c>
      <c r="B2533" s="62">
        <v>44440</v>
      </c>
      <c r="C2533" s="61" t="s">
        <v>9999</v>
      </c>
      <c r="D2533" s="64" t="s">
        <v>10000</v>
      </c>
      <c r="E2533" s="64" t="str">
        <f t="shared" si="39"/>
        <v>5B2208</v>
      </c>
      <c r="F2533" s="61" t="s">
        <v>73</v>
      </c>
      <c r="G2533" s="65" t="str">
        <f>VLOOKUP(F2533,service_pro_table[],3,0)</f>
        <v>EEDC</v>
      </c>
      <c r="H2533" s="65" t="str">
        <f>VLOOKUP(F2533,service_pro_table[],4,0)</f>
        <v>utility bill</v>
      </c>
      <c r="I2533" s="66">
        <v>2000</v>
      </c>
    </row>
    <row r="2534" spans="1:9" x14ac:dyDescent="0.25">
      <c r="A2534" s="61" t="s">
        <v>10001</v>
      </c>
      <c r="B2534" s="62">
        <v>44440</v>
      </c>
      <c r="C2534" s="61" t="s">
        <v>10003</v>
      </c>
      <c r="D2534" s="64" t="s">
        <v>10004</v>
      </c>
      <c r="E2534" s="64" t="str">
        <f t="shared" si="39"/>
        <v>B1B2D8</v>
      </c>
      <c r="F2534" s="61" t="s">
        <v>73</v>
      </c>
      <c r="G2534" s="65" t="str">
        <f>VLOOKUP(F2534,service_pro_table[],3,0)</f>
        <v>EEDC</v>
      </c>
      <c r="H2534" s="65" t="str">
        <f>VLOOKUP(F2534,service_pro_table[],4,0)</f>
        <v>utility bill</v>
      </c>
      <c r="I2534" s="66">
        <v>54000</v>
      </c>
    </row>
    <row r="2535" spans="1:9" x14ac:dyDescent="0.25">
      <c r="A2535" s="61" t="s">
        <v>10006</v>
      </c>
      <c r="B2535" s="62">
        <v>44440</v>
      </c>
      <c r="C2535" s="61" t="s">
        <v>10008</v>
      </c>
      <c r="D2535" s="64" t="s">
        <v>10009</v>
      </c>
      <c r="E2535" s="64" t="str">
        <f t="shared" si="39"/>
        <v>33F61E</v>
      </c>
      <c r="F2535" s="61" t="s">
        <v>19</v>
      </c>
      <c r="G2535" s="65" t="str">
        <f>VLOOKUP(F2535,service_pro_table[],3,0)</f>
        <v>DSTV</v>
      </c>
      <c r="H2535" s="65" t="str">
        <f>VLOOKUP(F2535,service_pro_table[],4,0)</f>
        <v>cable tv</v>
      </c>
      <c r="I2535" s="66">
        <v>7900</v>
      </c>
    </row>
    <row r="2536" spans="1:9" x14ac:dyDescent="0.25">
      <c r="A2536" s="61" t="s">
        <v>10010</v>
      </c>
      <c r="B2536" s="62">
        <v>44440</v>
      </c>
      <c r="C2536" s="61" t="s">
        <v>10012</v>
      </c>
      <c r="D2536" s="64" t="s">
        <v>10013</v>
      </c>
      <c r="E2536" s="64" t="str">
        <f t="shared" si="39"/>
        <v>EFC50D</v>
      </c>
      <c r="F2536" s="61" t="s">
        <v>48</v>
      </c>
      <c r="G2536" s="65" t="str">
        <f>VLOOKUP(F2536,service_pro_table[],3,0)</f>
        <v>EKEDC</v>
      </c>
      <c r="H2536" s="65" t="str">
        <f>VLOOKUP(F2536,service_pro_table[],4,0)</f>
        <v>utility bill</v>
      </c>
      <c r="I2536" s="66">
        <v>1500</v>
      </c>
    </row>
    <row r="2537" spans="1:9" x14ac:dyDescent="0.25">
      <c r="A2537" s="61" t="s">
        <v>10014</v>
      </c>
      <c r="B2537" s="62">
        <v>44440</v>
      </c>
      <c r="C2537" s="61" t="s">
        <v>10016</v>
      </c>
      <c r="D2537" s="64" t="s">
        <v>10017</v>
      </c>
      <c r="E2537" s="64" t="str">
        <f t="shared" si="39"/>
        <v>CB414A</v>
      </c>
      <c r="F2537" s="61" t="s">
        <v>73</v>
      </c>
      <c r="G2537" s="65" t="str">
        <f>VLOOKUP(F2537,service_pro_table[],3,0)</f>
        <v>EEDC</v>
      </c>
      <c r="H2537" s="65" t="str">
        <f>VLOOKUP(F2537,service_pro_table[],4,0)</f>
        <v>utility bill</v>
      </c>
      <c r="I2537" s="66">
        <v>4000</v>
      </c>
    </row>
    <row r="2538" spans="1:9" x14ac:dyDescent="0.25">
      <c r="A2538" s="61" t="s">
        <v>10018</v>
      </c>
      <c r="B2538" s="62">
        <v>44440</v>
      </c>
      <c r="C2538" s="61" t="s">
        <v>10020</v>
      </c>
      <c r="D2538" s="64" t="s">
        <v>10021</v>
      </c>
      <c r="E2538" s="64" t="str">
        <f t="shared" si="39"/>
        <v>C87BA7</v>
      </c>
      <c r="F2538" s="61" t="s">
        <v>73</v>
      </c>
      <c r="G2538" s="65" t="str">
        <f>VLOOKUP(F2538,service_pro_table[],3,0)</f>
        <v>EEDC</v>
      </c>
      <c r="H2538" s="65" t="str">
        <f>VLOOKUP(F2538,service_pro_table[],4,0)</f>
        <v>utility bill</v>
      </c>
      <c r="I2538" s="66">
        <v>1000</v>
      </c>
    </row>
    <row r="2539" spans="1:9" x14ac:dyDescent="0.25">
      <c r="A2539" s="61" t="s">
        <v>10022</v>
      </c>
      <c r="B2539" s="62">
        <v>44440</v>
      </c>
      <c r="C2539" s="61" t="s">
        <v>10024</v>
      </c>
      <c r="D2539" s="64" t="s">
        <v>10025</v>
      </c>
      <c r="E2539" s="64" t="str">
        <f t="shared" si="39"/>
        <v>5D5D94</v>
      </c>
      <c r="F2539" s="61" t="s">
        <v>12</v>
      </c>
      <c r="G2539" s="65" t="str">
        <f>VLOOKUP(F2539,service_pro_table[],3,0)</f>
        <v>IKEDC</v>
      </c>
      <c r="H2539" s="65" t="str">
        <f>VLOOKUP(F2539,service_pro_table[],4,0)</f>
        <v>utility bill</v>
      </c>
      <c r="I2539" s="66">
        <v>400</v>
      </c>
    </row>
    <row r="2540" spans="1:9" x14ac:dyDescent="0.25">
      <c r="A2540" s="61" t="s">
        <v>10026</v>
      </c>
      <c r="B2540" s="62">
        <v>44440</v>
      </c>
      <c r="C2540" s="61" t="s">
        <v>10028</v>
      </c>
      <c r="D2540" s="64" t="s">
        <v>10029</v>
      </c>
      <c r="E2540" s="64" t="str">
        <f t="shared" si="39"/>
        <v>1B2AE7</v>
      </c>
      <c r="F2540" s="61" t="s">
        <v>19</v>
      </c>
      <c r="G2540" s="65" t="str">
        <f>VLOOKUP(F2540,service_pro_table[],3,0)</f>
        <v>DSTV</v>
      </c>
      <c r="H2540" s="65" t="str">
        <f>VLOOKUP(F2540,service_pro_table[],4,0)</f>
        <v>cable tv</v>
      </c>
      <c r="I2540" s="66">
        <v>4615</v>
      </c>
    </row>
    <row r="2541" spans="1:9" x14ac:dyDescent="0.25">
      <c r="A2541" s="61" t="s">
        <v>10030</v>
      </c>
      <c r="B2541" s="62">
        <v>44440</v>
      </c>
      <c r="C2541" s="61" t="s">
        <v>10032</v>
      </c>
      <c r="D2541" s="64" t="s">
        <v>10033</v>
      </c>
      <c r="E2541" s="64" t="str">
        <f t="shared" si="39"/>
        <v>420478</v>
      </c>
      <c r="F2541" s="61" t="s">
        <v>73</v>
      </c>
      <c r="G2541" s="65" t="str">
        <f>VLOOKUP(F2541,service_pro_table[],3,0)</f>
        <v>EEDC</v>
      </c>
      <c r="H2541" s="65" t="str">
        <f>VLOOKUP(F2541,service_pro_table[],4,0)</f>
        <v>utility bill</v>
      </c>
      <c r="I2541" s="66">
        <v>500</v>
      </c>
    </row>
    <row r="2542" spans="1:9" x14ac:dyDescent="0.25">
      <c r="A2542" s="61" t="s">
        <v>10034</v>
      </c>
      <c r="B2542" s="62">
        <v>44440</v>
      </c>
      <c r="C2542" s="61" t="s">
        <v>10036</v>
      </c>
      <c r="D2542" s="64" t="s">
        <v>10037</v>
      </c>
      <c r="E2542" s="64" t="str">
        <f t="shared" si="39"/>
        <v>5F396C</v>
      </c>
      <c r="F2542" s="61" t="s">
        <v>12</v>
      </c>
      <c r="G2542" s="65" t="str">
        <f>VLOOKUP(F2542,service_pro_table[],3,0)</f>
        <v>IKEDC</v>
      </c>
      <c r="H2542" s="65" t="str">
        <f>VLOOKUP(F2542,service_pro_table[],4,0)</f>
        <v>utility bill</v>
      </c>
      <c r="I2542" s="66">
        <v>2500</v>
      </c>
    </row>
    <row r="2543" spans="1:9" x14ac:dyDescent="0.25">
      <c r="A2543" s="61" t="s">
        <v>10038</v>
      </c>
      <c r="B2543" s="62">
        <v>44440</v>
      </c>
      <c r="C2543" s="61" t="s">
        <v>9999</v>
      </c>
      <c r="D2543" s="64" t="s">
        <v>10000</v>
      </c>
      <c r="E2543" s="64" t="str">
        <f t="shared" si="39"/>
        <v>5B2208</v>
      </c>
      <c r="F2543" s="61" t="s">
        <v>73</v>
      </c>
      <c r="G2543" s="65" t="str">
        <f>VLOOKUP(F2543,service_pro_table[],3,0)</f>
        <v>EEDC</v>
      </c>
      <c r="H2543" s="65" t="str">
        <f>VLOOKUP(F2543,service_pro_table[],4,0)</f>
        <v>utility bill</v>
      </c>
      <c r="I2543" s="66">
        <v>2000</v>
      </c>
    </row>
    <row r="2544" spans="1:9" x14ac:dyDescent="0.25">
      <c r="A2544" s="61" t="s">
        <v>10040</v>
      </c>
      <c r="B2544" s="62">
        <v>44440</v>
      </c>
      <c r="C2544" s="61" t="s">
        <v>10042</v>
      </c>
      <c r="D2544" s="64" t="s">
        <v>10043</v>
      </c>
      <c r="E2544" s="64" t="str">
        <f t="shared" si="39"/>
        <v>70F0DE</v>
      </c>
      <c r="F2544" s="61" t="s">
        <v>19</v>
      </c>
      <c r="G2544" s="65" t="str">
        <f>VLOOKUP(F2544,service_pro_table[],3,0)</f>
        <v>DSTV</v>
      </c>
      <c r="H2544" s="65" t="str">
        <f>VLOOKUP(F2544,service_pro_table[],4,0)</f>
        <v>cable tv</v>
      </c>
      <c r="I2544" s="66">
        <v>2565</v>
      </c>
    </row>
    <row r="2545" spans="1:9" x14ac:dyDescent="0.25">
      <c r="A2545" s="61" t="s">
        <v>10044</v>
      </c>
      <c r="B2545" s="62">
        <v>44440</v>
      </c>
      <c r="C2545" s="61" t="s">
        <v>10046</v>
      </c>
      <c r="D2545" s="64" t="s">
        <v>10047</v>
      </c>
      <c r="E2545" s="64" t="str">
        <f t="shared" si="39"/>
        <v>683B83</v>
      </c>
      <c r="F2545" s="61" t="s">
        <v>73</v>
      </c>
      <c r="G2545" s="65" t="str">
        <f>VLOOKUP(F2545,service_pro_table[],3,0)</f>
        <v>EEDC</v>
      </c>
      <c r="H2545" s="65" t="str">
        <f>VLOOKUP(F2545,service_pro_table[],4,0)</f>
        <v>utility bill</v>
      </c>
      <c r="I2545" s="66">
        <v>2300</v>
      </c>
    </row>
    <row r="2546" spans="1:9" x14ac:dyDescent="0.25">
      <c r="A2546" s="61" t="s">
        <v>10048</v>
      </c>
      <c r="B2546" s="62">
        <v>44440</v>
      </c>
      <c r="C2546" s="61" t="s">
        <v>10050</v>
      </c>
      <c r="D2546" s="64" t="s">
        <v>10051</v>
      </c>
      <c r="E2546" s="64" t="str">
        <f t="shared" si="39"/>
        <v>F949AD</v>
      </c>
      <c r="F2546" s="61" t="s">
        <v>12</v>
      </c>
      <c r="G2546" s="65" t="str">
        <f>VLOOKUP(F2546,service_pro_table[],3,0)</f>
        <v>IKEDC</v>
      </c>
      <c r="H2546" s="65" t="str">
        <f>VLOOKUP(F2546,service_pro_table[],4,0)</f>
        <v>utility bill</v>
      </c>
      <c r="I2546" s="66">
        <v>5000</v>
      </c>
    </row>
    <row r="2547" spans="1:9" x14ac:dyDescent="0.25">
      <c r="A2547" s="61" t="s">
        <v>10052</v>
      </c>
      <c r="B2547" s="62">
        <v>44440</v>
      </c>
      <c r="C2547" s="61" t="s">
        <v>10032</v>
      </c>
      <c r="D2547" s="64" t="s">
        <v>10033</v>
      </c>
      <c r="E2547" s="64" t="str">
        <f t="shared" si="39"/>
        <v>420478</v>
      </c>
      <c r="F2547" s="61" t="s">
        <v>73</v>
      </c>
      <c r="G2547" s="65" t="str">
        <f>VLOOKUP(F2547,service_pro_table[],3,0)</f>
        <v>EEDC</v>
      </c>
      <c r="H2547" s="65" t="str">
        <f>VLOOKUP(F2547,service_pro_table[],4,0)</f>
        <v>utility bill</v>
      </c>
      <c r="I2547" s="66">
        <v>500</v>
      </c>
    </row>
    <row r="2548" spans="1:9" x14ac:dyDescent="0.25">
      <c r="A2548" s="61" t="s">
        <v>10054</v>
      </c>
      <c r="B2548" s="62">
        <v>44440</v>
      </c>
      <c r="C2548" s="61" t="s">
        <v>10056</v>
      </c>
      <c r="D2548" s="64" t="s">
        <v>10057</v>
      </c>
      <c r="E2548" s="64" t="str">
        <f t="shared" si="39"/>
        <v>9B4695</v>
      </c>
      <c r="F2548" s="61" t="s">
        <v>73</v>
      </c>
      <c r="G2548" s="65" t="str">
        <f>VLOOKUP(F2548,service_pro_table[],3,0)</f>
        <v>EEDC</v>
      </c>
      <c r="H2548" s="65" t="str">
        <f>VLOOKUP(F2548,service_pro_table[],4,0)</f>
        <v>utility bill</v>
      </c>
      <c r="I2548" s="66">
        <v>200</v>
      </c>
    </row>
    <row r="2549" spans="1:9" x14ac:dyDescent="0.25">
      <c r="A2549" s="61" t="s">
        <v>10058</v>
      </c>
      <c r="B2549" s="62">
        <v>44440</v>
      </c>
      <c r="C2549" s="61" t="s">
        <v>10060</v>
      </c>
      <c r="D2549" s="64" t="s">
        <v>10061</v>
      </c>
      <c r="E2549" s="64" t="str">
        <f t="shared" si="39"/>
        <v>062CD9</v>
      </c>
      <c r="F2549" s="61" t="s">
        <v>19</v>
      </c>
      <c r="G2549" s="65" t="str">
        <f>VLOOKUP(F2549,service_pro_table[],3,0)</f>
        <v>DSTV</v>
      </c>
      <c r="H2549" s="65" t="str">
        <f>VLOOKUP(F2549,service_pro_table[],4,0)</f>
        <v>cable tv</v>
      </c>
      <c r="I2549" s="66">
        <v>7900</v>
      </c>
    </row>
    <row r="2550" spans="1:9" x14ac:dyDescent="0.25">
      <c r="A2550" s="61" t="s">
        <v>10062</v>
      </c>
      <c r="B2550" s="62">
        <v>44440</v>
      </c>
      <c r="C2550" s="61" t="s">
        <v>10064</v>
      </c>
      <c r="D2550" s="64" t="s">
        <v>10065</v>
      </c>
      <c r="E2550" s="64" t="str">
        <f t="shared" si="39"/>
        <v>74A4EC</v>
      </c>
      <c r="F2550" s="61" t="s">
        <v>12</v>
      </c>
      <c r="G2550" s="65" t="str">
        <f>VLOOKUP(F2550,service_pro_table[],3,0)</f>
        <v>IKEDC</v>
      </c>
      <c r="H2550" s="65" t="str">
        <f>VLOOKUP(F2550,service_pro_table[],4,0)</f>
        <v>utility bill</v>
      </c>
      <c r="I2550" s="66">
        <v>3000</v>
      </c>
    </row>
    <row r="2551" spans="1:9" x14ac:dyDescent="0.25">
      <c r="A2551" s="61" t="s">
        <v>10066</v>
      </c>
      <c r="B2551" s="62">
        <v>44440</v>
      </c>
      <c r="C2551" s="61" t="s">
        <v>10068</v>
      </c>
      <c r="D2551" s="64" t="s">
        <v>10069</v>
      </c>
      <c r="E2551" s="64" t="str">
        <f t="shared" si="39"/>
        <v>541C19</v>
      </c>
      <c r="F2551" s="61" t="s">
        <v>73</v>
      </c>
      <c r="G2551" s="65" t="str">
        <f>VLOOKUP(F2551,service_pro_table[],3,0)</f>
        <v>EEDC</v>
      </c>
      <c r="H2551" s="65" t="str">
        <f>VLOOKUP(F2551,service_pro_table[],4,0)</f>
        <v>utility bill</v>
      </c>
      <c r="I2551" s="66">
        <v>1300</v>
      </c>
    </row>
    <row r="2552" spans="1:9" x14ac:dyDescent="0.25">
      <c r="A2552" s="61" t="s">
        <v>10070</v>
      </c>
      <c r="B2552" s="62">
        <v>44440</v>
      </c>
      <c r="C2552" s="61" t="s">
        <v>10072</v>
      </c>
      <c r="D2552" s="64" t="s">
        <v>10073</v>
      </c>
      <c r="E2552" s="64" t="str">
        <f t="shared" si="39"/>
        <v>094825</v>
      </c>
      <c r="F2552" s="61" t="s">
        <v>19</v>
      </c>
      <c r="G2552" s="65" t="str">
        <f>VLOOKUP(F2552,service_pro_table[],3,0)</f>
        <v>DSTV</v>
      </c>
      <c r="H2552" s="65" t="str">
        <f>VLOOKUP(F2552,service_pro_table[],4,0)</f>
        <v>cable tv</v>
      </c>
      <c r="I2552" s="66">
        <v>10400</v>
      </c>
    </row>
    <row r="2553" spans="1:9" x14ac:dyDescent="0.25">
      <c r="A2553" s="61" t="s">
        <v>10074</v>
      </c>
      <c r="B2553" s="62">
        <v>44440</v>
      </c>
      <c r="C2553" s="61" t="s">
        <v>10076</v>
      </c>
      <c r="D2553" s="64" t="s">
        <v>10077</v>
      </c>
      <c r="E2553" s="64" t="str">
        <f t="shared" si="39"/>
        <v>32B586</v>
      </c>
      <c r="F2553" s="61" t="s">
        <v>73</v>
      </c>
      <c r="G2553" s="65" t="str">
        <f>VLOOKUP(F2553,service_pro_table[],3,0)</f>
        <v>EEDC</v>
      </c>
      <c r="H2553" s="65" t="str">
        <f>VLOOKUP(F2553,service_pro_table[],4,0)</f>
        <v>utility bill</v>
      </c>
      <c r="I2553" s="66">
        <v>2000</v>
      </c>
    </row>
    <row r="2554" spans="1:9" x14ac:dyDescent="0.25">
      <c r="A2554" s="61" t="s">
        <v>10078</v>
      </c>
      <c r="B2554" s="62">
        <v>44440</v>
      </c>
      <c r="C2554" s="61" t="s">
        <v>5054</v>
      </c>
      <c r="D2554" s="64" t="s">
        <v>5055</v>
      </c>
      <c r="E2554" s="64" t="str">
        <f t="shared" si="39"/>
        <v>567F20</v>
      </c>
      <c r="F2554" s="61" t="s">
        <v>73</v>
      </c>
      <c r="G2554" s="65" t="str">
        <f>VLOOKUP(F2554,service_pro_table[],3,0)</f>
        <v>EEDC</v>
      </c>
      <c r="H2554" s="65" t="str">
        <f>VLOOKUP(F2554,service_pro_table[],4,0)</f>
        <v>utility bill</v>
      </c>
      <c r="I2554" s="66">
        <v>200</v>
      </c>
    </row>
    <row r="2555" spans="1:9" x14ac:dyDescent="0.25">
      <c r="A2555" s="61" t="s">
        <v>10080</v>
      </c>
      <c r="B2555" s="62">
        <v>44440</v>
      </c>
      <c r="C2555" s="61" t="s">
        <v>10082</v>
      </c>
      <c r="D2555" s="64" t="s">
        <v>10083</v>
      </c>
      <c r="E2555" s="64" t="str">
        <f t="shared" si="39"/>
        <v>D2A647</v>
      </c>
      <c r="F2555" s="61" t="s">
        <v>12</v>
      </c>
      <c r="G2555" s="65" t="str">
        <f>VLOOKUP(F2555,service_pro_table[],3,0)</f>
        <v>IKEDC</v>
      </c>
      <c r="H2555" s="65" t="str">
        <f>VLOOKUP(F2555,service_pro_table[],4,0)</f>
        <v>utility bill</v>
      </c>
      <c r="I2555" s="66">
        <v>4000</v>
      </c>
    </row>
    <row r="2556" spans="1:9" x14ac:dyDescent="0.25">
      <c r="A2556" s="61" t="s">
        <v>10084</v>
      </c>
      <c r="B2556" s="62">
        <v>44440</v>
      </c>
      <c r="C2556" s="61" t="s">
        <v>10068</v>
      </c>
      <c r="D2556" s="64" t="s">
        <v>10069</v>
      </c>
      <c r="E2556" s="64" t="str">
        <f t="shared" si="39"/>
        <v>541C19</v>
      </c>
      <c r="F2556" s="61" t="s">
        <v>73</v>
      </c>
      <c r="G2556" s="65" t="str">
        <f>VLOOKUP(F2556,service_pro_table[],3,0)</f>
        <v>EEDC</v>
      </c>
      <c r="H2556" s="65" t="str">
        <f>VLOOKUP(F2556,service_pro_table[],4,0)</f>
        <v>utility bill</v>
      </c>
      <c r="I2556" s="66">
        <v>1300</v>
      </c>
    </row>
    <row r="2557" spans="1:9" x14ac:dyDescent="0.25">
      <c r="A2557" s="61" t="s">
        <v>10086</v>
      </c>
      <c r="B2557" s="62">
        <v>44440</v>
      </c>
      <c r="C2557" s="61" t="s">
        <v>5054</v>
      </c>
      <c r="D2557" s="64" t="s">
        <v>5055</v>
      </c>
      <c r="E2557" s="64" t="str">
        <f t="shared" si="39"/>
        <v>567F20</v>
      </c>
      <c r="F2557" s="61" t="s">
        <v>73</v>
      </c>
      <c r="G2557" s="65" t="str">
        <f>VLOOKUP(F2557,service_pro_table[],3,0)</f>
        <v>EEDC</v>
      </c>
      <c r="H2557" s="65" t="str">
        <f>VLOOKUP(F2557,service_pro_table[],4,0)</f>
        <v>utility bill</v>
      </c>
      <c r="I2557" s="66">
        <v>200</v>
      </c>
    </row>
    <row r="2558" spans="1:9" x14ac:dyDescent="0.25">
      <c r="A2558" s="61" t="s">
        <v>10088</v>
      </c>
      <c r="B2558" s="62">
        <v>44440</v>
      </c>
      <c r="C2558" s="61" t="s">
        <v>10090</v>
      </c>
      <c r="D2558" s="64" t="s">
        <v>10091</v>
      </c>
      <c r="E2558" s="64" t="str">
        <f t="shared" si="39"/>
        <v>58CEF5</v>
      </c>
      <c r="F2558" s="61" t="s">
        <v>19</v>
      </c>
      <c r="G2558" s="65" t="str">
        <f>VLOOKUP(F2558,service_pro_table[],3,0)</f>
        <v>DSTV</v>
      </c>
      <c r="H2558" s="65" t="str">
        <f>VLOOKUP(F2558,service_pro_table[],4,0)</f>
        <v>cable tv</v>
      </c>
      <c r="I2558" s="66">
        <v>4615</v>
      </c>
    </row>
    <row r="2559" spans="1:9" x14ac:dyDescent="0.25">
      <c r="A2559" s="61" t="s">
        <v>10092</v>
      </c>
      <c r="B2559" s="62">
        <v>44440</v>
      </c>
      <c r="C2559" s="61" t="s">
        <v>10094</v>
      </c>
      <c r="D2559" s="64" t="s">
        <v>10095</v>
      </c>
      <c r="E2559" s="64" t="str">
        <f t="shared" si="39"/>
        <v>E467CB</v>
      </c>
      <c r="F2559" s="61" t="s">
        <v>12</v>
      </c>
      <c r="G2559" s="65" t="str">
        <f>VLOOKUP(F2559,service_pro_table[],3,0)</f>
        <v>IKEDC</v>
      </c>
      <c r="H2559" s="65" t="str">
        <f>VLOOKUP(F2559,service_pro_table[],4,0)</f>
        <v>utility bill</v>
      </c>
      <c r="I2559" s="66">
        <v>1000</v>
      </c>
    </row>
    <row r="2560" spans="1:9" x14ac:dyDescent="0.25">
      <c r="A2560" s="61" t="s">
        <v>10096</v>
      </c>
      <c r="B2560" s="62">
        <v>44440</v>
      </c>
      <c r="C2560" s="61" t="s">
        <v>10068</v>
      </c>
      <c r="D2560" s="64" t="s">
        <v>10069</v>
      </c>
      <c r="E2560" s="64" t="str">
        <f t="shared" si="39"/>
        <v>541C19</v>
      </c>
      <c r="F2560" s="61" t="s">
        <v>73</v>
      </c>
      <c r="G2560" s="65" t="str">
        <f>VLOOKUP(F2560,service_pro_table[],3,0)</f>
        <v>EEDC</v>
      </c>
      <c r="H2560" s="65" t="str">
        <f>VLOOKUP(F2560,service_pro_table[],4,0)</f>
        <v>utility bill</v>
      </c>
      <c r="I2560" s="66">
        <v>1300</v>
      </c>
    </row>
    <row r="2561" spans="1:9" x14ac:dyDescent="0.25">
      <c r="A2561" s="61" t="s">
        <v>10098</v>
      </c>
      <c r="B2561" s="62">
        <v>44440</v>
      </c>
      <c r="C2561" s="61" t="s">
        <v>8177</v>
      </c>
      <c r="D2561" s="64" t="s">
        <v>8178</v>
      </c>
      <c r="E2561" s="64" t="str">
        <f t="shared" si="39"/>
        <v>9F3213</v>
      </c>
      <c r="F2561" s="61" t="s">
        <v>19</v>
      </c>
      <c r="G2561" s="65" t="str">
        <f>VLOOKUP(F2561,service_pro_table[],3,0)</f>
        <v>DSTV</v>
      </c>
      <c r="H2561" s="65" t="str">
        <f>VLOOKUP(F2561,service_pro_table[],4,0)</f>
        <v>cable tv</v>
      </c>
      <c r="I2561" s="66">
        <v>4615</v>
      </c>
    </row>
    <row r="2562" spans="1:9" x14ac:dyDescent="0.25">
      <c r="A2562" s="61" t="s">
        <v>10100</v>
      </c>
      <c r="B2562" s="62">
        <v>44440</v>
      </c>
      <c r="C2562" s="61" t="s">
        <v>10102</v>
      </c>
      <c r="D2562" s="64" t="s">
        <v>10103</v>
      </c>
      <c r="E2562" s="64" t="str">
        <f t="shared" si="39"/>
        <v>A209CE</v>
      </c>
      <c r="F2562" s="61" t="s">
        <v>19</v>
      </c>
      <c r="G2562" s="65" t="str">
        <f>VLOOKUP(F2562,service_pro_table[],3,0)</f>
        <v>DSTV</v>
      </c>
      <c r="H2562" s="65" t="str">
        <f>VLOOKUP(F2562,service_pro_table[],4,0)</f>
        <v>cable tv</v>
      </c>
      <c r="I2562" s="66">
        <v>2565</v>
      </c>
    </row>
    <row r="2563" spans="1:9" x14ac:dyDescent="0.25">
      <c r="A2563" s="61" t="s">
        <v>10104</v>
      </c>
      <c r="B2563" s="62">
        <v>44440</v>
      </c>
      <c r="C2563" s="61" t="s">
        <v>10032</v>
      </c>
      <c r="D2563" s="64" t="s">
        <v>10033</v>
      </c>
      <c r="E2563" s="64" t="str">
        <f t="shared" si="39"/>
        <v>420478</v>
      </c>
      <c r="F2563" s="61" t="s">
        <v>73</v>
      </c>
      <c r="G2563" s="65" t="str">
        <f>VLOOKUP(F2563,service_pro_table[],3,0)</f>
        <v>EEDC</v>
      </c>
      <c r="H2563" s="65" t="str">
        <f>VLOOKUP(F2563,service_pro_table[],4,0)</f>
        <v>utility bill</v>
      </c>
      <c r="I2563" s="66">
        <v>500</v>
      </c>
    </row>
    <row r="2564" spans="1:9" x14ac:dyDescent="0.25">
      <c r="A2564" s="61" t="s">
        <v>10106</v>
      </c>
      <c r="B2564" s="62">
        <v>44440</v>
      </c>
      <c r="C2564" s="61" t="s">
        <v>10108</v>
      </c>
      <c r="D2564" s="64" t="s">
        <v>10109</v>
      </c>
      <c r="E2564" s="64" t="str">
        <f t="shared" ref="E2564:E2627" si="40">RIGHT(D2564,6)</f>
        <v>1E720A</v>
      </c>
      <c r="F2564" s="61" t="s">
        <v>12</v>
      </c>
      <c r="G2564" s="65" t="str">
        <f>VLOOKUP(F2564,service_pro_table[],3,0)</f>
        <v>IKEDC</v>
      </c>
      <c r="H2564" s="65" t="str">
        <f>VLOOKUP(F2564,service_pro_table[],4,0)</f>
        <v>utility bill</v>
      </c>
      <c r="I2564" s="66">
        <v>500</v>
      </c>
    </row>
    <row r="2565" spans="1:9" x14ac:dyDescent="0.25">
      <c r="A2565" s="61" t="s">
        <v>10110</v>
      </c>
      <c r="B2565" s="62">
        <v>44440</v>
      </c>
      <c r="C2565" s="61" t="s">
        <v>10020</v>
      </c>
      <c r="D2565" s="64" t="s">
        <v>10021</v>
      </c>
      <c r="E2565" s="64" t="str">
        <f t="shared" si="40"/>
        <v>C87BA7</v>
      </c>
      <c r="F2565" s="61" t="s">
        <v>73</v>
      </c>
      <c r="G2565" s="65" t="str">
        <f>VLOOKUP(F2565,service_pro_table[],3,0)</f>
        <v>EEDC</v>
      </c>
      <c r="H2565" s="65" t="str">
        <f>VLOOKUP(F2565,service_pro_table[],4,0)</f>
        <v>utility bill</v>
      </c>
      <c r="I2565" s="66">
        <v>900</v>
      </c>
    </row>
    <row r="2566" spans="1:9" x14ac:dyDescent="0.25">
      <c r="A2566" s="61" t="s">
        <v>10112</v>
      </c>
      <c r="B2566" s="62">
        <v>44440</v>
      </c>
      <c r="C2566" s="61" t="s">
        <v>10114</v>
      </c>
      <c r="D2566" s="64" t="s">
        <v>10115</v>
      </c>
      <c r="E2566" s="64" t="str">
        <f t="shared" si="40"/>
        <v>992D7D</v>
      </c>
      <c r="F2566" s="61" t="s">
        <v>12</v>
      </c>
      <c r="G2566" s="65" t="str">
        <f>VLOOKUP(F2566,service_pro_table[],3,0)</f>
        <v>IKEDC</v>
      </c>
      <c r="H2566" s="65" t="str">
        <f>VLOOKUP(F2566,service_pro_table[],4,0)</f>
        <v>utility bill</v>
      </c>
      <c r="I2566" s="66">
        <v>12000</v>
      </c>
    </row>
    <row r="2567" spans="1:9" x14ac:dyDescent="0.25">
      <c r="A2567" s="61" t="s">
        <v>10116</v>
      </c>
      <c r="B2567" s="62">
        <v>44440</v>
      </c>
      <c r="C2567" s="61" t="s">
        <v>10118</v>
      </c>
      <c r="D2567" s="64" t="s">
        <v>10119</v>
      </c>
      <c r="E2567" s="64" t="str">
        <f t="shared" si="40"/>
        <v>C2D4C7</v>
      </c>
      <c r="F2567" s="61" t="s">
        <v>73</v>
      </c>
      <c r="G2567" s="65" t="str">
        <f>VLOOKUP(F2567,service_pro_table[],3,0)</f>
        <v>EEDC</v>
      </c>
      <c r="H2567" s="65" t="str">
        <f>VLOOKUP(F2567,service_pro_table[],4,0)</f>
        <v>utility bill</v>
      </c>
      <c r="I2567" s="66">
        <v>200</v>
      </c>
    </row>
    <row r="2568" spans="1:9" x14ac:dyDescent="0.25">
      <c r="A2568" s="61" t="s">
        <v>10120</v>
      </c>
      <c r="B2568" s="62">
        <v>44440</v>
      </c>
      <c r="C2568" s="61" t="s">
        <v>10122</v>
      </c>
      <c r="D2568" s="64" t="s">
        <v>10123</v>
      </c>
      <c r="E2568" s="64" t="str">
        <f t="shared" si="40"/>
        <v>C929FF</v>
      </c>
      <c r="F2568" s="61" t="s">
        <v>73</v>
      </c>
      <c r="G2568" s="65" t="str">
        <f>VLOOKUP(F2568,service_pro_table[],3,0)</f>
        <v>EEDC</v>
      </c>
      <c r="H2568" s="65" t="str">
        <f>VLOOKUP(F2568,service_pro_table[],4,0)</f>
        <v>utility bill</v>
      </c>
      <c r="I2568" s="66">
        <v>5000</v>
      </c>
    </row>
    <row r="2569" spans="1:9" x14ac:dyDescent="0.25">
      <c r="A2569" s="61" t="s">
        <v>10124</v>
      </c>
      <c r="B2569" s="62">
        <v>44440</v>
      </c>
      <c r="C2569" s="61" t="s">
        <v>10126</v>
      </c>
      <c r="D2569" s="64" t="s">
        <v>10127</v>
      </c>
      <c r="E2569" s="64" t="str">
        <f t="shared" si="40"/>
        <v>0E744C</v>
      </c>
      <c r="F2569" s="61" t="s">
        <v>12</v>
      </c>
      <c r="G2569" s="65" t="str">
        <f>VLOOKUP(F2569,service_pro_table[],3,0)</f>
        <v>IKEDC</v>
      </c>
      <c r="H2569" s="65" t="str">
        <f>VLOOKUP(F2569,service_pro_table[],4,0)</f>
        <v>utility bill</v>
      </c>
      <c r="I2569" s="66">
        <v>5000</v>
      </c>
    </row>
    <row r="2570" spans="1:9" x14ac:dyDescent="0.25">
      <c r="A2570" s="61" t="s">
        <v>10128</v>
      </c>
      <c r="B2570" s="62">
        <v>44440</v>
      </c>
      <c r="C2570" s="61" t="s">
        <v>10068</v>
      </c>
      <c r="D2570" s="64" t="s">
        <v>10069</v>
      </c>
      <c r="E2570" s="64" t="str">
        <f t="shared" si="40"/>
        <v>541C19</v>
      </c>
      <c r="F2570" s="61" t="s">
        <v>73</v>
      </c>
      <c r="G2570" s="65" t="str">
        <f>VLOOKUP(F2570,service_pro_table[],3,0)</f>
        <v>EEDC</v>
      </c>
      <c r="H2570" s="65" t="str">
        <f>VLOOKUP(F2570,service_pro_table[],4,0)</f>
        <v>utility bill</v>
      </c>
      <c r="I2570" s="66">
        <v>1300</v>
      </c>
    </row>
    <row r="2571" spans="1:9" x14ac:dyDescent="0.25">
      <c r="A2571" s="61" t="s">
        <v>10130</v>
      </c>
      <c r="B2571" s="62">
        <v>44440</v>
      </c>
      <c r="C2571" s="61" t="s">
        <v>10132</v>
      </c>
      <c r="D2571" s="64" t="s">
        <v>10133</v>
      </c>
      <c r="E2571" s="64" t="str">
        <f t="shared" si="40"/>
        <v>9754B2</v>
      </c>
      <c r="F2571" s="61" t="s">
        <v>48</v>
      </c>
      <c r="G2571" s="65" t="str">
        <f>VLOOKUP(F2571,service_pro_table[],3,0)</f>
        <v>EKEDC</v>
      </c>
      <c r="H2571" s="65" t="str">
        <f>VLOOKUP(F2571,service_pro_table[],4,0)</f>
        <v>utility bill</v>
      </c>
      <c r="I2571" s="66">
        <v>1300</v>
      </c>
    </row>
    <row r="2572" spans="1:9" x14ac:dyDescent="0.25">
      <c r="A2572" s="61" t="s">
        <v>10134</v>
      </c>
      <c r="B2572" s="62">
        <v>44440</v>
      </c>
      <c r="C2572" s="61" t="s">
        <v>10136</v>
      </c>
      <c r="D2572" s="64" t="s">
        <v>10137</v>
      </c>
      <c r="E2572" s="64" t="str">
        <f t="shared" si="40"/>
        <v>5BFA2B</v>
      </c>
      <c r="F2572" s="61" t="s">
        <v>19</v>
      </c>
      <c r="G2572" s="65" t="str">
        <f>VLOOKUP(F2572,service_pro_table[],3,0)</f>
        <v>DSTV</v>
      </c>
      <c r="H2572" s="65" t="str">
        <f>VLOOKUP(F2572,service_pro_table[],4,0)</f>
        <v>cable tv</v>
      </c>
      <c r="I2572" s="66">
        <v>7900</v>
      </c>
    </row>
    <row r="2573" spans="1:9" x14ac:dyDescent="0.25">
      <c r="A2573" s="61" t="s">
        <v>10138</v>
      </c>
      <c r="B2573" s="62">
        <v>44440</v>
      </c>
      <c r="C2573" s="61" t="s">
        <v>10140</v>
      </c>
      <c r="D2573" s="64" t="s">
        <v>10141</v>
      </c>
      <c r="E2573" s="64" t="str">
        <f t="shared" si="40"/>
        <v>040C41</v>
      </c>
      <c r="F2573" s="61" t="s">
        <v>12</v>
      </c>
      <c r="G2573" s="65" t="str">
        <f>VLOOKUP(F2573,service_pro_table[],3,0)</f>
        <v>IKEDC</v>
      </c>
      <c r="H2573" s="65" t="str">
        <f>VLOOKUP(F2573,service_pro_table[],4,0)</f>
        <v>utility bill</v>
      </c>
      <c r="I2573" s="66">
        <v>5000</v>
      </c>
    </row>
    <row r="2574" spans="1:9" x14ac:dyDescent="0.25">
      <c r="A2574" s="61" t="s">
        <v>10142</v>
      </c>
      <c r="B2574" s="62">
        <v>44440</v>
      </c>
      <c r="C2574" s="61" t="s">
        <v>10144</v>
      </c>
      <c r="D2574" s="64" t="s">
        <v>10145</v>
      </c>
      <c r="E2574" s="64" t="str">
        <f t="shared" si="40"/>
        <v>D58C22</v>
      </c>
      <c r="F2574" s="61" t="s">
        <v>19</v>
      </c>
      <c r="G2574" s="65" t="str">
        <f>VLOOKUP(F2574,service_pro_table[],3,0)</f>
        <v>DSTV</v>
      </c>
      <c r="H2574" s="65" t="str">
        <f>VLOOKUP(F2574,service_pro_table[],4,0)</f>
        <v>cable tv</v>
      </c>
      <c r="I2574" s="66">
        <v>2500</v>
      </c>
    </row>
    <row r="2575" spans="1:9" x14ac:dyDescent="0.25">
      <c r="A2575" s="61" t="s">
        <v>10146</v>
      </c>
      <c r="B2575" s="62">
        <v>44440</v>
      </c>
      <c r="C2575" s="61" t="s">
        <v>10148</v>
      </c>
      <c r="D2575" s="64" t="s">
        <v>10149</v>
      </c>
      <c r="E2575" s="64" t="str">
        <f t="shared" si="40"/>
        <v>17F360</v>
      </c>
      <c r="F2575" s="61" t="s">
        <v>48</v>
      </c>
      <c r="G2575" s="65" t="str">
        <f>VLOOKUP(F2575,service_pro_table[],3,0)</f>
        <v>EKEDC</v>
      </c>
      <c r="H2575" s="65" t="str">
        <f>VLOOKUP(F2575,service_pro_table[],4,0)</f>
        <v>utility bill</v>
      </c>
      <c r="I2575" s="66">
        <v>12000</v>
      </c>
    </row>
    <row r="2576" spans="1:9" x14ac:dyDescent="0.25">
      <c r="A2576" s="61" t="s">
        <v>10150</v>
      </c>
      <c r="B2576" s="62">
        <v>44440</v>
      </c>
      <c r="C2576" s="61" t="s">
        <v>10152</v>
      </c>
      <c r="D2576" s="64" t="s">
        <v>10153</v>
      </c>
      <c r="E2576" s="64" t="str">
        <f t="shared" si="40"/>
        <v>6534E3</v>
      </c>
      <c r="F2576" s="61" t="s">
        <v>12</v>
      </c>
      <c r="G2576" s="65" t="str">
        <f>VLOOKUP(F2576,service_pro_table[],3,0)</f>
        <v>IKEDC</v>
      </c>
      <c r="H2576" s="65" t="str">
        <f>VLOOKUP(F2576,service_pro_table[],4,0)</f>
        <v>utility bill</v>
      </c>
      <c r="I2576" s="66">
        <v>5000</v>
      </c>
    </row>
    <row r="2577" spans="1:9" x14ac:dyDescent="0.25">
      <c r="A2577" s="61" t="s">
        <v>10154</v>
      </c>
      <c r="B2577" s="62">
        <v>44440</v>
      </c>
      <c r="C2577" s="61" t="s">
        <v>10156</v>
      </c>
      <c r="D2577" s="64" t="s">
        <v>10157</v>
      </c>
      <c r="E2577" s="64" t="str">
        <f t="shared" si="40"/>
        <v>B96677</v>
      </c>
      <c r="F2577" s="61" t="s">
        <v>73</v>
      </c>
      <c r="G2577" s="65" t="str">
        <f>VLOOKUP(F2577,service_pro_table[],3,0)</f>
        <v>EEDC</v>
      </c>
      <c r="H2577" s="65" t="str">
        <f>VLOOKUP(F2577,service_pro_table[],4,0)</f>
        <v>utility bill</v>
      </c>
      <c r="I2577" s="66">
        <v>3000</v>
      </c>
    </row>
    <row r="2578" spans="1:9" x14ac:dyDescent="0.25">
      <c r="A2578" s="61" t="s">
        <v>10158</v>
      </c>
      <c r="B2578" s="62">
        <v>44440</v>
      </c>
      <c r="C2578" s="61" t="s">
        <v>10160</v>
      </c>
      <c r="D2578" s="64" t="s">
        <v>10161</v>
      </c>
      <c r="E2578" s="64" t="str">
        <f t="shared" si="40"/>
        <v>9FA396</v>
      </c>
      <c r="F2578" s="61" t="s">
        <v>12</v>
      </c>
      <c r="G2578" s="65" t="str">
        <f>VLOOKUP(F2578,service_pro_table[],3,0)</f>
        <v>IKEDC</v>
      </c>
      <c r="H2578" s="65" t="str">
        <f>VLOOKUP(F2578,service_pro_table[],4,0)</f>
        <v>utility bill</v>
      </c>
      <c r="I2578" s="66">
        <v>5000</v>
      </c>
    </row>
    <row r="2579" spans="1:9" x14ac:dyDescent="0.25">
      <c r="A2579" s="61" t="s">
        <v>10162</v>
      </c>
      <c r="B2579" s="62">
        <v>44440</v>
      </c>
      <c r="C2579" s="61" t="s">
        <v>10164</v>
      </c>
      <c r="D2579" s="64" t="s">
        <v>10165</v>
      </c>
      <c r="E2579" s="64" t="str">
        <f t="shared" si="40"/>
        <v>9DB142</v>
      </c>
      <c r="F2579" s="61" t="s">
        <v>19</v>
      </c>
      <c r="G2579" s="65" t="str">
        <f>VLOOKUP(F2579,service_pro_table[],3,0)</f>
        <v>DSTV</v>
      </c>
      <c r="H2579" s="65" t="str">
        <f>VLOOKUP(F2579,service_pro_table[],4,0)</f>
        <v>cable tv</v>
      </c>
      <c r="I2579" s="66">
        <v>7900</v>
      </c>
    </row>
    <row r="2580" spans="1:9" x14ac:dyDescent="0.25">
      <c r="A2580" s="61" t="s">
        <v>10166</v>
      </c>
      <c r="B2580" s="62">
        <v>44440</v>
      </c>
      <c r="C2580" s="61" t="s">
        <v>10168</v>
      </c>
      <c r="D2580" s="64" t="s">
        <v>10169</v>
      </c>
      <c r="E2580" s="64" t="str">
        <f t="shared" si="40"/>
        <v>661C55</v>
      </c>
      <c r="F2580" s="61" t="s">
        <v>19</v>
      </c>
      <c r="G2580" s="65" t="str">
        <f>VLOOKUP(F2580,service_pro_table[],3,0)</f>
        <v>DSTV</v>
      </c>
      <c r="H2580" s="65" t="str">
        <f>VLOOKUP(F2580,service_pro_table[],4,0)</f>
        <v>cable tv</v>
      </c>
      <c r="I2580" s="66">
        <v>7900</v>
      </c>
    </row>
    <row r="2581" spans="1:9" x14ac:dyDescent="0.25">
      <c r="A2581" s="61" t="s">
        <v>10170</v>
      </c>
      <c r="B2581" s="62">
        <v>44440</v>
      </c>
      <c r="C2581" s="61" t="s">
        <v>10172</v>
      </c>
      <c r="D2581" s="64" t="s">
        <v>10173</v>
      </c>
      <c r="E2581" s="64" t="str">
        <f t="shared" si="40"/>
        <v>3A0D92</v>
      </c>
      <c r="F2581" s="61" t="s">
        <v>48</v>
      </c>
      <c r="G2581" s="65" t="str">
        <f>VLOOKUP(F2581,service_pro_table[],3,0)</f>
        <v>EKEDC</v>
      </c>
      <c r="H2581" s="65" t="str">
        <f>VLOOKUP(F2581,service_pro_table[],4,0)</f>
        <v>utility bill</v>
      </c>
      <c r="I2581" s="66">
        <v>5000</v>
      </c>
    </row>
    <row r="2582" spans="1:9" x14ac:dyDescent="0.25">
      <c r="A2582" s="61" t="s">
        <v>10174</v>
      </c>
      <c r="B2582" s="62">
        <v>44440</v>
      </c>
      <c r="C2582" s="61" t="s">
        <v>10176</v>
      </c>
      <c r="D2582" s="64" t="s">
        <v>10177</v>
      </c>
      <c r="E2582" s="64" t="str">
        <f t="shared" si="40"/>
        <v>CD1A41</v>
      </c>
      <c r="F2582" s="61" t="s">
        <v>12</v>
      </c>
      <c r="G2582" s="65" t="str">
        <f>VLOOKUP(F2582,service_pro_table[],3,0)</f>
        <v>IKEDC</v>
      </c>
      <c r="H2582" s="65" t="str">
        <f>VLOOKUP(F2582,service_pro_table[],4,0)</f>
        <v>utility bill</v>
      </c>
      <c r="I2582" s="66">
        <v>3000</v>
      </c>
    </row>
    <row r="2583" spans="1:9" x14ac:dyDescent="0.25">
      <c r="A2583" s="61" t="s">
        <v>10178</v>
      </c>
      <c r="B2583" s="62">
        <v>44440</v>
      </c>
      <c r="C2583" s="61" t="s">
        <v>10180</v>
      </c>
      <c r="D2583" s="64" t="s">
        <v>10181</v>
      </c>
      <c r="E2583" s="64" t="str">
        <f t="shared" si="40"/>
        <v>913A53</v>
      </c>
      <c r="F2583" s="61" t="s">
        <v>19</v>
      </c>
      <c r="G2583" s="65" t="str">
        <f>VLOOKUP(F2583,service_pro_table[],3,0)</f>
        <v>DSTV</v>
      </c>
      <c r="H2583" s="65" t="str">
        <f>VLOOKUP(F2583,service_pro_table[],4,0)</f>
        <v>cable tv</v>
      </c>
      <c r="I2583" s="66">
        <v>4615</v>
      </c>
    </row>
    <row r="2584" spans="1:9" x14ac:dyDescent="0.25">
      <c r="A2584" s="61" t="s">
        <v>10182</v>
      </c>
      <c r="B2584" s="62">
        <v>44440</v>
      </c>
      <c r="C2584" s="61" t="s">
        <v>10184</v>
      </c>
      <c r="D2584" s="64" t="s">
        <v>10185</v>
      </c>
      <c r="E2584" s="64" t="str">
        <f t="shared" si="40"/>
        <v>D0676C</v>
      </c>
      <c r="F2584" s="61" t="s">
        <v>12</v>
      </c>
      <c r="G2584" s="65" t="str">
        <f>VLOOKUP(F2584,service_pro_table[],3,0)</f>
        <v>IKEDC</v>
      </c>
      <c r="H2584" s="65" t="str">
        <f>VLOOKUP(F2584,service_pro_table[],4,0)</f>
        <v>utility bill</v>
      </c>
      <c r="I2584" s="66">
        <v>4000</v>
      </c>
    </row>
    <row r="2585" spans="1:9" x14ac:dyDescent="0.25">
      <c r="A2585" s="61" t="s">
        <v>10186</v>
      </c>
      <c r="B2585" s="62">
        <v>44440</v>
      </c>
      <c r="C2585" s="61" t="s">
        <v>10188</v>
      </c>
      <c r="D2585" s="64" t="s">
        <v>10189</v>
      </c>
      <c r="E2585" s="64" t="str">
        <f t="shared" si="40"/>
        <v>8BD344</v>
      </c>
      <c r="F2585" s="61" t="s">
        <v>12</v>
      </c>
      <c r="G2585" s="65" t="str">
        <f>VLOOKUP(F2585,service_pro_table[],3,0)</f>
        <v>IKEDC</v>
      </c>
      <c r="H2585" s="65" t="str">
        <f>VLOOKUP(F2585,service_pro_table[],4,0)</f>
        <v>utility bill</v>
      </c>
      <c r="I2585" s="66">
        <v>1000</v>
      </c>
    </row>
    <row r="2586" spans="1:9" x14ac:dyDescent="0.25">
      <c r="A2586" s="61" t="s">
        <v>10190</v>
      </c>
      <c r="B2586" s="62">
        <v>44440</v>
      </c>
      <c r="C2586" s="61" t="s">
        <v>10016</v>
      </c>
      <c r="D2586" s="64" t="s">
        <v>10017</v>
      </c>
      <c r="E2586" s="64" t="str">
        <f t="shared" si="40"/>
        <v>CB414A</v>
      </c>
      <c r="F2586" s="61" t="s">
        <v>73</v>
      </c>
      <c r="G2586" s="65" t="str">
        <f>VLOOKUP(F2586,service_pro_table[],3,0)</f>
        <v>EEDC</v>
      </c>
      <c r="H2586" s="65" t="str">
        <f>VLOOKUP(F2586,service_pro_table[],4,0)</f>
        <v>utility bill</v>
      </c>
      <c r="I2586" s="66">
        <v>4000</v>
      </c>
    </row>
    <row r="2587" spans="1:9" x14ac:dyDescent="0.25">
      <c r="A2587" s="61" t="s">
        <v>10192</v>
      </c>
      <c r="B2587" s="62">
        <v>44440</v>
      </c>
      <c r="C2587" s="61" t="s">
        <v>10194</v>
      </c>
      <c r="D2587" s="64" t="s">
        <v>10195</v>
      </c>
      <c r="E2587" s="64" t="str">
        <f t="shared" si="40"/>
        <v>3807C4</v>
      </c>
      <c r="F2587" s="61" t="s">
        <v>73</v>
      </c>
      <c r="G2587" s="65" t="str">
        <f>VLOOKUP(F2587,service_pro_table[],3,0)</f>
        <v>EEDC</v>
      </c>
      <c r="H2587" s="65" t="str">
        <f>VLOOKUP(F2587,service_pro_table[],4,0)</f>
        <v>utility bill</v>
      </c>
      <c r="I2587" s="66">
        <v>1000</v>
      </c>
    </row>
    <row r="2588" spans="1:9" x14ac:dyDescent="0.25">
      <c r="A2588" s="61" t="s">
        <v>10196</v>
      </c>
      <c r="B2588" s="62">
        <v>44440</v>
      </c>
      <c r="C2588" s="61" t="s">
        <v>10198</v>
      </c>
      <c r="D2588" s="64" t="s">
        <v>10199</v>
      </c>
      <c r="E2588" s="64" t="str">
        <f t="shared" si="40"/>
        <v>C97B8A</v>
      </c>
      <c r="F2588" s="61" t="s">
        <v>19</v>
      </c>
      <c r="G2588" s="65" t="str">
        <f>VLOOKUP(F2588,service_pro_table[],3,0)</f>
        <v>DSTV</v>
      </c>
      <c r="H2588" s="65" t="str">
        <f>VLOOKUP(F2588,service_pro_table[],4,0)</f>
        <v>cable tv</v>
      </c>
      <c r="I2588" s="66">
        <v>7900</v>
      </c>
    </row>
    <row r="2589" spans="1:9" x14ac:dyDescent="0.25">
      <c r="A2589" s="61" t="s">
        <v>10200</v>
      </c>
      <c r="B2589" s="62">
        <v>44440</v>
      </c>
      <c r="C2589" s="61" t="s">
        <v>10202</v>
      </c>
      <c r="D2589" s="64" t="s">
        <v>10203</v>
      </c>
      <c r="E2589" s="64" t="str">
        <f t="shared" si="40"/>
        <v>0356A0</v>
      </c>
      <c r="F2589" s="61" t="s">
        <v>19</v>
      </c>
      <c r="G2589" s="65" t="str">
        <f>VLOOKUP(F2589,service_pro_table[],3,0)</f>
        <v>DSTV</v>
      </c>
      <c r="H2589" s="65" t="str">
        <f>VLOOKUP(F2589,service_pro_table[],4,0)</f>
        <v>cable tv</v>
      </c>
      <c r="I2589" s="66">
        <v>2565</v>
      </c>
    </row>
    <row r="2590" spans="1:9" x14ac:dyDescent="0.25">
      <c r="A2590" s="61" t="s">
        <v>10204</v>
      </c>
      <c r="B2590" s="62">
        <v>44440</v>
      </c>
      <c r="C2590" s="61" t="s">
        <v>10206</v>
      </c>
      <c r="D2590" s="64" t="s">
        <v>10207</v>
      </c>
      <c r="E2590" s="64" t="str">
        <f t="shared" si="40"/>
        <v>00E8BC</v>
      </c>
      <c r="F2590" s="61" t="s">
        <v>12</v>
      </c>
      <c r="G2590" s="65" t="str">
        <f>VLOOKUP(F2590,service_pro_table[],3,0)</f>
        <v>IKEDC</v>
      </c>
      <c r="H2590" s="65" t="str">
        <f>VLOOKUP(F2590,service_pro_table[],4,0)</f>
        <v>utility bill</v>
      </c>
      <c r="I2590" s="66">
        <v>1500</v>
      </c>
    </row>
    <row r="2591" spans="1:9" x14ac:dyDescent="0.25">
      <c r="A2591" s="61" t="s">
        <v>10208</v>
      </c>
      <c r="B2591" s="62">
        <v>44440</v>
      </c>
      <c r="C2591" s="61" t="s">
        <v>10194</v>
      </c>
      <c r="D2591" s="64" t="s">
        <v>10195</v>
      </c>
      <c r="E2591" s="64" t="str">
        <f t="shared" si="40"/>
        <v>3807C4</v>
      </c>
      <c r="F2591" s="61" t="s">
        <v>73</v>
      </c>
      <c r="G2591" s="65" t="str">
        <f>VLOOKUP(F2591,service_pro_table[],3,0)</f>
        <v>EEDC</v>
      </c>
      <c r="H2591" s="65" t="str">
        <f>VLOOKUP(F2591,service_pro_table[],4,0)</f>
        <v>utility bill</v>
      </c>
      <c r="I2591" s="66">
        <v>1000</v>
      </c>
    </row>
    <row r="2592" spans="1:9" x14ac:dyDescent="0.25">
      <c r="A2592" s="61" t="s">
        <v>10210</v>
      </c>
      <c r="B2592" s="62">
        <v>44440</v>
      </c>
      <c r="C2592" s="61" t="s">
        <v>10212</v>
      </c>
      <c r="D2592" s="64" t="s">
        <v>10213</v>
      </c>
      <c r="E2592" s="64" t="str">
        <f t="shared" si="40"/>
        <v>79C566</v>
      </c>
      <c r="F2592" s="61" t="s">
        <v>12</v>
      </c>
      <c r="G2592" s="65" t="str">
        <f>VLOOKUP(F2592,service_pro_table[],3,0)</f>
        <v>IKEDC</v>
      </c>
      <c r="H2592" s="65" t="str">
        <f>VLOOKUP(F2592,service_pro_table[],4,0)</f>
        <v>utility bill</v>
      </c>
      <c r="I2592" s="66">
        <v>30000</v>
      </c>
    </row>
    <row r="2593" spans="1:9" x14ac:dyDescent="0.25">
      <c r="A2593" s="61" t="s">
        <v>10214</v>
      </c>
      <c r="B2593" s="62">
        <v>44440</v>
      </c>
      <c r="C2593" s="61" t="s">
        <v>10216</v>
      </c>
      <c r="D2593" s="64" t="s">
        <v>10217</v>
      </c>
      <c r="E2593" s="64" t="str">
        <f t="shared" si="40"/>
        <v>D8D7D7</v>
      </c>
      <c r="F2593" s="61" t="s">
        <v>12</v>
      </c>
      <c r="G2593" s="65" t="str">
        <f>VLOOKUP(F2593,service_pro_table[],3,0)</f>
        <v>IKEDC</v>
      </c>
      <c r="H2593" s="65" t="str">
        <f>VLOOKUP(F2593,service_pro_table[],4,0)</f>
        <v>utility bill</v>
      </c>
      <c r="I2593" s="66">
        <v>2000</v>
      </c>
    </row>
    <row r="2594" spans="1:9" x14ac:dyDescent="0.25">
      <c r="A2594" s="61" t="s">
        <v>10218</v>
      </c>
      <c r="B2594" s="62">
        <v>44440</v>
      </c>
      <c r="C2594" s="61" t="s">
        <v>10220</v>
      </c>
      <c r="D2594" s="64" t="s">
        <v>10221</v>
      </c>
      <c r="E2594" s="64" t="str">
        <f t="shared" si="40"/>
        <v>2B2884</v>
      </c>
      <c r="F2594" s="61" t="s">
        <v>12</v>
      </c>
      <c r="G2594" s="65" t="str">
        <f>VLOOKUP(F2594,service_pro_table[],3,0)</f>
        <v>IKEDC</v>
      </c>
      <c r="H2594" s="65" t="str">
        <f>VLOOKUP(F2594,service_pro_table[],4,0)</f>
        <v>utility bill</v>
      </c>
      <c r="I2594" s="66">
        <v>3000</v>
      </c>
    </row>
    <row r="2595" spans="1:9" x14ac:dyDescent="0.25">
      <c r="A2595" s="61" t="s">
        <v>10226</v>
      </c>
      <c r="B2595" s="62">
        <v>44440</v>
      </c>
      <c r="C2595" s="61" t="s">
        <v>10228</v>
      </c>
      <c r="D2595" s="64" t="s">
        <v>10229</v>
      </c>
      <c r="E2595" s="64" t="str">
        <f t="shared" si="40"/>
        <v>695821</v>
      </c>
      <c r="F2595" s="61" t="s">
        <v>19</v>
      </c>
      <c r="G2595" s="65" t="str">
        <f>VLOOKUP(F2595,service_pro_table[],3,0)</f>
        <v>DSTV</v>
      </c>
      <c r="H2595" s="65" t="str">
        <f>VLOOKUP(F2595,service_pro_table[],4,0)</f>
        <v>cable tv</v>
      </c>
      <c r="I2595" s="66">
        <v>2565</v>
      </c>
    </row>
    <row r="2596" spans="1:9" x14ac:dyDescent="0.25">
      <c r="A2596" s="61" t="s">
        <v>10230</v>
      </c>
      <c r="B2596" s="62">
        <v>44440</v>
      </c>
      <c r="C2596" s="61" t="s">
        <v>10232</v>
      </c>
      <c r="D2596" s="64" t="s">
        <v>10233</v>
      </c>
      <c r="E2596" s="64" t="str">
        <f t="shared" si="40"/>
        <v>D14FC6</v>
      </c>
      <c r="F2596" s="61" t="s">
        <v>19</v>
      </c>
      <c r="G2596" s="65" t="str">
        <f>VLOOKUP(F2596,service_pro_table[],3,0)</f>
        <v>DSTV</v>
      </c>
      <c r="H2596" s="65" t="str">
        <f>VLOOKUP(F2596,service_pro_table[],4,0)</f>
        <v>cable tv</v>
      </c>
      <c r="I2596" s="66">
        <v>4615</v>
      </c>
    </row>
    <row r="2597" spans="1:9" x14ac:dyDescent="0.25">
      <c r="A2597" s="61" t="s">
        <v>10234</v>
      </c>
      <c r="B2597" s="62">
        <v>44440</v>
      </c>
      <c r="C2597" s="61" t="s">
        <v>10236</v>
      </c>
      <c r="D2597" s="64" t="s">
        <v>10237</v>
      </c>
      <c r="E2597" s="64" t="str">
        <f t="shared" si="40"/>
        <v>17E661</v>
      </c>
      <c r="F2597" s="61" t="s">
        <v>73</v>
      </c>
      <c r="G2597" s="65" t="str">
        <f>VLOOKUP(F2597,service_pro_table[],3,0)</f>
        <v>EEDC</v>
      </c>
      <c r="H2597" s="65" t="str">
        <f>VLOOKUP(F2597,service_pro_table[],4,0)</f>
        <v>utility bill</v>
      </c>
      <c r="I2597" s="66">
        <v>2000</v>
      </c>
    </row>
    <row r="2598" spans="1:9" x14ac:dyDescent="0.25">
      <c r="A2598" s="61" t="s">
        <v>10238</v>
      </c>
      <c r="B2598" s="62">
        <v>44440</v>
      </c>
      <c r="C2598" s="61" t="s">
        <v>10240</v>
      </c>
      <c r="D2598" s="64" t="s">
        <v>10241</v>
      </c>
      <c r="E2598" s="64" t="str">
        <f t="shared" si="40"/>
        <v>1F478F</v>
      </c>
      <c r="F2598" s="61" t="s">
        <v>19</v>
      </c>
      <c r="G2598" s="65" t="str">
        <f>VLOOKUP(F2598,service_pro_table[],3,0)</f>
        <v>DSTV</v>
      </c>
      <c r="H2598" s="65" t="str">
        <f>VLOOKUP(F2598,service_pro_table[],4,0)</f>
        <v>cable tv</v>
      </c>
      <c r="I2598" s="66">
        <v>7900</v>
      </c>
    </row>
    <row r="2599" spans="1:9" x14ac:dyDescent="0.25">
      <c r="A2599" s="61" t="s">
        <v>10242</v>
      </c>
      <c r="B2599" s="62">
        <v>44440</v>
      </c>
      <c r="C2599" s="61" t="s">
        <v>10244</v>
      </c>
      <c r="D2599" s="64" t="s">
        <v>10245</v>
      </c>
      <c r="E2599" s="64" t="str">
        <f t="shared" si="40"/>
        <v>40D981</v>
      </c>
      <c r="F2599" s="61" t="s">
        <v>73</v>
      </c>
      <c r="G2599" s="65" t="str">
        <f>VLOOKUP(F2599,service_pro_table[],3,0)</f>
        <v>EEDC</v>
      </c>
      <c r="H2599" s="65" t="str">
        <f>VLOOKUP(F2599,service_pro_table[],4,0)</f>
        <v>utility bill</v>
      </c>
      <c r="I2599" s="66">
        <v>2000</v>
      </c>
    </row>
    <row r="2600" spans="1:9" x14ac:dyDescent="0.25">
      <c r="A2600" s="61" t="s">
        <v>10246</v>
      </c>
      <c r="B2600" s="62">
        <v>44440</v>
      </c>
      <c r="C2600" s="61" t="s">
        <v>10248</v>
      </c>
      <c r="D2600" s="64" t="s">
        <v>10249</v>
      </c>
      <c r="E2600" s="64" t="str">
        <f t="shared" si="40"/>
        <v>35F864</v>
      </c>
      <c r="F2600" s="61" t="s">
        <v>73</v>
      </c>
      <c r="G2600" s="65" t="str">
        <f>VLOOKUP(F2600,service_pro_table[],3,0)</f>
        <v>EEDC</v>
      </c>
      <c r="H2600" s="65" t="str">
        <f>VLOOKUP(F2600,service_pro_table[],4,0)</f>
        <v>utility bill</v>
      </c>
      <c r="I2600" s="66">
        <v>1000</v>
      </c>
    </row>
    <row r="2601" spans="1:9" x14ac:dyDescent="0.25">
      <c r="A2601" s="61" t="s">
        <v>10250</v>
      </c>
      <c r="B2601" s="62">
        <v>44440</v>
      </c>
      <c r="C2601" s="61" t="s">
        <v>10252</v>
      </c>
      <c r="D2601" s="64" t="s">
        <v>10253</v>
      </c>
      <c r="E2601" s="64" t="str">
        <f t="shared" si="40"/>
        <v>323420</v>
      </c>
      <c r="F2601" s="61" t="s">
        <v>19</v>
      </c>
      <c r="G2601" s="65" t="str">
        <f>VLOOKUP(F2601,service_pro_table[],3,0)</f>
        <v>DSTV</v>
      </c>
      <c r="H2601" s="65" t="str">
        <f>VLOOKUP(F2601,service_pro_table[],4,0)</f>
        <v>cable tv</v>
      </c>
      <c r="I2601" s="66">
        <v>4350</v>
      </c>
    </row>
    <row r="2602" spans="1:9" x14ac:dyDescent="0.25">
      <c r="A2602" s="61" t="s">
        <v>10254</v>
      </c>
      <c r="B2602" s="62">
        <v>44440</v>
      </c>
      <c r="C2602" s="61" t="s">
        <v>10256</v>
      </c>
      <c r="D2602" s="64" t="s">
        <v>10257</v>
      </c>
      <c r="E2602" s="64" t="str">
        <f t="shared" si="40"/>
        <v>301092</v>
      </c>
      <c r="F2602" s="61" t="s">
        <v>12</v>
      </c>
      <c r="G2602" s="65" t="str">
        <f>VLOOKUP(F2602,service_pro_table[],3,0)</f>
        <v>IKEDC</v>
      </c>
      <c r="H2602" s="65" t="str">
        <f>VLOOKUP(F2602,service_pro_table[],4,0)</f>
        <v>utility bill</v>
      </c>
      <c r="I2602" s="66">
        <v>1900</v>
      </c>
    </row>
    <row r="2603" spans="1:9" x14ac:dyDescent="0.25">
      <c r="A2603" s="61" t="s">
        <v>10258</v>
      </c>
      <c r="B2603" s="62">
        <v>44440</v>
      </c>
      <c r="C2603" s="61" t="s">
        <v>10260</v>
      </c>
      <c r="D2603" s="64" t="s">
        <v>10261</v>
      </c>
      <c r="E2603" s="64" t="str">
        <f t="shared" si="40"/>
        <v>E483CD</v>
      </c>
      <c r="F2603" s="61" t="s">
        <v>19</v>
      </c>
      <c r="G2603" s="65" t="str">
        <f>VLOOKUP(F2603,service_pro_table[],3,0)</f>
        <v>DSTV</v>
      </c>
      <c r="H2603" s="65" t="str">
        <f>VLOOKUP(F2603,service_pro_table[],4,0)</f>
        <v>cable tv</v>
      </c>
      <c r="I2603" s="66">
        <v>2565</v>
      </c>
    </row>
    <row r="2604" spans="1:9" x14ac:dyDescent="0.25">
      <c r="A2604" s="61" t="s">
        <v>10262</v>
      </c>
      <c r="B2604" s="62">
        <v>44440</v>
      </c>
      <c r="C2604" s="61" t="s">
        <v>10264</v>
      </c>
      <c r="D2604" s="64" t="s">
        <v>10265</v>
      </c>
      <c r="E2604" s="64" t="str">
        <f t="shared" si="40"/>
        <v>E4E2B1</v>
      </c>
      <c r="F2604" s="61" t="s">
        <v>155</v>
      </c>
      <c r="G2604" s="65" t="str">
        <f>VLOOKUP(F2604,service_pro_table[],3,0)</f>
        <v>IBEDC</v>
      </c>
      <c r="H2604" s="65" t="str">
        <f>VLOOKUP(F2604,service_pro_table[],4,0)</f>
        <v>utility bill</v>
      </c>
      <c r="I2604" s="66">
        <v>1000</v>
      </c>
    </row>
    <row r="2605" spans="1:9" x14ac:dyDescent="0.25">
      <c r="A2605" s="61" t="s">
        <v>10266</v>
      </c>
      <c r="B2605" s="62">
        <v>44440</v>
      </c>
      <c r="C2605" s="61" t="s">
        <v>10268</v>
      </c>
      <c r="D2605" s="64" t="s">
        <v>10269</v>
      </c>
      <c r="E2605" s="64" t="str">
        <f t="shared" si="40"/>
        <v>78CA7E</v>
      </c>
      <c r="F2605" s="61" t="s">
        <v>19</v>
      </c>
      <c r="G2605" s="65" t="str">
        <f>VLOOKUP(F2605,service_pro_table[],3,0)</f>
        <v>DSTV</v>
      </c>
      <c r="H2605" s="65" t="str">
        <f>VLOOKUP(F2605,service_pro_table[],4,0)</f>
        <v>cable tv</v>
      </c>
      <c r="I2605" s="66">
        <v>7900</v>
      </c>
    </row>
    <row r="2606" spans="1:9" x14ac:dyDescent="0.25">
      <c r="A2606" s="61" t="s">
        <v>10270</v>
      </c>
      <c r="B2606" s="62">
        <v>44440</v>
      </c>
      <c r="C2606" s="61" t="s">
        <v>10272</v>
      </c>
      <c r="D2606" s="64" t="s">
        <v>10273</v>
      </c>
      <c r="E2606" s="64" t="str">
        <f t="shared" si="40"/>
        <v>CE21B4</v>
      </c>
      <c r="F2606" s="61" t="s">
        <v>19</v>
      </c>
      <c r="G2606" s="65" t="str">
        <f>VLOOKUP(F2606,service_pro_table[],3,0)</f>
        <v>DSTV</v>
      </c>
      <c r="H2606" s="65" t="str">
        <f>VLOOKUP(F2606,service_pro_table[],4,0)</f>
        <v>cable tv</v>
      </c>
      <c r="I2606" s="66">
        <v>7900</v>
      </c>
    </row>
    <row r="2607" spans="1:9" x14ac:dyDescent="0.25">
      <c r="A2607" s="61" t="s">
        <v>10274</v>
      </c>
      <c r="B2607" s="62">
        <v>44440</v>
      </c>
      <c r="C2607" s="61" t="s">
        <v>10276</v>
      </c>
      <c r="D2607" s="64" t="s">
        <v>10277</v>
      </c>
      <c r="E2607" s="64" t="str">
        <f t="shared" si="40"/>
        <v>528138</v>
      </c>
      <c r="F2607" s="61" t="s">
        <v>19</v>
      </c>
      <c r="G2607" s="65" t="str">
        <f>VLOOKUP(F2607,service_pro_table[],3,0)</f>
        <v>DSTV</v>
      </c>
      <c r="H2607" s="65" t="str">
        <f>VLOOKUP(F2607,service_pro_table[],4,0)</f>
        <v>cable tv</v>
      </c>
      <c r="I2607" s="66">
        <v>14900</v>
      </c>
    </row>
    <row r="2608" spans="1:9" x14ac:dyDescent="0.25">
      <c r="A2608" s="61" t="s">
        <v>10282</v>
      </c>
      <c r="B2608" s="62">
        <v>44440</v>
      </c>
      <c r="C2608" s="61" t="s">
        <v>10284</v>
      </c>
      <c r="D2608" s="64" t="s">
        <v>10285</v>
      </c>
      <c r="E2608" s="64" t="str">
        <f t="shared" si="40"/>
        <v>659A4A</v>
      </c>
      <c r="F2608" s="61" t="s">
        <v>48</v>
      </c>
      <c r="G2608" s="65" t="str">
        <f>VLOOKUP(F2608,service_pro_table[],3,0)</f>
        <v>EKEDC</v>
      </c>
      <c r="H2608" s="65" t="str">
        <f>VLOOKUP(F2608,service_pro_table[],4,0)</f>
        <v>utility bill</v>
      </c>
      <c r="I2608" s="66">
        <v>1000</v>
      </c>
    </row>
    <row r="2609" spans="1:9" x14ac:dyDescent="0.25">
      <c r="A2609" s="61" t="s">
        <v>10286</v>
      </c>
      <c r="B2609" s="62">
        <v>44440</v>
      </c>
      <c r="C2609" s="61" t="s">
        <v>9931</v>
      </c>
      <c r="D2609" s="64" t="s">
        <v>9932</v>
      </c>
      <c r="E2609" s="64" t="str">
        <f t="shared" si="40"/>
        <v>A057C1</v>
      </c>
      <c r="F2609" s="61" t="s">
        <v>73</v>
      </c>
      <c r="G2609" s="65" t="str">
        <f>VLOOKUP(F2609,service_pro_table[],3,0)</f>
        <v>EEDC</v>
      </c>
      <c r="H2609" s="65" t="str">
        <f>VLOOKUP(F2609,service_pro_table[],4,0)</f>
        <v>utility bill</v>
      </c>
      <c r="I2609" s="66">
        <v>500</v>
      </c>
    </row>
    <row r="2610" spans="1:9" x14ac:dyDescent="0.25">
      <c r="A2610" s="61" t="s">
        <v>10288</v>
      </c>
      <c r="B2610" s="62">
        <v>44440</v>
      </c>
      <c r="C2610" s="61" t="s">
        <v>10290</v>
      </c>
      <c r="D2610" s="64" t="s">
        <v>10291</v>
      </c>
      <c r="E2610" s="64" t="str">
        <f t="shared" si="40"/>
        <v>946ECF</v>
      </c>
      <c r="F2610" s="61" t="s">
        <v>73</v>
      </c>
      <c r="G2610" s="65" t="str">
        <f>VLOOKUP(F2610,service_pro_table[],3,0)</f>
        <v>EEDC</v>
      </c>
      <c r="H2610" s="65" t="str">
        <f>VLOOKUP(F2610,service_pro_table[],4,0)</f>
        <v>utility bill</v>
      </c>
      <c r="I2610" s="66">
        <v>5000</v>
      </c>
    </row>
    <row r="2611" spans="1:9" x14ac:dyDescent="0.25">
      <c r="A2611" s="61" t="s">
        <v>10292</v>
      </c>
      <c r="B2611" s="62">
        <v>44440</v>
      </c>
      <c r="C2611" s="61" t="s">
        <v>5054</v>
      </c>
      <c r="D2611" s="64" t="s">
        <v>5055</v>
      </c>
      <c r="E2611" s="64" t="str">
        <f t="shared" si="40"/>
        <v>567F20</v>
      </c>
      <c r="F2611" s="61" t="s">
        <v>73</v>
      </c>
      <c r="G2611" s="65" t="str">
        <f>VLOOKUP(F2611,service_pro_table[],3,0)</f>
        <v>EEDC</v>
      </c>
      <c r="H2611" s="65" t="str">
        <f>VLOOKUP(F2611,service_pro_table[],4,0)</f>
        <v>utility bill</v>
      </c>
      <c r="I2611" s="66">
        <v>200</v>
      </c>
    </row>
    <row r="2612" spans="1:9" x14ac:dyDescent="0.25">
      <c r="A2612" s="61" t="s">
        <v>10294</v>
      </c>
      <c r="B2612" s="62">
        <v>44440</v>
      </c>
      <c r="C2612" s="61" t="s">
        <v>10296</v>
      </c>
      <c r="D2612" s="64" t="s">
        <v>10297</v>
      </c>
      <c r="E2612" s="64" t="str">
        <f t="shared" si="40"/>
        <v>D3EA56</v>
      </c>
      <c r="F2612" s="61" t="s">
        <v>73</v>
      </c>
      <c r="G2612" s="65" t="str">
        <f>VLOOKUP(F2612,service_pro_table[],3,0)</f>
        <v>EEDC</v>
      </c>
      <c r="H2612" s="65" t="str">
        <f>VLOOKUP(F2612,service_pro_table[],4,0)</f>
        <v>utility bill</v>
      </c>
      <c r="I2612" s="66">
        <v>4000</v>
      </c>
    </row>
    <row r="2613" spans="1:9" x14ac:dyDescent="0.25">
      <c r="A2613" s="61" t="s">
        <v>10298</v>
      </c>
      <c r="B2613" s="62">
        <v>44440</v>
      </c>
      <c r="C2613" s="61" t="s">
        <v>9931</v>
      </c>
      <c r="D2613" s="64" t="s">
        <v>9932</v>
      </c>
      <c r="E2613" s="64" t="str">
        <f t="shared" si="40"/>
        <v>A057C1</v>
      </c>
      <c r="F2613" s="61" t="s">
        <v>73</v>
      </c>
      <c r="G2613" s="65" t="str">
        <f>VLOOKUP(F2613,service_pro_table[],3,0)</f>
        <v>EEDC</v>
      </c>
      <c r="H2613" s="65" t="str">
        <f>VLOOKUP(F2613,service_pro_table[],4,0)</f>
        <v>utility bill</v>
      </c>
      <c r="I2613" s="66">
        <v>500</v>
      </c>
    </row>
    <row r="2614" spans="1:9" x14ac:dyDescent="0.25">
      <c r="A2614" s="61" t="s">
        <v>10300</v>
      </c>
      <c r="B2614" s="62">
        <v>44440</v>
      </c>
      <c r="C2614" s="61" t="s">
        <v>9999</v>
      </c>
      <c r="D2614" s="64" t="s">
        <v>10000</v>
      </c>
      <c r="E2614" s="64" t="str">
        <f t="shared" si="40"/>
        <v>5B2208</v>
      </c>
      <c r="F2614" s="61" t="s">
        <v>73</v>
      </c>
      <c r="G2614" s="65" t="str">
        <f>VLOOKUP(F2614,service_pro_table[],3,0)</f>
        <v>EEDC</v>
      </c>
      <c r="H2614" s="65" t="str">
        <f>VLOOKUP(F2614,service_pro_table[],4,0)</f>
        <v>utility bill</v>
      </c>
      <c r="I2614" s="66">
        <v>2000</v>
      </c>
    </row>
    <row r="2615" spans="1:9" x14ac:dyDescent="0.25">
      <c r="A2615" s="61" t="s">
        <v>10302</v>
      </c>
      <c r="B2615" s="62">
        <v>44440</v>
      </c>
      <c r="C2615" s="61" t="s">
        <v>5770</v>
      </c>
      <c r="D2615" s="64" t="s">
        <v>5771</v>
      </c>
      <c r="E2615" s="64" t="str">
        <f t="shared" si="40"/>
        <v>B756A1</v>
      </c>
      <c r="F2615" s="61" t="s">
        <v>434</v>
      </c>
      <c r="G2615" s="65" t="str">
        <f>VLOOKUP(F2615,service_pro_table[],3,0)</f>
        <v>MERRYBET</v>
      </c>
      <c r="H2615" s="65" t="str">
        <f>VLOOKUP(F2615,service_pro_table[],4,0)</f>
        <v>betting</v>
      </c>
      <c r="I2615" s="66">
        <v>15000</v>
      </c>
    </row>
    <row r="2616" spans="1:9" x14ac:dyDescent="0.25">
      <c r="A2616" s="61" t="s">
        <v>10304</v>
      </c>
      <c r="B2616" s="62">
        <v>44440</v>
      </c>
      <c r="C2616" s="61" t="s">
        <v>10306</v>
      </c>
      <c r="D2616" s="64" t="s">
        <v>10307</v>
      </c>
      <c r="E2616" s="64" t="str">
        <f t="shared" si="40"/>
        <v>A9C264</v>
      </c>
      <c r="F2616" s="61" t="s">
        <v>19</v>
      </c>
      <c r="G2616" s="65" t="str">
        <f>VLOOKUP(F2616,service_pro_table[],3,0)</f>
        <v>DSTV</v>
      </c>
      <c r="H2616" s="65" t="str">
        <f>VLOOKUP(F2616,service_pro_table[],4,0)</f>
        <v>cable tv</v>
      </c>
      <c r="I2616" s="66">
        <v>2565</v>
      </c>
    </row>
    <row r="2617" spans="1:9" x14ac:dyDescent="0.25">
      <c r="A2617" s="61" t="s">
        <v>10308</v>
      </c>
      <c r="B2617" s="62">
        <v>44440</v>
      </c>
      <c r="C2617" s="61" t="s">
        <v>10310</v>
      </c>
      <c r="D2617" s="64" t="s">
        <v>10311</v>
      </c>
      <c r="E2617" s="64" t="str">
        <f t="shared" si="40"/>
        <v>F0BC88</v>
      </c>
      <c r="F2617" s="61" t="s">
        <v>19</v>
      </c>
      <c r="G2617" s="65" t="str">
        <f>VLOOKUP(F2617,service_pro_table[],3,0)</f>
        <v>DSTV</v>
      </c>
      <c r="H2617" s="65" t="str">
        <f>VLOOKUP(F2617,service_pro_table[],4,0)</f>
        <v>cable tv</v>
      </c>
      <c r="I2617" s="66">
        <v>2565</v>
      </c>
    </row>
    <row r="2618" spans="1:9" x14ac:dyDescent="0.25">
      <c r="A2618" s="61" t="s">
        <v>10312</v>
      </c>
      <c r="B2618" s="62">
        <v>44440</v>
      </c>
      <c r="C2618" s="61" t="s">
        <v>10314</v>
      </c>
      <c r="D2618" s="64" t="s">
        <v>10315</v>
      </c>
      <c r="E2618" s="64" t="str">
        <f t="shared" si="40"/>
        <v>26683C</v>
      </c>
      <c r="F2618" s="61" t="s">
        <v>1298</v>
      </c>
      <c r="G2618" s="65" t="str">
        <f>VLOOKUP(F2618,service_pro_table[],3,0)</f>
        <v>ARIK</v>
      </c>
      <c r="H2618" s="65" t="str">
        <f>VLOOKUP(F2618,service_pro_table[],4,0)</f>
        <v>airline</v>
      </c>
      <c r="I2618" s="66">
        <v>567351</v>
      </c>
    </row>
    <row r="2619" spans="1:9" x14ac:dyDescent="0.25">
      <c r="A2619" s="61" t="s">
        <v>10317</v>
      </c>
      <c r="B2619" s="62">
        <v>44440</v>
      </c>
      <c r="C2619" s="61" t="s">
        <v>10319</v>
      </c>
      <c r="D2619" s="64" t="s">
        <v>10320</v>
      </c>
      <c r="E2619" s="64" t="str">
        <f t="shared" si="40"/>
        <v>A27D91</v>
      </c>
      <c r="F2619" s="61" t="s">
        <v>73</v>
      </c>
      <c r="G2619" s="65" t="str">
        <f>VLOOKUP(F2619,service_pro_table[],3,0)</f>
        <v>EEDC</v>
      </c>
      <c r="H2619" s="65" t="str">
        <f>VLOOKUP(F2619,service_pro_table[],4,0)</f>
        <v>utility bill</v>
      </c>
      <c r="I2619" s="66">
        <v>2000</v>
      </c>
    </row>
    <row r="2620" spans="1:9" x14ac:dyDescent="0.25">
      <c r="A2620" s="61" t="s">
        <v>10321</v>
      </c>
      <c r="B2620" s="62">
        <v>44440</v>
      </c>
      <c r="C2620" s="61" t="s">
        <v>10323</v>
      </c>
      <c r="D2620" s="64" t="s">
        <v>10324</v>
      </c>
      <c r="E2620" s="64" t="str">
        <f t="shared" si="40"/>
        <v>14FA58</v>
      </c>
      <c r="F2620" s="61" t="s">
        <v>19</v>
      </c>
      <c r="G2620" s="65" t="str">
        <f>VLOOKUP(F2620,service_pro_table[],3,0)</f>
        <v>DSTV</v>
      </c>
      <c r="H2620" s="65" t="str">
        <f>VLOOKUP(F2620,service_pro_table[],4,0)</f>
        <v>cable tv</v>
      </c>
      <c r="I2620" s="66">
        <v>2565</v>
      </c>
    </row>
    <row r="2621" spans="1:9" x14ac:dyDescent="0.25">
      <c r="A2621" s="61" t="s">
        <v>10325</v>
      </c>
      <c r="B2621" s="62">
        <v>44440</v>
      </c>
      <c r="C2621" s="61" t="s">
        <v>10194</v>
      </c>
      <c r="D2621" s="64" t="s">
        <v>10195</v>
      </c>
      <c r="E2621" s="64" t="str">
        <f t="shared" si="40"/>
        <v>3807C4</v>
      </c>
      <c r="F2621" s="61" t="s">
        <v>73</v>
      </c>
      <c r="G2621" s="65" t="str">
        <f>VLOOKUP(F2621,service_pro_table[],3,0)</f>
        <v>EEDC</v>
      </c>
      <c r="H2621" s="65" t="str">
        <f>VLOOKUP(F2621,service_pro_table[],4,0)</f>
        <v>utility bill</v>
      </c>
      <c r="I2621" s="66">
        <v>1000</v>
      </c>
    </row>
    <row r="2622" spans="1:9" x14ac:dyDescent="0.25">
      <c r="A2622" s="61" t="s">
        <v>10327</v>
      </c>
      <c r="B2622" s="62">
        <v>44440</v>
      </c>
      <c r="C2622" s="61" t="s">
        <v>10329</v>
      </c>
      <c r="D2622" s="64" t="s">
        <v>10330</v>
      </c>
      <c r="E2622" s="64" t="str">
        <f t="shared" si="40"/>
        <v>E64E37</v>
      </c>
      <c r="F2622" s="61" t="s">
        <v>434</v>
      </c>
      <c r="G2622" s="65" t="str">
        <f>VLOOKUP(F2622,service_pro_table[],3,0)</f>
        <v>MERRYBET</v>
      </c>
      <c r="H2622" s="65" t="str">
        <f>VLOOKUP(F2622,service_pro_table[],4,0)</f>
        <v>betting</v>
      </c>
      <c r="I2622" s="66">
        <v>800</v>
      </c>
    </row>
    <row r="2623" spans="1:9" x14ac:dyDescent="0.25">
      <c r="A2623" s="61" t="s">
        <v>10331</v>
      </c>
      <c r="B2623" s="62">
        <v>44440</v>
      </c>
      <c r="C2623" s="61" t="s">
        <v>9931</v>
      </c>
      <c r="D2623" s="64" t="s">
        <v>9932</v>
      </c>
      <c r="E2623" s="64" t="str">
        <f t="shared" si="40"/>
        <v>A057C1</v>
      </c>
      <c r="F2623" s="61" t="s">
        <v>73</v>
      </c>
      <c r="G2623" s="65" t="str">
        <f>VLOOKUP(F2623,service_pro_table[],3,0)</f>
        <v>EEDC</v>
      </c>
      <c r="H2623" s="65" t="str">
        <f>VLOOKUP(F2623,service_pro_table[],4,0)</f>
        <v>utility bill</v>
      </c>
      <c r="I2623" s="66">
        <v>500</v>
      </c>
    </row>
    <row r="2624" spans="1:9" x14ac:dyDescent="0.25">
      <c r="A2624" s="61" t="s">
        <v>10333</v>
      </c>
      <c r="B2624" s="62">
        <v>44440</v>
      </c>
      <c r="C2624" s="61" t="s">
        <v>10335</v>
      </c>
      <c r="D2624" s="64" t="s">
        <v>10336</v>
      </c>
      <c r="E2624" s="64" t="str">
        <f t="shared" si="40"/>
        <v>9FBC2D</v>
      </c>
      <c r="F2624" s="61" t="s">
        <v>455</v>
      </c>
      <c r="G2624" s="65" t="str">
        <f>VLOOKUP(F2624,service_pro_table[],3,0)</f>
        <v>BEDC</v>
      </c>
      <c r="H2624" s="65" t="str">
        <f>VLOOKUP(F2624,service_pro_table[],4,0)</f>
        <v>utility bill</v>
      </c>
      <c r="I2624" s="66">
        <v>1000</v>
      </c>
    </row>
    <row r="2625" spans="1:9" x14ac:dyDescent="0.25">
      <c r="A2625" s="61" t="s">
        <v>10337</v>
      </c>
      <c r="B2625" s="62">
        <v>44440</v>
      </c>
      <c r="C2625" s="61" t="s">
        <v>10319</v>
      </c>
      <c r="D2625" s="64" t="s">
        <v>10320</v>
      </c>
      <c r="E2625" s="64" t="str">
        <f t="shared" si="40"/>
        <v>A27D91</v>
      </c>
      <c r="F2625" s="61" t="s">
        <v>73</v>
      </c>
      <c r="G2625" s="65" t="str">
        <f>VLOOKUP(F2625,service_pro_table[],3,0)</f>
        <v>EEDC</v>
      </c>
      <c r="H2625" s="65" t="str">
        <f>VLOOKUP(F2625,service_pro_table[],4,0)</f>
        <v>utility bill</v>
      </c>
      <c r="I2625" s="66">
        <v>2000</v>
      </c>
    </row>
    <row r="2626" spans="1:9" x14ac:dyDescent="0.25">
      <c r="A2626" s="61" t="s">
        <v>10339</v>
      </c>
      <c r="B2626" s="62">
        <v>44440</v>
      </c>
      <c r="C2626" s="61" t="s">
        <v>10236</v>
      </c>
      <c r="D2626" s="64" t="s">
        <v>10237</v>
      </c>
      <c r="E2626" s="64" t="str">
        <f t="shared" si="40"/>
        <v>17E661</v>
      </c>
      <c r="F2626" s="61" t="s">
        <v>73</v>
      </c>
      <c r="G2626" s="65" t="str">
        <f>VLOOKUP(F2626,service_pro_table[],3,0)</f>
        <v>EEDC</v>
      </c>
      <c r="H2626" s="65" t="str">
        <f>VLOOKUP(F2626,service_pro_table[],4,0)</f>
        <v>utility bill</v>
      </c>
      <c r="I2626" s="66">
        <v>2000</v>
      </c>
    </row>
    <row r="2627" spans="1:9" x14ac:dyDescent="0.25">
      <c r="A2627" s="61" t="s">
        <v>10341</v>
      </c>
      <c r="B2627" s="62">
        <v>44440</v>
      </c>
      <c r="C2627" s="61" t="s">
        <v>10343</v>
      </c>
      <c r="D2627" s="64" t="s">
        <v>10344</v>
      </c>
      <c r="E2627" s="64" t="str">
        <f t="shared" si="40"/>
        <v>0B5F70</v>
      </c>
      <c r="F2627" s="61" t="s">
        <v>19</v>
      </c>
      <c r="G2627" s="65" t="str">
        <f>VLOOKUP(F2627,service_pro_table[],3,0)</f>
        <v>DSTV</v>
      </c>
      <c r="H2627" s="65" t="str">
        <f>VLOOKUP(F2627,service_pro_table[],4,0)</f>
        <v>cable tv</v>
      </c>
      <c r="I2627" s="66">
        <v>20900</v>
      </c>
    </row>
    <row r="2628" spans="1:9" x14ac:dyDescent="0.25">
      <c r="A2628" s="61" t="s">
        <v>10345</v>
      </c>
      <c r="B2628" s="62">
        <v>44440</v>
      </c>
      <c r="C2628" s="61" t="s">
        <v>10347</v>
      </c>
      <c r="D2628" s="64" t="s">
        <v>10348</v>
      </c>
      <c r="E2628" s="64" t="str">
        <f t="shared" ref="E2628:E2691" si="41">RIGHT(D2628,6)</f>
        <v>74565A</v>
      </c>
      <c r="F2628" s="61" t="s">
        <v>73</v>
      </c>
      <c r="G2628" s="65" t="str">
        <f>VLOOKUP(F2628,service_pro_table[],3,0)</f>
        <v>EEDC</v>
      </c>
      <c r="H2628" s="65" t="str">
        <f>VLOOKUP(F2628,service_pro_table[],4,0)</f>
        <v>utility bill</v>
      </c>
      <c r="I2628" s="66">
        <v>800</v>
      </c>
    </row>
    <row r="2629" spans="1:9" x14ac:dyDescent="0.25">
      <c r="A2629" s="61" t="s">
        <v>10349</v>
      </c>
      <c r="B2629" s="62">
        <v>44440</v>
      </c>
      <c r="C2629" s="61" t="s">
        <v>10351</v>
      </c>
      <c r="D2629" s="64" t="s">
        <v>10352</v>
      </c>
      <c r="E2629" s="64" t="str">
        <f t="shared" si="41"/>
        <v>1DC855</v>
      </c>
      <c r="F2629" s="61" t="s">
        <v>12</v>
      </c>
      <c r="G2629" s="65" t="str">
        <f>VLOOKUP(F2629,service_pro_table[],3,0)</f>
        <v>IKEDC</v>
      </c>
      <c r="H2629" s="65" t="str">
        <f>VLOOKUP(F2629,service_pro_table[],4,0)</f>
        <v>utility bill</v>
      </c>
      <c r="I2629" s="66">
        <v>1000</v>
      </c>
    </row>
    <row r="2630" spans="1:9" x14ac:dyDescent="0.25">
      <c r="A2630" s="61" t="s">
        <v>10353</v>
      </c>
      <c r="B2630" s="62">
        <v>44440</v>
      </c>
      <c r="C2630" s="61" t="s">
        <v>10355</v>
      </c>
      <c r="D2630" s="64" t="s">
        <v>10356</v>
      </c>
      <c r="E2630" s="64" t="str">
        <f t="shared" si="41"/>
        <v>F9E4B3</v>
      </c>
      <c r="F2630" s="61" t="s">
        <v>12</v>
      </c>
      <c r="G2630" s="65" t="str">
        <f>VLOOKUP(F2630,service_pro_table[],3,0)</f>
        <v>IKEDC</v>
      </c>
      <c r="H2630" s="65" t="str">
        <f>VLOOKUP(F2630,service_pro_table[],4,0)</f>
        <v>utility bill</v>
      </c>
      <c r="I2630" s="66">
        <v>500</v>
      </c>
    </row>
    <row r="2631" spans="1:9" x14ac:dyDescent="0.25">
      <c r="A2631" s="61" t="s">
        <v>10357</v>
      </c>
      <c r="B2631" s="62">
        <v>44440</v>
      </c>
      <c r="C2631" s="61" t="s">
        <v>9931</v>
      </c>
      <c r="D2631" s="64" t="s">
        <v>9932</v>
      </c>
      <c r="E2631" s="64" t="str">
        <f t="shared" si="41"/>
        <v>A057C1</v>
      </c>
      <c r="F2631" s="61" t="s">
        <v>73</v>
      </c>
      <c r="G2631" s="65" t="str">
        <f>VLOOKUP(F2631,service_pro_table[],3,0)</f>
        <v>EEDC</v>
      </c>
      <c r="H2631" s="65" t="str">
        <f>VLOOKUP(F2631,service_pro_table[],4,0)</f>
        <v>utility bill</v>
      </c>
      <c r="I2631" s="66">
        <v>500</v>
      </c>
    </row>
    <row r="2632" spans="1:9" x14ac:dyDescent="0.25">
      <c r="A2632" s="61" t="s">
        <v>10359</v>
      </c>
      <c r="B2632" s="62">
        <v>44440</v>
      </c>
      <c r="C2632" s="61" t="s">
        <v>10361</v>
      </c>
      <c r="D2632" s="64" t="s">
        <v>10362</v>
      </c>
      <c r="E2632" s="64" t="str">
        <f t="shared" si="41"/>
        <v>C26DEF</v>
      </c>
      <c r="F2632" s="61" t="s">
        <v>73</v>
      </c>
      <c r="G2632" s="65" t="str">
        <f>VLOOKUP(F2632,service_pro_table[],3,0)</f>
        <v>EEDC</v>
      </c>
      <c r="H2632" s="65" t="str">
        <f>VLOOKUP(F2632,service_pro_table[],4,0)</f>
        <v>utility bill</v>
      </c>
      <c r="I2632" s="66">
        <v>3000</v>
      </c>
    </row>
    <row r="2633" spans="1:9" x14ac:dyDescent="0.25">
      <c r="A2633" s="61" t="s">
        <v>10363</v>
      </c>
      <c r="B2633" s="62">
        <v>44440</v>
      </c>
      <c r="C2633" s="61" t="s">
        <v>10365</v>
      </c>
      <c r="D2633" s="64" t="s">
        <v>10366</v>
      </c>
      <c r="E2633" s="64" t="str">
        <f t="shared" si="41"/>
        <v>1BCE6B</v>
      </c>
      <c r="F2633" s="61" t="s">
        <v>155</v>
      </c>
      <c r="G2633" s="65" t="str">
        <f>VLOOKUP(F2633,service_pro_table[],3,0)</f>
        <v>IBEDC</v>
      </c>
      <c r="H2633" s="65" t="str">
        <f>VLOOKUP(F2633,service_pro_table[],4,0)</f>
        <v>utility bill</v>
      </c>
      <c r="I2633" s="66">
        <v>1000</v>
      </c>
    </row>
    <row r="2634" spans="1:9" x14ac:dyDescent="0.25">
      <c r="A2634" s="61" t="s">
        <v>10367</v>
      </c>
      <c r="B2634" s="62">
        <v>44440</v>
      </c>
      <c r="C2634" s="61" t="s">
        <v>10369</v>
      </c>
      <c r="D2634" s="64" t="s">
        <v>10370</v>
      </c>
      <c r="E2634" s="64" t="str">
        <f t="shared" si="41"/>
        <v>7E36A6</v>
      </c>
      <c r="F2634" s="61" t="s">
        <v>155</v>
      </c>
      <c r="G2634" s="65" t="str">
        <f>VLOOKUP(F2634,service_pro_table[],3,0)</f>
        <v>IBEDC</v>
      </c>
      <c r="H2634" s="65" t="str">
        <f>VLOOKUP(F2634,service_pro_table[],4,0)</f>
        <v>utility bill</v>
      </c>
      <c r="I2634" s="66">
        <v>2000</v>
      </c>
    </row>
    <row r="2635" spans="1:9" x14ac:dyDescent="0.25">
      <c r="A2635" s="61" t="s">
        <v>10371</v>
      </c>
      <c r="B2635" s="62">
        <v>44440</v>
      </c>
      <c r="C2635" s="61" t="s">
        <v>10373</v>
      </c>
      <c r="D2635" s="64" t="s">
        <v>10374</v>
      </c>
      <c r="E2635" s="64" t="str">
        <f t="shared" si="41"/>
        <v>F0DEE0</v>
      </c>
      <c r="F2635" s="61" t="s">
        <v>48</v>
      </c>
      <c r="G2635" s="65" t="str">
        <f>VLOOKUP(F2635,service_pro_table[],3,0)</f>
        <v>EKEDC</v>
      </c>
      <c r="H2635" s="65" t="str">
        <f>VLOOKUP(F2635,service_pro_table[],4,0)</f>
        <v>utility bill</v>
      </c>
      <c r="I2635" s="66">
        <v>5000</v>
      </c>
    </row>
    <row r="2636" spans="1:9" x14ac:dyDescent="0.25">
      <c r="A2636" s="61" t="s">
        <v>10375</v>
      </c>
      <c r="B2636" s="62">
        <v>44440</v>
      </c>
      <c r="C2636" s="61" t="s">
        <v>10377</v>
      </c>
      <c r="D2636" s="64" t="s">
        <v>10378</v>
      </c>
      <c r="E2636" s="64" t="str">
        <f t="shared" si="41"/>
        <v>996991</v>
      </c>
      <c r="F2636" s="61" t="s">
        <v>12</v>
      </c>
      <c r="G2636" s="65" t="str">
        <f>VLOOKUP(F2636,service_pro_table[],3,0)</f>
        <v>IKEDC</v>
      </c>
      <c r="H2636" s="65" t="str">
        <f>VLOOKUP(F2636,service_pro_table[],4,0)</f>
        <v>utility bill</v>
      </c>
      <c r="I2636" s="66">
        <v>30000</v>
      </c>
    </row>
    <row r="2637" spans="1:9" x14ac:dyDescent="0.25">
      <c r="A2637" s="61" t="s">
        <v>10379</v>
      </c>
      <c r="B2637" s="62">
        <v>44440</v>
      </c>
      <c r="C2637" s="61" t="s">
        <v>10240</v>
      </c>
      <c r="D2637" s="64" t="s">
        <v>10241</v>
      </c>
      <c r="E2637" s="64" t="str">
        <f t="shared" si="41"/>
        <v>1F478F</v>
      </c>
      <c r="F2637" s="61" t="s">
        <v>19</v>
      </c>
      <c r="G2637" s="65" t="str">
        <f>VLOOKUP(F2637,service_pro_table[],3,0)</f>
        <v>DSTV</v>
      </c>
      <c r="H2637" s="65" t="str">
        <f>VLOOKUP(F2637,service_pro_table[],4,0)</f>
        <v>cable tv</v>
      </c>
      <c r="I2637" s="66">
        <v>7900</v>
      </c>
    </row>
    <row r="2638" spans="1:9" x14ac:dyDescent="0.25">
      <c r="A2638" s="61" t="s">
        <v>10381</v>
      </c>
      <c r="B2638" s="62">
        <v>44440</v>
      </c>
      <c r="C2638" s="61" t="s">
        <v>10383</v>
      </c>
      <c r="D2638" s="64" t="s">
        <v>10384</v>
      </c>
      <c r="E2638" s="64" t="str">
        <f t="shared" si="41"/>
        <v>9385BC</v>
      </c>
      <c r="F2638" s="61" t="s">
        <v>73</v>
      </c>
      <c r="G2638" s="65" t="str">
        <f>VLOOKUP(F2638,service_pro_table[],3,0)</f>
        <v>EEDC</v>
      </c>
      <c r="H2638" s="65" t="str">
        <f>VLOOKUP(F2638,service_pro_table[],4,0)</f>
        <v>utility bill</v>
      </c>
      <c r="I2638" s="66">
        <v>4000</v>
      </c>
    </row>
    <row r="2639" spans="1:9" x14ac:dyDescent="0.25">
      <c r="A2639" s="61" t="s">
        <v>10385</v>
      </c>
      <c r="B2639" s="62">
        <v>44440</v>
      </c>
      <c r="C2639" s="61" t="s">
        <v>10387</v>
      </c>
      <c r="D2639" s="64" t="s">
        <v>10388</v>
      </c>
      <c r="E2639" s="64" t="str">
        <f t="shared" si="41"/>
        <v>6A056B</v>
      </c>
      <c r="F2639" s="61" t="s">
        <v>19</v>
      </c>
      <c r="G2639" s="65" t="str">
        <f>VLOOKUP(F2639,service_pro_table[],3,0)</f>
        <v>DSTV</v>
      </c>
      <c r="H2639" s="65" t="str">
        <f>VLOOKUP(F2639,service_pro_table[],4,0)</f>
        <v>cable tv</v>
      </c>
      <c r="I2639" s="66">
        <v>20900</v>
      </c>
    </row>
    <row r="2640" spans="1:9" x14ac:dyDescent="0.25">
      <c r="A2640" s="61" t="s">
        <v>10389</v>
      </c>
      <c r="B2640" s="62">
        <v>44440</v>
      </c>
      <c r="C2640" s="61" t="s">
        <v>10391</v>
      </c>
      <c r="D2640" s="64" t="s">
        <v>10392</v>
      </c>
      <c r="E2640" s="64" t="str">
        <f t="shared" si="41"/>
        <v>50DF2F</v>
      </c>
      <c r="F2640" s="61" t="s">
        <v>48</v>
      </c>
      <c r="G2640" s="65" t="str">
        <f>VLOOKUP(F2640,service_pro_table[],3,0)</f>
        <v>EKEDC</v>
      </c>
      <c r="H2640" s="65" t="str">
        <f>VLOOKUP(F2640,service_pro_table[],4,0)</f>
        <v>utility bill</v>
      </c>
      <c r="I2640" s="66">
        <v>10000</v>
      </c>
    </row>
    <row r="2641" spans="1:9" x14ac:dyDescent="0.25">
      <c r="A2641" s="61" t="s">
        <v>10393</v>
      </c>
      <c r="B2641" s="62">
        <v>44440</v>
      </c>
      <c r="C2641" s="61" t="s">
        <v>10395</v>
      </c>
      <c r="D2641" s="64" t="s">
        <v>10396</v>
      </c>
      <c r="E2641" s="64" t="str">
        <f t="shared" si="41"/>
        <v>344A0C</v>
      </c>
      <c r="F2641" s="61" t="s">
        <v>73</v>
      </c>
      <c r="G2641" s="65" t="str">
        <f>VLOOKUP(F2641,service_pro_table[],3,0)</f>
        <v>EEDC</v>
      </c>
      <c r="H2641" s="65" t="str">
        <f>VLOOKUP(F2641,service_pro_table[],4,0)</f>
        <v>utility bill</v>
      </c>
      <c r="I2641" s="66">
        <v>2000</v>
      </c>
    </row>
    <row r="2642" spans="1:9" x14ac:dyDescent="0.25">
      <c r="A2642" s="61" t="s">
        <v>10397</v>
      </c>
      <c r="B2642" s="62">
        <v>44440</v>
      </c>
      <c r="C2642" s="61" t="s">
        <v>10236</v>
      </c>
      <c r="D2642" s="64" t="s">
        <v>10237</v>
      </c>
      <c r="E2642" s="64" t="str">
        <f t="shared" si="41"/>
        <v>17E661</v>
      </c>
      <c r="F2642" s="61" t="s">
        <v>73</v>
      </c>
      <c r="G2642" s="65" t="str">
        <f>VLOOKUP(F2642,service_pro_table[],3,0)</f>
        <v>EEDC</v>
      </c>
      <c r="H2642" s="65" t="str">
        <f>VLOOKUP(F2642,service_pro_table[],4,0)</f>
        <v>utility bill</v>
      </c>
      <c r="I2642" s="66">
        <v>2000</v>
      </c>
    </row>
    <row r="2643" spans="1:9" x14ac:dyDescent="0.25">
      <c r="A2643" s="61" t="s">
        <v>10399</v>
      </c>
      <c r="B2643" s="62">
        <v>44440</v>
      </c>
      <c r="C2643" s="61" t="s">
        <v>10401</v>
      </c>
      <c r="D2643" s="64" t="s">
        <v>10402</v>
      </c>
      <c r="E2643" s="64" t="str">
        <f t="shared" si="41"/>
        <v>EA7386</v>
      </c>
      <c r="F2643" s="61" t="s">
        <v>12</v>
      </c>
      <c r="G2643" s="65" t="str">
        <f>VLOOKUP(F2643,service_pro_table[],3,0)</f>
        <v>IKEDC</v>
      </c>
      <c r="H2643" s="65" t="str">
        <f>VLOOKUP(F2643,service_pro_table[],4,0)</f>
        <v>utility bill</v>
      </c>
      <c r="I2643" s="66">
        <v>500</v>
      </c>
    </row>
    <row r="2644" spans="1:9" x14ac:dyDescent="0.25">
      <c r="A2644" s="61" t="s">
        <v>10403</v>
      </c>
      <c r="B2644" s="62">
        <v>44440</v>
      </c>
      <c r="C2644" s="61" t="s">
        <v>10405</v>
      </c>
      <c r="D2644" s="64" t="s">
        <v>10406</v>
      </c>
      <c r="E2644" s="64" t="str">
        <f t="shared" si="41"/>
        <v>0BBBEC</v>
      </c>
      <c r="F2644" s="61" t="s">
        <v>19</v>
      </c>
      <c r="G2644" s="65" t="str">
        <f>VLOOKUP(F2644,service_pro_table[],3,0)</f>
        <v>DSTV</v>
      </c>
      <c r="H2644" s="65" t="str">
        <f>VLOOKUP(F2644,service_pro_table[],4,0)</f>
        <v>cable tv</v>
      </c>
      <c r="I2644" s="66">
        <v>4615</v>
      </c>
    </row>
    <row r="2645" spans="1:9" x14ac:dyDescent="0.25">
      <c r="A2645" s="61" t="s">
        <v>10407</v>
      </c>
      <c r="B2645" s="62">
        <v>44440</v>
      </c>
      <c r="C2645" s="61" t="s">
        <v>10409</v>
      </c>
      <c r="D2645" s="64" t="s">
        <v>10410</v>
      </c>
      <c r="E2645" s="64" t="str">
        <f t="shared" si="41"/>
        <v>6C7F47</v>
      </c>
      <c r="F2645" s="61" t="s">
        <v>73</v>
      </c>
      <c r="G2645" s="65" t="str">
        <f>VLOOKUP(F2645,service_pro_table[],3,0)</f>
        <v>EEDC</v>
      </c>
      <c r="H2645" s="65" t="str">
        <f>VLOOKUP(F2645,service_pro_table[],4,0)</f>
        <v>utility bill</v>
      </c>
      <c r="I2645" s="66">
        <v>5000</v>
      </c>
    </row>
    <row r="2646" spans="1:9" x14ac:dyDescent="0.25">
      <c r="A2646" s="61" t="s">
        <v>10411</v>
      </c>
      <c r="B2646" s="62">
        <v>44440</v>
      </c>
      <c r="C2646" s="61" t="s">
        <v>10413</v>
      </c>
      <c r="D2646" s="64" t="s">
        <v>10414</v>
      </c>
      <c r="E2646" s="64" t="str">
        <f t="shared" si="41"/>
        <v>83D914</v>
      </c>
      <c r="F2646" s="61" t="s">
        <v>48</v>
      </c>
      <c r="G2646" s="65" t="str">
        <f>VLOOKUP(F2646,service_pro_table[],3,0)</f>
        <v>EKEDC</v>
      </c>
      <c r="H2646" s="65" t="str">
        <f>VLOOKUP(F2646,service_pro_table[],4,0)</f>
        <v>utility bill</v>
      </c>
      <c r="I2646" s="66">
        <v>6000</v>
      </c>
    </row>
    <row r="2647" spans="1:9" x14ac:dyDescent="0.25">
      <c r="A2647" s="61" t="s">
        <v>10415</v>
      </c>
      <c r="B2647" s="62">
        <v>44440</v>
      </c>
      <c r="C2647" s="61" t="s">
        <v>10417</v>
      </c>
      <c r="D2647" s="64" t="s">
        <v>10418</v>
      </c>
      <c r="E2647" s="64" t="str">
        <f t="shared" si="41"/>
        <v>BB6FCF</v>
      </c>
      <c r="F2647" s="61" t="s">
        <v>19</v>
      </c>
      <c r="G2647" s="65" t="str">
        <f>VLOOKUP(F2647,service_pro_table[],3,0)</f>
        <v>DSTV</v>
      </c>
      <c r="H2647" s="65" t="str">
        <f>VLOOKUP(F2647,service_pro_table[],4,0)</f>
        <v>cable tv</v>
      </c>
      <c r="I2647" s="66">
        <v>10400</v>
      </c>
    </row>
    <row r="2648" spans="1:9" x14ac:dyDescent="0.25">
      <c r="A2648" s="61" t="s">
        <v>10419</v>
      </c>
      <c r="B2648" s="62">
        <v>44440</v>
      </c>
      <c r="C2648" s="61" t="s">
        <v>10395</v>
      </c>
      <c r="D2648" s="64" t="s">
        <v>10396</v>
      </c>
      <c r="E2648" s="64" t="str">
        <f t="shared" si="41"/>
        <v>344A0C</v>
      </c>
      <c r="F2648" s="61" t="s">
        <v>73</v>
      </c>
      <c r="G2648" s="65" t="str">
        <f>VLOOKUP(F2648,service_pro_table[],3,0)</f>
        <v>EEDC</v>
      </c>
      <c r="H2648" s="65" t="str">
        <f>VLOOKUP(F2648,service_pro_table[],4,0)</f>
        <v>utility bill</v>
      </c>
      <c r="I2648" s="66">
        <v>2000</v>
      </c>
    </row>
    <row r="2649" spans="1:9" x14ac:dyDescent="0.25">
      <c r="A2649" s="61" t="s">
        <v>10421</v>
      </c>
      <c r="B2649" s="62">
        <v>44440</v>
      </c>
      <c r="C2649" s="61" t="s">
        <v>10423</v>
      </c>
      <c r="D2649" s="64" t="s">
        <v>10424</v>
      </c>
      <c r="E2649" s="64" t="str">
        <f t="shared" si="41"/>
        <v>318345</v>
      </c>
      <c r="F2649" s="61" t="s">
        <v>73</v>
      </c>
      <c r="G2649" s="65" t="str">
        <f>VLOOKUP(F2649,service_pro_table[],3,0)</f>
        <v>EEDC</v>
      </c>
      <c r="H2649" s="65" t="str">
        <f>VLOOKUP(F2649,service_pro_table[],4,0)</f>
        <v>utility bill</v>
      </c>
      <c r="I2649" s="66">
        <v>2000</v>
      </c>
    </row>
    <row r="2650" spans="1:9" x14ac:dyDescent="0.25">
      <c r="A2650" s="61" t="s">
        <v>10425</v>
      </c>
      <c r="B2650" s="62">
        <v>44440</v>
      </c>
      <c r="C2650" s="61" t="s">
        <v>10427</v>
      </c>
      <c r="D2650" s="64" t="s">
        <v>10428</v>
      </c>
      <c r="E2650" s="64" t="str">
        <f t="shared" si="41"/>
        <v>1D251D</v>
      </c>
      <c r="F2650" s="61" t="s">
        <v>12</v>
      </c>
      <c r="G2650" s="65" t="str">
        <f>VLOOKUP(F2650,service_pro_table[],3,0)</f>
        <v>IKEDC</v>
      </c>
      <c r="H2650" s="65" t="str">
        <f>VLOOKUP(F2650,service_pro_table[],4,0)</f>
        <v>utility bill</v>
      </c>
      <c r="I2650" s="66">
        <v>10000</v>
      </c>
    </row>
    <row r="2651" spans="1:9" x14ac:dyDescent="0.25">
      <c r="A2651" s="61" t="s">
        <v>10429</v>
      </c>
      <c r="B2651" s="62">
        <v>44440</v>
      </c>
      <c r="C2651" s="61" t="s">
        <v>10431</v>
      </c>
      <c r="D2651" s="64" t="s">
        <v>10432</v>
      </c>
      <c r="E2651" s="64" t="str">
        <f t="shared" si="41"/>
        <v>019384</v>
      </c>
      <c r="F2651" s="61" t="s">
        <v>19</v>
      </c>
      <c r="G2651" s="65" t="str">
        <f>VLOOKUP(F2651,service_pro_table[],3,0)</f>
        <v>DSTV</v>
      </c>
      <c r="H2651" s="65" t="str">
        <f>VLOOKUP(F2651,service_pro_table[],4,0)</f>
        <v>cable tv</v>
      </c>
      <c r="I2651" s="66">
        <v>5065</v>
      </c>
    </row>
    <row r="2652" spans="1:9" x14ac:dyDescent="0.25">
      <c r="A2652" s="61" t="s">
        <v>10433</v>
      </c>
      <c r="B2652" s="62">
        <v>44440</v>
      </c>
      <c r="C2652" s="61" t="s">
        <v>10435</v>
      </c>
      <c r="D2652" s="64" t="s">
        <v>10436</v>
      </c>
      <c r="E2652" s="64" t="str">
        <f t="shared" si="41"/>
        <v>558876</v>
      </c>
      <c r="F2652" s="61" t="s">
        <v>12</v>
      </c>
      <c r="G2652" s="65" t="str">
        <f>VLOOKUP(F2652,service_pro_table[],3,0)</f>
        <v>IKEDC</v>
      </c>
      <c r="H2652" s="65" t="str">
        <f>VLOOKUP(F2652,service_pro_table[],4,0)</f>
        <v>utility bill</v>
      </c>
      <c r="I2652" s="66">
        <v>5700</v>
      </c>
    </row>
    <row r="2653" spans="1:9" x14ac:dyDescent="0.25">
      <c r="A2653" s="61" t="s">
        <v>10438</v>
      </c>
      <c r="B2653" s="62">
        <v>44440</v>
      </c>
      <c r="C2653" s="61" t="s">
        <v>10236</v>
      </c>
      <c r="D2653" s="64" t="s">
        <v>10237</v>
      </c>
      <c r="E2653" s="64" t="str">
        <f t="shared" si="41"/>
        <v>17E661</v>
      </c>
      <c r="F2653" s="61" t="s">
        <v>73</v>
      </c>
      <c r="G2653" s="65" t="str">
        <f>VLOOKUP(F2653,service_pro_table[],3,0)</f>
        <v>EEDC</v>
      </c>
      <c r="H2653" s="65" t="str">
        <f>VLOOKUP(F2653,service_pro_table[],4,0)</f>
        <v>utility bill</v>
      </c>
      <c r="I2653" s="66">
        <v>2000</v>
      </c>
    </row>
    <row r="2654" spans="1:9" x14ac:dyDescent="0.25">
      <c r="A2654" s="61" t="s">
        <v>10444</v>
      </c>
      <c r="B2654" s="62">
        <v>44440</v>
      </c>
      <c r="C2654" s="61" t="s">
        <v>10446</v>
      </c>
      <c r="D2654" s="64" t="s">
        <v>10447</v>
      </c>
      <c r="E2654" s="64" t="str">
        <f t="shared" si="41"/>
        <v>3930CD</v>
      </c>
      <c r="F2654" s="61" t="s">
        <v>12</v>
      </c>
      <c r="G2654" s="65" t="str">
        <f>VLOOKUP(F2654,service_pro_table[],3,0)</f>
        <v>IKEDC</v>
      </c>
      <c r="H2654" s="65" t="str">
        <f>VLOOKUP(F2654,service_pro_table[],4,0)</f>
        <v>utility bill</v>
      </c>
      <c r="I2654" s="66">
        <v>1000</v>
      </c>
    </row>
    <row r="2655" spans="1:9" x14ac:dyDescent="0.25">
      <c r="A2655" s="61" t="s">
        <v>10448</v>
      </c>
      <c r="B2655" s="62">
        <v>44440</v>
      </c>
      <c r="C2655" s="61" t="s">
        <v>10450</v>
      </c>
      <c r="D2655" s="64" t="s">
        <v>10451</v>
      </c>
      <c r="E2655" s="64" t="str">
        <f t="shared" si="41"/>
        <v>E28961</v>
      </c>
      <c r="F2655" s="61" t="s">
        <v>12</v>
      </c>
      <c r="G2655" s="65" t="str">
        <f>VLOOKUP(F2655,service_pro_table[],3,0)</f>
        <v>IKEDC</v>
      </c>
      <c r="H2655" s="65" t="str">
        <f>VLOOKUP(F2655,service_pro_table[],4,0)</f>
        <v>utility bill</v>
      </c>
      <c r="I2655" s="66">
        <v>3000</v>
      </c>
    </row>
    <row r="2656" spans="1:9" x14ac:dyDescent="0.25">
      <c r="A2656" s="61" t="s">
        <v>10452</v>
      </c>
      <c r="B2656" s="62">
        <v>44440</v>
      </c>
      <c r="C2656" s="61" t="s">
        <v>10454</v>
      </c>
      <c r="D2656" s="64" t="s">
        <v>10455</v>
      </c>
      <c r="E2656" s="64" t="str">
        <f t="shared" si="41"/>
        <v>6A60CB</v>
      </c>
      <c r="F2656" s="61" t="s">
        <v>73</v>
      </c>
      <c r="G2656" s="65" t="str">
        <f>VLOOKUP(F2656,service_pro_table[],3,0)</f>
        <v>EEDC</v>
      </c>
      <c r="H2656" s="65" t="str">
        <f>VLOOKUP(F2656,service_pro_table[],4,0)</f>
        <v>utility bill</v>
      </c>
      <c r="I2656" s="66">
        <v>3000</v>
      </c>
    </row>
    <row r="2657" spans="1:9" x14ac:dyDescent="0.25">
      <c r="A2657" s="61" t="s">
        <v>10456</v>
      </c>
      <c r="B2657" s="62">
        <v>44440</v>
      </c>
      <c r="C2657" s="61" t="s">
        <v>10458</v>
      </c>
      <c r="D2657" s="64" t="s">
        <v>10459</v>
      </c>
      <c r="E2657" s="64" t="str">
        <f t="shared" si="41"/>
        <v>6266A0</v>
      </c>
      <c r="F2657" s="61" t="s">
        <v>19</v>
      </c>
      <c r="G2657" s="65" t="str">
        <f>VLOOKUP(F2657,service_pro_table[],3,0)</f>
        <v>DSTV</v>
      </c>
      <c r="H2657" s="65" t="str">
        <f>VLOOKUP(F2657,service_pro_table[],4,0)</f>
        <v>cable tv</v>
      </c>
      <c r="I2657" s="66">
        <v>7900</v>
      </c>
    </row>
    <row r="2658" spans="1:9" x14ac:dyDescent="0.25">
      <c r="A2658" s="61" t="s">
        <v>10460</v>
      </c>
      <c r="B2658" s="62">
        <v>44440</v>
      </c>
      <c r="C2658" s="61" t="s">
        <v>10462</v>
      </c>
      <c r="D2658" s="64" t="s">
        <v>10463</v>
      </c>
      <c r="E2658" s="64" t="str">
        <f t="shared" si="41"/>
        <v>983F34</v>
      </c>
      <c r="F2658" s="61" t="s">
        <v>12</v>
      </c>
      <c r="G2658" s="65" t="str">
        <f>VLOOKUP(F2658,service_pro_table[],3,0)</f>
        <v>IKEDC</v>
      </c>
      <c r="H2658" s="65" t="str">
        <f>VLOOKUP(F2658,service_pro_table[],4,0)</f>
        <v>utility bill</v>
      </c>
      <c r="I2658" s="66">
        <v>10000</v>
      </c>
    </row>
    <row r="2659" spans="1:9" x14ac:dyDescent="0.25">
      <c r="A2659" s="61" t="s">
        <v>10464</v>
      </c>
      <c r="B2659" s="62">
        <v>44440</v>
      </c>
      <c r="C2659" s="61" t="s">
        <v>2030</v>
      </c>
      <c r="D2659" s="64" t="s">
        <v>2031</v>
      </c>
      <c r="E2659" s="64" t="str">
        <f t="shared" si="41"/>
        <v>D98A5A</v>
      </c>
      <c r="F2659" s="61" t="s">
        <v>12</v>
      </c>
      <c r="G2659" s="65" t="str">
        <f>VLOOKUP(F2659,service_pro_table[],3,0)</f>
        <v>IKEDC</v>
      </c>
      <c r="H2659" s="65" t="str">
        <f>VLOOKUP(F2659,service_pro_table[],4,0)</f>
        <v>utility bill</v>
      </c>
      <c r="I2659" s="66">
        <v>1000</v>
      </c>
    </row>
    <row r="2660" spans="1:9" x14ac:dyDescent="0.25">
      <c r="A2660" s="61" t="s">
        <v>10466</v>
      </c>
      <c r="B2660" s="62">
        <v>44440</v>
      </c>
      <c r="C2660" s="61" t="s">
        <v>10468</v>
      </c>
      <c r="D2660" s="64" t="s">
        <v>10469</v>
      </c>
      <c r="E2660" s="64" t="str">
        <f t="shared" si="41"/>
        <v>BF8D4F</v>
      </c>
      <c r="F2660" s="61" t="s">
        <v>19</v>
      </c>
      <c r="G2660" s="65" t="str">
        <f>VLOOKUP(F2660,service_pro_table[],3,0)</f>
        <v>DSTV</v>
      </c>
      <c r="H2660" s="65" t="str">
        <f>VLOOKUP(F2660,service_pro_table[],4,0)</f>
        <v>cable tv</v>
      </c>
      <c r="I2660" s="66">
        <v>12400</v>
      </c>
    </row>
    <row r="2661" spans="1:9" x14ac:dyDescent="0.25">
      <c r="A2661" s="61" t="s">
        <v>10470</v>
      </c>
      <c r="B2661" s="62">
        <v>44440</v>
      </c>
      <c r="C2661" s="61" t="s">
        <v>10472</v>
      </c>
      <c r="D2661" s="64" t="s">
        <v>10473</v>
      </c>
      <c r="E2661" s="64" t="str">
        <f t="shared" si="41"/>
        <v>1073EB</v>
      </c>
      <c r="F2661" s="61" t="s">
        <v>19</v>
      </c>
      <c r="G2661" s="65" t="str">
        <f>VLOOKUP(F2661,service_pro_table[],3,0)</f>
        <v>DSTV</v>
      </c>
      <c r="H2661" s="65" t="str">
        <f>VLOOKUP(F2661,service_pro_table[],4,0)</f>
        <v>cable tv</v>
      </c>
      <c r="I2661" s="66">
        <v>7900</v>
      </c>
    </row>
    <row r="2662" spans="1:9" x14ac:dyDescent="0.25">
      <c r="A2662" s="61" t="s">
        <v>10474</v>
      </c>
      <c r="B2662" s="62">
        <v>44440</v>
      </c>
      <c r="C2662" s="61" t="s">
        <v>10454</v>
      </c>
      <c r="D2662" s="64" t="s">
        <v>10455</v>
      </c>
      <c r="E2662" s="64" t="str">
        <f t="shared" si="41"/>
        <v>6A60CB</v>
      </c>
      <c r="F2662" s="61" t="s">
        <v>73</v>
      </c>
      <c r="G2662" s="65" t="str">
        <f>VLOOKUP(F2662,service_pro_table[],3,0)</f>
        <v>EEDC</v>
      </c>
      <c r="H2662" s="65" t="str">
        <f>VLOOKUP(F2662,service_pro_table[],4,0)</f>
        <v>utility bill</v>
      </c>
      <c r="I2662" s="66">
        <v>3000</v>
      </c>
    </row>
    <row r="2663" spans="1:9" x14ac:dyDescent="0.25">
      <c r="A2663" s="61" t="s">
        <v>10476</v>
      </c>
      <c r="B2663" s="62">
        <v>44440</v>
      </c>
      <c r="C2663" s="61" t="s">
        <v>10478</v>
      </c>
      <c r="D2663" s="64" t="s">
        <v>10479</v>
      </c>
      <c r="E2663" s="64" t="str">
        <f t="shared" si="41"/>
        <v>D7F803</v>
      </c>
      <c r="F2663" s="61" t="s">
        <v>12</v>
      </c>
      <c r="G2663" s="65" t="str">
        <f>VLOOKUP(F2663,service_pro_table[],3,0)</f>
        <v>IKEDC</v>
      </c>
      <c r="H2663" s="65" t="str">
        <f>VLOOKUP(F2663,service_pro_table[],4,0)</f>
        <v>utility bill</v>
      </c>
      <c r="I2663" s="66">
        <v>5000</v>
      </c>
    </row>
    <row r="2664" spans="1:9" x14ac:dyDescent="0.25">
      <c r="A2664" s="61" t="s">
        <v>10480</v>
      </c>
      <c r="B2664" s="62">
        <v>44440</v>
      </c>
      <c r="C2664" s="61" t="s">
        <v>10482</v>
      </c>
      <c r="D2664" s="64" t="s">
        <v>10483</v>
      </c>
      <c r="E2664" s="64" t="str">
        <f t="shared" si="41"/>
        <v>C540FE</v>
      </c>
      <c r="F2664" s="61" t="s">
        <v>12</v>
      </c>
      <c r="G2664" s="65" t="str">
        <f>VLOOKUP(F2664,service_pro_table[],3,0)</f>
        <v>IKEDC</v>
      </c>
      <c r="H2664" s="65" t="str">
        <f>VLOOKUP(F2664,service_pro_table[],4,0)</f>
        <v>utility bill</v>
      </c>
      <c r="I2664" s="66">
        <v>10000</v>
      </c>
    </row>
    <row r="2665" spans="1:9" x14ac:dyDescent="0.25">
      <c r="A2665" s="61" t="s">
        <v>10484</v>
      </c>
      <c r="B2665" s="62">
        <v>44440</v>
      </c>
      <c r="C2665" s="61" t="s">
        <v>10486</v>
      </c>
      <c r="D2665" s="64" t="s">
        <v>10487</v>
      </c>
      <c r="E2665" s="64" t="str">
        <f t="shared" si="41"/>
        <v>A63F6E</v>
      </c>
      <c r="F2665" s="61" t="s">
        <v>19</v>
      </c>
      <c r="G2665" s="65" t="str">
        <f>VLOOKUP(F2665,service_pro_table[],3,0)</f>
        <v>DSTV</v>
      </c>
      <c r="H2665" s="65" t="str">
        <f>VLOOKUP(F2665,service_pro_table[],4,0)</f>
        <v>cable tv</v>
      </c>
      <c r="I2665" s="66">
        <v>7900</v>
      </c>
    </row>
    <row r="2666" spans="1:9" x14ac:dyDescent="0.25">
      <c r="A2666" s="61" t="s">
        <v>10488</v>
      </c>
      <c r="B2666" s="62">
        <v>44440</v>
      </c>
      <c r="C2666" s="61" t="s">
        <v>10490</v>
      </c>
      <c r="D2666" s="64" t="s">
        <v>10491</v>
      </c>
      <c r="E2666" s="64" t="str">
        <f t="shared" si="41"/>
        <v>5D6792</v>
      </c>
      <c r="F2666" s="61" t="s">
        <v>19</v>
      </c>
      <c r="G2666" s="65" t="str">
        <f>VLOOKUP(F2666,service_pro_table[],3,0)</f>
        <v>DSTV</v>
      </c>
      <c r="H2666" s="65" t="str">
        <f>VLOOKUP(F2666,service_pro_table[],4,0)</f>
        <v>cable tv</v>
      </c>
      <c r="I2666" s="66">
        <v>2565</v>
      </c>
    </row>
    <row r="2667" spans="1:9" x14ac:dyDescent="0.25">
      <c r="A2667" s="61" t="s">
        <v>10492</v>
      </c>
      <c r="B2667" s="62">
        <v>44440</v>
      </c>
      <c r="C2667" s="61" t="s">
        <v>10454</v>
      </c>
      <c r="D2667" s="64" t="s">
        <v>10455</v>
      </c>
      <c r="E2667" s="64" t="str">
        <f t="shared" si="41"/>
        <v>6A60CB</v>
      </c>
      <c r="F2667" s="61" t="s">
        <v>73</v>
      </c>
      <c r="G2667" s="65" t="str">
        <f>VLOOKUP(F2667,service_pro_table[],3,0)</f>
        <v>EEDC</v>
      </c>
      <c r="H2667" s="65" t="str">
        <f>VLOOKUP(F2667,service_pro_table[],4,0)</f>
        <v>utility bill</v>
      </c>
      <c r="I2667" s="66">
        <v>3000</v>
      </c>
    </row>
    <row r="2668" spans="1:9" x14ac:dyDescent="0.25">
      <c r="A2668" s="61" t="s">
        <v>10494</v>
      </c>
      <c r="B2668" s="62">
        <v>44440</v>
      </c>
      <c r="C2668" s="61" t="s">
        <v>10361</v>
      </c>
      <c r="D2668" s="64" t="s">
        <v>10362</v>
      </c>
      <c r="E2668" s="64" t="str">
        <f t="shared" si="41"/>
        <v>C26DEF</v>
      </c>
      <c r="F2668" s="61" t="s">
        <v>73</v>
      </c>
      <c r="G2668" s="65" t="str">
        <f>VLOOKUP(F2668,service_pro_table[],3,0)</f>
        <v>EEDC</v>
      </c>
      <c r="H2668" s="65" t="str">
        <f>VLOOKUP(F2668,service_pro_table[],4,0)</f>
        <v>utility bill</v>
      </c>
      <c r="I2668" s="66">
        <v>3000</v>
      </c>
    </row>
    <row r="2669" spans="1:9" x14ac:dyDescent="0.25">
      <c r="A2669" s="61" t="s">
        <v>10496</v>
      </c>
      <c r="B2669" s="62">
        <v>44440</v>
      </c>
      <c r="C2669" s="61" t="s">
        <v>10498</v>
      </c>
      <c r="D2669" s="64" t="s">
        <v>10499</v>
      </c>
      <c r="E2669" s="64" t="str">
        <f t="shared" si="41"/>
        <v>C031E8</v>
      </c>
      <c r="F2669" s="61" t="s">
        <v>48</v>
      </c>
      <c r="G2669" s="65" t="str">
        <f>VLOOKUP(F2669,service_pro_table[],3,0)</f>
        <v>EKEDC</v>
      </c>
      <c r="H2669" s="65" t="str">
        <f>VLOOKUP(F2669,service_pro_table[],4,0)</f>
        <v>utility bill</v>
      </c>
      <c r="I2669" s="66">
        <v>1000</v>
      </c>
    </row>
    <row r="2670" spans="1:9" x14ac:dyDescent="0.25">
      <c r="A2670" s="61" t="s">
        <v>10500</v>
      </c>
      <c r="B2670" s="62">
        <v>44440</v>
      </c>
      <c r="C2670" s="61" t="s">
        <v>10502</v>
      </c>
      <c r="D2670" s="64" t="s">
        <v>10503</v>
      </c>
      <c r="E2670" s="64" t="str">
        <f t="shared" si="41"/>
        <v>88E012</v>
      </c>
      <c r="F2670" s="61" t="s">
        <v>19</v>
      </c>
      <c r="G2670" s="65" t="str">
        <f>VLOOKUP(F2670,service_pro_table[],3,0)</f>
        <v>DSTV</v>
      </c>
      <c r="H2670" s="65" t="str">
        <f>VLOOKUP(F2670,service_pro_table[],4,0)</f>
        <v>cable tv</v>
      </c>
      <c r="I2670" s="66">
        <v>4615</v>
      </c>
    </row>
    <row r="2671" spans="1:9" x14ac:dyDescent="0.25">
      <c r="A2671" s="61" t="s">
        <v>10504</v>
      </c>
      <c r="B2671" s="62">
        <v>44440</v>
      </c>
      <c r="C2671" s="61" t="s">
        <v>10361</v>
      </c>
      <c r="D2671" s="64" t="s">
        <v>10362</v>
      </c>
      <c r="E2671" s="64" t="str">
        <f t="shared" si="41"/>
        <v>C26DEF</v>
      </c>
      <c r="F2671" s="61" t="s">
        <v>73</v>
      </c>
      <c r="G2671" s="65" t="str">
        <f>VLOOKUP(F2671,service_pro_table[],3,0)</f>
        <v>EEDC</v>
      </c>
      <c r="H2671" s="65" t="str">
        <f>VLOOKUP(F2671,service_pro_table[],4,0)</f>
        <v>utility bill</v>
      </c>
      <c r="I2671" s="66">
        <v>3000</v>
      </c>
    </row>
    <row r="2672" spans="1:9" x14ac:dyDescent="0.25">
      <c r="A2672" s="61" t="s">
        <v>10506</v>
      </c>
      <c r="B2672" s="62">
        <v>44440</v>
      </c>
      <c r="C2672" s="61" t="s">
        <v>10016</v>
      </c>
      <c r="D2672" s="64" t="s">
        <v>10017</v>
      </c>
      <c r="E2672" s="64" t="str">
        <f t="shared" si="41"/>
        <v>CB414A</v>
      </c>
      <c r="F2672" s="61" t="s">
        <v>73</v>
      </c>
      <c r="G2672" s="65" t="str">
        <f>VLOOKUP(F2672,service_pro_table[],3,0)</f>
        <v>EEDC</v>
      </c>
      <c r="H2672" s="65" t="str">
        <f>VLOOKUP(F2672,service_pro_table[],4,0)</f>
        <v>utility bill</v>
      </c>
      <c r="I2672" s="66">
        <v>4000</v>
      </c>
    </row>
    <row r="2673" spans="1:9" x14ac:dyDescent="0.25">
      <c r="A2673" s="61" t="s">
        <v>10508</v>
      </c>
      <c r="B2673" s="62">
        <v>44440</v>
      </c>
      <c r="C2673" s="61" t="s">
        <v>10244</v>
      </c>
      <c r="D2673" s="64" t="s">
        <v>10245</v>
      </c>
      <c r="E2673" s="64" t="str">
        <f t="shared" si="41"/>
        <v>40D981</v>
      </c>
      <c r="F2673" s="61" t="s">
        <v>73</v>
      </c>
      <c r="G2673" s="65" t="str">
        <f>VLOOKUP(F2673,service_pro_table[],3,0)</f>
        <v>EEDC</v>
      </c>
      <c r="H2673" s="65" t="str">
        <f>VLOOKUP(F2673,service_pro_table[],4,0)</f>
        <v>utility bill</v>
      </c>
      <c r="I2673" s="66">
        <v>2000</v>
      </c>
    </row>
    <row r="2674" spans="1:9" x14ac:dyDescent="0.25">
      <c r="A2674" s="61" t="s">
        <v>10510</v>
      </c>
      <c r="B2674" s="62">
        <v>44440</v>
      </c>
      <c r="C2674" s="61" t="s">
        <v>10347</v>
      </c>
      <c r="D2674" s="64" t="s">
        <v>10348</v>
      </c>
      <c r="E2674" s="64" t="str">
        <f t="shared" si="41"/>
        <v>74565A</v>
      </c>
      <c r="F2674" s="61" t="s">
        <v>73</v>
      </c>
      <c r="G2674" s="65" t="str">
        <f>VLOOKUP(F2674,service_pro_table[],3,0)</f>
        <v>EEDC</v>
      </c>
      <c r="H2674" s="65" t="str">
        <f>VLOOKUP(F2674,service_pro_table[],4,0)</f>
        <v>utility bill</v>
      </c>
      <c r="I2674" s="66">
        <v>800</v>
      </c>
    </row>
    <row r="2675" spans="1:9" x14ac:dyDescent="0.25">
      <c r="A2675" s="61" t="s">
        <v>10512</v>
      </c>
      <c r="B2675" s="62">
        <v>44440</v>
      </c>
      <c r="C2675" s="61" t="s">
        <v>10514</v>
      </c>
      <c r="D2675" s="64" t="s">
        <v>10515</v>
      </c>
      <c r="E2675" s="64" t="str">
        <f t="shared" si="41"/>
        <v>343E96</v>
      </c>
      <c r="F2675" s="61" t="s">
        <v>19</v>
      </c>
      <c r="G2675" s="65" t="str">
        <f>VLOOKUP(F2675,service_pro_table[],3,0)</f>
        <v>DSTV</v>
      </c>
      <c r="H2675" s="65" t="str">
        <f>VLOOKUP(F2675,service_pro_table[],4,0)</f>
        <v>cable tv</v>
      </c>
      <c r="I2675" s="66">
        <v>12400</v>
      </c>
    </row>
    <row r="2676" spans="1:9" x14ac:dyDescent="0.25">
      <c r="A2676" s="61" t="s">
        <v>10520</v>
      </c>
      <c r="B2676" s="62">
        <v>44440</v>
      </c>
      <c r="C2676" s="61" t="s">
        <v>10522</v>
      </c>
      <c r="D2676" s="64" t="s">
        <v>10523</v>
      </c>
      <c r="E2676" s="64" t="str">
        <f t="shared" si="41"/>
        <v>F6630D</v>
      </c>
      <c r="F2676" s="61" t="s">
        <v>19</v>
      </c>
      <c r="G2676" s="65" t="str">
        <f>VLOOKUP(F2676,service_pro_table[],3,0)</f>
        <v>DSTV</v>
      </c>
      <c r="H2676" s="65" t="str">
        <f>VLOOKUP(F2676,service_pro_table[],4,0)</f>
        <v>cable tv</v>
      </c>
      <c r="I2676" s="66">
        <v>7900</v>
      </c>
    </row>
    <row r="2677" spans="1:9" x14ac:dyDescent="0.25">
      <c r="A2677" s="61" t="s">
        <v>10524</v>
      </c>
      <c r="B2677" s="62">
        <v>44440</v>
      </c>
      <c r="C2677" s="61" t="s">
        <v>10526</v>
      </c>
      <c r="D2677" s="64" t="s">
        <v>10527</v>
      </c>
      <c r="E2677" s="64" t="str">
        <f t="shared" si="41"/>
        <v>17B8DA</v>
      </c>
      <c r="F2677" s="61" t="s">
        <v>73</v>
      </c>
      <c r="G2677" s="65" t="str">
        <f>VLOOKUP(F2677,service_pro_table[],3,0)</f>
        <v>EEDC</v>
      </c>
      <c r="H2677" s="65" t="str">
        <f>VLOOKUP(F2677,service_pro_table[],4,0)</f>
        <v>utility bill</v>
      </c>
      <c r="I2677" s="66">
        <v>4900</v>
      </c>
    </row>
    <row r="2678" spans="1:9" x14ac:dyDescent="0.25">
      <c r="A2678" s="61" t="s">
        <v>10528</v>
      </c>
      <c r="B2678" s="62">
        <v>44440</v>
      </c>
      <c r="C2678" s="61" t="s">
        <v>10530</v>
      </c>
      <c r="D2678" s="64" t="s">
        <v>10531</v>
      </c>
      <c r="E2678" s="64" t="str">
        <f t="shared" si="41"/>
        <v>F1B7CB</v>
      </c>
      <c r="F2678" s="61" t="s">
        <v>48</v>
      </c>
      <c r="G2678" s="65" t="str">
        <f>VLOOKUP(F2678,service_pro_table[],3,0)</f>
        <v>EKEDC</v>
      </c>
      <c r="H2678" s="65" t="str">
        <f>VLOOKUP(F2678,service_pro_table[],4,0)</f>
        <v>utility bill</v>
      </c>
      <c r="I2678" s="66">
        <v>1000</v>
      </c>
    </row>
    <row r="2679" spans="1:9" x14ac:dyDescent="0.25">
      <c r="A2679" s="61" t="s">
        <v>10532</v>
      </c>
      <c r="B2679" s="62">
        <v>44440</v>
      </c>
      <c r="C2679" s="61" t="s">
        <v>10361</v>
      </c>
      <c r="D2679" s="64" t="s">
        <v>10362</v>
      </c>
      <c r="E2679" s="64" t="str">
        <f t="shared" si="41"/>
        <v>C26DEF</v>
      </c>
      <c r="F2679" s="61" t="s">
        <v>73</v>
      </c>
      <c r="G2679" s="65" t="str">
        <f>VLOOKUP(F2679,service_pro_table[],3,0)</f>
        <v>EEDC</v>
      </c>
      <c r="H2679" s="65" t="str">
        <f>VLOOKUP(F2679,service_pro_table[],4,0)</f>
        <v>utility bill</v>
      </c>
      <c r="I2679" s="66">
        <v>3000</v>
      </c>
    </row>
    <row r="2680" spans="1:9" x14ac:dyDescent="0.25">
      <c r="A2680" s="61" t="s">
        <v>10534</v>
      </c>
      <c r="B2680" s="62">
        <v>44440</v>
      </c>
      <c r="C2680" s="61" t="s">
        <v>10417</v>
      </c>
      <c r="D2680" s="64" t="s">
        <v>10418</v>
      </c>
      <c r="E2680" s="64" t="str">
        <f t="shared" si="41"/>
        <v>BB6FCF</v>
      </c>
      <c r="F2680" s="61" t="s">
        <v>19</v>
      </c>
      <c r="G2680" s="65" t="str">
        <f>VLOOKUP(F2680,service_pro_table[],3,0)</f>
        <v>DSTV</v>
      </c>
      <c r="H2680" s="65" t="str">
        <f>VLOOKUP(F2680,service_pro_table[],4,0)</f>
        <v>cable tv</v>
      </c>
      <c r="I2680" s="66">
        <v>5000</v>
      </c>
    </row>
    <row r="2681" spans="1:9" x14ac:dyDescent="0.25">
      <c r="A2681" s="61" t="s">
        <v>10536</v>
      </c>
      <c r="B2681" s="62">
        <v>44440</v>
      </c>
      <c r="C2681" s="61" t="s">
        <v>10538</v>
      </c>
      <c r="D2681" s="64" t="s">
        <v>10539</v>
      </c>
      <c r="E2681" s="64" t="str">
        <f t="shared" si="41"/>
        <v>2238F2</v>
      </c>
      <c r="F2681" s="61" t="s">
        <v>19</v>
      </c>
      <c r="G2681" s="65" t="str">
        <f>VLOOKUP(F2681,service_pro_table[],3,0)</f>
        <v>DSTV</v>
      </c>
      <c r="H2681" s="65" t="str">
        <f>VLOOKUP(F2681,service_pro_table[],4,0)</f>
        <v>cable tv</v>
      </c>
      <c r="I2681" s="66">
        <v>7900</v>
      </c>
    </row>
    <row r="2682" spans="1:9" x14ac:dyDescent="0.25">
      <c r="A2682" s="61" t="s">
        <v>10540</v>
      </c>
      <c r="B2682" s="62">
        <v>44440</v>
      </c>
      <c r="C2682" s="61" t="s">
        <v>10542</v>
      </c>
      <c r="D2682" s="64" t="s">
        <v>10543</v>
      </c>
      <c r="E2682" s="64" t="str">
        <f t="shared" si="41"/>
        <v>1F403D</v>
      </c>
      <c r="F2682" s="61" t="s">
        <v>155</v>
      </c>
      <c r="G2682" s="65" t="str">
        <f>VLOOKUP(F2682,service_pro_table[],3,0)</f>
        <v>IBEDC</v>
      </c>
      <c r="H2682" s="65" t="str">
        <f>VLOOKUP(F2682,service_pro_table[],4,0)</f>
        <v>utility bill</v>
      </c>
      <c r="I2682" s="66">
        <v>1000</v>
      </c>
    </row>
    <row r="2683" spans="1:9" x14ac:dyDescent="0.25">
      <c r="A2683" s="61" t="s">
        <v>10544</v>
      </c>
      <c r="B2683" s="62">
        <v>44440</v>
      </c>
      <c r="C2683" s="61" t="s">
        <v>10546</v>
      </c>
      <c r="D2683" s="64" t="s">
        <v>10547</v>
      </c>
      <c r="E2683" s="64" t="str">
        <f t="shared" si="41"/>
        <v>D9BC0D</v>
      </c>
      <c r="F2683" s="61" t="s">
        <v>12</v>
      </c>
      <c r="G2683" s="65" t="str">
        <f>VLOOKUP(F2683,service_pro_table[],3,0)</f>
        <v>IKEDC</v>
      </c>
      <c r="H2683" s="65" t="str">
        <f>VLOOKUP(F2683,service_pro_table[],4,0)</f>
        <v>utility bill</v>
      </c>
      <c r="I2683" s="66">
        <v>400</v>
      </c>
    </row>
    <row r="2684" spans="1:9" x14ac:dyDescent="0.25">
      <c r="A2684" s="61" t="s">
        <v>10548</v>
      </c>
      <c r="B2684" s="62">
        <v>44440</v>
      </c>
      <c r="C2684" s="61" t="s">
        <v>10550</v>
      </c>
      <c r="D2684" s="64" t="s">
        <v>10551</v>
      </c>
      <c r="E2684" s="64" t="str">
        <f t="shared" si="41"/>
        <v>7A19C9</v>
      </c>
      <c r="F2684" s="61" t="s">
        <v>19</v>
      </c>
      <c r="G2684" s="65" t="str">
        <f>VLOOKUP(F2684,service_pro_table[],3,0)</f>
        <v>DSTV</v>
      </c>
      <c r="H2684" s="65" t="str">
        <f>VLOOKUP(F2684,service_pro_table[],4,0)</f>
        <v>cable tv</v>
      </c>
      <c r="I2684" s="66">
        <v>2500</v>
      </c>
    </row>
    <row r="2685" spans="1:9" x14ac:dyDescent="0.25">
      <c r="A2685" s="61" t="s">
        <v>10552</v>
      </c>
      <c r="B2685" s="62">
        <v>44440</v>
      </c>
      <c r="C2685" s="61" t="s">
        <v>10554</v>
      </c>
      <c r="D2685" s="64" t="s">
        <v>10555</v>
      </c>
      <c r="E2685" s="64" t="str">
        <f t="shared" si="41"/>
        <v>E27997</v>
      </c>
      <c r="F2685" s="61" t="s">
        <v>455</v>
      </c>
      <c r="G2685" s="65" t="str">
        <f>VLOOKUP(F2685,service_pro_table[],3,0)</f>
        <v>BEDC</v>
      </c>
      <c r="H2685" s="65" t="str">
        <f>VLOOKUP(F2685,service_pro_table[],4,0)</f>
        <v>utility bill</v>
      </c>
      <c r="I2685" s="66">
        <v>1000</v>
      </c>
    </row>
    <row r="2686" spans="1:9" x14ac:dyDescent="0.25">
      <c r="A2686" s="61" t="s">
        <v>10556</v>
      </c>
      <c r="B2686" s="62">
        <v>44440</v>
      </c>
      <c r="C2686" s="61" t="s">
        <v>10558</v>
      </c>
      <c r="D2686" s="64" t="s">
        <v>10559</v>
      </c>
      <c r="E2686" s="64" t="str">
        <f t="shared" si="41"/>
        <v>C11AF1</v>
      </c>
      <c r="F2686" s="61" t="s">
        <v>19</v>
      </c>
      <c r="G2686" s="65" t="str">
        <f>VLOOKUP(F2686,service_pro_table[],3,0)</f>
        <v>DSTV</v>
      </c>
      <c r="H2686" s="65" t="str">
        <f>VLOOKUP(F2686,service_pro_table[],4,0)</f>
        <v>cable tv</v>
      </c>
      <c r="I2686" s="66">
        <v>7900</v>
      </c>
    </row>
    <row r="2687" spans="1:9" x14ac:dyDescent="0.25">
      <c r="A2687" s="61" t="s">
        <v>10560</v>
      </c>
      <c r="B2687" s="62">
        <v>44440</v>
      </c>
      <c r="C2687" s="61" t="s">
        <v>10194</v>
      </c>
      <c r="D2687" s="64" t="s">
        <v>10195</v>
      </c>
      <c r="E2687" s="64" t="str">
        <f t="shared" si="41"/>
        <v>3807C4</v>
      </c>
      <c r="F2687" s="61" t="s">
        <v>73</v>
      </c>
      <c r="G2687" s="65" t="str">
        <f>VLOOKUP(F2687,service_pro_table[],3,0)</f>
        <v>EEDC</v>
      </c>
      <c r="H2687" s="65" t="str">
        <f>VLOOKUP(F2687,service_pro_table[],4,0)</f>
        <v>utility bill</v>
      </c>
      <c r="I2687" s="66">
        <v>1000</v>
      </c>
    </row>
    <row r="2688" spans="1:9" x14ac:dyDescent="0.25">
      <c r="A2688" s="61" t="s">
        <v>10568</v>
      </c>
      <c r="B2688" s="62">
        <v>44440</v>
      </c>
      <c r="C2688" s="61" t="s">
        <v>10570</v>
      </c>
      <c r="D2688" s="64" t="s">
        <v>10571</v>
      </c>
      <c r="E2688" s="64" t="str">
        <f t="shared" si="41"/>
        <v>DBFA29</v>
      </c>
      <c r="F2688" s="61" t="s">
        <v>12</v>
      </c>
      <c r="G2688" s="65" t="str">
        <f>VLOOKUP(F2688,service_pro_table[],3,0)</f>
        <v>IKEDC</v>
      </c>
      <c r="H2688" s="65" t="str">
        <f>VLOOKUP(F2688,service_pro_table[],4,0)</f>
        <v>utility bill</v>
      </c>
      <c r="I2688" s="66">
        <v>500</v>
      </c>
    </row>
    <row r="2689" spans="1:9" x14ac:dyDescent="0.25">
      <c r="A2689" s="61" t="s">
        <v>10572</v>
      </c>
      <c r="B2689" s="62">
        <v>44440</v>
      </c>
      <c r="C2689" s="61" t="s">
        <v>10574</v>
      </c>
      <c r="D2689" s="64" t="s">
        <v>10575</v>
      </c>
      <c r="E2689" s="64" t="str">
        <f t="shared" si="41"/>
        <v>6FA6A0</v>
      </c>
      <c r="F2689" s="61" t="s">
        <v>12</v>
      </c>
      <c r="G2689" s="65" t="str">
        <f>VLOOKUP(F2689,service_pro_table[],3,0)</f>
        <v>IKEDC</v>
      </c>
      <c r="H2689" s="65" t="str">
        <f>VLOOKUP(F2689,service_pro_table[],4,0)</f>
        <v>utility bill</v>
      </c>
      <c r="I2689" s="66">
        <v>3000</v>
      </c>
    </row>
    <row r="2690" spans="1:9" x14ac:dyDescent="0.25">
      <c r="A2690" s="61" t="s">
        <v>10576</v>
      </c>
      <c r="B2690" s="62">
        <v>44440</v>
      </c>
      <c r="C2690" s="61" t="s">
        <v>10236</v>
      </c>
      <c r="D2690" s="64" t="s">
        <v>10237</v>
      </c>
      <c r="E2690" s="64" t="str">
        <f t="shared" si="41"/>
        <v>17E661</v>
      </c>
      <c r="F2690" s="61" t="s">
        <v>73</v>
      </c>
      <c r="G2690" s="65" t="str">
        <f>VLOOKUP(F2690,service_pro_table[],3,0)</f>
        <v>EEDC</v>
      </c>
      <c r="H2690" s="65" t="str">
        <f>VLOOKUP(F2690,service_pro_table[],4,0)</f>
        <v>utility bill</v>
      </c>
      <c r="I2690" s="66">
        <v>2000</v>
      </c>
    </row>
    <row r="2691" spans="1:9" x14ac:dyDescent="0.25">
      <c r="A2691" s="61" t="s">
        <v>10578</v>
      </c>
      <c r="B2691" s="62">
        <v>44440</v>
      </c>
      <c r="C2691" s="61" t="s">
        <v>10580</v>
      </c>
      <c r="D2691" s="64" t="s">
        <v>10581</v>
      </c>
      <c r="E2691" s="64" t="str">
        <f t="shared" si="41"/>
        <v>EF3BF1</v>
      </c>
      <c r="F2691" s="61" t="s">
        <v>48</v>
      </c>
      <c r="G2691" s="65" t="str">
        <f>VLOOKUP(F2691,service_pro_table[],3,0)</f>
        <v>EKEDC</v>
      </c>
      <c r="H2691" s="65" t="str">
        <f>VLOOKUP(F2691,service_pro_table[],4,0)</f>
        <v>utility bill</v>
      </c>
      <c r="I2691" s="66">
        <v>1000</v>
      </c>
    </row>
    <row r="2692" spans="1:9" x14ac:dyDescent="0.25">
      <c r="A2692" s="61" t="s">
        <v>10582</v>
      </c>
      <c r="B2692" s="62">
        <v>44440</v>
      </c>
      <c r="C2692" s="61" t="s">
        <v>10584</v>
      </c>
      <c r="D2692" s="64" t="s">
        <v>10585</v>
      </c>
      <c r="E2692" s="64" t="str">
        <f t="shared" ref="E2692:E2755" si="42">RIGHT(D2692,6)</f>
        <v>743D42</v>
      </c>
      <c r="F2692" s="61" t="s">
        <v>12</v>
      </c>
      <c r="G2692" s="65" t="str">
        <f>VLOOKUP(F2692,service_pro_table[],3,0)</f>
        <v>IKEDC</v>
      </c>
      <c r="H2692" s="65" t="str">
        <f>VLOOKUP(F2692,service_pro_table[],4,0)</f>
        <v>utility bill</v>
      </c>
      <c r="I2692" s="66">
        <v>2000</v>
      </c>
    </row>
    <row r="2693" spans="1:9" x14ac:dyDescent="0.25">
      <c r="A2693" s="61" t="s">
        <v>10586</v>
      </c>
      <c r="B2693" s="62">
        <v>44440</v>
      </c>
      <c r="C2693" s="61" t="s">
        <v>10319</v>
      </c>
      <c r="D2693" s="64" t="s">
        <v>10320</v>
      </c>
      <c r="E2693" s="64" t="str">
        <f t="shared" si="42"/>
        <v>A27D91</v>
      </c>
      <c r="F2693" s="61" t="s">
        <v>73</v>
      </c>
      <c r="G2693" s="65" t="str">
        <f>VLOOKUP(F2693,service_pro_table[],3,0)</f>
        <v>EEDC</v>
      </c>
      <c r="H2693" s="65" t="str">
        <f>VLOOKUP(F2693,service_pro_table[],4,0)</f>
        <v>utility bill</v>
      </c>
      <c r="I2693" s="66">
        <v>2000</v>
      </c>
    </row>
    <row r="2694" spans="1:9" x14ac:dyDescent="0.25">
      <c r="A2694" s="61" t="s">
        <v>10588</v>
      </c>
      <c r="B2694" s="62">
        <v>44440</v>
      </c>
      <c r="C2694" s="61" t="s">
        <v>10526</v>
      </c>
      <c r="D2694" s="64" t="s">
        <v>10527</v>
      </c>
      <c r="E2694" s="64" t="str">
        <f t="shared" si="42"/>
        <v>17B8DA</v>
      </c>
      <c r="F2694" s="61" t="s">
        <v>73</v>
      </c>
      <c r="G2694" s="65" t="str">
        <f>VLOOKUP(F2694,service_pro_table[],3,0)</f>
        <v>EEDC</v>
      </c>
      <c r="H2694" s="65" t="str">
        <f>VLOOKUP(F2694,service_pro_table[],4,0)</f>
        <v>utility bill</v>
      </c>
      <c r="I2694" s="66">
        <v>4900</v>
      </c>
    </row>
    <row r="2695" spans="1:9" x14ac:dyDescent="0.25">
      <c r="A2695" s="61" t="s">
        <v>10590</v>
      </c>
      <c r="B2695" s="62">
        <v>44440</v>
      </c>
      <c r="C2695" s="61" t="s">
        <v>10570</v>
      </c>
      <c r="D2695" s="64" t="s">
        <v>10571</v>
      </c>
      <c r="E2695" s="64" t="str">
        <f t="shared" si="42"/>
        <v>DBFA29</v>
      </c>
      <c r="F2695" s="61" t="s">
        <v>12</v>
      </c>
      <c r="G2695" s="65" t="str">
        <f>VLOOKUP(F2695,service_pro_table[],3,0)</f>
        <v>IKEDC</v>
      </c>
      <c r="H2695" s="65" t="str">
        <f>VLOOKUP(F2695,service_pro_table[],4,0)</f>
        <v>utility bill</v>
      </c>
      <c r="I2695" s="66">
        <v>500</v>
      </c>
    </row>
    <row r="2696" spans="1:9" x14ac:dyDescent="0.25">
      <c r="A2696" s="61" t="s">
        <v>10600</v>
      </c>
      <c r="B2696" s="62">
        <v>44440</v>
      </c>
      <c r="C2696" s="61" t="s">
        <v>10602</v>
      </c>
      <c r="D2696" s="64" t="s">
        <v>10603</v>
      </c>
      <c r="E2696" s="64" t="str">
        <f t="shared" si="42"/>
        <v>14E719</v>
      </c>
      <c r="F2696" s="61" t="s">
        <v>19</v>
      </c>
      <c r="G2696" s="65" t="str">
        <f>VLOOKUP(F2696,service_pro_table[],3,0)</f>
        <v>DSTV</v>
      </c>
      <c r="H2696" s="65" t="str">
        <f>VLOOKUP(F2696,service_pro_table[],4,0)</f>
        <v>cable tv</v>
      </c>
      <c r="I2696" s="66">
        <v>12400</v>
      </c>
    </row>
    <row r="2697" spans="1:9" x14ac:dyDescent="0.25">
      <c r="A2697" s="61" t="s">
        <v>10604</v>
      </c>
      <c r="B2697" s="62">
        <v>44440</v>
      </c>
      <c r="C2697" s="61" t="s">
        <v>10606</v>
      </c>
      <c r="D2697" s="64" t="s">
        <v>10607</v>
      </c>
      <c r="E2697" s="64" t="str">
        <f t="shared" si="42"/>
        <v>289A69</v>
      </c>
      <c r="F2697" s="61" t="s">
        <v>48</v>
      </c>
      <c r="G2697" s="65" t="str">
        <f>VLOOKUP(F2697,service_pro_table[],3,0)</f>
        <v>EKEDC</v>
      </c>
      <c r="H2697" s="65" t="str">
        <f>VLOOKUP(F2697,service_pro_table[],4,0)</f>
        <v>utility bill</v>
      </c>
      <c r="I2697" s="66">
        <v>2000</v>
      </c>
    </row>
    <row r="2698" spans="1:9" x14ac:dyDescent="0.25">
      <c r="A2698" s="61" t="s">
        <v>10608</v>
      </c>
      <c r="B2698" s="62">
        <v>44440</v>
      </c>
      <c r="C2698" s="61" t="s">
        <v>10610</v>
      </c>
      <c r="D2698" s="64" t="s">
        <v>10611</v>
      </c>
      <c r="E2698" s="64" t="str">
        <f t="shared" si="42"/>
        <v>6024DA</v>
      </c>
      <c r="F2698" s="61" t="s">
        <v>73</v>
      </c>
      <c r="G2698" s="65" t="str">
        <f>VLOOKUP(F2698,service_pro_table[],3,0)</f>
        <v>EEDC</v>
      </c>
      <c r="H2698" s="65" t="str">
        <f>VLOOKUP(F2698,service_pro_table[],4,0)</f>
        <v>utility bill</v>
      </c>
      <c r="I2698" s="66">
        <v>5000</v>
      </c>
    </row>
    <row r="2699" spans="1:9" x14ac:dyDescent="0.25">
      <c r="A2699" s="61" t="s">
        <v>10612</v>
      </c>
      <c r="B2699" s="62">
        <v>44440</v>
      </c>
      <c r="C2699" s="61" t="s">
        <v>10614</v>
      </c>
      <c r="D2699" s="64" t="s">
        <v>10615</v>
      </c>
      <c r="E2699" s="64" t="str">
        <f t="shared" si="42"/>
        <v>65C29F</v>
      </c>
      <c r="F2699" s="61" t="s">
        <v>19</v>
      </c>
      <c r="G2699" s="65" t="str">
        <f>VLOOKUP(F2699,service_pro_table[],3,0)</f>
        <v>DSTV</v>
      </c>
      <c r="H2699" s="65" t="str">
        <f>VLOOKUP(F2699,service_pro_table[],4,0)</f>
        <v>cable tv</v>
      </c>
      <c r="I2699" s="66">
        <v>7900</v>
      </c>
    </row>
    <row r="2700" spans="1:9" x14ac:dyDescent="0.25">
      <c r="A2700" s="61" t="s">
        <v>10616</v>
      </c>
      <c r="B2700" s="62">
        <v>44440</v>
      </c>
      <c r="C2700" s="61" t="s">
        <v>10369</v>
      </c>
      <c r="D2700" s="64" t="s">
        <v>10370</v>
      </c>
      <c r="E2700" s="64" t="str">
        <f t="shared" si="42"/>
        <v>7E36A6</v>
      </c>
      <c r="F2700" s="61" t="s">
        <v>155</v>
      </c>
      <c r="G2700" s="65" t="str">
        <f>VLOOKUP(F2700,service_pro_table[],3,0)</f>
        <v>IBEDC</v>
      </c>
      <c r="H2700" s="65" t="str">
        <f>VLOOKUP(F2700,service_pro_table[],4,0)</f>
        <v>utility bill</v>
      </c>
      <c r="I2700" s="66">
        <v>5000</v>
      </c>
    </row>
    <row r="2701" spans="1:9" x14ac:dyDescent="0.25">
      <c r="A2701" s="61" t="s">
        <v>10618</v>
      </c>
      <c r="B2701" s="62">
        <v>44440</v>
      </c>
      <c r="C2701" s="61" t="s">
        <v>10620</v>
      </c>
      <c r="D2701" s="64" t="s">
        <v>10621</v>
      </c>
      <c r="E2701" s="64" t="str">
        <f t="shared" si="42"/>
        <v>27651B</v>
      </c>
      <c r="F2701" s="61" t="s">
        <v>12</v>
      </c>
      <c r="G2701" s="65" t="str">
        <f>VLOOKUP(F2701,service_pro_table[],3,0)</f>
        <v>IKEDC</v>
      </c>
      <c r="H2701" s="65" t="str">
        <f>VLOOKUP(F2701,service_pro_table[],4,0)</f>
        <v>utility bill</v>
      </c>
      <c r="I2701" s="66">
        <v>3000</v>
      </c>
    </row>
    <row r="2702" spans="1:9" x14ac:dyDescent="0.25">
      <c r="A2702" s="61" t="s">
        <v>10622</v>
      </c>
      <c r="B2702" s="62">
        <v>44440</v>
      </c>
      <c r="C2702" s="61" t="s">
        <v>10624</v>
      </c>
      <c r="D2702" s="64" t="s">
        <v>10625</v>
      </c>
      <c r="E2702" s="64" t="str">
        <f t="shared" si="42"/>
        <v>BC3579</v>
      </c>
      <c r="F2702" s="61" t="s">
        <v>12</v>
      </c>
      <c r="G2702" s="65" t="str">
        <f>VLOOKUP(F2702,service_pro_table[],3,0)</f>
        <v>IKEDC</v>
      </c>
      <c r="H2702" s="65" t="str">
        <f>VLOOKUP(F2702,service_pro_table[],4,0)</f>
        <v>utility bill</v>
      </c>
      <c r="I2702" s="66">
        <v>1000</v>
      </c>
    </row>
    <row r="2703" spans="1:9" x14ac:dyDescent="0.25">
      <c r="A2703" s="61" t="s">
        <v>10626</v>
      </c>
      <c r="B2703" s="62">
        <v>44440</v>
      </c>
      <c r="C2703" s="61" t="s">
        <v>10628</v>
      </c>
      <c r="D2703" s="64" t="s">
        <v>10629</v>
      </c>
      <c r="E2703" s="64" t="str">
        <f t="shared" si="42"/>
        <v>A3BBEE</v>
      </c>
      <c r="F2703" s="61" t="s">
        <v>12</v>
      </c>
      <c r="G2703" s="65" t="str">
        <f>VLOOKUP(F2703,service_pro_table[],3,0)</f>
        <v>IKEDC</v>
      </c>
      <c r="H2703" s="65" t="str">
        <f>VLOOKUP(F2703,service_pro_table[],4,0)</f>
        <v>utility bill</v>
      </c>
      <c r="I2703" s="66">
        <v>3000</v>
      </c>
    </row>
    <row r="2704" spans="1:9" x14ac:dyDescent="0.25">
      <c r="A2704" s="61" t="s">
        <v>10630</v>
      </c>
      <c r="B2704" s="62">
        <v>44440</v>
      </c>
      <c r="C2704" s="61" t="s">
        <v>10632</v>
      </c>
      <c r="D2704" s="64" t="s">
        <v>10633</v>
      </c>
      <c r="E2704" s="64" t="str">
        <f t="shared" si="42"/>
        <v>F4C19C</v>
      </c>
      <c r="F2704" s="61" t="s">
        <v>19</v>
      </c>
      <c r="G2704" s="65" t="str">
        <f>VLOOKUP(F2704,service_pro_table[],3,0)</f>
        <v>DSTV</v>
      </c>
      <c r="H2704" s="65" t="str">
        <f>VLOOKUP(F2704,service_pro_table[],4,0)</f>
        <v>cable tv</v>
      </c>
      <c r="I2704" s="66">
        <v>10400</v>
      </c>
    </row>
    <row r="2705" spans="1:9" x14ac:dyDescent="0.25">
      <c r="A2705" s="61" t="s">
        <v>10634</v>
      </c>
      <c r="B2705" s="62">
        <v>44440</v>
      </c>
      <c r="C2705" s="61" t="s">
        <v>10636</v>
      </c>
      <c r="D2705" s="64" t="s">
        <v>10637</v>
      </c>
      <c r="E2705" s="64" t="str">
        <f t="shared" si="42"/>
        <v>51F4B8</v>
      </c>
      <c r="F2705" s="61" t="s">
        <v>19</v>
      </c>
      <c r="G2705" s="65" t="str">
        <f>VLOOKUP(F2705,service_pro_table[],3,0)</f>
        <v>DSTV</v>
      </c>
      <c r="H2705" s="65" t="str">
        <f>VLOOKUP(F2705,service_pro_table[],4,0)</f>
        <v>cable tv</v>
      </c>
      <c r="I2705" s="66">
        <v>4615</v>
      </c>
    </row>
    <row r="2706" spans="1:9" x14ac:dyDescent="0.25">
      <c r="A2706" s="61" t="s">
        <v>10638</v>
      </c>
      <c r="B2706" s="62">
        <v>44440</v>
      </c>
      <c r="C2706" s="61" t="s">
        <v>10640</v>
      </c>
      <c r="D2706" s="64" t="s">
        <v>10641</v>
      </c>
      <c r="E2706" s="64" t="str">
        <f t="shared" si="42"/>
        <v>1706C9</v>
      </c>
      <c r="F2706" s="61" t="s">
        <v>19</v>
      </c>
      <c r="G2706" s="65" t="str">
        <f>VLOOKUP(F2706,service_pro_table[],3,0)</f>
        <v>DSTV</v>
      </c>
      <c r="H2706" s="65" t="str">
        <f>VLOOKUP(F2706,service_pro_table[],4,0)</f>
        <v>cable tv</v>
      </c>
      <c r="I2706" s="66">
        <v>12400</v>
      </c>
    </row>
    <row r="2707" spans="1:9" x14ac:dyDescent="0.25">
      <c r="A2707" s="61" t="s">
        <v>10642</v>
      </c>
      <c r="B2707" s="62">
        <v>44440</v>
      </c>
      <c r="C2707" s="61" t="s">
        <v>10644</v>
      </c>
      <c r="D2707" s="64" t="s">
        <v>10645</v>
      </c>
      <c r="E2707" s="64" t="str">
        <f t="shared" si="42"/>
        <v>148779</v>
      </c>
      <c r="F2707" s="61" t="s">
        <v>19</v>
      </c>
      <c r="G2707" s="65" t="str">
        <f>VLOOKUP(F2707,service_pro_table[],3,0)</f>
        <v>DSTV</v>
      </c>
      <c r="H2707" s="65" t="str">
        <f>VLOOKUP(F2707,service_pro_table[],4,0)</f>
        <v>cable tv</v>
      </c>
      <c r="I2707" s="66">
        <v>14100</v>
      </c>
    </row>
    <row r="2708" spans="1:9" x14ac:dyDescent="0.25">
      <c r="A2708" s="61" t="s">
        <v>10647</v>
      </c>
      <c r="B2708" s="62">
        <v>44440</v>
      </c>
      <c r="C2708" s="61" t="s">
        <v>10649</v>
      </c>
      <c r="D2708" s="64" t="s">
        <v>10650</v>
      </c>
      <c r="E2708" s="64" t="str">
        <f t="shared" si="42"/>
        <v>49C162</v>
      </c>
      <c r="F2708" s="61" t="s">
        <v>19</v>
      </c>
      <c r="G2708" s="65" t="str">
        <f>VLOOKUP(F2708,service_pro_table[],3,0)</f>
        <v>DSTV</v>
      </c>
      <c r="H2708" s="65" t="str">
        <f>VLOOKUP(F2708,service_pro_table[],4,0)</f>
        <v>cable tv</v>
      </c>
      <c r="I2708" s="66">
        <v>14900</v>
      </c>
    </row>
    <row r="2709" spans="1:9" x14ac:dyDescent="0.25">
      <c r="A2709" s="61" t="s">
        <v>10651</v>
      </c>
      <c r="B2709" s="62">
        <v>44440</v>
      </c>
      <c r="C2709" s="61" t="s">
        <v>10653</v>
      </c>
      <c r="D2709" s="64" t="s">
        <v>10654</v>
      </c>
      <c r="E2709" s="64" t="str">
        <f t="shared" si="42"/>
        <v>08D1B5</v>
      </c>
      <c r="F2709" s="61" t="s">
        <v>19</v>
      </c>
      <c r="G2709" s="65" t="str">
        <f>VLOOKUP(F2709,service_pro_table[],3,0)</f>
        <v>DSTV</v>
      </c>
      <c r="H2709" s="65" t="str">
        <f>VLOOKUP(F2709,service_pro_table[],4,0)</f>
        <v>cable tv</v>
      </c>
      <c r="I2709" s="66">
        <v>20900</v>
      </c>
    </row>
    <row r="2710" spans="1:9" x14ac:dyDescent="0.25">
      <c r="A2710" s="61" t="s">
        <v>10655</v>
      </c>
      <c r="B2710" s="62">
        <v>44440</v>
      </c>
      <c r="C2710" s="61" t="s">
        <v>10657</v>
      </c>
      <c r="D2710" s="64" t="s">
        <v>10658</v>
      </c>
      <c r="E2710" s="64" t="str">
        <f t="shared" si="42"/>
        <v>065378</v>
      </c>
      <c r="F2710" s="61" t="s">
        <v>19</v>
      </c>
      <c r="G2710" s="65" t="str">
        <f>VLOOKUP(F2710,service_pro_table[],3,0)</f>
        <v>DSTV</v>
      </c>
      <c r="H2710" s="65" t="str">
        <f>VLOOKUP(F2710,service_pro_table[],4,0)</f>
        <v>cable tv</v>
      </c>
      <c r="I2710" s="66">
        <v>20900</v>
      </c>
    </row>
    <row r="2711" spans="1:9" x14ac:dyDescent="0.25">
      <c r="A2711" s="61" t="s">
        <v>10659</v>
      </c>
      <c r="B2711" s="62">
        <v>44440</v>
      </c>
      <c r="C2711" s="61" t="s">
        <v>10661</v>
      </c>
      <c r="D2711" s="64" t="s">
        <v>10662</v>
      </c>
      <c r="E2711" s="64" t="str">
        <f t="shared" si="42"/>
        <v>B99D2C</v>
      </c>
      <c r="F2711" s="61" t="s">
        <v>19</v>
      </c>
      <c r="G2711" s="65" t="str">
        <f>VLOOKUP(F2711,service_pro_table[],3,0)</f>
        <v>DSTV</v>
      </c>
      <c r="H2711" s="65" t="str">
        <f>VLOOKUP(F2711,service_pro_table[],4,0)</f>
        <v>cable tv</v>
      </c>
      <c r="I2711" s="66">
        <v>2565</v>
      </c>
    </row>
    <row r="2712" spans="1:9" x14ac:dyDescent="0.25">
      <c r="A2712" s="61" t="s">
        <v>10663</v>
      </c>
      <c r="B2712" s="62">
        <v>44440</v>
      </c>
      <c r="C2712" s="61" t="s">
        <v>10665</v>
      </c>
      <c r="D2712" s="64" t="s">
        <v>10666</v>
      </c>
      <c r="E2712" s="64" t="str">
        <f t="shared" si="42"/>
        <v>0139B0</v>
      </c>
      <c r="F2712" s="61" t="s">
        <v>19</v>
      </c>
      <c r="G2712" s="65" t="str">
        <f>VLOOKUP(F2712,service_pro_table[],3,0)</f>
        <v>DSTV</v>
      </c>
      <c r="H2712" s="65" t="str">
        <f>VLOOKUP(F2712,service_pro_table[],4,0)</f>
        <v>cable tv</v>
      </c>
      <c r="I2712" s="66">
        <v>2500</v>
      </c>
    </row>
    <row r="2713" spans="1:9" x14ac:dyDescent="0.25">
      <c r="A2713" s="61" t="s">
        <v>10667</v>
      </c>
      <c r="B2713" s="62">
        <v>44440</v>
      </c>
      <c r="C2713" s="61" t="s">
        <v>10526</v>
      </c>
      <c r="D2713" s="64" t="s">
        <v>10527</v>
      </c>
      <c r="E2713" s="64" t="str">
        <f t="shared" si="42"/>
        <v>17B8DA</v>
      </c>
      <c r="F2713" s="61" t="s">
        <v>73</v>
      </c>
      <c r="G2713" s="65" t="str">
        <f>VLOOKUP(F2713,service_pro_table[],3,0)</f>
        <v>EEDC</v>
      </c>
      <c r="H2713" s="65" t="str">
        <f>VLOOKUP(F2713,service_pro_table[],4,0)</f>
        <v>utility bill</v>
      </c>
      <c r="I2713" s="66">
        <v>4900</v>
      </c>
    </row>
    <row r="2714" spans="1:9" x14ac:dyDescent="0.25">
      <c r="A2714" s="61" t="s">
        <v>10669</v>
      </c>
      <c r="B2714" s="62">
        <v>44440</v>
      </c>
      <c r="C2714" s="61" t="s">
        <v>10671</v>
      </c>
      <c r="D2714" s="64" t="s">
        <v>10672</v>
      </c>
      <c r="E2714" s="64" t="str">
        <f t="shared" si="42"/>
        <v>383615</v>
      </c>
      <c r="F2714" s="61" t="s">
        <v>12</v>
      </c>
      <c r="G2714" s="65" t="str">
        <f>VLOOKUP(F2714,service_pro_table[],3,0)</f>
        <v>IKEDC</v>
      </c>
      <c r="H2714" s="65" t="str">
        <f>VLOOKUP(F2714,service_pro_table[],4,0)</f>
        <v>utility bill</v>
      </c>
      <c r="I2714" s="66">
        <v>4000</v>
      </c>
    </row>
    <row r="2715" spans="1:9" x14ac:dyDescent="0.25">
      <c r="A2715" s="61" t="s">
        <v>10673</v>
      </c>
      <c r="B2715" s="62">
        <v>44440</v>
      </c>
      <c r="C2715" s="61" t="s">
        <v>10628</v>
      </c>
      <c r="D2715" s="64" t="s">
        <v>10629</v>
      </c>
      <c r="E2715" s="64" t="str">
        <f t="shared" si="42"/>
        <v>A3BBEE</v>
      </c>
      <c r="F2715" s="61" t="s">
        <v>12</v>
      </c>
      <c r="G2715" s="65" t="str">
        <f>VLOOKUP(F2715,service_pro_table[],3,0)</f>
        <v>IKEDC</v>
      </c>
      <c r="H2715" s="65" t="str">
        <f>VLOOKUP(F2715,service_pro_table[],4,0)</f>
        <v>utility bill</v>
      </c>
      <c r="I2715" s="66">
        <v>6000</v>
      </c>
    </row>
    <row r="2716" spans="1:9" x14ac:dyDescent="0.25">
      <c r="A2716" s="61" t="s">
        <v>10675</v>
      </c>
      <c r="B2716" s="62">
        <v>44440</v>
      </c>
      <c r="C2716" s="61" t="s">
        <v>10677</v>
      </c>
      <c r="D2716" s="64" t="s">
        <v>10678</v>
      </c>
      <c r="E2716" s="64" t="str">
        <f t="shared" si="42"/>
        <v>53CDB7</v>
      </c>
      <c r="F2716" s="61" t="s">
        <v>19</v>
      </c>
      <c r="G2716" s="65" t="str">
        <f>VLOOKUP(F2716,service_pro_table[],3,0)</f>
        <v>DSTV</v>
      </c>
      <c r="H2716" s="65" t="str">
        <f>VLOOKUP(F2716,service_pro_table[],4,0)</f>
        <v>cable tv</v>
      </c>
      <c r="I2716" s="66">
        <v>2565</v>
      </c>
    </row>
    <row r="2717" spans="1:9" x14ac:dyDescent="0.25">
      <c r="A2717" s="61" t="s">
        <v>10679</v>
      </c>
      <c r="B2717" s="62">
        <v>44440</v>
      </c>
      <c r="C2717" s="61" t="s">
        <v>9931</v>
      </c>
      <c r="D2717" s="64" t="s">
        <v>9932</v>
      </c>
      <c r="E2717" s="64" t="str">
        <f t="shared" si="42"/>
        <v>A057C1</v>
      </c>
      <c r="F2717" s="61" t="s">
        <v>73</v>
      </c>
      <c r="G2717" s="65" t="str">
        <f>VLOOKUP(F2717,service_pro_table[],3,0)</f>
        <v>EEDC</v>
      </c>
      <c r="H2717" s="65" t="str">
        <f>VLOOKUP(F2717,service_pro_table[],4,0)</f>
        <v>utility bill</v>
      </c>
      <c r="I2717" s="66">
        <v>500</v>
      </c>
    </row>
    <row r="2718" spans="1:9" x14ac:dyDescent="0.25">
      <c r="A2718" s="61" t="s">
        <v>10681</v>
      </c>
      <c r="B2718" s="62">
        <v>44440</v>
      </c>
      <c r="C2718" s="61" t="s">
        <v>2030</v>
      </c>
      <c r="D2718" s="64" t="s">
        <v>2031</v>
      </c>
      <c r="E2718" s="64" t="str">
        <f t="shared" si="42"/>
        <v>D98A5A</v>
      </c>
      <c r="F2718" s="61" t="s">
        <v>455</v>
      </c>
      <c r="G2718" s="65" t="str">
        <f>VLOOKUP(F2718,service_pro_table[],3,0)</f>
        <v>BEDC</v>
      </c>
      <c r="H2718" s="65" t="str">
        <f>VLOOKUP(F2718,service_pro_table[],4,0)</f>
        <v>utility bill</v>
      </c>
      <c r="I2718" s="66">
        <v>2000</v>
      </c>
    </row>
    <row r="2719" spans="1:9" x14ac:dyDescent="0.25">
      <c r="A2719" s="61" t="s">
        <v>10683</v>
      </c>
      <c r="B2719" s="62">
        <v>44440</v>
      </c>
      <c r="C2719" s="61" t="s">
        <v>10685</v>
      </c>
      <c r="D2719" s="64" t="s">
        <v>10686</v>
      </c>
      <c r="E2719" s="64" t="str">
        <f t="shared" si="42"/>
        <v>12C95F</v>
      </c>
      <c r="F2719" s="61" t="s">
        <v>19</v>
      </c>
      <c r="G2719" s="65" t="str">
        <f>VLOOKUP(F2719,service_pro_table[],3,0)</f>
        <v>DSTV</v>
      </c>
      <c r="H2719" s="65" t="str">
        <f>VLOOKUP(F2719,service_pro_table[],4,0)</f>
        <v>cable tv</v>
      </c>
      <c r="I2719" s="66">
        <v>12400</v>
      </c>
    </row>
    <row r="2720" spans="1:9" x14ac:dyDescent="0.25">
      <c r="A2720" s="61" t="s">
        <v>10687</v>
      </c>
      <c r="B2720" s="62">
        <v>44440</v>
      </c>
      <c r="C2720" s="61" t="s">
        <v>10689</v>
      </c>
      <c r="D2720" s="64" t="s">
        <v>10690</v>
      </c>
      <c r="E2720" s="64" t="str">
        <f t="shared" si="42"/>
        <v>08D9E9</v>
      </c>
      <c r="F2720" s="61" t="s">
        <v>19</v>
      </c>
      <c r="G2720" s="65" t="str">
        <f>VLOOKUP(F2720,service_pro_table[],3,0)</f>
        <v>DSTV</v>
      </c>
      <c r="H2720" s="65" t="str">
        <f>VLOOKUP(F2720,service_pro_table[],4,0)</f>
        <v>cable tv</v>
      </c>
      <c r="I2720" s="66">
        <v>2565</v>
      </c>
    </row>
    <row r="2721" spans="1:9" x14ac:dyDescent="0.25">
      <c r="A2721" s="61" t="s">
        <v>10691</v>
      </c>
      <c r="B2721" s="62">
        <v>44440</v>
      </c>
      <c r="C2721" s="61" t="s">
        <v>10526</v>
      </c>
      <c r="D2721" s="64" t="s">
        <v>10527</v>
      </c>
      <c r="E2721" s="64" t="str">
        <f t="shared" si="42"/>
        <v>17B8DA</v>
      </c>
      <c r="F2721" s="61" t="s">
        <v>73</v>
      </c>
      <c r="G2721" s="65" t="str">
        <f>VLOOKUP(F2721,service_pro_table[],3,0)</f>
        <v>EEDC</v>
      </c>
      <c r="H2721" s="65" t="str">
        <f>VLOOKUP(F2721,service_pro_table[],4,0)</f>
        <v>utility bill</v>
      </c>
      <c r="I2721" s="66">
        <v>4900</v>
      </c>
    </row>
    <row r="2722" spans="1:9" x14ac:dyDescent="0.25">
      <c r="A2722" s="61" t="s">
        <v>10693</v>
      </c>
      <c r="B2722" s="62">
        <v>44440</v>
      </c>
      <c r="C2722" s="61" t="s">
        <v>10695</v>
      </c>
      <c r="D2722" s="64" t="s">
        <v>10696</v>
      </c>
      <c r="E2722" s="64" t="str">
        <f t="shared" si="42"/>
        <v>A68050</v>
      </c>
      <c r="F2722" s="61" t="s">
        <v>19</v>
      </c>
      <c r="G2722" s="65" t="str">
        <f>VLOOKUP(F2722,service_pro_table[],3,0)</f>
        <v>DSTV</v>
      </c>
      <c r="H2722" s="65" t="str">
        <f>VLOOKUP(F2722,service_pro_table[],4,0)</f>
        <v>cable tv</v>
      </c>
      <c r="I2722" s="66">
        <v>2000</v>
      </c>
    </row>
    <row r="2723" spans="1:9" x14ac:dyDescent="0.25">
      <c r="A2723" s="61" t="s">
        <v>10697</v>
      </c>
      <c r="B2723" s="62">
        <v>44440</v>
      </c>
      <c r="C2723" s="61" t="s">
        <v>10699</v>
      </c>
      <c r="D2723" s="64" t="s">
        <v>10700</v>
      </c>
      <c r="E2723" s="64" t="str">
        <f t="shared" si="42"/>
        <v>FF97AA</v>
      </c>
      <c r="F2723" s="61" t="s">
        <v>19</v>
      </c>
      <c r="G2723" s="65" t="str">
        <f>VLOOKUP(F2723,service_pro_table[],3,0)</f>
        <v>DSTV</v>
      </c>
      <c r="H2723" s="65" t="str">
        <f>VLOOKUP(F2723,service_pro_table[],4,0)</f>
        <v>cable tv</v>
      </c>
      <c r="I2723" s="66">
        <v>18400</v>
      </c>
    </row>
    <row r="2724" spans="1:9" x14ac:dyDescent="0.25">
      <c r="A2724" s="61" t="s">
        <v>10701</v>
      </c>
      <c r="B2724" s="62">
        <v>44440</v>
      </c>
      <c r="C2724" s="61" t="s">
        <v>10703</v>
      </c>
      <c r="D2724" s="64" t="s">
        <v>10704</v>
      </c>
      <c r="E2724" s="64" t="str">
        <f t="shared" si="42"/>
        <v>406291</v>
      </c>
      <c r="F2724" s="61" t="s">
        <v>19</v>
      </c>
      <c r="G2724" s="65" t="str">
        <f>VLOOKUP(F2724,service_pro_table[],3,0)</f>
        <v>DSTV</v>
      </c>
      <c r="H2724" s="65" t="str">
        <f>VLOOKUP(F2724,service_pro_table[],4,0)</f>
        <v>cable tv</v>
      </c>
      <c r="I2724" s="66">
        <v>4615</v>
      </c>
    </row>
    <row r="2725" spans="1:9" x14ac:dyDescent="0.25">
      <c r="A2725" s="61" t="s">
        <v>10705</v>
      </c>
      <c r="B2725" s="62">
        <v>44440</v>
      </c>
      <c r="C2725" s="61" t="s">
        <v>10707</v>
      </c>
      <c r="D2725" s="64" t="s">
        <v>10708</v>
      </c>
      <c r="E2725" s="64" t="str">
        <f t="shared" si="42"/>
        <v>E8AAC9</v>
      </c>
      <c r="F2725" s="61" t="s">
        <v>48</v>
      </c>
      <c r="G2725" s="65" t="str">
        <f>VLOOKUP(F2725,service_pro_table[],3,0)</f>
        <v>EKEDC</v>
      </c>
      <c r="H2725" s="65" t="str">
        <f>VLOOKUP(F2725,service_pro_table[],4,0)</f>
        <v>utility bill</v>
      </c>
      <c r="I2725" s="66">
        <v>1500</v>
      </c>
    </row>
    <row r="2726" spans="1:9" x14ac:dyDescent="0.25">
      <c r="A2726" s="61" t="s">
        <v>10709</v>
      </c>
      <c r="B2726" s="62">
        <v>44440</v>
      </c>
      <c r="C2726" s="61" t="s">
        <v>10347</v>
      </c>
      <c r="D2726" s="64" t="s">
        <v>10348</v>
      </c>
      <c r="E2726" s="64" t="str">
        <f t="shared" si="42"/>
        <v>74565A</v>
      </c>
      <c r="F2726" s="61" t="s">
        <v>73</v>
      </c>
      <c r="G2726" s="65" t="str">
        <f>VLOOKUP(F2726,service_pro_table[],3,0)</f>
        <v>EEDC</v>
      </c>
      <c r="H2726" s="65" t="str">
        <f>VLOOKUP(F2726,service_pro_table[],4,0)</f>
        <v>utility bill</v>
      </c>
      <c r="I2726" s="66">
        <v>800</v>
      </c>
    </row>
    <row r="2727" spans="1:9" x14ac:dyDescent="0.25">
      <c r="A2727" s="61" t="s">
        <v>10711</v>
      </c>
      <c r="B2727" s="62">
        <v>44440</v>
      </c>
      <c r="C2727" s="61" t="s">
        <v>10713</v>
      </c>
      <c r="D2727" s="64" t="s">
        <v>10714</v>
      </c>
      <c r="E2727" s="64" t="str">
        <f t="shared" si="42"/>
        <v>4BC2CC</v>
      </c>
      <c r="F2727" s="61" t="s">
        <v>19</v>
      </c>
      <c r="G2727" s="65" t="str">
        <f>VLOOKUP(F2727,service_pro_table[],3,0)</f>
        <v>DSTV</v>
      </c>
      <c r="H2727" s="65" t="str">
        <f>VLOOKUP(F2727,service_pro_table[],4,0)</f>
        <v>cable tv</v>
      </c>
      <c r="I2727" s="66">
        <v>2500</v>
      </c>
    </row>
    <row r="2728" spans="1:9" x14ac:dyDescent="0.25">
      <c r="A2728" s="61" t="s">
        <v>10715</v>
      </c>
      <c r="B2728" s="62">
        <v>44440</v>
      </c>
      <c r="C2728" s="61" t="s">
        <v>10717</v>
      </c>
      <c r="D2728" s="64" t="s">
        <v>10718</v>
      </c>
      <c r="E2728" s="64" t="str">
        <f t="shared" si="42"/>
        <v>EB5ADF</v>
      </c>
      <c r="F2728" s="61" t="s">
        <v>19</v>
      </c>
      <c r="G2728" s="65" t="str">
        <f>VLOOKUP(F2728,service_pro_table[],3,0)</f>
        <v>DSTV</v>
      </c>
      <c r="H2728" s="65" t="str">
        <f>VLOOKUP(F2728,service_pro_table[],4,0)</f>
        <v>cable tv</v>
      </c>
      <c r="I2728" s="66">
        <v>4615</v>
      </c>
    </row>
    <row r="2729" spans="1:9" x14ac:dyDescent="0.25">
      <c r="A2729" s="61" t="s">
        <v>10719</v>
      </c>
      <c r="B2729" s="62">
        <v>44440</v>
      </c>
      <c r="C2729" s="61" t="s">
        <v>10721</v>
      </c>
      <c r="D2729" s="64" t="s">
        <v>10722</v>
      </c>
      <c r="E2729" s="64" t="str">
        <f t="shared" si="42"/>
        <v>C934CD</v>
      </c>
      <c r="F2729" s="61" t="s">
        <v>455</v>
      </c>
      <c r="G2729" s="65" t="str">
        <f>VLOOKUP(F2729,service_pro_table[],3,0)</f>
        <v>BEDC</v>
      </c>
      <c r="H2729" s="65" t="str">
        <f>VLOOKUP(F2729,service_pro_table[],4,0)</f>
        <v>utility bill</v>
      </c>
      <c r="I2729" s="66">
        <v>1000</v>
      </c>
    </row>
    <row r="2730" spans="1:9" x14ac:dyDescent="0.25">
      <c r="A2730" s="61" t="s">
        <v>10723</v>
      </c>
      <c r="B2730" s="62">
        <v>44440</v>
      </c>
      <c r="C2730" s="61" t="s">
        <v>10526</v>
      </c>
      <c r="D2730" s="64" t="s">
        <v>10527</v>
      </c>
      <c r="E2730" s="64" t="str">
        <f t="shared" si="42"/>
        <v>17B8DA</v>
      </c>
      <c r="F2730" s="61" t="s">
        <v>73</v>
      </c>
      <c r="G2730" s="65" t="str">
        <f>VLOOKUP(F2730,service_pro_table[],3,0)</f>
        <v>EEDC</v>
      </c>
      <c r="H2730" s="65" t="str">
        <f>VLOOKUP(F2730,service_pro_table[],4,0)</f>
        <v>utility bill</v>
      </c>
      <c r="I2730" s="66">
        <v>4900</v>
      </c>
    </row>
    <row r="2731" spans="1:9" x14ac:dyDescent="0.25">
      <c r="A2731" s="61" t="s">
        <v>10725</v>
      </c>
      <c r="B2731" s="62">
        <v>44440</v>
      </c>
      <c r="C2731" s="61" t="s">
        <v>9931</v>
      </c>
      <c r="D2731" s="64" t="s">
        <v>9932</v>
      </c>
      <c r="E2731" s="64" t="str">
        <f t="shared" si="42"/>
        <v>A057C1</v>
      </c>
      <c r="F2731" s="61" t="s">
        <v>73</v>
      </c>
      <c r="G2731" s="65" t="str">
        <f>VLOOKUP(F2731,service_pro_table[],3,0)</f>
        <v>EEDC</v>
      </c>
      <c r="H2731" s="65" t="str">
        <f>VLOOKUP(F2731,service_pro_table[],4,0)</f>
        <v>utility bill</v>
      </c>
      <c r="I2731" s="66">
        <v>500</v>
      </c>
    </row>
    <row r="2732" spans="1:9" x14ac:dyDescent="0.25">
      <c r="A2732" s="61" t="s">
        <v>10727</v>
      </c>
      <c r="B2732" s="62">
        <v>44440</v>
      </c>
      <c r="C2732" s="61" t="s">
        <v>10729</v>
      </c>
      <c r="D2732" s="64" t="s">
        <v>10730</v>
      </c>
      <c r="E2732" s="64" t="str">
        <f t="shared" si="42"/>
        <v>1B83B5</v>
      </c>
      <c r="F2732" s="61" t="s">
        <v>48</v>
      </c>
      <c r="G2732" s="65" t="str">
        <f>VLOOKUP(F2732,service_pro_table[],3,0)</f>
        <v>EKEDC</v>
      </c>
      <c r="H2732" s="65" t="str">
        <f>VLOOKUP(F2732,service_pro_table[],4,0)</f>
        <v>utility bill</v>
      </c>
      <c r="I2732" s="66">
        <v>4900</v>
      </c>
    </row>
    <row r="2733" spans="1:9" x14ac:dyDescent="0.25">
      <c r="A2733" s="61" t="s">
        <v>10731</v>
      </c>
      <c r="B2733" s="62">
        <v>44440</v>
      </c>
      <c r="C2733" s="61" t="s">
        <v>10733</v>
      </c>
      <c r="D2733" s="64" t="s">
        <v>10734</v>
      </c>
      <c r="E2733" s="64" t="str">
        <f t="shared" si="42"/>
        <v>9757D4</v>
      </c>
      <c r="F2733" s="61" t="s">
        <v>12</v>
      </c>
      <c r="G2733" s="65" t="str">
        <f>VLOOKUP(F2733,service_pro_table[],3,0)</f>
        <v>IKEDC</v>
      </c>
      <c r="H2733" s="65" t="str">
        <f>VLOOKUP(F2733,service_pro_table[],4,0)</f>
        <v>utility bill</v>
      </c>
      <c r="I2733" s="66">
        <v>1900</v>
      </c>
    </row>
    <row r="2734" spans="1:9" x14ac:dyDescent="0.25">
      <c r="A2734" s="61" t="s">
        <v>10735</v>
      </c>
      <c r="B2734" s="62">
        <v>44440</v>
      </c>
      <c r="C2734" s="61" t="s">
        <v>10737</v>
      </c>
      <c r="D2734" s="64" t="s">
        <v>10738</v>
      </c>
      <c r="E2734" s="64" t="str">
        <f t="shared" si="42"/>
        <v>A3DE90</v>
      </c>
      <c r="F2734" s="61" t="s">
        <v>19</v>
      </c>
      <c r="G2734" s="65" t="str">
        <f>VLOOKUP(F2734,service_pro_table[],3,0)</f>
        <v>DSTV</v>
      </c>
      <c r="H2734" s="65" t="str">
        <f>VLOOKUP(F2734,service_pro_table[],4,0)</f>
        <v>cable tv</v>
      </c>
      <c r="I2734" s="66">
        <v>7900</v>
      </c>
    </row>
    <row r="2735" spans="1:9" x14ac:dyDescent="0.25">
      <c r="A2735" s="61" t="s">
        <v>10739</v>
      </c>
      <c r="B2735" s="62">
        <v>44440</v>
      </c>
      <c r="C2735" s="61" t="s">
        <v>10741</v>
      </c>
      <c r="D2735" s="64" t="s">
        <v>10742</v>
      </c>
      <c r="E2735" s="64" t="str">
        <f t="shared" si="42"/>
        <v>04421D</v>
      </c>
      <c r="F2735" s="61" t="s">
        <v>12</v>
      </c>
      <c r="G2735" s="65" t="str">
        <f>VLOOKUP(F2735,service_pro_table[],3,0)</f>
        <v>IKEDC</v>
      </c>
      <c r="H2735" s="65" t="str">
        <f>VLOOKUP(F2735,service_pro_table[],4,0)</f>
        <v>utility bill</v>
      </c>
      <c r="I2735" s="66">
        <v>5000</v>
      </c>
    </row>
    <row r="2736" spans="1:9" x14ac:dyDescent="0.25">
      <c r="A2736" s="61" t="s">
        <v>10743</v>
      </c>
      <c r="B2736" s="62">
        <v>44440</v>
      </c>
      <c r="C2736" s="61" t="s">
        <v>10745</v>
      </c>
      <c r="D2736" s="64" t="s">
        <v>10746</v>
      </c>
      <c r="E2736" s="64" t="str">
        <f t="shared" si="42"/>
        <v>203FA6</v>
      </c>
      <c r="F2736" s="61" t="s">
        <v>19</v>
      </c>
      <c r="G2736" s="65" t="str">
        <f>VLOOKUP(F2736,service_pro_table[],3,0)</f>
        <v>DSTV</v>
      </c>
      <c r="H2736" s="65" t="str">
        <f>VLOOKUP(F2736,service_pro_table[],4,0)</f>
        <v>cable tv</v>
      </c>
      <c r="I2736" s="66">
        <v>2565</v>
      </c>
    </row>
    <row r="2737" spans="1:9" x14ac:dyDescent="0.25">
      <c r="A2737" s="61" t="s">
        <v>10747</v>
      </c>
      <c r="B2737" s="62">
        <v>44440</v>
      </c>
      <c r="C2737" s="61" t="s">
        <v>10118</v>
      </c>
      <c r="D2737" s="64" t="s">
        <v>10119</v>
      </c>
      <c r="E2737" s="64" t="str">
        <f t="shared" si="42"/>
        <v>C2D4C7</v>
      </c>
      <c r="F2737" s="61" t="s">
        <v>73</v>
      </c>
      <c r="G2737" s="65" t="str">
        <f>VLOOKUP(F2737,service_pro_table[],3,0)</f>
        <v>EEDC</v>
      </c>
      <c r="H2737" s="65" t="str">
        <f>VLOOKUP(F2737,service_pro_table[],4,0)</f>
        <v>utility bill</v>
      </c>
      <c r="I2737" s="66">
        <v>200</v>
      </c>
    </row>
    <row r="2738" spans="1:9" x14ac:dyDescent="0.25">
      <c r="A2738" s="61" t="s">
        <v>10749</v>
      </c>
      <c r="B2738" s="62">
        <v>44440</v>
      </c>
      <c r="C2738" s="61" t="s">
        <v>10526</v>
      </c>
      <c r="D2738" s="64" t="s">
        <v>10527</v>
      </c>
      <c r="E2738" s="64" t="str">
        <f t="shared" si="42"/>
        <v>17B8DA</v>
      </c>
      <c r="F2738" s="61" t="s">
        <v>73</v>
      </c>
      <c r="G2738" s="65" t="str">
        <f>VLOOKUP(F2738,service_pro_table[],3,0)</f>
        <v>EEDC</v>
      </c>
      <c r="H2738" s="65" t="str">
        <f>VLOOKUP(F2738,service_pro_table[],4,0)</f>
        <v>utility bill</v>
      </c>
      <c r="I2738" s="66">
        <v>4900</v>
      </c>
    </row>
    <row r="2739" spans="1:9" x14ac:dyDescent="0.25">
      <c r="A2739" s="61" t="s">
        <v>10751</v>
      </c>
      <c r="B2739" s="62">
        <v>44440</v>
      </c>
      <c r="C2739" s="61" t="s">
        <v>10753</v>
      </c>
      <c r="D2739" s="64" t="s">
        <v>10754</v>
      </c>
      <c r="E2739" s="64" t="str">
        <f t="shared" si="42"/>
        <v>CD5249</v>
      </c>
      <c r="F2739" s="61" t="s">
        <v>19</v>
      </c>
      <c r="G2739" s="65" t="str">
        <f>VLOOKUP(F2739,service_pro_table[],3,0)</f>
        <v>DSTV</v>
      </c>
      <c r="H2739" s="65" t="str">
        <f>VLOOKUP(F2739,service_pro_table[],4,0)</f>
        <v>cable tv</v>
      </c>
      <c r="I2739" s="66">
        <v>12400</v>
      </c>
    </row>
    <row r="2740" spans="1:9" x14ac:dyDescent="0.25">
      <c r="A2740" s="61" t="s">
        <v>10755</v>
      </c>
      <c r="B2740" s="62">
        <v>44440</v>
      </c>
      <c r="C2740" s="61" t="s">
        <v>10757</v>
      </c>
      <c r="D2740" s="64" t="s">
        <v>10758</v>
      </c>
      <c r="E2740" s="64" t="str">
        <f t="shared" si="42"/>
        <v>3D3AF6</v>
      </c>
      <c r="F2740" s="61" t="s">
        <v>12</v>
      </c>
      <c r="G2740" s="65" t="str">
        <f>VLOOKUP(F2740,service_pro_table[],3,0)</f>
        <v>IKEDC</v>
      </c>
      <c r="H2740" s="65" t="str">
        <f>VLOOKUP(F2740,service_pro_table[],4,0)</f>
        <v>utility bill</v>
      </c>
      <c r="I2740" s="66">
        <v>13500</v>
      </c>
    </row>
    <row r="2741" spans="1:9" x14ac:dyDescent="0.25">
      <c r="A2741" s="61" t="s">
        <v>10759</v>
      </c>
      <c r="B2741" s="62">
        <v>44440</v>
      </c>
      <c r="C2741" s="61" t="s">
        <v>10761</v>
      </c>
      <c r="D2741" s="64" t="s">
        <v>10762</v>
      </c>
      <c r="E2741" s="64" t="str">
        <f t="shared" si="42"/>
        <v>46FFC6</v>
      </c>
      <c r="F2741" s="61" t="s">
        <v>12</v>
      </c>
      <c r="G2741" s="65" t="str">
        <f>VLOOKUP(F2741,service_pro_table[],3,0)</f>
        <v>IKEDC</v>
      </c>
      <c r="H2741" s="65" t="str">
        <f>VLOOKUP(F2741,service_pro_table[],4,0)</f>
        <v>utility bill</v>
      </c>
      <c r="I2741" s="66">
        <v>2000</v>
      </c>
    </row>
    <row r="2742" spans="1:9" x14ac:dyDescent="0.25">
      <c r="A2742" s="61" t="s">
        <v>10763</v>
      </c>
      <c r="B2742" s="62">
        <v>44440</v>
      </c>
      <c r="C2742" s="61" t="s">
        <v>10741</v>
      </c>
      <c r="D2742" s="64" t="s">
        <v>10742</v>
      </c>
      <c r="E2742" s="64" t="str">
        <f t="shared" si="42"/>
        <v>04421D</v>
      </c>
      <c r="F2742" s="61" t="s">
        <v>12</v>
      </c>
      <c r="G2742" s="65" t="str">
        <f>VLOOKUP(F2742,service_pro_table[],3,0)</f>
        <v>IKEDC</v>
      </c>
      <c r="H2742" s="65" t="str">
        <f>VLOOKUP(F2742,service_pro_table[],4,0)</f>
        <v>utility bill</v>
      </c>
      <c r="I2742" s="66">
        <v>5000</v>
      </c>
    </row>
    <row r="2743" spans="1:9" x14ac:dyDescent="0.25">
      <c r="A2743" s="61" t="s">
        <v>10765</v>
      </c>
      <c r="B2743" s="62">
        <v>44440</v>
      </c>
      <c r="C2743" s="61" t="s">
        <v>10319</v>
      </c>
      <c r="D2743" s="64" t="s">
        <v>10320</v>
      </c>
      <c r="E2743" s="64" t="str">
        <f t="shared" si="42"/>
        <v>A27D91</v>
      </c>
      <c r="F2743" s="61" t="s">
        <v>73</v>
      </c>
      <c r="G2743" s="65" t="str">
        <f>VLOOKUP(F2743,service_pro_table[],3,0)</f>
        <v>EEDC</v>
      </c>
      <c r="H2743" s="65" t="str">
        <f>VLOOKUP(F2743,service_pro_table[],4,0)</f>
        <v>utility bill</v>
      </c>
      <c r="I2743" s="66">
        <v>2000</v>
      </c>
    </row>
    <row r="2744" spans="1:9" x14ac:dyDescent="0.25">
      <c r="A2744" s="61" t="s">
        <v>10767</v>
      </c>
      <c r="B2744" s="62">
        <v>44440</v>
      </c>
      <c r="C2744" s="61" t="s">
        <v>10769</v>
      </c>
      <c r="D2744" s="64" t="s">
        <v>10770</v>
      </c>
      <c r="E2744" s="64" t="str">
        <f t="shared" si="42"/>
        <v>696830</v>
      </c>
      <c r="F2744" s="61" t="s">
        <v>73</v>
      </c>
      <c r="G2744" s="65" t="str">
        <f>VLOOKUP(F2744,service_pro_table[],3,0)</f>
        <v>EEDC</v>
      </c>
      <c r="H2744" s="65" t="str">
        <f>VLOOKUP(F2744,service_pro_table[],4,0)</f>
        <v>utility bill</v>
      </c>
      <c r="I2744" s="66">
        <v>2000</v>
      </c>
    </row>
    <row r="2745" spans="1:9" x14ac:dyDescent="0.25">
      <c r="A2745" s="61" t="s">
        <v>10771</v>
      </c>
      <c r="B2745" s="62">
        <v>44440</v>
      </c>
      <c r="C2745" s="61" t="s">
        <v>5054</v>
      </c>
      <c r="D2745" s="64" t="s">
        <v>5055</v>
      </c>
      <c r="E2745" s="64" t="str">
        <f t="shared" si="42"/>
        <v>567F20</v>
      </c>
      <c r="F2745" s="61" t="s">
        <v>73</v>
      </c>
      <c r="G2745" s="65" t="str">
        <f>VLOOKUP(F2745,service_pro_table[],3,0)</f>
        <v>EEDC</v>
      </c>
      <c r="H2745" s="65" t="str">
        <f>VLOOKUP(F2745,service_pro_table[],4,0)</f>
        <v>utility bill</v>
      </c>
      <c r="I2745" s="66">
        <v>200</v>
      </c>
    </row>
    <row r="2746" spans="1:9" x14ac:dyDescent="0.25">
      <c r="A2746" s="61" t="s">
        <v>10773</v>
      </c>
      <c r="B2746" s="62">
        <v>44440</v>
      </c>
      <c r="C2746" s="61" t="s">
        <v>10769</v>
      </c>
      <c r="D2746" s="64" t="s">
        <v>10770</v>
      </c>
      <c r="E2746" s="64" t="str">
        <f t="shared" si="42"/>
        <v>696830</v>
      </c>
      <c r="F2746" s="61" t="s">
        <v>73</v>
      </c>
      <c r="G2746" s="65" t="str">
        <f>VLOOKUP(F2746,service_pro_table[],3,0)</f>
        <v>EEDC</v>
      </c>
      <c r="H2746" s="65" t="str">
        <f>VLOOKUP(F2746,service_pro_table[],4,0)</f>
        <v>utility bill</v>
      </c>
      <c r="I2746" s="66">
        <v>2000</v>
      </c>
    </row>
    <row r="2747" spans="1:9" x14ac:dyDescent="0.25">
      <c r="A2747" s="61" t="s">
        <v>10775</v>
      </c>
      <c r="B2747" s="62">
        <v>44440</v>
      </c>
      <c r="C2747" s="61" t="s">
        <v>10526</v>
      </c>
      <c r="D2747" s="64" t="s">
        <v>10527</v>
      </c>
      <c r="E2747" s="64" t="str">
        <f t="shared" si="42"/>
        <v>17B8DA</v>
      </c>
      <c r="F2747" s="61" t="s">
        <v>73</v>
      </c>
      <c r="G2747" s="65" t="str">
        <f>VLOOKUP(F2747,service_pro_table[],3,0)</f>
        <v>EEDC</v>
      </c>
      <c r="H2747" s="65" t="str">
        <f>VLOOKUP(F2747,service_pro_table[],4,0)</f>
        <v>utility bill</v>
      </c>
      <c r="I2747" s="66">
        <v>4900</v>
      </c>
    </row>
    <row r="2748" spans="1:9" x14ac:dyDescent="0.25">
      <c r="A2748" s="61" t="s">
        <v>10777</v>
      </c>
      <c r="B2748" s="62">
        <v>44440</v>
      </c>
      <c r="C2748" s="61" t="s">
        <v>10319</v>
      </c>
      <c r="D2748" s="64" t="s">
        <v>10320</v>
      </c>
      <c r="E2748" s="64" t="str">
        <f t="shared" si="42"/>
        <v>A27D91</v>
      </c>
      <c r="F2748" s="61" t="s">
        <v>73</v>
      </c>
      <c r="G2748" s="65" t="str">
        <f>VLOOKUP(F2748,service_pro_table[],3,0)</f>
        <v>EEDC</v>
      </c>
      <c r="H2748" s="65" t="str">
        <f>VLOOKUP(F2748,service_pro_table[],4,0)</f>
        <v>utility bill</v>
      </c>
      <c r="I2748" s="66">
        <v>2000</v>
      </c>
    </row>
    <row r="2749" spans="1:9" x14ac:dyDescent="0.25">
      <c r="A2749" s="61" t="s">
        <v>10779</v>
      </c>
      <c r="B2749" s="62">
        <v>44440</v>
      </c>
      <c r="C2749" s="61" t="s">
        <v>10781</v>
      </c>
      <c r="D2749" s="64" t="s">
        <v>10782</v>
      </c>
      <c r="E2749" s="64" t="str">
        <f t="shared" si="42"/>
        <v>349B51</v>
      </c>
      <c r="F2749" s="61" t="s">
        <v>19</v>
      </c>
      <c r="G2749" s="65" t="str">
        <f>VLOOKUP(F2749,service_pro_table[],3,0)</f>
        <v>DSTV</v>
      </c>
      <c r="H2749" s="65" t="str">
        <f>VLOOKUP(F2749,service_pro_table[],4,0)</f>
        <v>cable tv</v>
      </c>
      <c r="I2749" s="66">
        <v>2565</v>
      </c>
    </row>
    <row r="2750" spans="1:9" x14ac:dyDescent="0.25">
      <c r="A2750" s="61" t="s">
        <v>10783</v>
      </c>
      <c r="B2750" s="62">
        <v>44440</v>
      </c>
      <c r="C2750" s="61" t="s">
        <v>9999</v>
      </c>
      <c r="D2750" s="64" t="s">
        <v>10000</v>
      </c>
      <c r="E2750" s="64" t="str">
        <f t="shared" si="42"/>
        <v>5B2208</v>
      </c>
      <c r="F2750" s="61" t="s">
        <v>73</v>
      </c>
      <c r="G2750" s="65" t="str">
        <f>VLOOKUP(F2750,service_pro_table[],3,0)</f>
        <v>EEDC</v>
      </c>
      <c r="H2750" s="65" t="str">
        <f>VLOOKUP(F2750,service_pro_table[],4,0)</f>
        <v>utility bill</v>
      </c>
      <c r="I2750" s="66">
        <v>2000</v>
      </c>
    </row>
    <row r="2751" spans="1:9" x14ac:dyDescent="0.25">
      <c r="A2751" s="61" t="s">
        <v>10785</v>
      </c>
      <c r="B2751" s="62">
        <v>44440</v>
      </c>
      <c r="C2751" s="61" t="s">
        <v>10787</v>
      </c>
      <c r="D2751" s="64" t="s">
        <v>10788</v>
      </c>
      <c r="E2751" s="64" t="str">
        <f t="shared" si="42"/>
        <v>458B99</v>
      </c>
      <c r="F2751" s="61" t="s">
        <v>19</v>
      </c>
      <c r="G2751" s="65" t="str">
        <f>VLOOKUP(F2751,service_pro_table[],3,0)</f>
        <v>DSTV</v>
      </c>
      <c r="H2751" s="65" t="str">
        <f>VLOOKUP(F2751,service_pro_table[],4,0)</f>
        <v>cable tv</v>
      </c>
      <c r="I2751" s="66">
        <v>2565</v>
      </c>
    </row>
    <row r="2752" spans="1:9" x14ac:dyDescent="0.25">
      <c r="A2752" s="61" t="s">
        <v>10789</v>
      </c>
      <c r="B2752" s="62">
        <v>44440</v>
      </c>
      <c r="C2752" s="61" t="s">
        <v>10791</v>
      </c>
      <c r="D2752" s="64" t="s">
        <v>10792</v>
      </c>
      <c r="E2752" s="64" t="str">
        <f t="shared" si="42"/>
        <v>FA0B71</v>
      </c>
      <c r="F2752" s="61" t="s">
        <v>73</v>
      </c>
      <c r="G2752" s="65" t="str">
        <f>VLOOKUP(F2752,service_pro_table[],3,0)</f>
        <v>EEDC</v>
      </c>
      <c r="H2752" s="65" t="str">
        <f>VLOOKUP(F2752,service_pro_table[],4,0)</f>
        <v>utility bill</v>
      </c>
      <c r="I2752" s="66">
        <v>900</v>
      </c>
    </row>
    <row r="2753" spans="1:9" x14ac:dyDescent="0.25">
      <c r="A2753" s="61" t="s">
        <v>10793</v>
      </c>
      <c r="B2753" s="62">
        <v>44440</v>
      </c>
      <c r="C2753" s="61" t="s">
        <v>10795</v>
      </c>
      <c r="D2753" s="64" t="s">
        <v>10796</v>
      </c>
      <c r="E2753" s="64" t="str">
        <f t="shared" si="42"/>
        <v>2DF5F8</v>
      </c>
      <c r="F2753" s="61" t="s">
        <v>12</v>
      </c>
      <c r="G2753" s="65" t="str">
        <f>VLOOKUP(F2753,service_pro_table[],3,0)</f>
        <v>IKEDC</v>
      </c>
      <c r="H2753" s="65" t="str">
        <f>VLOOKUP(F2753,service_pro_table[],4,0)</f>
        <v>utility bill</v>
      </c>
      <c r="I2753" s="66">
        <v>3000</v>
      </c>
    </row>
    <row r="2754" spans="1:9" x14ac:dyDescent="0.25">
      <c r="A2754" s="61" t="s">
        <v>10797</v>
      </c>
      <c r="B2754" s="62">
        <v>44440</v>
      </c>
      <c r="C2754" s="61" t="s">
        <v>2030</v>
      </c>
      <c r="D2754" s="64" t="s">
        <v>2031</v>
      </c>
      <c r="E2754" s="64" t="str">
        <f t="shared" si="42"/>
        <v>D98A5A</v>
      </c>
      <c r="F2754" s="61" t="s">
        <v>455</v>
      </c>
      <c r="G2754" s="65" t="str">
        <f>VLOOKUP(F2754,service_pro_table[],3,0)</f>
        <v>BEDC</v>
      </c>
      <c r="H2754" s="65" t="str">
        <f>VLOOKUP(F2754,service_pro_table[],4,0)</f>
        <v>utility bill</v>
      </c>
      <c r="I2754" s="66">
        <v>1000</v>
      </c>
    </row>
    <row r="2755" spans="1:9" x14ac:dyDescent="0.25">
      <c r="A2755" s="61" t="s">
        <v>10803</v>
      </c>
      <c r="B2755" s="62">
        <v>44440</v>
      </c>
      <c r="C2755" s="61" t="s">
        <v>10805</v>
      </c>
      <c r="D2755" s="64" t="s">
        <v>10806</v>
      </c>
      <c r="E2755" s="64" t="str">
        <f t="shared" si="42"/>
        <v>C46FFD</v>
      </c>
      <c r="F2755" s="61" t="s">
        <v>12</v>
      </c>
      <c r="G2755" s="65" t="str">
        <f>VLOOKUP(F2755,service_pro_table[],3,0)</f>
        <v>IKEDC</v>
      </c>
      <c r="H2755" s="65" t="str">
        <f>VLOOKUP(F2755,service_pro_table[],4,0)</f>
        <v>utility bill</v>
      </c>
      <c r="I2755" s="66">
        <v>1000</v>
      </c>
    </row>
    <row r="2756" spans="1:9" x14ac:dyDescent="0.25">
      <c r="A2756" s="61" t="s">
        <v>10807</v>
      </c>
      <c r="B2756" s="62">
        <v>44440</v>
      </c>
      <c r="C2756" s="61" t="s">
        <v>10526</v>
      </c>
      <c r="D2756" s="64" t="s">
        <v>10527</v>
      </c>
      <c r="E2756" s="64" t="str">
        <f t="shared" ref="E2756:E2819" si="43">RIGHT(D2756,6)</f>
        <v>17B8DA</v>
      </c>
      <c r="F2756" s="61" t="s">
        <v>73</v>
      </c>
      <c r="G2756" s="65" t="str">
        <f>VLOOKUP(F2756,service_pro_table[],3,0)</f>
        <v>EEDC</v>
      </c>
      <c r="H2756" s="65" t="str">
        <f>VLOOKUP(F2756,service_pro_table[],4,0)</f>
        <v>utility bill</v>
      </c>
      <c r="I2756" s="66">
        <v>4900</v>
      </c>
    </row>
    <row r="2757" spans="1:9" x14ac:dyDescent="0.25">
      <c r="A2757" s="61" t="s">
        <v>10809</v>
      </c>
      <c r="B2757" s="62">
        <v>44440</v>
      </c>
      <c r="C2757" s="61" t="s">
        <v>10811</v>
      </c>
      <c r="D2757" s="64" t="s">
        <v>10812</v>
      </c>
      <c r="E2757" s="64" t="str">
        <f t="shared" si="43"/>
        <v>51EB0F</v>
      </c>
      <c r="F2757" s="61" t="s">
        <v>19</v>
      </c>
      <c r="G2757" s="65" t="str">
        <f>VLOOKUP(F2757,service_pro_table[],3,0)</f>
        <v>DSTV</v>
      </c>
      <c r="H2757" s="65" t="str">
        <f>VLOOKUP(F2757,service_pro_table[],4,0)</f>
        <v>cable tv</v>
      </c>
      <c r="I2757" s="66">
        <v>20900</v>
      </c>
    </row>
    <row r="2758" spans="1:9" x14ac:dyDescent="0.25">
      <c r="A2758" s="61" t="s">
        <v>10813</v>
      </c>
      <c r="B2758" s="62">
        <v>44440</v>
      </c>
      <c r="C2758" s="61" t="s">
        <v>10815</v>
      </c>
      <c r="D2758" s="64" t="s">
        <v>10816</v>
      </c>
      <c r="E2758" s="64" t="str">
        <f t="shared" si="43"/>
        <v>4B0439</v>
      </c>
      <c r="F2758" s="61" t="s">
        <v>12</v>
      </c>
      <c r="G2758" s="65" t="str">
        <f>VLOOKUP(F2758,service_pro_table[],3,0)</f>
        <v>IKEDC</v>
      </c>
      <c r="H2758" s="65" t="str">
        <f>VLOOKUP(F2758,service_pro_table[],4,0)</f>
        <v>utility bill</v>
      </c>
      <c r="I2758" s="66">
        <v>1100</v>
      </c>
    </row>
    <row r="2759" spans="1:9" x14ac:dyDescent="0.25">
      <c r="A2759" s="61" t="s">
        <v>10817</v>
      </c>
      <c r="B2759" s="62">
        <v>44440</v>
      </c>
      <c r="C2759" s="61" t="s">
        <v>10819</v>
      </c>
      <c r="D2759" s="64" t="s">
        <v>10820</v>
      </c>
      <c r="E2759" s="64" t="str">
        <f t="shared" si="43"/>
        <v>670043</v>
      </c>
      <c r="F2759" s="61" t="s">
        <v>48</v>
      </c>
      <c r="G2759" s="65" t="str">
        <f>VLOOKUP(F2759,service_pro_table[],3,0)</f>
        <v>EKEDC</v>
      </c>
      <c r="H2759" s="65" t="str">
        <f>VLOOKUP(F2759,service_pro_table[],4,0)</f>
        <v>utility bill</v>
      </c>
      <c r="I2759" s="66">
        <v>5000</v>
      </c>
    </row>
    <row r="2760" spans="1:9" x14ac:dyDescent="0.25">
      <c r="A2760" s="61" t="s">
        <v>10821</v>
      </c>
      <c r="B2760" s="62">
        <v>44440</v>
      </c>
      <c r="C2760" s="61" t="s">
        <v>10008</v>
      </c>
      <c r="D2760" s="64" t="s">
        <v>10009</v>
      </c>
      <c r="E2760" s="64" t="str">
        <f t="shared" si="43"/>
        <v>33F61E</v>
      </c>
      <c r="F2760" s="61" t="s">
        <v>12</v>
      </c>
      <c r="G2760" s="65" t="str">
        <f>VLOOKUP(F2760,service_pro_table[],3,0)</f>
        <v>IKEDC</v>
      </c>
      <c r="H2760" s="65" t="str">
        <f>VLOOKUP(F2760,service_pro_table[],4,0)</f>
        <v>utility bill</v>
      </c>
      <c r="I2760" s="66">
        <v>5000</v>
      </c>
    </row>
    <row r="2761" spans="1:9" x14ac:dyDescent="0.25">
      <c r="A2761" s="61" t="s">
        <v>10823</v>
      </c>
      <c r="B2761" s="62">
        <v>44440</v>
      </c>
      <c r="C2761" s="61" t="s">
        <v>10825</v>
      </c>
      <c r="D2761" s="64" t="s">
        <v>10826</v>
      </c>
      <c r="E2761" s="64" t="str">
        <f t="shared" si="43"/>
        <v>08906D</v>
      </c>
      <c r="F2761" s="61" t="s">
        <v>48</v>
      </c>
      <c r="G2761" s="65" t="str">
        <f>VLOOKUP(F2761,service_pro_table[],3,0)</f>
        <v>EKEDC</v>
      </c>
      <c r="H2761" s="65" t="str">
        <f>VLOOKUP(F2761,service_pro_table[],4,0)</f>
        <v>utility bill</v>
      </c>
      <c r="I2761" s="66">
        <v>10000</v>
      </c>
    </row>
    <row r="2762" spans="1:9" x14ac:dyDescent="0.25">
      <c r="A2762" s="61" t="s">
        <v>10827</v>
      </c>
      <c r="B2762" s="62">
        <v>44440</v>
      </c>
      <c r="C2762" s="61" t="s">
        <v>10829</v>
      </c>
      <c r="D2762" s="64" t="s">
        <v>10830</v>
      </c>
      <c r="E2762" s="64" t="str">
        <f t="shared" si="43"/>
        <v>EB70C7</v>
      </c>
      <c r="F2762" s="61" t="s">
        <v>19</v>
      </c>
      <c r="G2762" s="65" t="str">
        <f>VLOOKUP(F2762,service_pro_table[],3,0)</f>
        <v>DSTV</v>
      </c>
      <c r="H2762" s="65" t="str">
        <f>VLOOKUP(F2762,service_pro_table[],4,0)</f>
        <v>cable tv</v>
      </c>
      <c r="I2762" s="66">
        <v>20900</v>
      </c>
    </row>
    <row r="2763" spans="1:9" x14ac:dyDescent="0.25">
      <c r="A2763" s="61" t="s">
        <v>10831</v>
      </c>
      <c r="B2763" s="62">
        <v>44440</v>
      </c>
      <c r="C2763" s="61" t="s">
        <v>10833</v>
      </c>
      <c r="D2763" s="64" t="s">
        <v>10834</v>
      </c>
      <c r="E2763" s="64" t="str">
        <f t="shared" si="43"/>
        <v>EDB202</v>
      </c>
      <c r="F2763" s="61" t="s">
        <v>12</v>
      </c>
      <c r="G2763" s="65" t="str">
        <f>VLOOKUP(F2763,service_pro_table[],3,0)</f>
        <v>IKEDC</v>
      </c>
      <c r="H2763" s="65" t="str">
        <f>VLOOKUP(F2763,service_pro_table[],4,0)</f>
        <v>utility bill</v>
      </c>
      <c r="I2763" s="66">
        <v>2000</v>
      </c>
    </row>
    <row r="2764" spans="1:9" x14ac:dyDescent="0.25">
      <c r="A2764" s="61" t="s">
        <v>10835</v>
      </c>
      <c r="B2764" s="62">
        <v>44440</v>
      </c>
      <c r="C2764" s="61" t="s">
        <v>10791</v>
      </c>
      <c r="D2764" s="64" t="s">
        <v>10792</v>
      </c>
      <c r="E2764" s="64" t="str">
        <f t="shared" si="43"/>
        <v>FA0B71</v>
      </c>
      <c r="F2764" s="61" t="s">
        <v>73</v>
      </c>
      <c r="G2764" s="65" t="str">
        <f>VLOOKUP(F2764,service_pro_table[],3,0)</f>
        <v>EEDC</v>
      </c>
      <c r="H2764" s="65" t="str">
        <f>VLOOKUP(F2764,service_pro_table[],4,0)</f>
        <v>utility bill</v>
      </c>
      <c r="I2764" s="66">
        <v>900</v>
      </c>
    </row>
    <row r="2765" spans="1:9" x14ac:dyDescent="0.25">
      <c r="A2765" s="61" t="s">
        <v>10837</v>
      </c>
      <c r="B2765" s="62">
        <v>44440</v>
      </c>
      <c r="C2765" s="61" t="s">
        <v>10526</v>
      </c>
      <c r="D2765" s="64" t="s">
        <v>10527</v>
      </c>
      <c r="E2765" s="64" t="str">
        <f t="shared" si="43"/>
        <v>17B8DA</v>
      </c>
      <c r="F2765" s="61" t="s">
        <v>73</v>
      </c>
      <c r="G2765" s="65" t="str">
        <f>VLOOKUP(F2765,service_pro_table[],3,0)</f>
        <v>EEDC</v>
      </c>
      <c r="H2765" s="65" t="str">
        <f>VLOOKUP(F2765,service_pro_table[],4,0)</f>
        <v>utility bill</v>
      </c>
      <c r="I2765" s="66">
        <v>4900</v>
      </c>
    </row>
    <row r="2766" spans="1:9" x14ac:dyDescent="0.25">
      <c r="A2766" s="61" t="s">
        <v>10839</v>
      </c>
      <c r="B2766" s="62">
        <v>44440</v>
      </c>
      <c r="C2766" s="61" t="s">
        <v>10841</v>
      </c>
      <c r="D2766" s="64" t="s">
        <v>10842</v>
      </c>
      <c r="E2766" s="64" t="str">
        <f t="shared" si="43"/>
        <v>346A08</v>
      </c>
      <c r="F2766" s="61" t="s">
        <v>12</v>
      </c>
      <c r="G2766" s="65" t="str">
        <f>VLOOKUP(F2766,service_pro_table[],3,0)</f>
        <v>IKEDC</v>
      </c>
      <c r="H2766" s="65" t="str">
        <f>VLOOKUP(F2766,service_pro_table[],4,0)</f>
        <v>utility bill</v>
      </c>
      <c r="I2766" s="66">
        <v>3900</v>
      </c>
    </row>
    <row r="2767" spans="1:9" x14ac:dyDescent="0.25">
      <c r="A2767" s="61" t="s">
        <v>10843</v>
      </c>
      <c r="B2767" s="62">
        <v>44440</v>
      </c>
      <c r="C2767" s="61" t="s">
        <v>10845</v>
      </c>
      <c r="D2767" s="64" t="s">
        <v>10846</v>
      </c>
      <c r="E2767" s="64" t="str">
        <f t="shared" si="43"/>
        <v>C43EE2</v>
      </c>
      <c r="F2767" s="61" t="s">
        <v>12</v>
      </c>
      <c r="G2767" s="65" t="str">
        <f>VLOOKUP(F2767,service_pro_table[],3,0)</f>
        <v>IKEDC</v>
      </c>
      <c r="H2767" s="65" t="str">
        <f>VLOOKUP(F2767,service_pro_table[],4,0)</f>
        <v>utility bill</v>
      </c>
      <c r="I2767" s="66">
        <v>2000</v>
      </c>
    </row>
    <row r="2768" spans="1:9" x14ac:dyDescent="0.25">
      <c r="A2768" s="61" t="s">
        <v>10847</v>
      </c>
      <c r="B2768" s="62">
        <v>44440</v>
      </c>
      <c r="C2768" s="61" t="s">
        <v>10849</v>
      </c>
      <c r="D2768" s="64" t="s">
        <v>10850</v>
      </c>
      <c r="E2768" s="64" t="str">
        <f t="shared" si="43"/>
        <v>CC04D2</v>
      </c>
      <c r="F2768" s="61" t="s">
        <v>73</v>
      </c>
      <c r="G2768" s="65" t="str">
        <f>VLOOKUP(F2768,service_pro_table[],3,0)</f>
        <v>EEDC</v>
      </c>
      <c r="H2768" s="65" t="str">
        <f>VLOOKUP(F2768,service_pro_table[],4,0)</f>
        <v>utility bill</v>
      </c>
      <c r="I2768" s="66">
        <v>700</v>
      </c>
    </row>
    <row r="2769" spans="1:9" x14ac:dyDescent="0.25">
      <c r="A2769" s="61" t="s">
        <v>10851</v>
      </c>
      <c r="B2769" s="62">
        <v>44440</v>
      </c>
      <c r="C2769" s="61" t="s">
        <v>10853</v>
      </c>
      <c r="D2769" s="64" t="s">
        <v>10854</v>
      </c>
      <c r="E2769" s="64" t="str">
        <f t="shared" si="43"/>
        <v>8D601A</v>
      </c>
      <c r="F2769" s="61" t="s">
        <v>12</v>
      </c>
      <c r="G2769" s="65" t="str">
        <f>VLOOKUP(F2769,service_pro_table[],3,0)</f>
        <v>IKEDC</v>
      </c>
      <c r="H2769" s="65" t="str">
        <f>VLOOKUP(F2769,service_pro_table[],4,0)</f>
        <v>utility bill</v>
      </c>
      <c r="I2769" s="66">
        <v>500</v>
      </c>
    </row>
    <row r="2770" spans="1:9" x14ac:dyDescent="0.25">
      <c r="A2770" s="61" t="s">
        <v>10855</v>
      </c>
      <c r="B2770" s="62">
        <v>44440</v>
      </c>
      <c r="C2770" s="61" t="s">
        <v>10857</v>
      </c>
      <c r="D2770" s="64" t="s">
        <v>10858</v>
      </c>
      <c r="E2770" s="64" t="str">
        <f t="shared" si="43"/>
        <v>A6EE56</v>
      </c>
      <c r="F2770" s="61" t="s">
        <v>19</v>
      </c>
      <c r="G2770" s="65" t="str">
        <f>VLOOKUP(F2770,service_pro_table[],3,0)</f>
        <v>DSTV</v>
      </c>
      <c r="H2770" s="65" t="str">
        <f>VLOOKUP(F2770,service_pro_table[],4,0)</f>
        <v>cable tv</v>
      </c>
      <c r="I2770" s="66">
        <v>20900</v>
      </c>
    </row>
    <row r="2771" spans="1:9" x14ac:dyDescent="0.25">
      <c r="A2771" s="61" t="s">
        <v>10863</v>
      </c>
      <c r="B2771" s="62">
        <v>44440</v>
      </c>
      <c r="C2771" s="61" t="s">
        <v>10526</v>
      </c>
      <c r="D2771" s="64" t="s">
        <v>10527</v>
      </c>
      <c r="E2771" s="64" t="str">
        <f t="shared" si="43"/>
        <v>17B8DA</v>
      </c>
      <c r="F2771" s="61" t="s">
        <v>73</v>
      </c>
      <c r="G2771" s="65" t="str">
        <f>VLOOKUP(F2771,service_pro_table[],3,0)</f>
        <v>EEDC</v>
      </c>
      <c r="H2771" s="65" t="str">
        <f>VLOOKUP(F2771,service_pro_table[],4,0)</f>
        <v>utility bill</v>
      </c>
      <c r="I2771" s="66">
        <v>4900</v>
      </c>
    </row>
    <row r="2772" spans="1:9" x14ac:dyDescent="0.25">
      <c r="A2772" s="61" t="s">
        <v>10865</v>
      </c>
      <c r="B2772" s="62">
        <v>44440</v>
      </c>
      <c r="C2772" s="61" t="s">
        <v>10867</v>
      </c>
      <c r="D2772" s="64" t="s">
        <v>10868</v>
      </c>
      <c r="E2772" s="64" t="str">
        <f t="shared" si="43"/>
        <v>A9190F</v>
      </c>
      <c r="F2772" s="61" t="s">
        <v>73</v>
      </c>
      <c r="G2772" s="65" t="str">
        <f>VLOOKUP(F2772,service_pro_table[],3,0)</f>
        <v>EEDC</v>
      </c>
      <c r="H2772" s="65" t="str">
        <f>VLOOKUP(F2772,service_pro_table[],4,0)</f>
        <v>utility bill</v>
      </c>
      <c r="I2772" s="66">
        <v>3000</v>
      </c>
    </row>
    <row r="2773" spans="1:9" x14ac:dyDescent="0.25">
      <c r="A2773" s="61" t="s">
        <v>10869</v>
      </c>
      <c r="B2773" s="62">
        <v>44440</v>
      </c>
      <c r="C2773" s="61" t="s">
        <v>10801</v>
      </c>
      <c r="D2773" s="64" t="s">
        <v>10802</v>
      </c>
      <c r="E2773" s="64" t="str">
        <f t="shared" si="43"/>
        <v>36B563</v>
      </c>
      <c r="F2773" s="61" t="s">
        <v>48</v>
      </c>
      <c r="G2773" s="65" t="str">
        <f>VLOOKUP(F2773,service_pro_table[],3,0)</f>
        <v>EKEDC</v>
      </c>
      <c r="H2773" s="65" t="str">
        <f>VLOOKUP(F2773,service_pro_table[],4,0)</f>
        <v>utility bill</v>
      </c>
      <c r="I2773" s="66">
        <v>1200</v>
      </c>
    </row>
    <row r="2774" spans="1:9" x14ac:dyDescent="0.25">
      <c r="A2774" s="61" t="s">
        <v>10871</v>
      </c>
      <c r="B2774" s="62">
        <v>44440</v>
      </c>
      <c r="C2774" s="61" t="s">
        <v>10873</v>
      </c>
      <c r="D2774" s="64" t="s">
        <v>10874</v>
      </c>
      <c r="E2774" s="64" t="str">
        <f t="shared" si="43"/>
        <v>EE23F1</v>
      </c>
      <c r="F2774" s="61" t="s">
        <v>12</v>
      </c>
      <c r="G2774" s="65" t="str">
        <f>VLOOKUP(F2774,service_pro_table[],3,0)</f>
        <v>IKEDC</v>
      </c>
      <c r="H2774" s="65" t="str">
        <f>VLOOKUP(F2774,service_pro_table[],4,0)</f>
        <v>utility bill</v>
      </c>
      <c r="I2774" s="66">
        <v>1000</v>
      </c>
    </row>
    <row r="2775" spans="1:9" x14ac:dyDescent="0.25">
      <c r="A2775" s="61" t="s">
        <v>10875</v>
      </c>
      <c r="B2775" s="62">
        <v>44440</v>
      </c>
      <c r="C2775" s="61" t="s">
        <v>10791</v>
      </c>
      <c r="D2775" s="64" t="s">
        <v>10792</v>
      </c>
      <c r="E2775" s="64" t="str">
        <f t="shared" si="43"/>
        <v>FA0B71</v>
      </c>
      <c r="F2775" s="61" t="s">
        <v>73</v>
      </c>
      <c r="G2775" s="65" t="str">
        <f>VLOOKUP(F2775,service_pro_table[],3,0)</f>
        <v>EEDC</v>
      </c>
      <c r="H2775" s="65" t="str">
        <f>VLOOKUP(F2775,service_pro_table[],4,0)</f>
        <v>utility bill</v>
      </c>
      <c r="I2775" s="66">
        <v>900</v>
      </c>
    </row>
    <row r="2776" spans="1:9" x14ac:dyDescent="0.25">
      <c r="A2776" s="61" t="s">
        <v>10881</v>
      </c>
      <c r="B2776" s="62">
        <v>44440</v>
      </c>
      <c r="C2776" s="61" t="s">
        <v>10883</v>
      </c>
      <c r="D2776" s="64" t="s">
        <v>10884</v>
      </c>
      <c r="E2776" s="64" t="str">
        <f t="shared" si="43"/>
        <v>EF6D18</v>
      </c>
      <c r="F2776" s="61" t="s">
        <v>12</v>
      </c>
      <c r="G2776" s="65" t="str">
        <f>VLOOKUP(F2776,service_pro_table[],3,0)</f>
        <v>IKEDC</v>
      </c>
      <c r="H2776" s="65" t="str">
        <f>VLOOKUP(F2776,service_pro_table[],4,0)</f>
        <v>utility bill</v>
      </c>
      <c r="I2776" s="66">
        <v>10000</v>
      </c>
    </row>
    <row r="2777" spans="1:9" x14ac:dyDescent="0.25">
      <c r="A2777" s="61" t="s">
        <v>10885</v>
      </c>
      <c r="B2777" s="62">
        <v>44440</v>
      </c>
      <c r="C2777" s="61" t="s">
        <v>10887</v>
      </c>
      <c r="D2777" s="64" t="s">
        <v>10888</v>
      </c>
      <c r="E2777" s="64" t="str">
        <f t="shared" si="43"/>
        <v>D64F3F</v>
      </c>
      <c r="F2777" s="61" t="s">
        <v>19</v>
      </c>
      <c r="G2777" s="65" t="str">
        <f>VLOOKUP(F2777,service_pro_table[],3,0)</f>
        <v>DSTV</v>
      </c>
      <c r="H2777" s="65" t="str">
        <f>VLOOKUP(F2777,service_pro_table[],4,0)</f>
        <v>cable tv</v>
      </c>
      <c r="I2777" s="66">
        <v>12400</v>
      </c>
    </row>
    <row r="2778" spans="1:9" x14ac:dyDescent="0.25">
      <c r="A2778" s="61" t="s">
        <v>10889</v>
      </c>
      <c r="B2778" s="62">
        <v>44440</v>
      </c>
      <c r="C2778" s="61" t="s">
        <v>10867</v>
      </c>
      <c r="D2778" s="64" t="s">
        <v>10868</v>
      </c>
      <c r="E2778" s="64" t="str">
        <f t="shared" si="43"/>
        <v>A9190F</v>
      </c>
      <c r="F2778" s="61" t="s">
        <v>73</v>
      </c>
      <c r="G2778" s="65" t="str">
        <f>VLOOKUP(F2778,service_pro_table[],3,0)</f>
        <v>EEDC</v>
      </c>
      <c r="H2778" s="65" t="str">
        <f>VLOOKUP(F2778,service_pro_table[],4,0)</f>
        <v>utility bill</v>
      </c>
      <c r="I2778" s="66">
        <v>3000</v>
      </c>
    </row>
    <row r="2779" spans="1:9" x14ac:dyDescent="0.25">
      <c r="A2779" s="61" t="s">
        <v>10891</v>
      </c>
      <c r="B2779" s="62">
        <v>44440</v>
      </c>
      <c r="C2779" s="61" t="s">
        <v>10893</v>
      </c>
      <c r="D2779" s="64" t="s">
        <v>10894</v>
      </c>
      <c r="E2779" s="64" t="str">
        <f t="shared" si="43"/>
        <v>5AE001</v>
      </c>
      <c r="F2779" s="61" t="s">
        <v>19</v>
      </c>
      <c r="G2779" s="65" t="str">
        <f>VLOOKUP(F2779,service_pro_table[],3,0)</f>
        <v>DSTV</v>
      </c>
      <c r="H2779" s="65" t="str">
        <f>VLOOKUP(F2779,service_pro_table[],4,0)</f>
        <v>cable tv</v>
      </c>
      <c r="I2779" s="66">
        <v>14900</v>
      </c>
    </row>
    <row r="2780" spans="1:9" x14ac:dyDescent="0.25">
      <c r="A2780" s="61" t="s">
        <v>10895</v>
      </c>
      <c r="B2780" s="62">
        <v>44440</v>
      </c>
      <c r="C2780" s="61" t="s">
        <v>10897</v>
      </c>
      <c r="D2780" s="64" t="s">
        <v>10898</v>
      </c>
      <c r="E2780" s="64" t="str">
        <f t="shared" si="43"/>
        <v>2598F4</v>
      </c>
      <c r="F2780" s="61" t="s">
        <v>19</v>
      </c>
      <c r="G2780" s="65" t="str">
        <f>VLOOKUP(F2780,service_pro_table[],3,0)</f>
        <v>DSTV</v>
      </c>
      <c r="H2780" s="65" t="str">
        <f>VLOOKUP(F2780,service_pro_table[],4,0)</f>
        <v>cable tv</v>
      </c>
      <c r="I2780" s="66">
        <v>10400</v>
      </c>
    </row>
    <row r="2781" spans="1:9" x14ac:dyDescent="0.25">
      <c r="A2781" s="61" t="s">
        <v>10899</v>
      </c>
      <c r="B2781" s="62">
        <v>44440</v>
      </c>
      <c r="C2781" s="61" t="s">
        <v>10526</v>
      </c>
      <c r="D2781" s="64" t="s">
        <v>10527</v>
      </c>
      <c r="E2781" s="64" t="str">
        <f t="shared" si="43"/>
        <v>17B8DA</v>
      </c>
      <c r="F2781" s="61" t="s">
        <v>73</v>
      </c>
      <c r="G2781" s="65" t="str">
        <f>VLOOKUP(F2781,service_pro_table[],3,0)</f>
        <v>EEDC</v>
      </c>
      <c r="H2781" s="65" t="str">
        <f>VLOOKUP(F2781,service_pro_table[],4,0)</f>
        <v>utility bill</v>
      </c>
      <c r="I2781" s="66">
        <v>4900</v>
      </c>
    </row>
    <row r="2782" spans="1:9" x14ac:dyDescent="0.25">
      <c r="A2782" s="61" t="s">
        <v>10901</v>
      </c>
      <c r="B2782" s="62">
        <v>44440</v>
      </c>
      <c r="C2782" s="61" t="s">
        <v>10903</v>
      </c>
      <c r="D2782" s="64" t="s">
        <v>10904</v>
      </c>
      <c r="E2782" s="64" t="str">
        <f t="shared" si="43"/>
        <v>534A81</v>
      </c>
      <c r="F2782" s="61" t="s">
        <v>12</v>
      </c>
      <c r="G2782" s="65" t="str">
        <f>VLOOKUP(F2782,service_pro_table[],3,0)</f>
        <v>IKEDC</v>
      </c>
      <c r="H2782" s="65" t="str">
        <f>VLOOKUP(F2782,service_pro_table[],4,0)</f>
        <v>utility bill</v>
      </c>
      <c r="I2782" s="66">
        <v>50000</v>
      </c>
    </row>
    <row r="2783" spans="1:9" x14ac:dyDescent="0.25">
      <c r="A2783" s="61" t="s">
        <v>10905</v>
      </c>
      <c r="B2783" s="62">
        <v>44440</v>
      </c>
      <c r="C2783" s="61" t="s">
        <v>10907</v>
      </c>
      <c r="D2783" s="64" t="s">
        <v>10908</v>
      </c>
      <c r="E2783" s="64" t="str">
        <f t="shared" si="43"/>
        <v>C042A3</v>
      </c>
      <c r="F2783" s="61" t="s">
        <v>48</v>
      </c>
      <c r="G2783" s="65" t="str">
        <f>VLOOKUP(F2783,service_pro_table[],3,0)</f>
        <v>EKEDC</v>
      </c>
      <c r="H2783" s="65" t="str">
        <f>VLOOKUP(F2783,service_pro_table[],4,0)</f>
        <v>utility bill</v>
      </c>
      <c r="I2783" s="66">
        <v>1500</v>
      </c>
    </row>
    <row r="2784" spans="1:9" x14ac:dyDescent="0.25">
      <c r="A2784" s="61" t="s">
        <v>10909</v>
      </c>
      <c r="B2784" s="62">
        <v>44440</v>
      </c>
      <c r="C2784" s="61" t="s">
        <v>10911</v>
      </c>
      <c r="D2784" s="64" t="s">
        <v>10912</v>
      </c>
      <c r="E2784" s="64" t="str">
        <f t="shared" si="43"/>
        <v>68F34D</v>
      </c>
      <c r="F2784" s="61" t="s">
        <v>12</v>
      </c>
      <c r="G2784" s="65" t="str">
        <f>VLOOKUP(F2784,service_pro_table[],3,0)</f>
        <v>IKEDC</v>
      </c>
      <c r="H2784" s="65" t="str">
        <f>VLOOKUP(F2784,service_pro_table[],4,0)</f>
        <v>utility bill</v>
      </c>
      <c r="I2784" s="66">
        <v>2000</v>
      </c>
    </row>
    <row r="2785" spans="1:9" x14ac:dyDescent="0.25">
      <c r="A2785" s="61" t="s">
        <v>10913</v>
      </c>
      <c r="B2785" s="62">
        <v>44440</v>
      </c>
      <c r="C2785" s="61" t="s">
        <v>10915</v>
      </c>
      <c r="D2785" s="64" t="s">
        <v>10916</v>
      </c>
      <c r="E2785" s="64" t="str">
        <f t="shared" si="43"/>
        <v>651E0F</v>
      </c>
      <c r="F2785" s="61" t="s">
        <v>19</v>
      </c>
      <c r="G2785" s="65" t="str">
        <f>VLOOKUP(F2785,service_pro_table[],3,0)</f>
        <v>DSTV</v>
      </c>
      <c r="H2785" s="65" t="str">
        <f>VLOOKUP(F2785,service_pro_table[],4,0)</f>
        <v>cable tv</v>
      </c>
      <c r="I2785" s="66">
        <v>12400</v>
      </c>
    </row>
    <row r="2786" spans="1:9" x14ac:dyDescent="0.25">
      <c r="A2786" s="61" t="s">
        <v>10917</v>
      </c>
      <c r="B2786" s="62">
        <v>44440</v>
      </c>
      <c r="C2786" s="61" t="s">
        <v>10919</v>
      </c>
      <c r="D2786" s="64" t="s">
        <v>10920</v>
      </c>
      <c r="E2786" s="64" t="str">
        <f t="shared" si="43"/>
        <v>A4ED81</v>
      </c>
      <c r="F2786" s="61" t="s">
        <v>19</v>
      </c>
      <c r="G2786" s="65" t="str">
        <f>VLOOKUP(F2786,service_pro_table[],3,0)</f>
        <v>DSTV</v>
      </c>
      <c r="H2786" s="65" t="str">
        <f>VLOOKUP(F2786,service_pro_table[],4,0)</f>
        <v>cable tv</v>
      </c>
      <c r="I2786" s="66">
        <v>2565</v>
      </c>
    </row>
    <row r="2787" spans="1:9" x14ac:dyDescent="0.25">
      <c r="A2787" s="61" t="s">
        <v>10921</v>
      </c>
      <c r="B2787" s="62">
        <v>44440</v>
      </c>
      <c r="C2787" s="61" t="s">
        <v>10923</v>
      </c>
      <c r="D2787" s="64" t="s">
        <v>10924</v>
      </c>
      <c r="E2787" s="64" t="str">
        <f t="shared" si="43"/>
        <v>F5FC6C</v>
      </c>
      <c r="F2787" s="61" t="s">
        <v>12</v>
      </c>
      <c r="G2787" s="65" t="str">
        <f>VLOOKUP(F2787,service_pro_table[],3,0)</f>
        <v>IKEDC</v>
      </c>
      <c r="H2787" s="65" t="str">
        <f>VLOOKUP(F2787,service_pro_table[],4,0)</f>
        <v>utility bill</v>
      </c>
      <c r="I2787" s="66">
        <v>1000</v>
      </c>
    </row>
    <row r="2788" spans="1:9" x14ac:dyDescent="0.25">
      <c r="A2788" s="61" t="s">
        <v>10925</v>
      </c>
      <c r="B2788" s="62">
        <v>44440</v>
      </c>
      <c r="C2788" s="61" t="s">
        <v>10757</v>
      </c>
      <c r="D2788" s="64" t="s">
        <v>10758</v>
      </c>
      <c r="E2788" s="64" t="str">
        <f t="shared" si="43"/>
        <v>3D3AF6</v>
      </c>
      <c r="F2788" s="61" t="s">
        <v>12</v>
      </c>
      <c r="G2788" s="65" t="str">
        <f>VLOOKUP(F2788,service_pro_table[],3,0)</f>
        <v>IKEDC</v>
      </c>
      <c r="H2788" s="65" t="str">
        <f>VLOOKUP(F2788,service_pro_table[],4,0)</f>
        <v>utility bill</v>
      </c>
      <c r="I2788" s="66">
        <v>13500</v>
      </c>
    </row>
    <row r="2789" spans="1:9" x14ac:dyDescent="0.25">
      <c r="A2789" s="61" t="s">
        <v>10927</v>
      </c>
      <c r="B2789" s="62">
        <v>44440</v>
      </c>
      <c r="C2789" s="61" t="s">
        <v>10929</v>
      </c>
      <c r="D2789" s="64" t="s">
        <v>10930</v>
      </c>
      <c r="E2789" s="64" t="str">
        <f t="shared" si="43"/>
        <v>1D28EE</v>
      </c>
      <c r="F2789" s="61" t="s">
        <v>19</v>
      </c>
      <c r="G2789" s="65" t="str">
        <f>VLOOKUP(F2789,service_pro_table[],3,0)</f>
        <v>DSTV</v>
      </c>
      <c r="H2789" s="65" t="str">
        <f>VLOOKUP(F2789,service_pro_table[],4,0)</f>
        <v>cable tv</v>
      </c>
      <c r="I2789" s="66">
        <v>18400</v>
      </c>
    </row>
    <row r="2790" spans="1:9" x14ac:dyDescent="0.25">
      <c r="A2790" s="61" t="s">
        <v>10931</v>
      </c>
      <c r="B2790" s="62">
        <v>44440</v>
      </c>
      <c r="C2790" s="61" t="s">
        <v>10933</v>
      </c>
      <c r="D2790" s="64" t="s">
        <v>10934</v>
      </c>
      <c r="E2790" s="64" t="str">
        <f t="shared" si="43"/>
        <v>217352</v>
      </c>
      <c r="F2790" s="61" t="s">
        <v>19</v>
      </c>
      <c r="G2790" s="65" t="str">
        <f>VLOOKUP(F2790,service_pro_table[],3,0)</f>
        <v>DSTV</v>
      </c>
      <c r="H2790" s="65" t="str">
        <f>VLOOKUP(F2790,service_pro_table[],4,0)</f>
        <v>cable tv</v>
      </c>
      <c r="I2790" s="66">
        <v>18400</v>
      </c>
    </row>
    <row r="2791" spans="1:9" x14ac:dyDescent="0.25">
      <c r="A2791" s="61" t="s">
        <v>10935</v>
      </c>
      <c r="B2791" s="62">
        <v>44440</v>
      </c>
      <c r="C2791" s="61" t="s">
        <v>10937</v>
      </c>
      <c r="D2791" s="64" t="s">
        <v>10938</v>
      </c>
      <c r="E2791" s="64" t="str">
        <f t="shared" si="43"/>
        <v>9C0F32</v>
      </c>
      <c r="F2791" s="61" t="s">
        <v>19</v>
      </c>
      <c r="G2791" s="65" t="str">
        <f>VLOOKUP(F2791,service_pro_table[],3,0)</f>
        <v>DSTV</v>
      </c>
      <c r="H2791" s="65" t="str">
        <f>VLOOKUP(F2791,service_pro_table[],4,0)</f>
        <v>cable tv</v>
      </c>
      <c r="I2791" s="66">
        <v>9350</v>
      </c>
    </row>
    <row r="2792" spans="1:9" x14ac:dyDescent="0.25">
      <c r="A2792" s="61" t="s">
        <v>10940</v>
      </c>
      <c r="B2792" s="62">
        <v>44440</v>
      </c>
      <c r="C2792" s="61" t="s">
        <v>10942</v>
      </c>
      <c r="D2792" s="64" t="s">
        <v>10943</v>
      </c>
      <c r="E2792" s="64" t="str">
        <f t="shared" si="43"/>
        <v>D36002</v>
      </c>
      <c r="F2792" s="61" t="s">
        <v>19</v>
      </c>
      <c r="G2792" s="65" t="str">
        <f>VLOOKUP(F2792,service_pro_table[],3,0)</f>
        <v>DSTV</v>
      </c>
      <c r="H2792" s="65" t="str">
        <f>VLOOKUP(F2792,service_pro_table[],4,0)</f>
        <v>cable tv</v>
      </c>
      <c r="I2792" s="66">
        <v>14900</v>
      </c>
    </row>
    <row r="2793" spans="1:9" x14ac:dyDescent="0.25">
      <c r="A2793" s="61" t="s">
        <v>10944</v>
      </c>
      <c r="B2793" s="62">
        <v>44440</v>
      </c>
      <c r="C2793" s="61" t="s">
        <v>10946</v>
      </c>
      <c r="D2793" s="64" t="s">
        <v>10947</v>
      </c>
      <c r="E2793" s="64" t="str">
        <f t="shared" si="43"/>
        <v>B6E8EB</v>
      </c>
      <c r="F2793" s="61" t="s">
        <v>19</v>
      </c>
      <c r="G2793" s="65" t="str">
        <f>VLOOKUP(F2793,service_pro_table[],3,0)</f>
        <v>DSTV</v>
      </c>
      <c r="H2793" s="65" t="str">
        <f>VLOOKUP(F2793,service_pro_table[],4,0)</f>
        <v>cable tv</v>
      </c>
      <c r="I2793" s="66">
        <v>2565</v>
      </c>
    </row>
    <row r="2794" spans="1:9" x14ac:dyDescent="0.25">
      <c r="A2794" s="61" t="s">
        <v>10948</v>
      </c>
      <c r="B2794" s="62">
        <v>44440</v>
      </c>
      <c r="C2794" s="61" t="s">
        <v>10314</v>
      </c>
      <c r="D2794" s="64" t="s">
        <v>10315</v>
      </c>
      <c r="E2794" s="64" t="str">
        <f t="shared" si="43"/>
        <v>26683C</v>
      </c>
      <c r="F2794" s="61" t="s">
        <v>1298</v>
      </c>
      <c r="G2794" s="65" t="str">
        <f>VLOOKUP(F2794,service_pro_table[],3,0)</f>
        <v>ARIK</v>
      </c>
      <c r="H2794" s="65" t="str">
        <f>VLOOKUP(F2794,service_pro_table[],4,0)</f>
        <v>airline</v>
      </c>
      <c r="I2794" s="66">
        <v>393972</v>
      </c>
    </row>
    <row r="2795" spans="1:9" x14ac:dyDescent="0.25">
      <c r="A2795" s="61" t="s">
        <v>10951</v>
      </c>
      <c r="B2795" s="62">
        <v>44440</v>
      </c>
      <c r="C2795" s="61" t="s">
        <v>8185</v>
      </c>
      <c r="D2795" s="64" t="s">
        <v>8186</v>
      </c>
      <c r="E2795" s="64" t="str">
        <f t="shared" si="43"/>
        <v>6BD608</v>
      </c>
      <c r="F2795" s="61" t="s">
        <v>19</v>
      </c>
      <c r="G2795" s="65" t="str">
        <f>VLOOKUP(F2795,service_pro_table[],3,0)</f>
        <v>DSTV</v>
      </c>
      <c r="H2795" s="65" t="str">
        <f>VLOOKUP(F2795,service_pro_table[],4,0)</f>
        <v>cable tv</v>
      </c>
      <c r="I2795" s="66">
        <v>18400</v>
      </c>
    </row>
    <row r="2796" spans="1:9" x14ac:dyDescent="0.25">
      <c r="A2796" s="61" t="s">
        <v>10953</v>
      </c>
      <c r="B2796" s="62">
        <v>44440</v>
      </c>
      <c r="C2796" s="61" t="s">
        <v>10955</v>
      </c>
      <c r="D2796" s="64" t="s">
        <v>10956</v>
      </c>
      <c r="E2796" s="64" t="str">
        <f t="shared" si="43"/>
        <v>9C76B6</v>
      </c>
      <c r="F2796" s="61" t="s">
        <v>19</v>
      </c>
      <c r="G2796" s="65" t="str">
        <f>VLOOKUP(F2796,service_pro_table[],3,0)</f>
        <v>DSTV</v>
      </c>
      <c r="H2796" s="65" t="str">
        <f>VLOOKUP(F2796,service_pro_table[],4,0)</f>
        <v>cable tv</v>
      </c>
      <c r="I2796" s="66">
        <v>12400</v>
      </c>
    </row>
    <row r="2797" spans="1:9" x14ac:dyDescent="0.25">
      <c r="A2797" s="61" t="s">
        <v>10957</v>
      </c>
      <c r="B2797" s="62">
        <v>44440</v>
      </c>
      <c r="C2797" s="61" t="s">
        <v>10959</v>
      </c>
      <c r="D2797" s="64" t="s">
        <v>10960</v>
      </c>
      <c r="E2797" s="64" t="str">
        <f t="shared" si="43"/>
        <v>2C5088</v>
      </c>
      <c r="F2797" s="61" t="s">
        <v>19</v>
      </c>
      <c r="G2797" s="65" t="str">
        <f>VLOOKUP(F2797,service_pro_table[],3,0)</f>
        <v>DSTV</v>
      </c>
      <c r="H2797" s="65" t="str">
        <f>VLOOKUP(F2797,service_pro_table[],4,0)</f>
        <v>cable tv</v>
      </c>
      <c r="I2797" s="66">
        <v>18400</v>
      </c>
    </row>
    <row r="2798" spans="1:9" x14ac:dyDescent="0.25">
      <c r="A2798" s="61" t="s">
        <v>10961</v>
      </c>
      <c r="B2798" s="62">
        <v>44440</v>
      </c>
      <c r="C2798" s="61" t="s">
        <v>10963</v>
      </c>
      <c r="D2798" s="64" t="s">
        <v>10964</v>
      </c>
      <c r="E2798" s="64" t="str">
        <f t="shared" si="43"/>
        <v>7372F3</v>
      </c>
      <c r="F2798" s="61" t="s">
        <v>73</v>
      </c>
      <c r="G2798" s="65" t="str">
        <f>VLOOKUP(F2798,service_pro_table[],3,0)</f>
        <v>EEDC</v>
      </c>
      <c r="H2798" s="65" t="str">
        <f>VLOOKUP(F2798,service_pro_table[],4,0)</f>
        <v>utility bill</v>
      </c>
      <c r="I2798" s="66">
        <v>1000</v>
      </c>
    </row>
    <row r="2799" spans="1:9" x14ac:dyDescent="0.25">
      <c r="A2799" s="61" t="s">
        <v>10965</v>
      </c>
      <c r="B2799" s="62">
        <v>44440</v>
      </c>
      <c r="C2799" s="61" t="s">
        <v>10967</v>
      </c>
      <c r="D2799" s="64" t="s">
        <v>10968</v>
      </c>
      <c r="E2799" s="64" t="str">
        <f t="shared" si="43"/>
        <v>DEEECF</v>
      </c>
      <c r="F2799" s="61" t="s">
        <v>12</v>
      </c>
      <c r="G2799" s="65" t="str">
        <f>VLOOKUP(F2799,service_pro_table[],3,0)</f>
        <v>IKEDC</v>
      </c>
      <c r="H2799" s="65" t="str">
        <f>VLOOKUP(F2799,service_pro_table[],4,0)</f>
        <v>utility bill</v>
      </c>
      <c r="I2799" s="66">
        <v>2000</v>
      </c>
    </row>
    <row r="2800" spans="1:9" x14ac:dyDescent="0.25">
      <c r="A2800" s="61" t="s">
        <v>10969</v>
      </c>
      <c r="B2800" s="62">
        <v>44440</v>
      </c>
      <c r="C2800" s="61" t="s">
        <v>10526</v>
      </c>
      <c r="D2800" s="64" t="s">
        <v>10527</v>
      </c>
      <c r="E2800" s="64" t="str">
        <f t="shared" si="43"/>
        <v>17B8DA</v>
      </c>
      <c r="F2800" s="61" t="s">
        <v>73</v>
      </c>
      <c r="G2800" s="65" t="str">
        <f>VLOOKUP(F2800,service_pro_table[],3,0)</f>
        <v>EEDC</v>
      </c>
      <c r="H2800" s="65" t="str">
        <f>VLOOKUP(F2800,service_pro_table[],4,0)</f>
        <v>utility bill</v>
      </c>
      <c r="I2800" s="66">
        <v>4900</v>
      </c>
    </row>
    <row r="2801" spans="1:9" x14ac:dyDescent="0.25">
      <c r="A2801" s="61" t="s">
        <v>10971</v>
      </c>
      <c r="B2801" s="62">
        <v>44440</v>
      </c>
      <c r="C2801" s="61" t="s">
        <v>10973</v>
      </c>
      <c r="D2801" s="64" t="s">
        <v>10974</v>
      </c>
      <c r="E2801" s="64" t="str">
        <f t="shared" si="43"/>
        <v>440DD3</v>
      </c>
      <c r="F2801" s="61" t="s">
        <v>12</v>
      </c>
      <c r="G2801" s="65" t="str">
        <f>VLOOKUP(F2801,service_pro_table[],3,0)</f>
        <v>IKEDC</v>
      </c>
      <c r="H2801" s="65" t="str">
        <f>VLOOKUP(F2801,service_pro_table[],4,0)</f>
        <v>utility bill</v>
      </c>
      <c r="I2801" s="66">
        <v>500</v>
      </c>
    </row>
    <row r="2802" spans="1:9" x14ac:dyDescent="0.25">
      <c r="A2802" s="61" t="s">
        <v>10975</v>
      </c>
      <c r="B2802" s="62">
        <v>44440</v>
      </c>
      <c r="C2802" s="61" t="s">
        <v>1008</v>
      </c>
      <c r="D2802" s="64" t="s">
        <v>1009</v>
      </c>
      <c r="E2802" s="64" t="str">
        <f t="shared" si="43"/>
        <v>48E9E7</v>
      </c>
      <c r="F2802" s="61" t="s">
        <v>48</v>
      </c>
      <c r="G2802" s="65" t="str">
        <f>VLOOKUP(F2802,service_pro_table[],3,0)</f>
        <v>EKEDC</v>
      </c>
      <c r="H2802" s="65" t="str">
        <f>VLOOKUP(F2802,service_pro_table[],4,0)</f>
        <v>utility bill</v>
      </c>
      <c r="I2802" s="66">
        <v>5000</v>
      </c>
    </row>
    <row r="2803" spans="1:9" x14ac:dyDescent="0.25">
      <c r="A2803" s="61" t="s">
        <v>10977</v>
      </c>
      <c r="B2803" s="62">
        <v>44440</v>
      </c>
      <c r="C2803" s="61" t="s">
        <v>10959</v>
      </c>
      <c r="D2803" s="64" t="s">
        <v>10960</v>
      </c>
      <c r="E2803" s="64" t="str">
        <f t="shared" si="43"/>
        <v>2C5088</v>
      </c>
      <c r="F2803" s="61" t="s">
        <v>19</v>
      </c>
      <c r="G2803" s="65" t="str">
        <f>VLOOKUP(F2803,service_pro_table[],3,0)</f>
        <v>DSTV</v>
      </c>
      <c r="H2803" s="65" t="str">
        <f>VLOOKUP(F2803,service_pro_table[],4,0)</f>
        <v>cable tv</v>
      </c>
      <c r="I2803" s="66">
        <v>18400</v>
      </c>
    </row>
    <row r="2804" spans="1:9" x14ac:dyDescent="0.25">
      <c r="A2804" s="61" t="s">
        <v>10979</v>
      </c>
      <c r="B2804" s="62">
        <v>44440</v>
      </c>
      <c r="C2804" s="61" t="s">
        <v>10981</v>
      </c>
      <c r="D2804" s="64" t="s">
        <v>10982</v>
      </c>
      <c r="E2804" s="64" t="str">
        <f t="shared" si="43"/>
        <v>B2EB18</v>
      </c>
      <c r="F2804" s="61" t="s">
        <v>12</v>
      </c>
      <c r="G2804" s="65" t="str">
        <f>VLOOKUP(F2804,service_pro_table[],3,0)</f>
        <v>IKEDC</v>
      </c>
      <c r="H2804" s="65" t="str">
        <f>VLOOKUP(F2804,service_pro_table[],4,0)</f>
        <v>utility bill</v>
      </c>
      <c r="I2804" s="66">
        <v>2000</v>
      </c>
    </row>
    <row r="2805" spans="1:9" x14ac:dyDescent="0.25">
      <c r="A2805" s="61" t="s">
        <v>10983</v>
      </c>
      <c r="B2805" s="62">
        <v>44440</v>
      </c>
      <c r="C2805" s="61" t="s">
        <v>10985</v>
      </c>
      <c r="D2805" s="64" t="s">
        <v>10986</v>
      </c>
      <c r="E2805" s="64" t="str">
        <f t="shared" si="43"/>
        <v>9DAF60</v>
      </c>
      <c r="F2805" s="61" t="s">
        <v>12</v>
      </c>
      <c r="G2805" s="65" t="str">
        <f>VLOOKUP(F2805,service_pro_table[],3,0)</f>
        <v>IKEDC</v>
      </c>
      <c r="H2805" s="65" t="str">
        <f>VLOOKUP(F2805,service_pro_table[],4,0)</f>
        <v>utility bill</v>
      </c>
      <c r="I2805" s="66">
        <v>500</v>
      </c>
    </row>
    <row r="2806" spans="1:9" x14ac:dyDescent="0.25">
      <c r="A2806" s="61" t="s">
        <v>10987</v>
      </c>
      <c r="B2806" s="62">
        <v>44440</v>
      </c>
      <c r="C2806" s="61" t="s">
        <v>10989</v>
      </c>
      <c r="D2806" s="64" t="s">
        <v>10990</v>
      </c>
      <c r="E2806" s="64" t="str">
        <f t="shared" si="43"/>
        <v>6BDC83</v>
      </c>
      <c r="F2806" s="61" t="s">
        <v>12</v>
      </c>
      <c r="G2806" s="65" t="str">
        <f>VLOOKUP(F2806,service_pro_table[],3,0)</f>
        <v>IKEDC</v>
      </c>
      <c r="H2806" s="65" t="str">
        <f>VLOOKUP(F2806,service_pro_table[],4,0)</f>
        <v>utility bill</v>
      </c>
      <c r="I2806" s="66">
        <v>1800</v>
      </c>
    </row>
    <row r="2807" spans="1:9" x14ac:dyDescent="0.25">
      <c r="A2807" s="61" t="s">
        <v>10991</v>
      </c>
      <c r="B2807" s="62">
        <v>44440</v>
      </c>
      <c r="C2807" s="61" t="s">
        <v>10993</v>
      </c>
      <c r="D2807" s="64" t="s">
        <v>10994</v>
      </c>
      <c r="E2807" s="64" t="str">
        <f t="shared" si="43"/>
        <v>96407F</v>
      </c>
      <c r="F2807" s="61" t="s">
        <v>73</v>
      </c>
      <c r="G2807" s="65" t="str">
        <f>VLOOKUP(F2807,service_pro_table[],3,0)</f>
        <v>EEDC</v>
      </c>
      <c r="H2807" s="65" t="str">
        <f>VLOOKUP(F2807,service_pro_table[],4,0)</f>
        <v>utility bill</v>
      </c>
      <c r="I2807" s="66">
        <v>1000</v>
      </c>
    </row>
    <row r="2808" spans="1:9" x14ac:dyDescent="0.25">
      <c r="A2808" s="61" t="s">
        <v>10995</v>
      </c>
      <c r="B2808" s="62">
        <v>44440</v>
      </c>
      <c r="C2808" s="61" t="s">
        <v>10997</v>
      </c>
      <c r="D2808" s="64" t="s">
        <v>10998</v>
      </c>
      <c r="E2808" s="64" t="str">
        <f t="shared" si="43"/>
        <v>613FDE</v>
      </c>
      <c r="F2808" s="61" t="s">
        <v>36</v>
      </c>
      <c r="G2808" s="65" t="str">
        <f>VLOOKUP(F2808,service_pro_table[],3,0)</f>
        <v>SWIFT</v>
      </c>
      <c r="H2808" s="65" t="str">
        <f>VLOOKUP(F2808,service_pro_table[],4,0)</f>
        <v>internet provider</v>
      </c>
      <c r="I2808" s="66">
        <v>25000</v>
      </c>
    </row>
    <row r="2809" spans="1:9" x14ac:dyDescent="0.25">
      <c r="A2809" s="61" t="s">
        <v>10999</v>
      </c>
      <c r="B2809" s="62">
        <v>44440</v>
      </c>
      <c r="C2809" s="61" t="s">
        <v>9999</v>
      </c>
      <c r="D2809" s="64" t="s">
        <v>10000</v>
      </c>
      <c r="E2809" s="64" t="str">
        <f t="shared" si="43"/>
        <v>5B2208</v>
      </c>
      <c r="F2809" s="61" t="s">
        <v>73</v>
      </c>
      <c r="G2809" s="65" t="str">
        <f>VLOOKUP(F2809,service_pro_table[],3,0)</f>
        <v>EEDC</v>
      </c>
      <c r="H2809" s="65" t="str">
        <f>VLOOKUP(F2809,service_pro_table[],4,0)</f>
        <v>utility bill</v>
      </c>
      <c r="I2809" s="66">
        <v>2000</v>
      </c>
    </row>
    <row r="2810" spans="1:9" x14ac:dyDescent="0.25">
      <c r="A2810" s="61" t="s">
        <v>11001</v>
      </c>
      <c r="B2810" s="62">
        <v>44440</v>
      </c>
      <c r="C2810" s="61" t="s">
        <v>11003</v>
      </c>
      <c r="D2810" s="64" t="s">
        <v>11004</v>
      </c>
      <c r="E2810" s="64" t="str">
        <f t="shared" si="43"/>
        <v>B5A51A</v>
      </c>
      <c r="F2810" s="61" t="s">
        <v>73</v>
      </c>
      <c r="G2810" s="65" t="str">
        <f>VLOOKUP(F2810,service_pro_table[],3,0)</f>
        <v>EEDC</v>
      </c>
      <c r="H2810" s="65" t="str">
        <f>VLOOKUP(F2810,service_pro_table[],4,0)</f>
        <v>utility bill</v>
      </c>
      <c r="I2810" s="66">
        <v>500</v>
      </c>
    </row>
    <row r="2811" spans="1:9" x14ac:dyDescent="0.25">
      <c r="A2811" s="61" t="s">
        <v>11005</v>
      </c>
      <c r="B2811" s="62">
        <v>44440</v>
      </c>
      <c r="C2811" s="61" t="s">
        <v>11007</v>
      </c>
      <c r="D2811" s="64" t="s">
        <v>11008</v>
      </c>
      <c r="E2811" s="64" t="str">
        <f t="shared" si="43"/>
        <v>07EB3D</v>
      </c>
      <c r="F2811" s="61" t="s">
        <v>12</v>
      </c>
      <c r="G2811" s="65" t="str">
        <f>VLOOKUP(F2811,service_pro_table[],3,0)</f>
        <v>IKEDC</v>
      </c>
      <c r="H2811" s="65" t="str">
        <f>VLOOKUP(F2811,service_pro_table[],4,0)</f>
        <v>utility bill</v>
      </c>
      <c r="I2811" s="66">
        <v>1000</v>
      </c>
    </row>
    <row r="2812" spans="1:9" x14ac:dyDescent="0.25">
      <c r="A2812" s="61" t="s">
        <v>11009</v>
      </c>
      <c r="B2812" s="62">
        <v>44440</v>
      </c>
      <c r="C2812" s="61" t="s">
        <v>11011</v>
      </c>
      <c r="D2812" s="64" t="s">
        <v>11012</v>
      </c>
      <c r="E2812" s="64" t="str">
        <f t="shared" si="43"/>
        <v>83B972</v>
      </c>
      <c r="F2812" s="61" t="s">
        <v>73</v>
      </c>
      <c r="G2812" s="65" t="str">
        <f>VLOOKUP(F2812,service_pro_table[],3,0)</f>
        <v>EEDC</v>
      </c>
      <c r="H2812" s="65" t="str">
        <f>VLOOKUP(F2812,service_pro_table[],4,0)</f>
        <v>utility bill</v>
      </c>
      <c r="I2812" s="66">
        <v>2000</v>
      </c>
    </row>
    <row r="2813" spans="1:9" x14ac:dyDescent="0.25">
      <c r="A2813" s="61" t="s">
        <v>11013</v>
      </c>
      <c r="B2813" s="62">
        <v>44440</v>
      </c>
      <c r="C2813" s="61" t="s">
        <v>266</v>
      </c>
      <c r="D2813" s="64" t="s">
        <v>267</v>
      </c>
      <c r="E2813" s="64" t="str">
        <f t="shared" si="43"/>
        <v>16A7E0</v>
      </c>
      <c r="F2813" s="61" t="s">
        <v>12</v>
      </c>
      <c r="G2813" s="65" t="str">
        <f>VLOOKUP(F2813,service_pro_table[],3,0)</f>
        <v>IKEDC</v>
      </c>
      <c r="H2813" s="65" t="str">
        <f>VLOOKUP(F2813,service_pro_table[],4,0)</f>
        <v>utility bill</v>
      </c>
      <c r="I2813" s="66">
        <v>300</v>
      </c>
    </row>
    <row r="2814" spans="1:9" x14ac:dyDescent="0.25">
      <c r="A2814" s="61" t="s">
        <v>11015</v>
      </c>
      <c r="B2814" s="62">
        <v>44440</v>
      </c>
      <c r="C2814" s="61" t="s">
        <v>11017</v>
      </c>
      <c r="D2814" s="64" t="s">
        <v>11018</v>
      </c>
      <c r="E2814" s="64" t="str">
        <f t="shared" si="43"/>
        <v>16A6EF</v>
      </c>
      <c r="F2814" s="61" t="s">
        <v>12</v>
      </c>
      <c r="G2814" s="65" t="str">
        <f>VLOOKUP(F2814,service_pro_table[],3,0)</f>
        <v>IKEDC</v>
      </c>
      <c r="H2814" s="65" t="str">
        <f>VLOOKUP(F2814,service_pro_table[],4,0)</f>
        <v>utility bill</v>
      </c>
      <c r="I2814" s="66">
        <v>400</v>
      </c>
    </row>
    <row r="2815" spans="1:9" x14ac:dyDescent="0.25">
      <c r="A2815" s="61" t="s">
        <v>11019</v>
      </c>
      <c r="B2815" s="62">
        <v>44440</v>
      </c>
      <c r="C2815" s="61" t="s">
        <v>11021</v>
      </c>
      <c r="D2815" s="64" t="s">
        <v>11022</v>
      </c>
      <c r="E2815" s="64" t="str">
        <f t="shared" si="43"/>
        <v>CB4AE9</v>
      </c>
      <c r="F2815" s="61" t="s">
        <v>19</v>
      </c>
      <c r="G2815" s="65" t="str">
        <f>VLOOKUP(F2815,service_pro_table[],3,0)</f>
        <v>DSTV</v>
      </c>
      <c r="H2815" s="65" t="str">
        <f>VLOOKUP(F2815,service_pro_table[],4,0)</f>
        <v>cable tv</v>
      </c>
      <c r="I2815" s="66">
        <v>7900</v>
      </c>
    </row>
    <row r="2816" spans="1:9" x14ac:dyDescent="0.25">
      <c r="A2816" s="61" t="s">
        <v>11023</v>
      </c>
      <c r="B2816" s="62">
        <v>44440</v>
      </c>
      <c r="C2816" s="61" t="s">
        <v>11025</v>
      </c>
      <c r="D2816" s="64" t="s">
        <v>11026</v>
      </c>
      <c r="E2816" s="64" t="str">
        <f t="shared" si="43"/>
        <v>5A16A7</v>
      </c>
      <c r="F2816" s="61" t="s">
        <v>12</v>
      </c>
      <c r="G2816" s="65" t="str">
        <f>VLOOKUP(F2816,service_pro_table[],3,0)</f>
        <v>IKEDC</v>
      </c>
      <c r="H2816" s="65" t="str">
        <f>VLOOKUP(F2816,service_pro_table[],4,0)</f>
        <v>utility bill</v>
      </c>
      <c r="I2816" s="66">
        <v>10000</v>
      </c>
    </row>
    <row r="2817" spans="1:9" x14ac:dyDescent="0.25">
      <c r="A2817" s="61" t="s">
        <v>11027</v>
      </c>
      <c r="B2817" s="62">
        <v>44440</v>
      </c>
      <c r="C2817" s="61" t="s">
        <v>11029</v>
      </c>
      <c r="D2817" s="64" t="s">
        <v>11030</v>
      </c>
      <c r="E2817" s="64" t="str">
        <f t="shared" si="43"/>
        <v>982593</v>
      </c>
      <c r="F2817" s="61" t="s">
        <v>48</v>
      </c>
      <c r="G2817" s="65" t="str">
        <f>VLOOKUP(F2817,service_pro_table[],3,0)</f>
        <v>EKEDC</v>
      </c>
      <c r="H2817" s="65" t="str">
        <f>VLOOKUP(F2817,service_pro_table[],4,0)</f>
        <v>utility bill</v>
      </c>
      <c r="I2817" s="66">
        <v>5000</v>
      </c>
    </row>
    <row r="2818" spans="1:9" x14ac:dyDescent="0.25">
      <c r="A2818" s="61" t="s">
        <v>11031</v>
      </c>
      <c r="B2818" s="62">
        <v>44440</v>
      </c>
      <c r="C2818" s="61" t="s">
        <v>11033</v>
      </c>
      <c r="D2818" s="64" t="s">
        <v>11034</v>
      </c>
      <c r="E2818" s="64" t="str">
        <f t="shared" si="43"/>
        <v>38CC8E</v>
      </c>
      <c r="F2818" s="61" t="s">
        <v>48</v>
      </c>
      <c r="G2818" s="65" t="str">
        <f>VLOOKUP(F2818,service_pro_table[],3,0)</f>
        <v>EKEDC</v>
      </c>
      <c r="H2818" s="65" t="str">
        <f>VLOOKUP(F2818,service_pro_table[],4,0)</f>
        <v>utility bill</v>
      </c>
      <c r="I2818" s="66">
        <v>5000</v>
      </c>
    </row>
    <row r="2819" spans="1:9" x14ac:dyDescent="0.25">
      <c r="A2819" s="61" t="s">
        <v>11035</v>
      </c>
      <c r="B2819" s="62">
        <v>44440</v>
      </c>
      <c r="C2819" s="61" t="s">
        <v>11037</v>
      </c>
      <c r="D2819" s="64" t="s">
        <v>11038</v>
      </c>
      <c r="E2819" s="64" t="str">
        <f t="shared" si="43"/>
        <v>0F8427</v>
      </c>
      <c r="F2819" s="61" t="s">
        <v>48</v>
      </c>
      <c r="G2819" s="65" t="str">
        <f>VLOOKUP(F2819,service_pro_table[],3,0)</f>
        <v>EKEDC</v>
      </c>
      <c r="H2819" s="65" t="str">
        <f>VLOOKUP(F2819,service_pro_table[],4,0)</f>
        <v>utility bill</v>
      </c>
      <c r="I2819" s="66">
        <v>1500</v>
      </c>
    </row>
    <row r="2820" spans="1:9" x14ac:dyDescent="0.25">
      <c r="A2820" s="61" t="s">
        <v>11039</v>
      </c>
      <c r="B2820" s="62">
        <v>44440</v>
      </c>
      <c r="C2820" s="61" t="s">
        <v>9999</v>
      </c>
      <c r="D2820" s="64" t="s">
        <v>10000</v>
      </c>
      <c r="E2820" s="64" t="str">
        <f t="shared" ref="E2820:E2883" si="44">RIGHT(D2820,6)</f>
        <v>5B2208</v>
      </c>
      <c r="F2820" s="61" t="s">
        <v>73</v>
      </c>
      <c r="G2820" s="65" t="str">
        <f>VLOOKUP(F2820,service_pro_table[],3,0)</f>
        <v>EEDC</v>
      </c>
      <c r="H2820" s="65" t="str">
        <f>VLOOKUP(F2820,service_pro_table[],4,0)</f>
        <v>utility bill</v>
      </c>
      <c r="I2820" s="66">
        <v>2000</v>
      </c>
    </row>
    <row r="2821" spans="1:9" x14ac:dyDescent="0.25">
      <c r="A2821" s="61" t="s">
        <v>11041</v>
      </c>
      <c r="B2821" s="62">
        <v>44440</v>
      </c>
      <c r="C2821" s="61" t="s">
        <v>11043</v>
      </c>
      <c r="D2821" s="64" t="s">
        <v>11044</v>
      </c>
      <c r="E2821" s="64" t="str">
        <f t="shared" si="44"/>
        <v>A7A546</v>
      </c>
      <c r="F2821" s="61" t="s">
        <v>12</v>
      </c>
      <c r="G2821" s="65" t="str">
        <f>VLOOKUP(F2821,service_pro_table[],3,0)</f>
        <v>IKEDC</v>
      </c>
      <c r="H2821" s="65" t="str">
        <f>VLOOKUP(F2821,service_pro_table[],4,0)</f>
        <v>utility bill</v>
      </c>
      <c r="I2821" s="66">
        <v>15000</v>
      </c>
    </row>
    <row r="2822" spans="1:9" x14ac:dyDescent="0.25">
      <c r="A2822" s="61" t="s">
        <v>11045</v>
      </c>
      <c r="B2822" s="62">
        <v>44440</v>
      </c>
      <c r="C2822" s="61" t="s">
        <v>11047</v>
      </c>
      <c r="D2822" s="64" t="s">
        <v>11048</v>
      </c>
      <c r="E2822" s="64" t="str">
        <f t="shared" si="44"/>
        <v>8F37BD</v>
      </c>
      <c r="F2822" s="61" t="s">
        <v>48</v>
      </c>
      <c r="G2822" s="65" t="str">
        <f>VLOOKUP(F2822,service_pro_table[],3,0)</f>
        <v>EKEDC</v>
      </c>
      <c r="H2822" s="65" t="str">
        <f>VLOOKUP(F2822,service_pro_table[],4,0)</f>
        <v>utility bill</v>
      </c>
      <c r="I2822" s="66">
        <v>2000</v>
      </c>
    </row>
    <row r="2823" spans="1:9" x14ac:dyDescent="0.25">
      <c r="A2823" s="61" t="s">
        <v>11049</v>
      </c>
      <c r="B2823" s="62">
        <v>44440</v>
      </c>
      <c r="C2823" s="61" t="s">
        <v>11051</v>
      </c>
      <c r="D2823" s="64" t="s">
        <v>11052</v>
      </c>
      <c r="E2823" s="64" t="str">
        <f t="shared" si="44"/>
        <v>CC3645</v>
      </c>
      <c r="F2823" s="61" t="s">
        <v>19</v>
      </c>
      <c r="G2823" s="65" t="str">
        <f>VLOOKUP(F2823,service_pro_table[],3,0)</f>
        <v>DSTV</v>
      </c>
      <c r="H2823" s="65" t="str">
        <f>VLOOKUP(F2823,service_pro_table[],4,0)</f>
        <v>cable tv</v>
      </c>
      <c r="I2823" s="66">
        <v>4615</v>
      </c>
    </row>
    <row r="2824" spans="1:9" x14ac:dyDescent="0.25">
      <c r="A2824" s="61" t="s">
        <v>11053</v>
      </c>
      <c r="B2824" s="62">
        <v>44440</v>
      </c>
      <c r="C2824" s="61" t="s">
        <v>11055</v>
      </c>
      <c r="D2824" s="64" t="s">
        <v>11056</v>
      </c>
      <c r="E2824" s="64" t="str">
        <f t="shared" si="44"/>
        <v>39E40F</v>
      </c>
      <c r="F2824" s="61" t="s">
        <v>12</v>
      </c>
      <c r="G2824" s="65" t="str">
        <f>VLOOKUP(F2824,service_pro_table[],3,0)</f>
        <v>IKEDC</v>
      </c>
      <c r="H2824" s="65" t="str">
        <f>VLOOKUP(F2824,service_pro_table[],4,0)</f>
        <v>utility bill</v>
      </c>
      <c r="I2824" s="66">
        <v>1000</v>
      </c>
    </row>
    <row r="2825" spans="1:9" x14ac:dyDescent="0.25">
      <c r="A2825" s="61" t="s">
        <v>11057</v>
      </c>
      <c r="B2825" s="62">
        <v>44440</v>
      </c>
      <c r="C2825" s="61" t="s">
        <v>11011</v>
      </c>
      <c r="D2825" s="64" t="s">
        <v>11012</v>
      </c>
      <c r="E2825" s="64" t="str">
        <f t="shared" si="44"/>
        <v>83B972</v>
      </c>
      <c r="F2825" s="61" t="s">
        <v>73</v>
      </c>
      <c r="G2825" s="65" t="str">
        <f>VLOOKUP(F2825,service_pro_table[],3,0)</f>
        <v>EEDC</v>
      </c>
      <c r="H2825" s="65" t="str">
        <f>VLOOKUP(F2825,service_pro_table[],4,0)</f>
        <v>utility bill</v>
      </c>
      <c r="I2825" s="66">
        <v>2000</v>
      </c>
    </row>
    <row r="2826" spans="1:9" x14ac:dyDescent="0.25">
      <c r="A2826" s="61" t="s">
        <v>11059</v>
      </c>
      <c r="B2826" s="62">
        <v>44440</v>
      </c>
      <c r="C2826" s="61" t="s">
        <v>11061</v>
      </c>
      <c r="D2826" s="64" t="s">
        <v>11062</v>
      </c>
      <c r="E2826" s="64" t="str">
        <f t="shared" si="44"/>
        <v>430C30</v>
      </c>
      <c r="F2826" s="61" t="s">
        <v>73</v>
      </c>
      <c r="G2826" s="65" t="str">
        <f>VLOOKUP(F2826,service_pro_table[],3,0)</f>
        <v>EEDC</v>
      </c>
      <c r="H2826" s="65" t="str">
        <f>VLOOKUP(F2826,service_pro_table[],4,0)</f>
        <v>utility bill</v>
      </c>
      <c r="I2826" s="66">
        <v>800</v>
      </c>
    </row>
    <row r="2827" spans="1:9" x14ac:dyDescent="0.25">
      <c r="A2827" s="61" t="s">
        <v>11063</v>
      </c>
      <c r="B2827" s="62">
        <v>44440</v>
      </c>
      <c r="C2827" s="61" t="s">
        <v>11065</v>
      </c>
      <c r="D2827" s="64" t="s">
        <v>11066</v>
      </c>
      <c r="E2827" s="64" t="str">
        <f t="shared" si="44"/>
        <v>47F460</v>
      </c>
      <c r="F2827" s="61" t="s">
        <v>12</v>
      </c>
      <c r="G2827" s="65" t="str">
        <f>VLOOKUP(F2827,service_pro_table[],3,0)</f>
        <v>IKEDC</v>
      </c>
      <c r="H2827" s="65" t="str">
        <f>VLOOKUP(F2827,service_pro_table[],4,0)</f>
        <v>utility bill</v>
      </c>
      <c r="I2827" s="66">
        <v>500</v>
      </c>
    </row>
    <row r="2828" spans="1:9" x14ac:dyDescent="0.25">
      <c r="A2828" s="61" t="s">
        <v>11067</v>
      </c>
      <c r="B2828" s="62">
        <v>44440</v>
      </c>
      <c r="C2828" s="61" t="s">
        <v>11069</v>
      </c>
      <c r="D2828" s="64" t="s">
        <v>11070</v>
      </c>
      <c r="E2828" s="64" t="str">
        <f t="shared" si="44"/>
        <v>2C82C0</v>
      </c>
      <c r="F2828" s="61" t="s">
        <v>48</v>
      </c>
      <c r="G2828" s="65" t="str">
        <f>VLOOKUP(F2828,service_pro_table[],3,0)</f>
        <v>EKEDC</v>
      </c>
      <c r="H2828" s="65" t="str">
        <f>VLOOKUP(F2828,service_pro_table[],4,0)</f>
        <v>utility bill</v>
      </c>
      <c r="I2828" s="66">
        <v>10000</v>
      </c>
    </row>
    <row r="2829" spans="1:9" x14ac:dyDescent="0.25">
      <c r="A2829" s="61" t="s">
        <v>11071</v>
      </c>
      <c r="B2829" s="62">
        <v>44440</v>
      </c>
      <c r="C2829" s="61" t="s">
        <v>10361</v>
      </c>
      <c r="D2829" s="64" t="s">
        <v>10362</v>
      </c>
      <c r="E2829" s="64" t="str">
        <f t="shared" si="44"/>
        <v>C26DEF</v>
      </c>
      <c r="F2829" s="61" t="s">
        <v>73</v>
      </c>
      <c r="G2829" s="65" t="str">
        <f>VLOOKUP(F2829,service_pro_table[],3,0)</f>
        <v>EEDC</v>
      </c>
      <c r="H2829" s="65" t="str">
        <f>VLOOKUP(F2829,service_pro_table[],4,0)</f>
        <v>utility bill</v>
      </c>
      <c r="I2829" s="66">
        <v>3000</v>
      </c>
    </row>
    <row r="2830" spans="1:9" x14ac:dyDescent="0.25">
      <c r="A2830" s="61" t="s">
        <v>11073</v>
      </c>
      <c r="B2830" s="62">
        <v>44440</v>
      </c>
      <c r="C2830" s="61" t="s">
        <v>11075</v>
      </c>
      <c r="D2830" s="64" t="s">
        <v>11076</v>
      </c>
      <c r="E2830" s="64" t="str">
        <f t="shared" si="44"/>
        <v>B7ECA7</v>
      </c>
      <c r="F2830" s="61" t="s">
        <v>1298</v>
      </c>
      <c r="G2830" s="65" t="str">
        <f>VLOOKUP(F2830,service_pro_table[],3,0)</f>
        <v>ARIK</v>
      </c>
      <c r="H2830" s="65" t="str">
        <f>VLOOKUP(F2830,service_pro_table[],4,0)</f>
        <v>airline</v>
      </c>
      <c r="I2830" s="66">
        <v>58369</v>
      </c>
    </row>
    <row r="2831" spans="1:9" x14ac:dyDescent="0.25">
      <c r="A2831" s="61" t="s">
        <v>11078</v>
      </c>
      <c r="B2831" s="62">
        <v>44440</v>
      </c>
      <c r="C2831" s="61" t="s">
        <v>11080</v>
      </c>
      <c r="D2831" s="64" t="s">
        <v>11081</v>
      </c>
      <c r="E2831" s="64" t="str">
        <f t="shared" si="44"/>
        <v>7F5968</v>
      </c>
      <c r="F2831" s="61" t="s">
        <v>73</v>
      </c>
      <c r="G2831" s="65" t="str">
        <f>VLOOKUP(F2831,service_pro_table[],3,0)</f>
        <v>EEDC</v>
      </c>
      <c r="H2831" s="65" t="str">
        <f>VLOOKUP(F2831,service_pro_table[],4,0)</f>
        <v>utility bill</v>
      </c>
      <c r="I2831" s="66">
        <v>2000</v>
      </c>
    </row>
    <row r="2832" spans="1:9" x14ac:dyDescent="0.25">
      <c r="A2832" s="61" t="s">
        <v>11082</v>
      </c>
      <c r="B2832" s="62">
        <v>44440</v>
      </c>
      <c r="C2832" s="61" t="s">
        <v>11084</v>
      </c>
      <c r="D2832" s="64" t="s">
        <v>11085</v>
      </c>
      <c r="E2832" s="64" t="str">
        <f t="shared" si="44"/>
        <v>BFEB24</v>
      </c>
      <c r="F2832" s="61" t="s">
        <v>12</v>
      </c>
      <c r="G2832" s="65" t="str">
        <f>VLOOKUP(F2832,service_pro_table[],3,0)</f>
        <v>IKEDC</v>
      </c>
      <c r="H2832" s="65" t="str">
        <f>VLOOKUP(F2832,service_pro_table[],4,0)</f>
        <v>utility bill</v>
      </c>
      <c r="I2832" s="66">
        <v>1000</v>
      </c>
    </row>
    <row r="2833" spans="1:9" x14ac:dyDescent="0.25">
      <c r="A2833" s="61" t="s">
        <v>11086</v>
      </c>
      <c r="B2833" s="62">
        <v>44440</v>
      </c>
      <c r="C2833" s="61" t="s">
        <v>10993</v>
      </c>
      <c r="D2833" s="64" t="s">
        <v>10994</v>
      </c>
      <c r="E2833" s="64" t="str">
        <f t="shared" si="44"/>
        <v>96407F</v>
      </c>
      <c r="F2833" s="61" t="s">
        <v>73</v>
      </c>
      <c r="G2833" s="65" t="str">
        <f>VLOOKUP(F2833,service_pro_table[],3,0)</f>
        <v>EEDC</v>
      </c>
      <c r="H2833" s="65" t="str">
        <f>VLOOKUP(F2833,service_pro_table[],4,0)</f>
        <v>utility bill</v>
      </c>
      <c r="I2833" s="66">
        <v>1000</v>
      </c>
    </row>
    <row r="2834" spans="1:9" x14ac:dyDescent="0.25">
      <c r="A2834" s="61" t="s">
        <v>11088</v>
      </c>
      <c r="B2834" s="62">
        <v>44440</v>
      </c>
      <c r="C2834" s="61" t="s">
        <v>11090</v>
      </c>
      <c r="D2834" s="64" t="s">
        <v>11091</v>
      </c>
      <c r="E2834" s="64" t="str">
        <f t="shared" si="44"/>
        <v>6474D6</v>
      </c>
      <c r="F2834" s="61" t="s">
        <v>48</v>
      </c>
      <c r="G2834" s="65" t="str">
        <f>VLOOKUP(F2834,service_pro_table[],3,0)</f>
        <v>EKEDC</v>
      </c>
      <c r="H2834" s="65" t="str">
        <f>VLOOKUP(F2834,service_pro_table[],4,0)</f>
        <v>utility bill</v>
      </c>
      <c r="I2834" s="66">
        <v>5000</v>
      </c>
    </row>
    <row r="2835" spans="1:9" x14ac:dyDescent="0.25">
      <c r="A2835" s="61" t="s">
        <v>11092</v>
      </c>
      <c r="B2835" s="62">
        <v>44440</v>
      </c>
      <c r="C2835" s="61" t="s">
        <v>11094</v>
      </c>
      <c r="D2835" s="64" t="s">
        <v>11095</v>
      </c>
      <c r="E2835" s="64" t="str">
        <f t="shared" si="44"/>
        <v>A311DA</v>
      </c>
      <c r="F2835" s="61" t="s">
        <v>73</v>
      </c>
      <c r="G2835" s="65" t="str">
        <f>VLOOKUP(F2835,service_pro_table[],3,0)</f>
        <v>EEDC</v>
      </c>
      <c r="H2835" s="65" t="str">
        <f>VLOOKUP(F2835,service_pro_table[],4,0)</f>
        <v>utility bill</v>
      </c>
      <c r="I2835" s="66">
        <v>1000</v>
      </c>
    </row>
    <row r="2836" spans="1:9" x14ac:dyDescent="0.25">
      <c r="A2836" s="61" t="s">
        <v>11096</v>
      </c>
      <c r="B2836" s="62">
        <v>44440</v>
      </c>
      <c r="C2836" s="61" t="s">
        <v>6506</v>
      </c>
      <c r="D2836" s="64" t="s">
        <v>6507</v>
      </c>
      <c r="E2836" s="64" t="str">
        <f t="shared" si="44"/>
        <v>5A3AB9</v>
      </c>
      <c r="F2836" s="61" t="s">
        <v>12</v>
      </c>
      <c r="G2836" s="65" t="str">
        <f>VLOOKUP(F2836,service_pro_table[],3,0)</f>
        <v>IKEDC</v>
      </c>
      <c r="H2836" s="65" t="str">
        <f>VLOOKUP(F2836,service_pro_table[],4,0)</f>
        <v>utility bill</v>
      </c>
      <c r="I2836" s="66">
        <v>1500</v>
      </c>
    </row>
    <row r="2837" spans="1:9" x14ac:dyDescent="0.25">
      <c r="A2837" s="61" t="s">
        <v>11098</v>
      </c>
      <c r="B2837" s="62">
        <v>44440</v>
      </c>
      <c r="C2837" s="61" t="s">
        <v>11061</v>
      </c>
      <c r="D2837" s="64" t="s">
        <v>11062</v>
      </c>
      <c r="E2837" s="64" t="str">
        <f t="shared" si="44"/>
        <v>430C30</v>
      </c>
      <c r="F2837" s="61" t="s">
        <v>73</v>
      </c>
      <c r="G2837" s="65" t="str">
        <f>VLOOKUP(F2837,service_pro_table[],3,0)</f>
        <v>EEDC</v>
      </c>
      <c r="H2837" s="65" t="str">
        <f>VLOOKUP(F2837,service_pro_table[],4,0)</f>
        <v>utility bill</v>
      </c>
      <c r="I2837" s="66">
        <v>1000</v>
      </c>
    </row>
    <row r="2838" spans="1:9" x14ac:dyDescent="0.25">
      <c r="A2838" s="61" t="s">
        <v>11100</v>
      </c>
      <c r="B2838" s="62">
        <v>44440</v>
      </c>
      <c r="C2838" s="61" t="s">
        <v>11102</v>
      </c>
      <c r="D2838" s="64" t="s">
        <v>11103</v>
      </c>
      <c r="E2838" s="64" t="str">
        <f t="shared" si="44"/>
        <v>18A2F6</v>
      </c>
      <c r="F2838" s="61" t="s">
        <v>12</v>
      </c>
      <c r="G2838" s="65" t="str">
        <f>VLOOKUP(F2838,service_pro_table[],3,0)</f>
        <v>IKEDC</v>
      </c>
      <c r="H2838" s="65" t="str">
        <f>VLOOKUP(F2838,service_pro_table[],4,0)</f>
        <v>utility bill</v>
      </c>
      <c r="I2838" s="66">
        <v>1000</v>
      </c>
    </row>
    <row r="2839" spans="1:9" x14ac:dyDescent="0.25">
      <c r="A2839" s="61" t="s">
        <v>11104</v>
      </c>
      <c r="B2839" s="62">
        <v>44440</v>
      </c>
      <c r="C2839" s="61" t="s">
        <v>11084</v>
      </c>
      <c r="D2839" s="64" t="s">
        <v>11085</v>
      </c>
      <c r="E2839" s="64" t="str">
        <f t="shared" si="44"/>
        <v>BFEB24</v>
      </c>
      <c r="F2839" s="61" t="s">
        <v>12</v>
      </c>
      <c r="G2839" s="65" t="str">
        <f>VLOOKUP(F2839,service_pro_table[],3,0)</f>
        <v>IKEDC</v>
      </c>
      <c r="H2839" s="65" t="str">
        <f>VLOOKUP(F2839,service_pro_table[],4,0)</f>
        <v>utility bill</v>
      </c>
      <c r="I2839" s="66">
        <v>1000</v>
      </c>
    </row>
    <row r="2840" spans="1:9" x14ac:dyDescent="0.25">
      <c r="A2840" s="61" t="s">
        <v>11106</v>
      </c>
      <c r="B2840" s="62">
        <v>44440</v>
      </c>
      <c r="C2840" s="61" t="s">
        <v>11003</v>
      </c>
      <c r="D2840" s="64" t="s">
        <v>11004</v>
      </c>
      <c r="E2840" s="64" t="str">
        <f t="shared" si="44"/>
        <v>B5A51A</v>
      </c>
      <c r="F2840" s="61" t="s">
        <v>73</v>
      </c>
      <c r="G2840" s="65" t="str">
        <f>VLOOKUP(F2840,service_pro_table[],3,0)</f>
        <v>EEDC</v>
      </c>
      <c r="H2840" s="65" t="str">
        <f>VLOOKUP(F2840,service_pro_table[],4,0)</f>
        <v>utility bill</v>
      </c>
      <c r="I2840" s="66">
        <v>500</v>
      </c>
    </row>
    <row r="2841" spans="1:9" x14ac:dyDescent="0.25">
      <c r="A2841" s="61" t="s">
        <v>11108</v>
      </c>
      <c r="B2841" s="62">
        <v>44440</v>
      </c>
      <c r="C2841" s="61" t="s">
        <v>11110</v>
      </c>
      <c r="D2841" s="64" t="s">
        <v>11111</v>
      </c>
      <c r="E2841" s="64" t="str">
        <f t="shared" si="44"/>
        <v>460FC6</v>
      </c>
      <c r="F2841" s="61" t="s">
        <v>73</v>
      </c>
      <c r="G2841" s="65" t="str">
        <f>VLOOKUP(F2841,service_pro_table[],3,0)</f>
        <v>EEDC</v>
      </c>
      <c r="H2841" s="65" t="str">
        <f>VLOOKUP(F2841,service_pro_table[],4,0)</f>
        <v>utility bill</v>
      </c>
      <c r="I2841" s="66">
        <v>2500</v>
      </c>
    </row>
    <row r="2842" spans="1:9" x14ac:dyDescent="0.25">
      <c r="A2842" s="61" t="s">
        <v>11112</v>
      </c>
      <c r="B2842" s="62">
        <v>44440</v>
      </c>
      <c r="C2842" s="61" t="s">
        <v>11114</v>
      </c>
      <c r="D2842" s="64" t="s">
        <v>11115</v>
      </c>
      <c r="E2842" s="64" t="str">
        <f t="shared" si="44"/>
        <v>F4B0EE</v>
      </c>
      <c r="F2842" s="61" t="s">
        <v>155</v>
      </c>
      <c r="G2842" s="65" t="str">
        <f>VLOOKUP(F2842,service_pro_table[],3,0)</f>
        <v>IBEDC</v>
      </c>
      <c r="H2842" s="65" t="str">
        <f>VLOOKUP(F2842,service_pro_table[],4,0)</f>
        <v>utility bill</v>
      </c>
      <c r="I2842" s="66">
        <v>500</v>
      </c>
    </row>
    <row r="2843" spans="1:9" x14ac:dyDescent="0.25">
      <c r="A2843" s="61" t="s">
        <v>11116</v>
      </c>
      <c r="B2843" s="62">
        <v>44440</v>
      </c>
      <c r="C2843" s="61" t="s">
        <v>11118</v>
      </c>
      <c r="D2843" s="64" t="s">
        <v>11119</v>
      </c>
      <c r="E2843" s="64" t="str">
        <f t="shared" si="44"/>
        <v>8A7DD4</v>
      </c>
      <c r="F2843" s="61" t="s">
        <v>12</v>
      </c>
      <c r="G2843" s="65" t="str">
        <f>VLOOKUP(F2843,service_pro_table[],3,0)</f>
        <v>IKEDC</v>
      </c>
      <c r="H2843" s="65" t="str">
        <f>VLOOKUP(F2843,service_pro_table[],4,0)</f>
        <v>utility bill</v>
      </c>
      <c r="I2843" s="66">
        <v>900</v>
      </c>
    </row>
    <row r="2844" spans="1:9" x14ac:dyDescent="0.25">
      <c r="A2844" s="61" t="s">
        <v>11120</v>
      </c>
      <c r="B2844" s="62">
        <v>44440</v>
      </c>
      <c r="C2844" s="61" t="s">
        <v>11122</v>
      </c>
      <c r="D2844" s="64" t="s">
        <v>11123</v>
      </c>
      <c r="E2844" s="64" t="str">
        <f t="shared" si="44"/>
        <v>85A1BB</v>
      </c>
      <c r="F2844" s="61" t="s">
        <v>48</v>
      </c>
      <c r="G2844" s="65" t="str">
        <f>VLOOKUP(F2844,service_pro_table[],3,0)</f>
        <v>EKEDC</v>
      </c>
      <c r="H2844" s="65" t="str">
        <f>VLOOKUP(F2844,service_pro_table[],4,0)</f>
        <v>utility bill</v>
      </c>
      <c r="I2844" s="66">
        <v>1000</v>
      </c>
    </row>
    <row r="2845" spans="1:9" x14ac:dyDescent="0.25">
      <c r="A2845" s="61" t="s">
        <v>11124</v>
      </c>
      <c r="B2845" s="62">
        <v>44440</v>
      </c>
      <c r="C2845" s="61" t="s">
        <v>11084</v>
      </c>
      <c r="D2845" s="64" t="s">
        <v>11085</v>
      </c>
      <c r="E2845" s="64" t="str">
        <f t="shared" si="44"/>
        <v>BFEB24</v>
      </c>
      <c r="F2845" s="61" t="s">
        <v>12</v>
      </c>
      <c r="G2845" s="65" t="str">
        <f>VLOOKUP(F2845,service_pro_table[],3,0)</f>
        <v>IKEDC</v>
      </c>
      <c r="H2845" s="65" t="str">
        <f>VLOOKUP(F2845,service_pro_table[],4,0)</f>
        <v>utility bill</v>
      </c>
      <c r="I2845" s="66">
        <v>1000</v>
      </c>
    </row>
    <row r="2846" spans="1:9" x14ac:dyDescent="0.25">
      <c r="A2846" s="61" t="s">
        <v>11126</v>
      </c>
      <c r="B2846" s="62">
        <v>44440</v>
      </c>
      <c r="C2846" s="61" t="s">
        <v>11029</v>
      </c>
      <c r="D2846" s="64" t="s">
        <v>11030</v>
      </c>
      <c r="E2846" s="64" t="str">
        <f t="shared" si="44"/>
        <v>982593</v>
      </c>
      <c r="F2846" s="61" t="s">
        <v>48</v>
      </c>
      <c r="G2846" s="65" t="str">
        <f>VLOOKUP(F2846,service_pro_table[],3,0)</f>
        <v>EKEDC</v>
      </c>
      <c r="H2846" s="65" t="str">
        <f>VLOOKUP(F2846,service_pro_table[],4,0)</f>
        <v>utility bill</v>
      </c>
      <c r="I2846" s="66">
        <v>5000</v>
      </c>
    </row>
    <row r="2847" spans="1:9" x14ac:dyDescent="0.25">
      <c r="A2847" s="61" t="s">
        <v>11128</v>
      </c>
      <c r="B2847" s="62">
        <v>44440</v>
      </c>
      <c r="C2847" s="61" t="s">
        <v>11130</v>
      </c>
      <c r="D2847" s="64" t="s">
        <v>11131</v>
      </c>
      <c r="E2847" s="64" t="str">
        <f t="shared" si="44"/>
        <v>2D6500</v>
      </c>
      <c r="F2847" s="61" t="s">
        <v>12</v>
      </c>
      <c r="G2847" s="65" t="str">
        <f>VLOOKUP(F2847,service_pro_table[],3,0)</f>
        <v>IKEDC</v>
      </c>
      <c r="H2847" s="65" t="str">
        <f>VLOOKUP(F2847,service_pro_table[],4,0)</f>
        <v>utility bill</v>
      </c>
      <c r="I2847" s="66">
        <v>1000</v>
      </c>
    </row>
    <row r="2848" spans="1:9" x14ac:dyDescent="0.25">
      <c r="A2848" s="61" t="s">
        <v>11132</v>
      </c>
      <c r="B2848" s="62">
        <v>44440</v>
      </c>
      <c r="C2848" s="61" t="s">
        <v>11011</v>
      </c>
      <c r="D2848" s="64" t="s">
        <v>11012</v>
      </c>
      <c r="E2848" s="64" t="str">
        <f t="shared" si="44"/>
        <v>83B972</v>
      </c>
      <c r="F2848" s="61" t="s">
        <v>73</v>
      </c>
      <c r="G2848" s="65" t="str">
        <f>VLOOKUP(F2848,service_pro_table[],3,0)</f>
        <v>EEDC</v>
      </c>
      <c r="H2848" s="65" t="str">
        <f>VLOOKUP(F2848,service_pro_table[],4,0)</f>
        <v>utility bill</v>
      </c>
      <c r="I2848" s="66">
        <v>2000</v>
      </c>
    </row>
    <row r="2849" spans="1:9" x14ac:dyDescent="0.25">
      <c r="A2849" s="61" t="s">
        <v>11134</v>
      </c>
      <c r="B2849" s="62">
        <v>44440</v>
      </c>
      <c r="C2849" s="61" t="s">
        <v>11136</v>
      </c>
      <c r="D2849" s="64" t="s">
        <v>11137</v>
      </c>
      <c r="E2849" s="64" t="str">
        <f t="shared" si="44"/>
        <v>807384</v>
      </c>
      <c r="F2849" s="61" t="s">
        <v>73</v>
      </c>
      <c r="G2849" s="65" t="str">
        <f>VLOOKUP(F2849,service_pro_table[],3,0)</f>
        <v>EEDC</v>
      </c>
      <c r="H2849" s="65" t="str">
        <f>VLOOKUP(F2849,service_pro_table[],4,0)</f>
        <v>utility bill</v>
      </c>
      <c r="I2849" s="66">
        <v>2000</v>
      </c>
    </row>
    <row r="2850" spans="1:9" x14ac:dyDescent="0.25">
      <c r="A2850" s="61" t="s">
        <v>11138</v>
      </c>
      <c r="B2850" s="62">
        <v>44440</v>
      </c>
      <c r="C2850" s="61" t="s">
        <v>11075</v>
      </c>
      <c r="D2850" s="64" t="s">
        <v>11076</v>
      </c>
      <c r="E2850" s="64" t="str">
        <f t="shared" si="44"/>
        <v>B7ECA7</v>
      </c>
      <c r="F2850" s="61" t="s">
        <v>1298</v>
      </c>
      <c r="G2850" s="65" t="str">
        <f>VLOOKUP(F2850,service_pro_table[],3,0)</f>
        <v>ARIK</v>
      </c>
      <c r="H2850" s="65" t="str">
        <f>VLOOKUP(F2850,service_pro_table[],4,0)</f>
        <v>airline</v>
      </c>
      <c r="I2850" s="66">
        <v>58369</v>
      </c>
    </row>
    <row r="2851" spans="1:9" x14ac:dyDescent="0.25">
      <c r="A2851" s="61" t="s">
        <v>11140</v>
      </c>
      <c r="B2851" s="62">
        <v>44440</v>
      </c>
      <c r="C2851" s="61" t="s">
        <v>11136</v>
      </c>
      <c r="D2851" s="64" t="s">
        <v>11137</v>
      </c>
      <c r="E2851" s="64" t="str">
        <f t="shared" si="44"/>
        <v>807384</v>
      </c>
      <c r="F2851" s="61" t="s">
        <v>73</v>
      </c>
      <c r="G2851" s="65" t="str">
        <f>VLOOKUP(F2851,service_pro_table[],3,0)</f>
        <v>EEDC</v>
      </c>
      <c r="H2851" s="65" t="str">
        <f>VLOOKUP(F2851,service_pro_table[],4,0)</f>
        <v>utility bill</v>
      </c>
      <c r="I2851" s="66">
        <v>2000</v>
      </c>
    </row>
    <row r="2852" spans="1:9" x14ac:dyDescent="0.25">
      <c r="A2852" s="61" t="s">
        <v>11142</v>
      </c>
      <c r="B2852" s="62">
        <v>44440</v>
      </c>
      <c r="C2852" s="61" t="s">
        <v>11144</v>
      </c>
      <c r="D2852" s="64" t="s">
        <v>11145</v>
      </c>
      <c r="E2852" s="64" t="str">
        <f t="shared" si="44"/>
        <v>136154</v>
      </c>
      <c r="F2852" s="61" t="s">
        <v>12</v>
      </c>
      <c r="G2852" s="65" t="str">
        <f>VLOOKUP(F2852,service_pro_table[],3,0)</f>
        <v>IKEDC</v>
      </c>
      <c r="H2852" s="65" t="str">
        <f>VLOOKUP(F2852,service_pro_table[],4,0)</f>
        <v>utility bill</v>
      </c>
      <c r="I2852" s="66">
        <v>1000</v>
      </c>
    </row>
    <row r="2853" spans="1:9" x14ac:dyDescent="0.25">
      <c r="A2853" s="61" t="s">
        <v>11146</v>
      </c>
      <c r="B2853" s="62">
        <v>44440</v>
      </c>
      <c r="C2853" s="61" t="s">
        <v>11080</v>
      </c>
      <c r="D2853" s="64" t="s">
        <v>11081</v>
      </c>
      <c r="E2853" s="64" t="str">
        <f t="shared" si="44"/>
        <v>7F5968</v>
      </c>
      <c r="F2853" s="61" t="s">
        <v>73</v>
      </c>
      <c r="G2853" s="65" t="str">
        <f>VLOOKUP(F2853,service_pro_table[],3,0)</f>
        <v>EEDC</v>
      </c>
      <c r="H2853" s="65" t="str">
        <f>VLOOKUP(F2853,service_pro_table[],4,0)</f>
        <v>utility bill</v>
      </c>
      <c r="I2853" s="66">
        <v>2000</v>
      </c>
    </row>
    <row r="2854" spans="1:9" x14ac:dyDescent="0.25">
      <c r="A2854" s="61" t="s">
        <v>11148</v>
      </c>
      <c r="B2854" s="62">
        <v>44440</v>
      </c>
      <c r="C2854" s="61" t="s">
        <v>9999</v>
      </c>
      <c r="D2854" s="64" t="s">
        <v>10000</v>
      </c>
      <c r="E2854" s="64" t="str">
        <f t="shared" si="44"/>
        <v>5B2208</v>
      </c>
      <c r="F2854" s="61" t="s">
        <v>73</v>
      </c>
      <c r="G2854" s="65" t="str">
        <f>VLOOKUP(F2854,service_pro_table[],3,0)</f>
        <v>EEDC</v>
      </c>
      <c r="H2854" s="65" t="str">
        <f>VLOOKUP(F2854,service_pro_table[],4,0)</f>
        <v>utility bill</v>
      </c>
      <c r="I2854" s="66">
        <v>2000</v>
      </c>
    </row>
    <row r="2855" spans="1:9" x14ac:dyDescent="0.25">
      <c r="A2855" s="61" t="s">
        <v>11150</v>
      </c>
      <c r="B2855" s="62">
        <v>44440</v>
      </c>
      <c r="C2855" s="61" t="s">
        <v>11152</v>
      </c>
      <c r="D2855" s="64" t="s">
        <v>11153</v>
      </c>
      <c r="E2855" s="64" t="str">
        <f t="shared" si="44"/>
        <v>DE8A0F</v>
      </c>
      <c r="F2855" s="61" t="s">
        <v>48</v>
      </c>
      <c r="G2855" s="65" t="str">
        <f>VLOOKUP(F2855,service_pro_table[],3,0)</f>
        <v>EKEDC</v>
      </c>
      <c r="H2855" s="65" t="str">
        <f>VLOOKUP(F2855,service_pro_table[],4,0)</f>
        <v>utility bill</v>
      </c>
      <c r="I2855" s="66">
        <v>3000</v>
      </c>
    </row>
    <row r="2856" spans="1:9" x14ac:dyDescent="0.25">
      <c r="A2856" s="61" t="s">
        <v>11154</v>
      </c>
      <c r="B2856" s="62">
        <v>44440</v>
      </c>
      <c r="C2856" s="61" t="s">
        <v>11084</v>
      </c>
      <c r="D2856" s="64" t="s">
        <v>11085</v>
      </c>
      <c r="E2856" s="64" t="str">
        <f t="shared" si="44"/>
        <v>BFEB24</v>
      </c>
      <c r="F2856" s="61" t="s">
        <v>12</v>
      </c>
      <c r="G2856" s="65" t="str">
        <f>VLOOKUP(F2856,service_pro_table[],3,0)</f>
        <v>IKEDC</v>
      </c>
      <c r="H2856" s="65" t="str">
        <f>VLOOKUP(F2856,service_pro_table[],4,0)</f>
        <v>utility bill</v>
      </c>
      <c r="I2856" s="66">
        <v>1000</v>
      </c>
    </row>
    <row r="2857" spans="1:9" x14ac:dyDescent="0.25">
      <c r="A2857" s="61" t="s">
        <v>11156</v>
      </c>
      <c r="B2857" s="62">
        <v>44440</v>
      </c>
      <c r="C2857" s="61" t="s">
        <v>9999</v>
      </c>
      <c r="D2857" s="64" t="s">
        <v>10000</v>
      </c>
      <c r="E2857" s="64" t="str">
        <f t="shared" si="44"/>
        <v>5B2208</v>
      </c>
      <c r="F2857" s="61" t="s">
        <v>73</v>
      </c>
      <c r="G2857" s="65" t="str">
        <f>VLOOKUP(F2857,service_pro_table[],3,0)</f>
        <v>EEDC</v>
      </c>
      <c r="H2857" s="65" t="str">
        <f>VLOOKUP(F2857,service_pro_table[],4,0)</f>
        <v>utility bill</v>
      </c>
      <c r="I2857" s="66">
        <v>2000</v>
      </c>
    </row>
    <row r="2858" spans="1:9" x14ac:dyDescent="0.25">
      <c r="A2858" s="61" t="s">
        <v>11158</v>
      </c>
      <c r="B2858" s="62">
        <v>44440</v>
      </c>
      <c r="C2858" s="61" t="s">
        <v>11084</v>
      </c>
      <c r="D2858" s="64" t="s">
        <v>11085</v>
      </c>
      <c r="E2858" s="64" t="str">
        <f t="shared" si="44"/>
        <v>BFEB24</v>
      </c>
      <c r="F2858" s="61" t="s">
        <v>12</v>
      </c>
      <c r="G2858" s="65" t="str">
        <f>VLOOKUP(F2858,service_pro_table[],3,0)</f>
        <v>IKEDC</v>
      </c>
      <c r="H2858" s="65" t="str">
        <f>VLOOKUP(F2858,service_pro_table[],4,0)</f>
        <v>utility bill</v>
      </c>
      <c r="I2858" s="66">
        <v>1000</v>
      </c>
    </row>
    <row r="2859" spans="1:9" x14ac:dyDescent="0.25">
      <c r="A2859" s="61" t="s">
        <v>11160</v>
      </c>
      <c r="B2859" s="62">
        <v>44440</v>
      </c>
      <c r="C2859" s="61" t="s">
        <v>11162</v>
      </c>
      <c r="D2859" s="64" t="s">
        <v>11163</v>
      </c>
      <c r="E2859" s="64" t="str">
        <f t="shared" si="44"/>
        <v>E5C637</v>
      </c>
      <c r="F2859" s="61" t="s">
        <v>155</v>
      </c>
      <c r="G2859" s="65" t="str">
        <f>VLOOKUP(F2859,service_pro_table[],3,0)</f>
        <v>IBEDC</v>
      </c>
      <c r="H2859" s="65" t="str">
        <f>VLOOKUP(F2859,service_pro_table[],4,0)</f>
        <v>utility bill</v>
      </c>
      <c r="I2859" s="66">
        <v>5000</v>
      </c>
    </row>
    <row r="2860" spans="1:9" x14ac:dyDescent="0.25">
      <c r="A2860" s="61" t="s">
        <v>11164</v>
      </c>
      <c r="B2860" s="62">
        <v>44440</v>
      </c>
      <c r="C2860" s="61" t="s">
        <v>11166</v>
      </c>
      <c r="D2860" s="64" t="s">
        <v>11167</v>
      </c>
      <c r="E2860" s="64" t="str">
        <f t="shared" si="44"/>
        <v>529377</v>
      </c>
      <c r="F2860" s="61" t="s">
        <v>73</v>
      </c>
      <c r="G2860" s="65" t="str">
        <f>VLOOKUP(F2860,service_pro_table[],3,0)</f>
        <v>EEDC</v>
      </c>
      <c r="H2860" s="65" t="str">
        <f>VLOOKUP(F2860,service_pro_table[],4,0)</f>
        <v>utility bill</v>
      </c>
      <c r="I2860" s="66">
        <v>1000</v>
      </c>
    </row>
    <row r="2861" spans="1:9" x14ac:dyDescent="0.25">
      <c r="A2861" s="61" t="s">
        <v>11172</v>
      </c>
      <c r="B2861" s="62">
        <v>44440</v>
      </c>
      <c r="C2861" s="61" t="s">
        <v>11174</v>
      </c>
      <c r="D2861" s="64" t="s">
        <v>11175</v>
      </c>
      <c r="E2861" s="64" t="str">
        <f t="shared" si="44"/>
        <v>2C48F1</v>
      </c>
      <c r="F2861" s="61" t="s">
        <v>73</v>
      </c>
      <c r="G2861" s="65" t="str">
        <f>VLOOKUP(F2861,service_pro_table[],3,0)</f>
        <v>EEDC</v>
      </c>
      <c r="H2861" s="65" t="str">
        <f>VLOOKUP(F2861,service_pro_table[],4,0)</f>
        <v>utility bill</v>
      </c>
      <c r="I2861" s="66">
        <v>2000</v>
      </c>
    </row>
    <row r="2862" spans="1:9" x14ac:dyDescent="0.25">
      <c r="A2862" s="61" t="s">
        <v>11176</v>
      </c>
      <c r="B2862" s="62">
        <v>44440</v>
      </c>
      <c r="C2862" s="61" t="s">
        <v>10319</v>
      </c>
      <c r="D2862" s="64" t="s">
        <v>10320</v>
      </c>
      <c r="E2862" s="64" t="str">
        <f t="shared" si="44"/>
        <v>A27D91</v>
      </c>
      <c r="F2862" s="61" t="s">
        <v>73</v>
      </c>
      <c r="G2862" s="65" t="str">
        <f>VLOOKUP(F2862,service_pro_table[],3,0)</f>
        <v>EEDC</v>
      </c>
      <c r="H2862" s="65" t="str">
        <f>VLOOKUP(F2862,service_pro_table[],4,0)</f>
        <v>utility bill</v>
      </c>
      <c r="I2862" s="66">
        <v>1000</v>
      </c>
    </row>
    <row r="2863" spans="1:9" x14ac:dyDescent="0.25">
      <c r="A2863" s="61" t="s">
        <v>11178</v>
      </c>
      <c r="B2863" s="62">
        <v>44440</v>
      </c>
      <c r="C2863" s="61" t="s">
        <v>10290</v>
      </c>
      <c r="D2863" s="64" t="s">
        <v>10291</v>
      </c>
      <c r="E2863" s="64" t="str">
        <f t="shared" si="44"/>
        <v>946ECF</v>
      </c>
      <c r="F2863" s="61" t="s">
        <v>73</v>
      </c>
      <c r="G2863" s="65" t="str">
        <f>VLOOKUP(F2863,service_pro_table[],3,0)</f>
        <v>EEDC</v>
      </c>
      <c r="H2863" s="65" t="str">
        <f>VLOOKUP(F2863,service_pro_table[],4,0)</f>
        <v>utility bill</v>
      </c>
      <c r="I2863" s="66">
        <v>5000</v>
      </c>
    </row>
    <row r="2864" spans="1:9" x14ac:dyDescent="0.25">
      <c r="A2864" s="61" t="s">
        <v>11180</v>
      </c>
      <c r="B2864" s="62">
        <v>44440</v>
      </c>
      <c r="C2864" s="61" t="s">
        <v>11029</v>
      </c>
      <c r="D2864" s="64" t="s">
        <v>11030</v>
      </c>
      <c r="E2864" s="64" t="str">
        <f t="shared" si="44"/>
        <v>982593</v>
      </c>
      <c r="F2864" s="61" t="s">
        <v>48</v>
      </c>
      <c r="G2864" s="65" t="str">
        <f>VLOOKUP(F2864,service_pro_table[],3,0)</f>
        <v>EKEDC</v>
      </c>
      <c r="H2864" s="65" t="str">
        <f>VLOOKUP(F2864,service_pro_table[],4,0)</f>
        <v>utility bill</v>
      </c>
      <c r="I2864" s="66">
        <v>5000</v>
      </c>
    </row>
    <row r="2865" spans="1:9" x14ac:dyDescent="0.25">
      <c r="A2865" s="61" t="s">
        <v>11182</v>
      </c>
      <c r="B2865" s="62">
        <v>44440</v>
      </c>
      <c r="C2865" s="61" t="s">
        <v>11011</v>
      </c>
      <c r="D2865" s="64" t="s">
        <v>11012</v>
      </c>
      <c r="E2865" s="64" t="str">
        <f t="shared" si="44"/>
        <v>83B972</v>
      </c>
      <c r="F2865" s="61" t="s">
        <v>73</v>
      </c>
      <c r="G2865" s="65" t="str">
        <f>VLOOKUP(F2865,service_pro_table[],3,0)</f>
        <v>EEDC</v>
      </c>
      <c r="H2865" s="65" t="str">
        <f>VLOOKUP(F2865,service_pro_table[],4,0)</f>
        <v>utility bill</v>
      </c>
      <c r="I2865" s="66">
        <v>2000</v>
      </c>
    </row>
    <row r="2866" spans="1:9" x14ac:dyDescent="0.25">
      <c r="A2866" s="61" t="s">
        <v>11184</v>
      </c>
      <c r="B2866" s="62">
        <v>44440</v>
      </c>
      <c r="C2866" s="61" t="s">
        <v>1409</v>
      </c>
      <c r="D2866" s="64" t="s">
        <v>1410</v>
      </c>
      <c r="E2866" s="64" t="str">
        <f t="shared" si="44"/>
        <v>A8AF75</v>
      </c>
      <c r="F2866" s="61" t="s">
        <v>36</v>
      </c>
      <c r="G2866" s="65" t="str">
        <f>VLOOKUP(F2866,service_pro_table[],3,0)</f>
        <v>SWIFT</v>
      </c>
      <c r="H2866" s="65" t="str">
        <f>VLOOKUP(F2866,service_pro_table[],4,0)</f>
        <v>internet provider</v>
      </c>
      <c r="I2866" s="66">
        <v>24000</v>
      </c>
    </row>
    <row r="2867" spans="1:9" x14ac:dyDescent="0.25">
      <c r="A2867" s="61" t="s">
        <v>11186</v>
      </c>
      <c r="B2867" s="62">
        <v>44440</v>
      </c>
      <c r="C2867" s="61" t="s">
        <v>10290</v>
      </c>
      <c r="D2867" s="64" t="s">
        <v>10291</v>
      </c>
      <c r="E2867" s="64" t="str">
        <f t="shared" si="44"/>
        <v>946ECF</v>
      </c>
      <c r="F2867" s="61" t="s">
        <v>73</v>
      </c>
      <c r="G2867" s="65" t="str">
        <f>VLOOKUP(F2867,service_pro_table[],3,0)</f>
        <v>EEDC</v>
      </c>
      <c r="H2867" s="65" t="str">
        <f>VLOOKUP(F2867,service_pro_table[],4,0)</f>
        <v>utility bill</v>
      </c>
      <c r="I2867" s="66">
        <v>5000</v>
      </c>
    </row>
    <row r="2868" spans="1:9" x14ac:dyDescent="0.25">
      <c r="A2868" s="61" t="s">
        <v>11188</v>
      </c>
      <c r="B2868" s="62">
        <v>44440</v>
      </c>
      <c r="C2868" s="61" t="s">
        <v>11080</v>
      </c>
      <c r="D2868" s="64" t="s">
        <v>11081</v>
      </c>
      <c r="E2868" s="64" t="str">
        <f t="shared" si="44"/>
        <v>7F5968</v>
      </c>
      <c r="F2868" s="61" t="s">
        <v>73</v>
      </c>
      <c r="G2868" s="65" t="str">
        <f>VLOOKUP(F2868,service_pro_table[],3,0)</f>
        <v>EEDC</v>
      </c>
      <c r="H2868" s="65" t="str">
        <f>VLOOKUP(F2868,service_pro_table[],4,0)</f>
        <v>utility bill</v>
      </c>
      <c r="I2868" s="66">
        <v>2000</v>
      </c>
    </row>
    <row r="2869" spans="1:9" x14ac:dyDescent="0.25">
      <c r="A2869" s="61" t="s">
        <v>11190</v>
      </c>
      <c r="B2869" s="62">
        <v>44440</v>
      </c>
      <c r="C2869" s="61" t="s">
        <v>11192</v>
      </c>
      <c r="D2869" s="64" t="s">
        <v>11193</v>
      </c>
      <c r="E2869" s="64" t="str">
        <f t="shared" si="44"/>
        <v>276346</v>
      </c>
      <c r="F2869" s="61" t="s">
        <v>12</v>
      </c>
      <c r="G2869" s="65" t="str">
        <f>VLOOKUP(F2869,service_pro_table[],3,0)</f>
        <v>IKEDC</v>
      </c>
      <c r="H2869" s="65" t="str">
        <f>VLOOKUP(F2869,service_pro_table[],4,0)</f>
        <v>utility bill</v>
      </c>
      <c r="I2869" s="66">
        <v>200</v>
      </c>
    </row>
    <row r="2870" spans="1:9" x14ac:dyDescent="0.25">
      <c r="A2870" s="61" t="s">
        <v>11194</v>
      </c>
      <c r="B2870" s="62">
        <v>44440</v>
      </c>
      <c r="C2870" s="61" t="s">
        <v>10319</v>
      </c>
      <c r="D2870" s="64" t="s">
        <v>10320</v>
      </c>
      <c r="E2870" s="64" t="str">
        <f t="shared" si="44"/>
        <v>A27D91</v>
      </c>
      <c r="F2870" s="61" t="s">
        <v>73</v>
      </c>
      <c r="G2870" s="65" t="str">
        <f>VLOOKUP(F2870,service_pro_table[],3,0)</f>
        <v>EEDC</v>
      </c>
      <c r="H2870" s="65" t="str">
        <f>VLOOKUP(F2870,service_pro_table[],4,0)</f>
        <v>utility bill</v>
      </c>
      <c r="I2870" s="66">
        <v>1000</v>
      </c>
    </row>
    <row r="2871" spans="1:9" x14ac:dyDescent="0.25">
      <c r="A2871" s="61" t="s">
        <v>11202</v>
      </c>
      <c r="B2871" s="62">
        <v>44440</v>
      </c>
      <c r="C2871" s="61" t="s">
        <v>11204</v>
      </c>
      <c r="D2871" s="64" t="s">
        <v>11205</v>
      </c>
      <c r="E2871" s="64" t="str">
        <f t="shared" si="44"/>
        <v>91BC3C</v>
      </c>
      <c r="F2871" s="61" t="s">
        <v>36</v>
      </c>
      <c r="G2871" s="65" t="str">
        <f>VLOOKUP(F2871,service_pro_table[],3,0)</f>
        <v>SWIFT</v>
      </c>
      <c r="H2871" s="65" t="str">
        <f>VLOOKUP(F2871,service_pro_table[],4,0)</f>
        <v>internet provider</v>
      </c>
      <c r="I2871" s="66">
        <v>25000</v>
      </c>
    </row>
    <row r="2872" spans="1:9" x14ac:dyDescent="0.25">
      <c r="A2872" s="61" t="s">
        <v>11206</v>
      </c>
      <c r="B2872" s="62">
        <v>44440</v>
      </c>
      <c r="C2872" s="61" t="s">
        <v>8952</v>
      </c>
      <c r="D2872" s="64" t="s">
        <v>8953</v>
      </c>
      <c r="E2872" s="64" t="str">
        <f t="shared" si="44"/>
        <v>AFC922</v>
      </c>
      <c r="F2872" s="61" t="s">
        <v>434</v>
      </c>
      <c r="G2872" s="65" t="str">
        <f>VLOOKUP(F2872,service_pro_table[],3,0)</f>
        <v>MERRYBET</v>
      </c>
      <c r="H2872" s="65" t="str">
        <f>VLOOKUP(F2872,service_pro_table[],4,0)</f>
        <v>betting</v>
      </c>
      <c r="I2872" s="66">
        <v>1100</v>
      </c>
    </row>
    <row r="2873" spans="1:9" x14ac:dyDescent="0.25">
      <c r="A2873" s="61" t="s">
        <v>11208</v>
      </c>
      <c r="B2873" s="62">
        <v>44440</v>
      </c>
      <c r="C2873" s="61" t="s">
        <v>11210</v>
      </c>
      <c r="D2873" s="64" t="s">
        <v>11211</v>
      </c>
      <c r="E2873" s="64" t="str">
        <f t="shared" si="44"/>
        <v>7B4D67</v>
      </c>
      <c r="F2873" s="61" t="s">
        <v>19</v>
      </c>
      <c r="G2873" s="65" t="str">
        <f>VLOOKUP(F2873,service_pro_table[],3,0)</f>
        <v>DSTV</v>
      </c>
      <c r="H2873" s="65" t="str">
        <f>VLOOKUP(F2873,service_pro_table[],4,0)</f>
        <v>cable tv</v>
      </c>
      <c r="I2873" s="66">
        <v>12400</v>
      </c>
    </row>
    <row r="2874" spans="1:9" x14ac:dyDescent="0.25">
      <c r="A2874" s="61" t="s">
        <v>11212</v>
      </c>
      <c r="B2874" s="62">
        <v>44440</v>
      </c>
      <c r="C2874" s="61" t="s">
        <v>11214</v>
      </c>
      <c r="D2874" s="64" t="s">
        <v>11215</v>
      </c>
      <c r="E2874" s="64" t="str">
        <f t="shared" si="44"/>
        <v>CD2522</v>
      </c>
      <c r="F2874" s="61" t="s">
        <v>19</v>
      </c>
      <c r="G2874" s="65" t="str">
        <f>VLOOKUP(F2874,service_pro_table[],3,0)</f>
        <v>DSTV</v>
      </c>
      <c r="H2874" s="65" t="str">
        <f>VLOOKUP(F2874,service_pro_table[],4,0)</f>
        <v>cable tv</v>
      </c>
      <c r="I2874" s="66">
        <v>20900</v>
      </c>
    </row>
    <row r="2875" spans="1:9" x14ac:dyDescent="0.25">
      <c r="A2875" s="61" t="s">
        <v>11216</v>
      </c>
      <c r="B2875" s="62">
        <v>44440</v>
      </c>
      <c r="C2875" s="61" t="s">
        <v>11218</v>
      </c>
      <c r="D2875" s="64" t="s">
        <v>11219</v>
      </c>
      <c r="E2875" s="64" t="str">
        <f t="shared" si="44"/>
        <v>750EDF</v>
      </c>
      <c r="F2875" s="61" t="s">
        <v>12</v>
      </c>
      <c r="G2875" s="65" t="str">
        <f>VLOOKUP(F2875,service_pro_table[],3,0)</f>
        <v>IKEDC</v>
      </c>
      <c r="H2875" s="65" t="str">
        <f>VLOOKUP(F2875,service_pro_table[],4,0)</f>
        <v>utility bill</v>
      </c>
      <c r="I2875" s="66">
        <v>4500</v>
      </c>
    </row>
    <row r="2876" spans="1:9" x14ac:dyDescent="0.25">
      <c r="A2876" s="61" t="s">
        <v>11220</v>
      </c>
      <c r="B2876" s="62">
        <v>44440</v>
      </c>
      <c r="C2876" s="61" t="s">
        <v>11222</v>
      </c>
      <c r="D2876" s="64" t="s">
        <v>11223</v>
      </c>
      <c r="E2876" s="64" t="str">
        <f t="shared" si="44"/>
        <v>5BC40C</v>
      </c>
      <c r="F2876" s="61" t="s">
        <v>73</v>
      </c>
      <c r="G2876" s="65" t="str">
        <f>VLOOKUP(F2876,service_pro_table[],3,0)</f>
        <v>EEDC</v>
      </c>
      <c r="H2876" s="65" t="str">
        <f>VLOOKUP(F2876,service_pro_table[],4,0)</f>
        <v>utility bill</v>
      </c>
      <c r="I2876" s="66">
        <v>2000</v>
      </c>
    </row>
    <row r="2877" spans="1:9" x14ac:dyDescent="0.25">
      <c r="A2877" s="61" t="s">
        <v>11224</v>
      </c>
      <c r="B2877" s="62">
        <v>44440</v>
      </c>
      <c r="C2877" s="61" t="s">
        <v>11226</v>
      </c>
      <c r="D2877" s="64" t="s">
        <v>11227</v>
      </c>
      <c r="E2877" s="64" t="str">
        <f t="shared" si="44"/>
        <v>28F685</v>
      </c>
      <c r="F2877" s="61" t="s">
        <v>19</v>
      </c>
      <c r="G2877" s="65" t="str">
        <f>VLOOKUP(F2877,service_pro_table[],3,0)</f>
        <v>DSTV</v>
      </c>
      <c r="H2877" s="65" t="str">
        <f>VLOOKUP(F2877,service_pro_table[],4,0)</f>
        <v>cable tv</v>
      </c>
      <c r="I2877" s="66">
        <v>2565</v>
      </c>
    </row>
    <row r="2878" spans="1:9" x14ac:dyDescent="0.25">
      <c r="A2878" s="61" t="s">
        <v>11232</v>
      </c>
      <c r="B2878" s="62">
        <v>44440</v>
      </c>
      <c r="C2878" s="61" t="s">
        <v>9999</v>
      </c>
      <c r="D2878" s="64" t="s">
        <v>10000</v>
      </c>
      <c r="E2878" s="64" t="str">
        <f t="shared" si="44"/>
        <v>5B2208</v>
      </c>
      <c r="F2878" s="61" t="s">
        <v>73</v>
      </c>
      <c r="G2878" s="65" t="str">
        <f>VLOOKUP(F2878,service_pro_table[],3,0)</f>
        <v>EEDC</v>
      </c>
      <c r="H2878" s="65" t="str">
        <f>VLOOKUP(F2878,service_pro_table[],4,0)</f>
        <v>utility bill</v>
      </c>
      <c r="I2878" s="66">
        <v>2000</v>
      </c>
    </row>
    <row r="2879" spans="1:9" x14ac:dyDescent="0.25">
      <c r="A2879" s="61" t="s">
        <v>11234</v>
      </c>
      <c r="B2879" s="62">
        <v>44440</v>
      </c>
      <c r="C2879" s="61" t="s">
        <v>11222</v>
      </c>
      <c r="D2879" s="64" t="s">
        <v>11223</v>
      </c>
      <c r="E2879" s="64" t="str">
        <f t="shared" si="44"/>
        <v>5BC40C</v>
      </c>
      <c r="F2879" s="61" t="s">
        <v>73</v>
      </c>
      <c r="G2879" s="65" t="str">
        <f>VLOOKUP(F2879,service_pro_table[],3,0)</f>
        <v>EEDC</v>
      </c>
      <c r="H2879" s="65" t="str">
        <f>VLOOKUP(F2879,service_pro_table[],4,0)</f>
        <v>utility bill</v>
      </c>
      <c r="I2879" s="66">
        <v>2000</v>
      </c>
    </row>
    <row r="2880" spans="1:9" x14ac:dyDescent="0.25">
      <c r="A2880" s="61" t="s">
        <v>11238</v>
      </c>
      <c r="B2880" s="62">
        <v>44440</v>
      </c>
      <c r="C2880" s="61" t="s">
        <v>11240</v>
      </c>
      <c r="D2880" s="64" t="s">
        <v>11241</v>
      </c>
      <c r="E2880" s="64" t="str">
        <f t="shared" si="44"/>
        <v>D8B4F2</v>
      </c>
      <c r="F2880" s="61" t="s">
        <v>19</v>
      </c>
      <c r="G2880" s="65" t="str">
        <f>VLOOKUP(F2880,service_pro_table[],3,0)</f>
        <v>DSTV</v>
      </c>
      <c r="H2880" s="65" t="str">
        <f>VLOOKUP(F2880,service_pro_table[],4,0)</f>
        <v>cable tv</v>
      </c>
      <c r="I2880" s="66">
        <v>7900</v>
      </c>
    </row>
    <row r="2881" spans="1:9" x14ac:dyDescent="0.25">
      <c r="A2881" s="61" t="s">
        <v>11242</v>
      </c>
      <c r="B2881" s="62">
        <v>44440</v>
      </c>
      <c r="C2881" s="61" t="s">
        <v>11244</v>
      </c>
      <c r="D2881" s="64" t="s">
        <v>11245</v>
      </c>
      <c r="E2881" s="64" t="str">
        <f t="shared" si="44"/>
        <v>3B7C69</v>
      </c>
      <c r="F2881" s="61" t="s">
        <v>19</v>
      </c>
      <c r="G2881" s="65" t="str">
        <f>VLOOKUP(F2881,service_pro_table[],3,0)</f>
        <v>DSTV</v>
      </c>
      <c r="H2881" s="65" t="str">
        <f>VLOOKUP(F2881,service_pro_table[],4,0)</f>
        <v>cable tv</v>
      </c>
      <c r="I2881" s="66">
        <v>7900</v>
      </c>
    </row>
    <row r="2882" spans="1:9" x14ac:dyDescent="0.25">
      <c r="A2882" s="61" t="s">
        <v>11246</v>
      </c>
      <c r="B2882" s="62">
        <v>44440</v>
      </c>
      <c r="C2882" s="61" t="s">
        <v>9999</v>
      </c>
      <c r="D2882" s="64" t="s">
        <v>10000</v>
      </c>
      <c r="E2882" s="64" t="str">
        <f t="shared" si="44"/>
        <v>5B2208</v>
      </c>
      <c r="F2882" s="61" t="s">
        <v>73</v>
      </c>
      <c r="G2882" s="65" t="str">
        <f>VLOOKUP(F2882,service_pro_table[],3,0)</f>
        <v>EEDC</v>
      </c>
      <c r="H2882" s="65" t="str">
        <f>VLOOKUP(F2882,service_pro_table[],4,0)</f>
        <v>utility bill</v>
      </c>
      <c r="I2882" s="66">
        <v>2000</v>
      </c>
    </row>
    <row r="2883" spans="1:9" x14ac:dyDescent="0.25">
      <c r="A2883" s="61" t="s">
        <v>11248</v>
      </c>
      <c r="B2883" s="62">
        <v>44440</v>
      </c>
      <c r="C2883" s="61" t="s">
        <v>11250</v>
      </c>
      <c r="D2883" s="64" t="s">
        <v>11251</v>
      </c>
      <c r="E2883" s="64" t="str">
        <f t="shared" si="44"/>
        <v>D072D2</v>
      </c>
      <c r="F2883" s="61" t="s">
        <v>48</v>
      </c>
      <c r="G2883" s="65" t="str">
        <f>VLOOKUP(F2883,service_pro_table[],3,0)</f>
        <v>EKEDC</v>
      </c>
      <c r="H2883" s="65" t="str">
        <f>VLOOKUP(F2883,service_pro_table[],4,0)</f>
        <v>utility bill</v>
      </c>
      <c r="I2883" s="66">
        <v>15000</v>
      </c>
    </row>
    <row r="2884" spans="1:9" x14ac:dyDescent="0.25">
      <c r="A2884" s="61" t="s">
        <v>11252</v>
      </c>
      <c r="B2884" s="62">
        <v>44440</v>
      </c>
      <c r="C2884" s="61" t="s">
        <v>11254</v>
      </c>
      <c r="D2884" s="64" t="s">
        <v>11255</v>
      </c>
      <c r="E2884" s="64" t="str">
        <f t="shared" ref="E2884:E2947" si="45">RIGHT(D2884,6)</f>
        <v>9C05A9</v>
      </c>
      <c r="F2884" s="61" t="s">
        <v>48</v>
      </c>
      <c r="G2884" s="65" t="str">
        <f>VLOOKUP(F2884,service_pro_table[],3,0)</f>
        <v>EKEDC</v>
      </c>
      <c r="H2884" s="65" t="str">
        <f>VLOOKUP(F2884,service_pro_table[],4,0)</f>
        <v>utility bill</v>
      </c>
      <c r="I2884" s="66">
        <v>5000</v>
      </c>
    </row>
    <row r="2885" spans="1:9" x14ac:dyDescent="0.25">
      <c r="A2885" s="61" t="s">
        <v>11256</v>
      </c>
      <c r="B2885" s="62">
        <v>44440</v>
      </c>
      <c r="C2885" s="61" t="s">
        <v>11258</v>
      </c>
      <c r="D2885" s="64" t="s">
        <v>11259</v>
      </c>
      <c r="E2885" s="64" t="str">
        <f t="shared" si="45"/>
        <v>A9E398</v>
      </c>
      <c r="F2885" s="61" t="s">
        <v>19</v>
      </c>
      <c r="G2885" s="65" t="str">
        <f>VLOOKUP(F2885,service_pro_table[],3,0)</f>
        <v>DSTV</v>
      </c>
      <c r="H2885" s="65" t="str">
        <f>VLOOKUP(F2885,service_pro_table[],4,0)</f>
        <v>cable tv</v>
      </c>
      <c r="I2885" s="66">
        <v>2565</v>
      </c>
    </row>
    <row r="2886" spans="1:9" x14ac:dyDescent="0.25">
      <c r="A2886" s="61" t="s">
        <v>11260</v>
      </c>
      <c r="B2886" s="62">
        <v>44440</v>
      </c>
      <c r="C2886" s="61" t="s">
        <v>10526</v>
      </c>
      <c r="D2886" s="64" t="s">
        <v>10527</v>
      </c>
      <c r="E2886" s="64" t="str">
        <f t="shared" si="45"/>
        <v>17B8DA</v>
      </c>
      <c r="F2886" s="61" t="s">
        <v>73</v>
      </c>
      <c r="G2886" s="65" t="str">
        <f>VLOOKUP(F2886,service_pro_table[],3,0)</f>
        <v>EEDC</v>
      </c>
      <c r="H2886" s="65" t="str">
        <f>VLOOKUP(F2886,service_pro_table[],4,0)</f>
        <v>utility bill</v>
      </c>
      <c r="I2886" s="66">
        <v>4900</v>
      </c>
    </row>
    <row r="2887" spans="1:9" x14ac:dyDescent="0.25">
      <c r="A2887" s="61" t="s">
        <v>11262</v>
      </c>
      <c r="B2887" s="62">
        <v>44440</v>
      </c>
      <c r="C2887" s="61" t="s">
        <v>11264</v>
      </c>
      <c r="D2887" s="64" t="s">
        <v>11265</v>
      </c>
      <c r="E2887" s="64" t="str">
        <f t="shared" si="45"/>
        <v>DE81AC</v>
      </c>
      <c r="F2887" s="61" t="s">
        <v>12</v>
      </c>
      <c r="G2887" s="65" t="str">
        <f>VLOOKUP(F2887,service_pro_table[],3,0)</f>
        <v>IKEDC</v>
      </c>
      <c r="H2887" s="65" t="str">
        <f>VLOOKUP(F2887,service_pro_table[],4,0)</f>
        <v>utility bill</v>
      </c>
      <c r="I2887" s="66">
        <v>5000</v>
      </c>
    </row>
    <row r="2888" spans="1:9" x14ac:dyDescent="0.25">
      <c r="A2888" s="61" t="s">
        <v>11266</v>
      </c>
      <c r="B2888" s="62">
        <v>44440</v>
      </c>
      <c r="C2888" s="61" t="s">
        <v>11268</v>
      </c>
      <c r="D2888" s="64" t="s">
        <v>11269</v>
      </c>
      <c r="E2888" s="64" t="str">
        <f t="shared" si="45"/>
        <v>667F66</v>
      </c>
      <c r="F2888" s="61" t="s">
        <v>19</v>
      </c>
      <c r="G2888" s="65" t="str">
        <f>VLOOKUP(F2888,service_pro_table[],3,0)</f>
        <v>DSTV</v>
      </c>
      <c r="H2888" s="65" t="str">
        <f>VLOOKUP(F2888,service_pro_table[],4,0)</f>
        <v>cable tv</v>
      </c>
      <c r="I2888" s="66">
        <v>20900</v>
      </c>
    </row>
    <row r="2889" spans="1:9" x14ac:dyDescent="0.25">
      <c r="A2889" s="61" t="s">
        <v>11270</v>
      </c>
      <c r="B2889" s="62">
        <v>44440</v>
      </c>
      <c r="C2889" s="61" t="s">
        <v>11272</v>
      </c>
      <c r="D2889" s="64" t="s">
        <v>11273</v>
      </c>
      <c r="E2889" s="64" t="str">
        <f t="shared" si="45"/>
        <v>F942C1</v>
      </c>
      <c r="F2889" s="61" t="s">
        <v>12</v>
      </c>
      <c r="G2889" s="65" t="str">
        <f>VLOOKUP(F2889,service_pro_table[],3,0)</f>
        <v>IKEDC</v>
      </c>
      <c r="H2889" s="65" t="str">
        <f>VLOOKUP(F2889,service_pro_table[],4,0)</f>
        <v>utility bill</v>
      </c>
      <c r="I2889" s="66">
        <v>1300</v>
      </c>
    </row>
    <row r="2890" spans="1:9" x14ac:dyDescent="0.25">
      <c r="A2890" s="61" t="s">
        <v>11274</v>
      </c>
      <c r="B2890" s="62">
        <v>44440</v>
      </c>
      <c r="C2890" s="61" t="s">
        <v>11276</v>
      </c>
      <c r="D2890" s="64" t="s">
        <v>11277</v>
      </c>
      <c r="E2890" s="64" t="str">
        <f t="shared" si="45"/>
        <v>BBA084</v>
      </c>
      <c r="F2890" s="61" t="s">
        <v>12</v>
      </c>
      <c r="G2890" s="65" t="str">
        <f>VLOOKUP(F2890,service_pro_table[],3,0)</f>
        <v>IKEDC</v>
      </c>
      <c r="H2890" s="65" t="str">
        <f>VLOOKUP(F2890,service_pro_table[],4,0)</f>
        <v>utility bill</v>
      </c>
      <c r="I2890" s="66">
        <v>1900</v>
      </c>
    </row>
    <row r="2891" spans="1:9" x14ac:dyDescent="0.25">
      <c r="A2891" s="61" t="s">
        <v>11278</v>
      </c>
      <c r="B2891" s="62">
        <v>44440</v>
      </c>
      <c r="C2891" s="61" t="s">
        <v>11280</v>
      </c>
      <c r="D2891" s="64" t="s">
        <v>11281</v>
      </c>
      <c r="E2891" s="64" t="str">
        <f t="shared" si="45"/>
        <v>635EA2</v>
      </c>
      <c r="F2891" s="61" t="s">
        <v>12</v>
      </c>
      <c r="G2891" s="65" t="str">
        <f>VLOOKUP(F2891,service_pro_table[],3,0)</f>
        <v>IKEDC</v>
      </c>
      <c r="H2891" s="65" t="str">
        <f>VLOOKUP(F2891,service_pro_table[],4,0)</f>
        <v>utility bill</v>
      </c>
      <c r="I2891" s="66">
        <v>2000</v>
      </c>
    </row>
    <row r="2892" spans="1:9" x14ac:dyDescent="0.25">
      <c r="A2892" s="61" t="s">
        <v>11282</v>
      </c>
      <c r="B2892" s="62">
        <v>44440</v>
      </c>
      <c r="C2892" s="61" t="s">
        <v>11284</v>
      </c>
      <c r="D2892" s="64" t="s">
        <v>11285</v>
      </c>
      <c r="E2892" s="64" t="str">
        <f t="shared" si="45"/>
        <v>A338EA</v>
      </c>
      <c r="F2892" s="61" t="s">
        <v>48</v>
      </c>
      <c r="G2892" s="65" t="str">
        <f>VLOOKUP(F2892,service_pro_table[],3,0)</f>
        <v>EKEDC</v>
      </c>
      <c r="H2892" s="65" t="str">
        <f>VLOOKUP(F2892,service_pro_table[],4,0)</f>
        <v>utility bill</v>
      </c>
      <c r="I2892" s="66">
        <v>27900</v>
      </c>
    </row>
    <row r="2893" spans="1:9" x14ac:dyDescent="0.25">
      <c r="A2893" s="61" t="s">
        <v>11287</v>
      </c>
      <c r="B2893" s="62">
        <v>44440</v>
      </c>
      <c r="C2893" s="61" t="s">
        <v>11289</v>
      </c>
      <c r="D2893" s="64" t="s">
        <v>11290</v>
      </c>
      <c r="E2893" s="64" t="str">
        <f t="shared" si="45"/>
        <v>3B7762</v>
      </c>
      <c r="F2893" s="61" t="s">
        <v>12</v>
      </c>
      <c r="G2893" s="65" t="str">
        <f>VLOOKUP(F2893,service_pro_table[],3,0)</f>
        <v>IKEDC</v>
      </c>
      <c r="H2893" s="65" t="str">
        <f>VLOOKUP(F2893,service_pro_table[],4,0)</f>
        <v>utility bill</v>
      </c>
      <c r="I2893" s="66">
        <v>500</v>
      </c>
    </row>
    <row r="2894" spans="1:9" x14ac:dyDescent="0.25">
      <c r="A2894" s="61" t="s">
        <v>11291</v>
      </c>
      <c r="B2894" s="62">
        <v>44440</v>
      </c>
      <c r="C2894" s="61" t="s">
        <v>11293</v>
      </c>
      <c r="D2894" s="64" t="s">
        <v>11294</v>
      </c>
      <c r="E2894" s="64" t="str">
        <f t="shared" si="45"/>
        <v>39EFEA</v>
      </c>
      <c r="F2894" s="61" t="s">
        <v>73</v>
      </c>
      <c r="G2894" s="65" t="str">
        <f>VLOOKUP(F2894,service_pro_table[],3,0)</f>
        <v>EEDC</v>
      </c>
      <c r="H2894" s="65" t="str">
        <f>VLOOKUP(F2894,service_pro_table[],4,0)</f>
        <v>utility bill</v>
      </c>
      <c r="I2894" s="66">
        <v>3000</v>
      </c>
    </row>
    <row r="2895" spans="1:9" x14ac:dyDescent="0.25">
      <c r="A2895" s="61" t="s">
        <v>11295</v>
      </c>
      <c r="B2895" s="62">
        <v>44440</v>
      </c>
      <c r="C2895" s="61" t="s">
        <v>11297</v>
      </c>
      <c r="D2895" s="64" t="s">
        <v>11298</v>
      </c>
      <c r="E2895" s="64" t="str">
        <f t="shared" si="45"/>
        <v>55BFCD</v>
      </c>
      <c r="F2895" s="61" t="s">
        <v>19</v>
      </c>
      <c r="G2895" s="65" t="str">
        <f>VLOOKUP(F2895,service_pro_table[],3,0)</f>
        <v>DSTV</v>
      </c>
      <c r="H2895" s="65" t="str">
        <f>VLOOKUP(F2895,service_pro_table[],4,0)</f>
        <v>cable tv</v>
      </c>
      <c r="I2895" s="66">
        <v>4615</v>
      </c>
    </row>
    <row r="2896" spans="1:9" x14ac:dyDescent="0.25">
      <c r="A2896" s="61" t="s">
        <v>11299</v>
      </c>
      <c r="B2896" s="62">
        <v>44440</v>
      </c>
      <c r="C2896" s="61" t="s">
        <v>11301</v>
      </c>
      <c r="D2896" s="64" t="s">
        <v>11302</v>
      </c>
      <c r="E2896" s="64" t="str">
        <f t="shared" si="45"/>
        <v>D1AF7E</v>
      </c>
      <c r="F2896" s="61" t="s">
        <v>73</v>
      </c>
      <c r="G2896" s="65" t="str">
        <f>VLOOKUP(F2896,service_pro_table[],3,0)</f>
        <v>EEDC</v>
      </c>
      <c r="H2896" s="65" t="str">
        <f>VLOOKUP(F2896,service_pro_table[],4,0)</f>
        <v>utility bill</v>
      </c>
      <c r="I2896" s="66">
        <v>10000</v>
      </c>
    </row>
    <row r="2897" spans="1:9" x14ac:dyDescent="0.25">
      <c r="A2897" s="61" t="s">
        <v>11303</v>
      </c>
      <c r="B2897" s="62">
        <v>44440</v>
      </c>
      <c r="C2897" s="61" t="s">
        <v>1057</v>
      </c>
      <c r="D2897" s="64" t="s">
        <v>1058</v>
      </c>
      <c r="E2897" s="64" t="str">
        <f t="shared" si="45"/>
        <v>EF2CBB</v>
      </c>
      <c r="F2897" s="61" t="s">
        <v>19</v>
      </c>
      <c r="G2897" s="65" t="str">
        <f>VLOOKUP(F2897,service_pro_table[],3,0)</f>
        <v>DSTV</v>
      </c>
      <c r="H2897" s="65" t="str">
        <f>VLOOKUP(F2897,service_pro_table[],4,0)</f>
        <v>cable tv</v>
      </c>
      <c r="I2897" s="66">
        <v>4615</v>
      </c>
    </row>
    <row r="2898" spans="1:9" x14ac:dyDescent="0.25">
      <c r="A2898" s="61" t="s">
        <v>11305</v>
      </c>
      <c r="B2898" s="62">
        <v>44440</v>
      </c>
      <c r="C2898" s="61" t="s">
        <v>11307</v>
      </c>
      <c r="D2898" s="64" t="s">
        <v>11308</v>
      </c>
      <c r="E2898" s="64" t="str">
        <f t="shared" si="45"/>
        <v>32D533</v>
      </c>
      <c r="F2898" s="61" t="s">
        <v>19</v>
      </c>
      <c r="G2898" s="65" t="str">
        <f>VLOOKUP(F2898,service_pro_table[],3,0)</f>
        <v>DSTV</v>
      </c>
      <c r="H2898" s="65" t="str">
        <f>VLOOKUP(F2898,service_pro_table[],4,0)</f>
        <v>cable tv</v>
      </c>
      <c r="I2898" s="66">
        <v>2565</v>
      </c>
    </row>
    <row r="2899" spans="1:9" x14ac:dyDescent="0.25">
      <c r="A2899" s="61" t="s">
        <v>11309</v>
      </c>
      <c r="B2899" s="62">
        <v>44440</v>
      </c>
      <c r="C2899" s="61" t="s">
        <v>11311</v>
      </c>
      <c r="D2899" s="64" t="s">
        <v>11312</v>
      </c>
      <c r="E2899" s="64" t="str">
        <f t="shared" si="45"/>
        <v>E7709C</v>
      </c>
      <c r="F2899" s="61" t="s">
        <v>19</v>
      </c>
      <c r="G2899" s="65" t="str">
        <f>VLOOKUP(F2899,service_pro_table[],3,0)</f>
        <v>DSTV</v>
      </c>
      <c r="H2899" s="65" t="str">
        <f>VLOOKUP(F2899,service_pro_table[],4,0)</f>
        <v>cable tv</v>
      </c>
      <c r="I2899" s="66">
        <v>5000</v>
      </c>
    </row>
    <row r="2900" spans="1:9" x14ac:dyDescent="0.25">
      <c r="A2900" s="61" t="s">
        <v>11313</v>
      </c>
      <c r="B2900" s="62">
        <v>44440</v>
      </c>
      <c r="C2900" s="61" t="s">
        <v>11315</v>
      </c>
      <c r="D2900" s="64" t="s">
        <v>11316</v>
      </c>
      <c r="E2900" s="64" t="str">
        <f t="shared" si="45"/>
        <v>D34584</v>
      </c>
      <c r="F2900" s="61" t="s">
        <v>19</v>
      </c>
      <c r="G2900" s="65" t="str">
        <f>VLOOKUP(F2900,service_pro_table[],3,0)</f>
        <v>DSTV</v>
      </c>
      <c r="H2900" s="65" t="str">
        <f>VLOOKUP(F2900,service_pro_table[],4,0)</f>
        <v>cable tv</v>
      </c>
      <c r="I2900" s="66">
        <v>7900</v>
      </c>
    </row>
    <row r="2901" spans="1:9" x14ac:dyDescent="0.25">
      <c r="A2901" s="61" t="s">
        <v>11317</v>
      </c>
      <c r="B2901" s="62">
        <v>44440</v>
      </c>
      <c r="C2901" s="61" t="s">
        <v>11319</v>
      </c>
      <c r="D2901" s="64" t="s">
        <v>11320</v>
      </c>
      <c r="E2901" s="64" t="str">
        <f t="shared" si="45"/>
        <v>8FE651</v>
      </c>
      <c r="F2901" s="61" t="s">
        <v>19</v>
      </c>
      <c r="G2901" s="65" t="str">
        <f>VLOOKUP(F2901,service_pro_table[],3,0)</f>
        <v>DSTV</v>
      </c>
      <c r="H2901" s="65" t="str">
        <f>VLOOKUP(F2901,service_pro_table[],4,0)</f>
        <v>cable tv</v>
      </c>
      <c r="I2901" s="66">
        <v>7900</v>
      </c>
    </row>
    <row r="2902" spans="1:9" x14ac:dyDescent="0.25">
      <c r="A2902" s="61" t="s">
        <v>11321</v>
      </c>
      <c r="B2902" s="62">
        <v>44440</v>
      </c>
      <c r="C2902" s="61" t="s">
        <v>11323</v>
      </c>
      <c r="D2902" s="64" t="s">
        <v>11324</v>
      </c>
      <c r="E2902" s="64" t="str">
        <f t="shared" si="45"/>
        <v>80C891</v>
      </c>
      <c r="F2902" s="61" t="s">
        <v>19</v>
      </c>
      <c r="G2902" s="65" t="str">
        <f>VLOOKUP(F2902,service_pro_table[],3,0)</f>
        <v>DSTV</v>
      </c>
      <c r="H2902" s="65" t="str">
        <f>VLOOKUP(F2902,service_pro_table[],4,0)</f>
        <v>cable tv</v>
      </c>
      <c r="I2902" s="66">
        <v>20900</v>
      </c>
    </row>
    <row r="2903" spans="1:9" x14ac:dyDescent="0.25">
      <c r="A2903" s="61" t="s">
        <v>11325</v>
      </c>
      <c r="B2903" s="62">
        <v>44440</v>
      </c>
      <c r="C2903" s="61" t="s">
        <v>11327</v>
      </c>
      <c r="D2903" s="64" t="s">
        <v>11328</v>
      </c>
      <c r="E2903" s="64" t="str">
        <f t="shared" si="45"/>
        <v>B16750</v>
      </c>
      <c r="F2903" s="61" t="s">
        <v>19</v>
      </c>
      <c r="G2903" s="65" t="str">
        <f>VLOOKUP(F2903,service_pro_table[],3,0)</f>
        <v>DSTV</v>
      </c>
      <c r="H2903" s="65" t="str">
        <f>VLOOKUP(F2903,service_pro_table[],4,0)</f>
        <v>cable tv</v>
      </c>
      <c r="I2903" s="66">
        <v>2565</v>
      </c>
    </row>
    <row r="2904" spans="1:9" x14ac:dyDescent="0.25">
      <c r="A2904" s="61" t="s">
        <v>11329</v>
      </c>
      <c r="B2904" s="62">
        <v>44440</v>
      </c>
      <c r="C2904" s="61" t="s">
        <v>11331</v>
      </c>
      <c r="D2904" s="64" t="s">
        <v>11332</v>
      </c>
      <c r="E2904" s="64" t="str">
        <f t="shared" si="45"/>
        <v>C9BB10</v>
      </c>
      <c r="F2904" s="61" t="s">
        <v>19</v>
      </c>
      <c r="G2904" s="65" t="str">
        <f>VLOOKUP(F2904,service_pro_table[],3,0)</f>
        <v>DSTV</v>
      </c>
      <c r="H2904" s="65" t="str">
        <f>VLOOKUP(F2904,service_pro_table[],4,0)</f>
        <v>cable tv</v>
      </c>
      <c r="I2904" s="66">
        <v>20900</v>
      </c>
    </row>
    <row r="2905" spans="1:9" x14ac:dyDescent="0.25">
      <c r="A2905" s="61" t="s">
        <v>11333</v>
      </c>
      <c r="B2905" s="62">
        <v>44440</v>
      </c>
      <c r="C2905" s="61" t="s">
        <v>11335</v>
      </c>
      <c r="D2905" s="64" t="s">
        <v>11336</v>
      </c>
      <c r="E2905" s="64" t="str">
        <f t="shared" si="45"/>
        <v>EBB020</v>
      </c>
      <c r="F2905" s="61" t="s">
        <v>19</v>
      </c>
      <c r="G2905" s="65" t="str">
        <f>VLOOKUP(F2905,service_pro_table[],3,0)</f>
        <v>DSTV</v>
      </c>
      <c r="H2905" s="65" t="str">
        <f>VLOOKUP(F2905,service_pro_table[],4,0)</f>
        <v>cable tv</v>
      </c>
      <c r="I2905" s="66">
        <v>2565</v>
      </c>
    </row>
    <row r="2906" spans="1:9" x14ac:dyDescent="0.25">
      <c r="A2906" s="61" t="s">
        <v>11337</v>
      </c>
      <c r="B2906" s="62">
        <v>44440</v>
      </c>
      <c r="C2906" s="61" t="s">
        <v>11339</v>
      </c>
      <c r="D2906" s="64" t="s">
        <v>11340</v>
      </c>
      <c r="E2906" s="64" t="str">
        <f t="shared" si="45"/>
        <v>9888C0</v>
      </c>
      <c r="F2906" s="61" t="s">
        <v>19</v>
      </c>
      <c r="G2906" s="65" t="str">
        <f>VLOOKUP(F2906,service_pro_table[],3,0)</f>
        <v>DSTV</v>
      </c>
      <c r="H2906" s="65" t="str">
        <f>VLOOKUP(F2906,service_pro_table[],4,0)</f>
        <v>cable tv</v>
      </c>
      <c r="I2906" s="66">
        <v>7900</v>
      </c>
    </row>
    <row r="2907" spans="1:9" x14ac:dyDescent="0.25">
      <c r="A2907" s="61" t="s">
        <v>11341</v>
      </c>
      <c r="B2907" s="62">
        <v>44440</v>
      </c>
      <c r="C2907" s="61" t="s">
        <v>11343</v>
      </c>
      <c r="D2907" s="64" t="s">
        <v>11344</v>
      </c>
      <c r="E2907" s="64" t="str">
        <f t="shared" si="45"/>
        <v>248FD9</v>
      </c>
      <c r="F2907" s="61" t="s">
        <v>19</v>
      </c>
      <c r="G2907" s="65" t="str">
        <f>VLOOKUP(F2907,service_pro_table[],3,0)</f>
        <v>DSTV</v>
      </c>
      <c r="H2907" s="65" t="str">
        <f>VLOOKUP(F2907,service_pro_table[],4,0)</f>
        <v>cable tv</v>
      </c>
      <c r="I2907" s="66">
        <v>4615</v>
      </c>
    </row>
    <row r="2908" spans="1:9" x14ac:dyDescent="0.25">
      <c r="A2908" s="61" t="s">
        <v>11345</v>
      </c>
      <c r="B2908" s="62">
        <v>44440</v>
      </c>
      <c r="C2908" s="61" t="s">
        <v>10314</v>
      </c>
      <c r="D2908" s="64" t="s">
        <v>10315</v>
      </c>
      <c r="E2908" s="64" t="str">
        <f t="shared" si="45"/>
        <v>26683C</v>
      </c>
      <c r="F2908" s="61" t="s">
        <v>1298</v>
      </c>
      <c r="G2908" s="65" t="str">
        <f>VLOOKUP(F2908,service_pro_table[],3,0)</f>
        <v>ARIK</v>
      </c>
      <c r="H2908" s="65" t="str">
        <f>VLOOKUP(F2908,service_pro_table[],4,0)</f>
        <v>airline</v>
      </c>
      <c r="I2908" s="66">
        <v>184086</v>
      </c>
    </row>
    <row r="2909" spans="1:9" x14ac:dyDescent="0.25">
      <c r="A2909" s="61" t="s">
        <v>11348</v>
      </c>
      <c r="B2909" s="62">
        <v>44440</v>
      </c>
      <c r="C2909" s="61" t="s">
        <v>11350</v>
      </c>
      <c r="D2909" s="64" t="s">
        <v>11351</v>
      </c>
      <c r="E2909" s="64" t="str">
        <f t="shared" si="45"/>
        <v>91DCDE</v>
      </c>
      <c r="F2909" s="61" t="s">
        <v>19</v>
      </c>
      <c r="G2909" s="65" t="str">
        <f>VLOOKUP(F2909,service_pro_table[],3,0)</f>
        <v>DSTV</v>
      </c>
      <c r="H2909" s="65" t="str">
        <f>VLOOKUP(F2909,service_pro_table[],4,0)</f>
        <v>cable tv</v>
      </c>
      <c r="I2909" s="66">
        <v>10400</v>
      </c>
    </row>
    <row r="2910" spans="1:9" x14ac:dyDescent="0.25">
      <c r="A2910" s="61" t="s">
        <v>11352</v>
      </c>
      <c r="B2910" s="62">
        <v>44440</v>
      </c>
      <c r="C2910" s="61" t="s">
        <v>11354</v>
      </c>
      <c r="D2910" s="64" t="s">
        <v>11355</v>
      </c>
      <c r="E2910" s="64" t="str">
        <f t="shared" si="45"/>
        <v>3E51BE</v>
      </c>
      <c r="F2910" s="61" t="s">
        <v>19</v>
      </c>
      <c r="G2910" s="65" t="str">
        <f>VLOOKUP(F2910,service_pro_table[],3,0)</f>
        <v>DSTV</v>
      </c>
      <c r="H2910" s="65" t="str">
        <f>VLOOKUP(F2910,service_pro_table[],4,0)</f>
        <v>cable tv</v>
      </c>
      <c r="I2910" s="66">
        <v>20900</v>
      </c>
    </row>
    <row r="2911" spans="1:9" x14ac:dyDescent="0.25">
      <c r="A2911" s="61" t="s">
        <v>11356</v>
      </c>
      <c r="B2911" s="62">
        <v>44440</v>
      </c>
      <c r="C2911" s="61" t="s">
        <v>10314</v>
      </c>
      <c r="D2911" s="64" t="s">
        <v>10315</v>
      </c>
      <c r="E2911" s="64" t="str">
        <f t="shared" si="45"/>
        <v>26683C</v>
      </c>
      <c r="F2911" s="61" t="s">
        <v>1298</v>
      </c>
      <c r="G2911" s="65" t="str">
        <f>VLOOKUP(F2911,service_pro_table[],3,0)</f>
        <v>ARIK</v>
      </c>
      <c r="H2911" s="65" t="str">
        <f>VLOOKUP(F2911,service_pro_table[],4,0)</f>
        <v>airline</v>
      </c>
      <c r="I2911" s="66">
        <v>184086</v>
      </c>
    </row>
    <row r="2912" spans="1:9" x14ac:dyDescent="0.25">
      <c r="A2912" s="61" t="s">
        <v>11358</v>
      </c>
      <c r="B2912" s="62">
        <v>44440</v>
      </c>
      <c r="C2912" s="61" t="s">
        <v>11354</v>
      </c>
      <c r="D2912" s="64" t="s">
        <v>11355</v>
      </c>
      <c r="E2912" s="64" t="str">
        <f t="shared" si="45"/>
        <v>3E51BE</v>
      </c>
      <c r="F2912" s="61" t="s">
        <v>19</v>
      </c>
      <c r="G2912" s="65" t="str">
        <f>VLOOKUP(F2912,service_pro_table[],3,0)</f>
        <v>DSTV</v>
      </c>
      <c r="H2912" s="65" t="str">
        <f>VLOOKUP(F2912,service_pro_table[],4,0)</f>
        <v>cable tv</v>
      </c>
      <c r="I2912" s="66">
        <v>20900</v>
      </c>
    </row>
    <row r="2913" spans="1:9" x14ac:dyDescent="0.25">
      <c r="A2913" s="61" t="s">
        <v>11360</v>
      </c>
      <c r="B2913" s="62">
        <v>44440</v>
      </c>
      <c r="C2913" s="61" t="s">
        <v>11362</v>
      </c>
      <c r="D2913" s="64" t="s">
        <v>11363</v>
      </c>
      <c r="E2913" s="64" t="str">
        <f t="shared" si="45"/>
        <v>B2A813</v>
      </c>
      <c r="F2913" s="61" t="s">
        <v>19</v>
      </c>
      <c r="G2913" s="65" t="str">
        <f>VLOOKUP(F2913,service_pro_table[],3,0)</f>
        <v>DSTV</v>
      </c>
      <c r="H2913" s="65" t="str">
        <f>VLOOKUP(F2913,service_pro_table[],4,0)</f>
        <v>cable tv</v>
      </c>
      <c r="I2913" s="66">
        <v>12400</v>
      </c>
    </row>
    <row r="2914" spans="1:9" x14ac:dyDescent="0.25">
      <c r="A2914" s="61" t="s">
        <v>11364</v>
      </c>
      <c r="B2914" s="62">
        <v>44440</v>
      </c>
      <c r="C2914" s="61" t="s">
        <v>10314</v>
      </c>
      <c r="D2914" s="64" t="s">
        <v>10315</v>
      </c>
      <c r="E2914" s="64" t="str">
        <f t="shared" si="45"/>
        <v>26683C</v>
      </c>
      <c r="F2914" s="61" t="s">
        <v>1298</v>
      </c>
      <c r="G2914" s="65" t="str">
        <f>VLOOKUP(F2914,service_pro_table[],3,0)</f>
        <v>ARIK</v>
      </c>
      <c r="H2914" s="65" t="str">
        <f>VLOOKUP(F2914,service_pro_table[],4,0)</f>
        <v>airline</v>
      </c>
      <c r="I2914" s="66">
        <v>184086</v>
      </c>
    </row>
    <row r="2915" spans="1:9" x14ac:dyDescent="0.25">
      <c r="A2915" s="61" t="s">
        <v>11366</v>
      </c>
      <c r="B2915" s="62">
        <v>44440</v>
      </c>
      <c r="C2915" s="61" t="s">
        <v>11368</v>
      </c>
      <c r="D2915" s="64" t="s">
        <v>11369</v>
      </c>
      <c r="E2915" s="64" t="str">
        <f t="shared" si="45"/>
        <v>DD6C12</v>
      </c>
      <c r="F2915" s="61" t="s">
        <v>19</v>
      </c>
      <c r="G2915" s="65" t="str">
        <f>VLOOKUP(F2915,service_pro_table[],3,0)</f>
        <v>DSTV</v>
      </c>
      <c r="H2915" s="65" t="str">
        <f>VLOOKUP(F2915,service_pro_table[],4,0)</f>
        <v>cable tv</v>
      </c>
      <c r="I2915" s="66">
        <v>21100</v>
      </c>
    </row>
    <row r="2916" spans="1:9" x14ac:dyDescent="0.25">
      <c r="A2916" s="61" t="s">
        <v>11371</v>
      </c>
      <c r="B2916" s="62">
        <v>44440</v>
      </c>
      <c r="C2916" s="61" t="s">
        <v>11373</v>
      </c>
      <c r="D2916" s="64" t="s">
        <v>11374</v>
      </c>
      <c r="E2916" s="64" t="str">
        <f t="shared" si="45"/>
        <v>399C9C</v>
      </c>
      <c r="F2916" s="61" t="s">
        <v>19</v>
      </c>
      <c r="G2916" s="65" t="str">
        <f>VLOOKUP(F2916,service_pro_table[],3,0)</f>
        <v>DSTV</v>
      </c>
      <c r="H2916" s="65" t="str">
        <f>VLOOKUP(F2916,service_pro_table[],4,0)</f>
        <v>cable tv</v>
      </c>
      <c r="I2916" s="66">
        <v>7900</v>
      </c>
    </row>
    <row r="2917" spans="1:9" x14ac:dyDescent="0.25">
      <c r="A2917" s="61" t="s">
        <v>11375</v>
      </c>
      <c r="B2917" s="62">
        <v>44440</v>
      </c>
      <c r="C2917" s="61" t="s">
        <v>11377</v>
      </c>
      <c r="D2917" s="64" t="s">
        <v>11378</v>
      </c>
      <c r="E2917" s="64" t="str">
        <f t="shared" si="45"/>
        <v>52FE39</v>
      </c>
      <c r="F2917" s="61" t="s">
        <v>19</v>
      </c>
      <c r="G2917" s="65" t="str">
        <f>VLOOKUP(F2917,service_pro_table[],3,0)</f>
        <v>DSTV</v>
      </c>
      <c r="H2917" s="65" t="str">
        <f>VLOOKUP(F2917,service_pro_table[],4,0)</f>
        <v>cable tv</v>
      </c>
      <c r="I2917" s="66">
        <v>10400</v>
      </c>
    </row>
    <row r="2918" spans="1:9" x14ac:dyDescent="0.25">
      <c r="A2918" s="61" t="s">
        <v>11379</v>
      </c>
      <c r="B2918" s="62">
        <v>44440</v>
      </c>
      <c r="C2918" s="61" t="s">
        <v>11381</v>
      </c>
      <c r="D2918" s="64" t="s">
        <v>11382</v>
      </c>
      <c r="E2918" s="64" t="str">
        <f t="shared" si="45"/>
        <v>85AEA7</v>
      </c>
      <c r="F2918" s="61" t="s">
        <v>19</v>
      </c>
      <c r="G2918" s="65" t="str">
        <f>VLOOKUP(F2918,service_pro_table[],3,0)</f>
        <v>DSTV</v>
      </c>
      <c r="H2918" s="65" t="str">
        <f>VLOOKUP(F2918,service_pro_table[],4,0)</f>
        <v>cable tv</v>
      </c>
      <c r="I2918" s="66">
        <v>2500</v>
      </c>
    </row>
    <row r="2919" spans="1:9" x14ac:dyDescent="0.25">
      <c r="A2919" s="61" t="s">
        <v>11383</v>
      </c>
      <c r="B2919" s="62">
        <v>44440</v>
      </c>
      <c r="C2919" s="61" t="s">
        <v>11385</v>
      </c>
      <c r="D2919" s="64" t="s">
        <v>11386</v>
      </c>
      <c r="E2919" s="64" t="str">
        <f t="shared" si="45"/>
        <v>F1A0F4</v>
      </c>
      <c r="F2919" s="61" t="s">
        <v>19</v>
      </c>
      <c r="G2919" s="65" t="str">
        <f>VLOOKUP(F2919,service_pro_table[],3,0)</f>
        <v>DSTV</v>
      </c>
      <c r="H2919" s="65" t="str">
        <f>VLOOKUP(F2919,service_pro_table[],4,0)</f>
        <v>cable tv</v>
      </c>
      <c r="I2919" s="66">
        <v>12400</v>
      </c>
    </row>
    <row r="2920" spans="1:9" x14ac:dyDescent="0.25">
      <c r="A2920" s="61" t="s">
        <v>11387</v>
      </c>
      <c r="B2920" s="62">
        <v>44440</v>
      </c>
      <c r="C2920" s="61" t="s">
        <v>11389</v>
      </c>
      <c r="D2920" s="64" t="s">
        <v>11390</v>
      </c>
      <c r="E2920" s="64" t="str">
        <f t="shared" si="45"/>
        <v>4ED5D0</v>
      </c>
      <c r="F2920" s="61" t="s">
        <v>19</v>
      </c>
      <c r="G2920" s="65" t="str">
        <f>VLOOKUP(F2920,service_pro_table[],3,0)</f>
        <v>DSTV</v>
      </c>
      <c r="H2920" s="65" t="str">
        <f>VLOOKUP(F2920,service_pro_table[],4,0)</f>
        <v>cable tv</v>
      </c>
      <c r="I2920" s="66">
        <v>2565</v>
      </c>
    </row>
    <row r="2921" spans="1:9" x14ac:dyDescent="0.25">
      <c r="A2921" s="61" t="s">
        <v>11391</v>
      </c>
      <c r="B2921" s="62">
        <v>44440</v>
      </c>
      <c r="C2921" s="61" t="s">
        <v>11393</v>
      </c>
      <c r="D2921" s="64" t="s">
        <v>11394</v>
      </c>
      <c r="E2921" s="64" t="str">
        <f t="shared" si="45"/>
        <v>94FA07</v>
      </c>
      <c r="F2921" s="61" t="s">
        <v>19</v>
      </c>
      <c r="G2921" s="65" t="str">
        <f>VLOOKUP(F2921,service_pro_table[],3,0)</f>
        <v>DSTV</v>
      </c>
      <c r="H2921" s="65" t="str">
        <f>VLOOKUP(F2921,service_pro_table[],4,0)</f>
        <v>cable tv</v>
      </c>
      <c r="I2921" s="66">
        <v>4615</v>
      </c>
    </row>
    <row r="2922" spans="1:9" x14ac:dyDescent="0.25">
      <c r="A2922" s="61" t="s">
        <v>11395</v>
      </c>
      <c r="B2922" s="62">
        <v>44440</v>
      </c>
      <c r="C2922" s="61" t="s">
        <v>11397</v>
      </c>
      <c r="D2922" s="64" t="s">
        <v>11398</v>
      </c>
      <c r="E2922" s="64" t="str">
        <f t="shared" si="45"/>
        <v>D052D4</v>
      </c>
      <c r="F2922" s="61" t="s">
        <v>434</v>
      </c>
      <c r="G2922" s="65" t="str">
        <f>VLOOKUP(F2922,service_pro_table[],3,0)</f>
        <v>MERRYBET</v>
      </c>
      <c r="H2922" s="65" t="str">
        <f>VLOOKUP(F2922,service_pro_table[],4,0)</f>
        <v>betting</v>
      </c>
      <c r="I2922" s="66">
        <v>2000</v>
      </c>
    </row>
    <row r="2923" spans="1:9" x14ac:dyDescent="0.25">
      <c r="A2923" s="61" t="s">
        <v>11399</v>
      </c>
      <c r="B2923" s="62">
        <v>44440</v>
      </c>
      <c r="C2923" s="61" t="s">
        <v>9806</v>
      </c>
      <c r="D2923" s="64" t="s">
        <v>9807</v>
      </c>
      <c r="E2923" s="64" t="str">
        <f t="shared" si="45"/>
        <v>EB5343</v>
      </c>
      <c r="F2923" s="61" t="s">
        <v>434</v>
      </c>
      <c r="G2923" s="65" t="str">
        <f>VLOOKUP(F2923,service_pro_table[],3,0)</f>
        <v>MERRYBET</v>
      </c>
      <c r="H2923" s="65" t="str">
        <f>VLOOKUP(F2923,service_pro_table[],4,0)</f>
        <v>betting</v>
      </c>
      <c r="I2923" s="66">
        <v>30000</v>
      </c>
    </row>
    <row r="2924" spans="1:9" x14ac:dyDescent="0.25">
      <c r="A2924" s="61" t="s">
        <v>11401</v>
      </c>
      <c r="B2924" s="62">
        <v>44440</v>
      </c>
      <c r="C2924" s="61" t="s">
        <v>9806</v>
      </c>
      <c r="D2924" s="64" t="s">
        <v>9807</v>
      </c>
      <c r="E2924" s="64" t="str">
        <f t="shared" si="45"/>
        <v>EB5343</v>
      </c>
      <c r="F2924" s="61" t="s">
        <v>434</v>
      </c>
      <c r="G2924" s="65" t="str">
        <f>VLOOKUP(F2924,service_pro_table[],3,0)</f>
        <v>MERRYBET</v>
      </c>
      <c r="H2924" s="65" t="str">
        <f>VLOOKUP(F2924,service_pro_table[],4,0)</f>
        <v>betting</v>
      </c>
      <c r="I2924" s="66">
        <v>10000</v>
      </c>
    </row>
    <row r="2925" spans="1:9" x14ac:dyDescent="0.25">
      <c r="A2925" s="61" t="s">
        <v>11403</v>
      </c>
      <c r="B2925" s="62">
        <v>44440</v>
      </c>
      <c r="C2925" s="61" t="s">
        <v>10329</v>
      </c>
      <c r="D2925" s="64" t="s">
        <v>10330</v>
      </c>
      <c r="E2925" s="64" t="str">
        <f t="shared" si="45"/>
        <v>E64E37</v>
      </c>
      <c r="F2925" s="61" t="s">
        <v>434</v>
      </c>
      <c r="G2925" s="65" t="str">
        <f>VLOOKUP(F2925,service_pro_table[],3,0)</f>
        <v>MERRYBET</v>
      </c>
      <c r="H2925" s="65" t="str">
        <f>VLOOKUP(F2925,service_pro_table[],4,0)</f>
        <v>betting</v>
      </c>
      <c r="I2925" s="66">
        <v>800</v>
      </c>
    </row>
    <row r="2926" spans="1:9" x14ac:dyDescent="0.25">
      <c r="A2926" s="61" t="s">
        <v>11405</v>
      </c>
      <c r="B2926" s="62">
        <v>44440</v>
      </c>
      <c r="C2926" s="61" t="s">
        <v>3174</v>
      </c>
      <c r="D2926" s="64" t="s">
        <v>3175</v>
      </c>
      <c r="E2926" s="64" t="str">
        <f t="shared" si="45"/>
        <v>92952C</v>
      </c>
      <c r="F2926" s="61" t="s">
        <v>434</v>
      </c>
      <c r="G2926" s="65" t="str">
        <f>VLOOKUP(F2926,service_pro_table[],3,0)</f>
        <v>MERRYBET</v>
      </c>
      <c r="H2926" s="65" t="str">
        <f>VLOOKUP(F2926,service_pro_table[],4,0)</f>
        <v>betting</v>
      </c>
      <c r="I2926" s="66">
        <v>3000</v>
      </c>
    </row>
    <row r="2927" spans="1:9" x14ac:dyDescent="0.25">
      <c r="A2927" s="61" t="s">
        <v>11407</v>
      </c>
      <c r="B2927" s="62">
        <v>44440</v>
      </c>
      <c r="C2927" s="61" t="s">
        <v>11409</v>
      </c>
      <c r="D2927" s="64" t="s">
        <v>11410</v>
      </c>
      <c r="E2927" s="64" t="str">
        <f t="shared" si="45"/>
        <v>6F42EB</v>
      </c>
      <c r="F2927" s="61" t="s">
        <v>36</v>
      </c>
      <c r="G2927" s="65" t="str">
        <f>VLOOKUP(F2927,service_pro_table[],3,0)</f>
        <v>SWIFT</v>
      </c>
      <c r="H2927" s="65" t="str">
        <f>VLOOKUP(F2927,service_pro_table[],4,0)</f>
        <v>internet provider</v>
      </c>
      <c r="I2927" s="66">
        <v>12790</v>
      </c>
    </row>
    <row r="2928" spans="1:9" x14ac:dyDescent="0.25">
      <c r="A2928" s="61" t="s">
        <v>11415</v>
      </c>
      <c r="B2928" s="62">
        <v>44440</v>
      </c>
      <c r="C2928" s="61" t="s">
        <v>1660</v>
      </c>
      <c r="D2928" s="64" t="s">
        <v>1661</v>
      </c>
      <c r="E2928" s="64" t="str">
        <f t="shared" si="45"/>
        <v>4E103C</v>
      </c>
      <c r="F2928" s="61" t="s">
        <v>36</v>
      </c>
      <c r="G2928" s="65" t="str">
        <f>VLOOKUP(F2928,service_pro_table[],3,0)</f>
        <v>SWIFT</v>
      </c>
      <c r="H2928" s="65" t="str">
        <f>VLOOKUP(F2928,service_pro_table[],4,0)</f>
        <v>internet provider</v>
      </c>
      <c r="I2928" s="66">
        <v>26000</v>
      </c>
    </row>
    <row r="2929" spans="1:9" x14ac:dyDescent="0.25">
      <c r="A2929" s="61" t="s">
        <v>11417</v>
      </c>
      <c r="B2929" s="62">
        <v>44440</v>
      </c>
      <c r="C2929" s="61" t="s">
        <v>11419</v>
      </c>
      <c r="D2929" s="64" t="s">
        <v>11420</v>
      </c>
      <c r="E2929" s="64" t="str">
        <f t="shared" si="45"/>
        <v>7B7FC2</v>
      </c>
      <c r="F2929" s="61" t="s">
        <v>19</v>
      </c>
      <c r="G2929" s="65" t="str">
        <f>VLOOKUP(F2929,service_pro_table[],3,0)</f>
        <v>DSTV</v>
      </c>
      <c r="H2929" s="65" t="str">
        <f>VLOOKUP(F2929,service_pro_table[],4,0)</f>
        <v>cable tv</v>
      </c>
      <c r="I2929" s="66">
        <v>12400</v>
      </c>
    </row>
    <row r="2930" spans="1:9" x14ac:dyDescent="0.25">
      <c r="A2930" s="61" t="s">
        <v>11421</v>
      </c>
      <c r="B2930" s="62">
        <v>44440</v>
      </c>
      <c r="C2930" s="61" t="s">
        <v>11423</v>
      </c>
      <c r="D2930" s="64" t="s">
        <v>11424</v>
      </c>
      <c r="E2930" s="64" t="str">
        <f t="shared" si="45"/>
        <v>582B12</v>
      </c>
      <c r="F2930" s="61" t="s">
        <v>19</v>
      </c>
      <c r="G2930" s="65" t="str">
        <f>VLOOKUP(F2930,service_pro_table[],3,0)</f>
        <v>DSTV</v>
      </c>
      <c r="H2930" s="65" t="str">
        <f>VLOOKUP(F2930,service_pro_table[],4,0)</f>
        <v>cable tv</v>
      </c>
      <c r="I2930" s="66">
        <v>12400</v>
      </c>
    </row>
    <row r="2931" spans="1:9" x14ac:dyDescent="0.25">
      <c r="A2931" s="61" t="s">
        <v>11425</v>
      </c>
      <c r="B2931" s="62">
        <v>44440</v>
      </c>
      <c r="C2931" s="61" t="s">
        <v>11427</v>
      </c>
      <c r="D2931" s="64" t="s">
        <v>11428</v>
      </c>
      <c r="E2931" s="64" t="str">
        <f t="shared" si="45"/>
        <v>83DF87</v>
      </c>
      <c r="F2931" s="61" t="s">
        <v>19</v>
      </c>
      <c r="G2931" s="65" t="str">
        <f>VLOOKUP(F2931,service_pro_table[],3,0)</f>
        <v>DSTV</v>
      </c>
      <c r="H2931" s="65" t="str">
        <f>VLOOKUP(F2931,service_pro_table[],4,0)</f>
        <v>cable tv</v>
      </c>
      <c r="I2931" s="66">
        <v>20900</v>
      </c>
    </row>
    <row r="2932" spans="1:9" x14ac:dyDescent="0.25">
      <c r="A2932" s="61" t="s">
        <v>11429</v>
      </c>
      <c r="B2932" s="62">
        <v>44440</v>
      </c>
      <c r="C2932" s="61" t="s">
        <v>11431</v>
      </c>
      <c r="D2932" s="64" t="s">
        <v>11432</v>
      </c>
      <c r="E2932" s="64" t="str">
        <f t="shared" si="45"/>
        <v>92168B</v>
      </c>
      <c r="F2932" s="61" t="s">
        <v>434</v>
      </c>
      <c r="G2932" s="65" t="str">
        <f>VLOOKUP(F2932,service_pro_table[],3,0)</f>
        <v>MERRYBET</v>
      </c>
      <c r="H2932" s="65" t="str">
        <f>VLOOKUP(F2932,service_pro_table[],4,0)</f>
        <v>betting</v>
      </c>
      <c r="I2932" s="66">
        <v>795</v>
      </c>
    </row>
    <row r="2933" spans="1:9" x14ac:dyDescent="0.25">
      <c r="A2933" s="61" t="s">
        <v>11434</v>
      </c>
      <c r="B2933" s="62">
        <v>44440</v>
      </c>
      <c r="C2933" s="61" t="s">
        <v>11436</v>
      </c>
      <c r="D2933" s="64" t="s">
        <v>11437</v>
      </c>
      <c r="E2933" s="64" t="str">
        <f t="shared" si="45"/>
        <v>1EE90E</v>
      </c>
      <c r="F2933" s="61" t="s">
        <v>19</v>
      </c>
      <c r="G2933" s="65" t="str">
        <f>VLOOKUP(F2933,service_pro_table[],3,0)</f>
        <v>DSTV</v>
      </c>
      <c r="H2933" s="65" t="str">
        <f>VLOOKUP(F2933,service_pro_table[],4,0)</f>
        <v>cable tv</v>
      </c>
      <c r="I2933" s="66">
        <v>20900</v>
      </c>
    </row>
    <row r="2934" spans="1:9" x14ac:dyDescent="0.25">
      <c r="A2934" s="61" t="s">
        <v>11438</v>
      </c>
      <c r="B2934" s="62">
        <v>44440</v>
      </c>
      <c r="C2934" s="61" t="s">
        <v>11440</v>
      </c>
      <c r="D2934" s="64" t="s">
        <v>11441</v>
      </c>
      <c r="E2934" s="64" t="str">
        <f t="shared" si="45"/>
        <v>785C6B</v>
      </c>
      <c r="F2934" s="61" t="s">
        <v>19</v>
      </c>
      <c r="G2934" s="65" t="str">
        <f>VLOOKUP(F2934,service_pro_table[],3,0)</f>
        <v>DSTV</v>
      </c>
      <c r="H2934" s="65" t="str">
        <f>VLOOKUP(F2934,service_pro_table[],4,0)</f>
        <v>cable tv</v>
      </c>
      <c r="I2934" s="66">
        <v>14900</v>
      </c>
    </row>
    <row r="2935" spans="1:9" x14ac:dyDescent="0.25">
      <c r="A2935" s="61" t="s">
        <v>11442</v>
      </c>
      <c r="B2935" s="62">
        <v>44440</v>
      </c>
      <c r="C2935" s="61" t="s">
        <v>11444</v>
      </c>
      <c r="D2935" s="64" t="s">
        <v>11445</v>
      </c>
      <c r="E2935" s="64" t="str">
        <f t="shared" si="45"/>
        <v>B8BF02</v>
      </c>
      <c r="F2935" s="61" t="s">
        <v>434</v>
      </c>
      <c r="G2935" s="65" t="str">
        <f>VLOOKUP(F2935,service_pro_table[],3,0)</f>
        <v>MERRYBET</v>
      </c>
      <c r="H2935" s="65" t="str">
        <f>VLOOKUP(F2935,service_pro_table[],4,0)</f>
        <v>betting</v>
      </c>
      <c r="I2935" s="66">
        <v>50000</v>
      </c>
    </row>
    <row r="2936" spans="1:9" x14ac:dyDescent="0.25">
      <c r="A2936" s="61" t="s">
        <v>11452</v>
      </c>
      <c r="B2936" s="62">
        <v>44440</v>
      </c>
      <c r="C2936" s="61" t="s">
        <v>11454</v>
      </c>
      <c r="D2936" s="64" t="s">
        <v>11455</v>
      </c>
      <c r="E2936" s="64" t="str">
        <f t="shared" si="45"/>
        <v>00D01C</v>
      </c>
      <c r="F2936" s="61" t="s">
        <v>19</v>
      </c>
      <c r="G2936" s="65" t="str">
        <f>VLOOKUP(F2936,service_pro_table[],3,0)</f>
        <v>DSTV</v>
      </c>
      <c r="H2936" s="65" t="str">
        <f>VLOOKUP(F2936,service_pro_table[],4,0)</f>
        <v>cable tv</v>
      </c>
      <c r="I2936" s="66">
        <v>2565</v>
      </c>
    </row>
    <row r="2937" spans="1:9" x14ac:dyDescent="0.25">
      <c r="A2937" s="61" t="s">
        <v>11456</v>
      </c>
      <c r="B2937" s="62">
        <v>44440</v>
      </c>
      <c r="C2937" s="61" t="s">
        <v>11458</v>
      </c>
      <c r="D2937" s="64" t="s">
        <v>11459</v>
      </c>
      <c r="E2937" s="64" t="str">
        <f t="shared" si="45"/>
        <v>246A33</v>
      </c>
      <c r="F2937" s="61" t="s">
        <v>19</v>
      </c>
      <c r="G2937" s="65" t="str">
        <f>VLOOKUP(F2937,service_pro_table[],3,0)</f>
        <v>DSTV</v>
      </c>
      <c r="H2937" s="65" t="str">
        <f>VLOOKUP(F2937,service_pro_table[],4,0)</f>
        <v>cable tv</v>
      </c>
      <c r="I2937" s="66">
        <v>7900</v>
      </c>
    </row>
    <row r="2938" spans="1:9" x14ac:dyDescent="0.25">
      <c r="A2938" s="61" t="s">
        <v>11460</v>
      </c>
      <c r="B2938" s="62">
        <v>44440</v>
      </c>
      <c r="C2938" s="61" t="s">
        <v>11458</v>
      </c>
      <c r="D2938" s="64" t="s">
        <v>11459</v>
      </c>
      <c r="E2938" s="64" t="str">
        <f t="shared" si="45"/>
        <v>246A33</v>
      </c>
      <c r="F2938" s="61" t="s">
        <v>19</v>
      </c>
      <c r="G2938" s="65" t="str">
        <f>VLOOKUP(F2938,service_pro_table[],3,0)</f>
        <v>DSTV</v>
      </c>
      <c r="H2938" s="65" t="str">
        <f>VLOOKUP(F2938,service_pro_table[],4,0)</f>
        <v>cable tv</v>
      </c>
      <c r="I2938" s="66">
        <v>7900</v>
      </c>
    </row>
    <row r="2939" spans="1:9" x14ac:dyDescent="0.25">
      <c r="A2939" s="61" t="s">
        <v>11464</v>
      </c>
      <c r="B2939" s="62">
        <v>44440</v>
      </c>
      <c r="C2939" s="61" t="s">
        <v>11466</v>
      </c>
      <c r="D2939" s="64" t="s">
        <v>11467</v>
      </c>
      <c r="E2939" s="64" t="str">
        <f t="shared" si="45"/>
        <v>1B5CA4</v>
      </c>
      <c r="F2939" s="61" t="s">
        <v>19</v>
      </c>
      <c r="G2939" s="65" t="str">
        <f>VLOOKUP(F2939,service_pro_table[],3,0)</f>
        <v>DSTV</v>
      </c>
      <c r="H2939" s="65" t="str">
        <f>VLOOKUP(F2939,service_pro_table[],4,0)</f>
        <v>cable tv</v>
      </c>
      <c r="I2939" s="66">
        <v>2565</v>
      </c>
    </row>
    <row r="2940" spans="1:9" x14ac:dyDescent="0.25">
      <c r="A2940" s="61" t="s">
        <v>11470</v>
      </c>
      <c r="B2940" s="62">
        <v>44440</v>
      </c>
      <c r="C2940" s="61" t="s">
        <v>11472</v>
      </c>
      <c r="D2940" s="64" t="s">
        <v>11473</v>
      </c>
      <c r="E2940" s="64" t="str">
        <f t="shared" si="45"/>
        <v>F5F132</v>
      </c>
      <c r="F2940" s="61" t="s">
        <v>19</v>
      </c>
      <c r="G2940" s="65" t="str">
        <f>VLOOKUP(F2940,service_pro_table[],3,0)</f>
        <v>DSTV</v>
      </c>
      <c r="H2940" s="65" t="str">
        <f>VLOOKUP(F2940,service_pro_table[],4,0)</f>
        <v>cable tv</v>
      </c>
      <c r="I2940" s="66">
        <v>4615</v>
      </c>
    </row>
    <row r="2941" spans="1:9" x14ac:dyDescent="0.25">
      <c r="A2941" s="61" t="s">
        <v>11474</v>
      </c>
      <c r="B2941" s="62">
        <v>44440</v>
      </c>
      <c r="C2941" s="61" t="s">
        <v>11476</v>
      </c>
      <c r="D2941" s="64" t="s">
        <v>11477</v>
      </c>
      <c r="E2941" s="64" t="str">
        <f t="shared" si="45"/>
        <v>780EAF</v>
      </c>
      <c r="F2941" s="61" t="s">
        <v>434</v>
      </c>
      <c r="G2941" s="65" t="str">
        <f>VLOOKUP(F2941,service_pro_table[],3,0)</f>
        <v>MERRYBET</v>
      </c>
      <c r="H2941" s="65" t="str">
        <f>VLOOKUP(F2941,service_pro_table[],4,0)</f>
        <v>betting</v>
      </c>
      <c r="I2941" s="66">
        <v>1000</v>
      </c>
    </row>
    <row r="2942" spans="1:9" x14ac:dyDescent="0.25">
      <c r="A2942" s="61" t="s">
        <v>11478</v>
      </c>
      <c r="B2942" s="62">
        <v>44440</v>
      </c>
      <c r="C2942" s="61" t="s">
        <v>11480</v>
      </c>
      <c r="D2942" s="64" t="s">
        <v>11481</v>
      </c>
      <c r="E2942" s="64" t="str">
        <f t="shared" si="45"/>
        <v>0A8DDB</v>
      </c>
      <c r="F2942" s="61" t="s">
        <v>19</v>
      </c>
      <c r="G2942" s="65" t="str">
        <f>VLOOKUP(F2942,service_pro_table[],3,0)</f>
        <v>DSTV</v>
      </c>
      <c r="H2942" s="65" t="str">
        <f>VLOOKUP(F2942,service_pro_table[],4,0)</f>
        <v>cable tv</v>
      </c>
      <c r="I2942" s="66">
        <v>7900</v>
      </c>
    </row>
    <row r="2943" spans="1:9" x14ac:dyDescent="0.25">
      <c r="A2943" s="61" t="s">
        <v>11482</v>
      </c>
      <c r="B2943" s="62">
        <v>44440</v>
      </c>
      <c r="C2943" s="61" t="s">
        <v>11484</v>
      </c>
      <c r="D2943" s="64" t="s">
        <v>11485</v>
      </c>
      <c r="E2943" s="64" t="str">
        <f t="shared" si="45"/>
        <v>2905CC</v>
      </c>
      <c r="F2943" s="61" t="s">
        <v>19</v>
      </c>
      <c r="G2943" s="65" t="str">
        <f>VLOOKUP(F2943,service_pro_table[],3,0)</f>
        <v>DSTV</v>
      </c>
      <c r="H2943" s="65" t="str">
        <f>VLOOKUP(F2943,service_pro_table[],4,0)</f>
        <v>cable tv</v>
      </c>
      <c r="I2943" s="66">
        <v>7900</v>
      </c>
    </row>
    <row r="2944" spans="1:9" x14ac:dyDescent="0.25">
      <c r="A2944" s="61" t="s">
        <v>11486</v>
      </c>
      <c r="B2944" s="62">
        <v>44440</v>
      </c>
      <c r="C2944" s="61" t="s">
        <v>9888</v>
      </c>
      <c r="D2944" s="64" t="s">
        <v>9889</v>
      </c>
      <c r="E2944" s="64" t="str">
        <f t="shared" si="45"/>
        <v>006249</v>
      </c>
      <c r="F2944" s="61" t="s">
        <v>36</v>
      </c>
      <c r="G2944" s="65" t="str">
        <f>VLOOKUP(F2944,service_pro_table[],3,0)</f>
        <v>SWIFT</v>
      </c>
      <c r="H2944" s="65" t="str">
        <f>VLOOKUP(F2944,service_pro_table[],4,0)</f>
        <v>internet provider</v>
      </c>
      <c r="I2944" s="66">
        <v>25000</v>
      </c>
    </row>
    <row r="2945" spans="1:9" x14ac:dyDescent="0.25">
      <c r="A2945" s="61" t="s">
        <v>11488</v>
      </c>
      <c r="B2945" s="62">
        <v>44440</v>
      </c>
      <c r="C2945" s="61" t="s">
        <v>11490</v>
      </c>
      <c r="D2945" s="64" t="s">
        <v>11491</v>
      </c>
      <c r="E2945" s="64" t="str">
        <f t="shared" si="45"/>
        <v>7D32B2</v>
      </c>
      <c r="F2945" s="61" t="s">
        <v>36</v>
      </c>
      <c r="G2945" s="65" t="str">
        <f>VLOOKUP(F2945,service_pro_table[],3,0)</f>
        <v>SWIFT</v>
      </c>
      <c r="H2945" s="65" t="str">
        <f>VLOOKUP(F2945,service_pro_table[],4,0)</f>
        <v>internet provider</v>
      </c>
      <c r="I2945" s="66">
        <v>1000</v>
      </c>
    </row>
    <row r="2946" spans="1:9" x14ac:dyDescent="0.25">
      <c r="A2946" s="61" t="s">
        <v>11492</v>
      </c>
      <c r="B2946" s="62">
        <v>44440</v>
      </c>
      <c r="C2946" s="61" t="s">
        <v>11494</v>
      </c>
      <c r="D2946" s="64" t="s">
        <v>11495</v>
      </c>
      <c r="E2946" s="64" t="str">
        <f t="shared" si="45"/>
        <v>B1372C</v>
      </c>
      <c r="F2946" s="61" t="s">
        <v>434</v>
      </c>
      <c r="G2946" s="65" t="str">
        <f>VLOOKUP(F2946,service_pro_table[],3,0)</f>
        <v>MERRYBET</v>
      </c>
      <c r="H2946" s="65" t="str">
        <f>VLOOKUP(F2946,service_pro_table[],4,0)</f>
        <v>betting</v>
      </c>
      <c r="I2946" s="66">
        <v>200</v>
      </c>
    </row>
    <row r="2947" spans="1:9" x14ac:dyDescent="0.25">
      <c r="A2947" s="61" t="s">
        <v>11496</v>
      </c>
      <c r="B2947" s="62">
        <v>44440</v>
      </c>
      <c r="C2947" s="61" t="s">
        <v>11498</v>
      </c>
      <c r="D2947" s="64" t="s">
        <v>11499</v>
      </c>
      <c r="E2947" s="64" t="str">
        <f t="shared" si="45"/>
        <v>5BBCA5</v>
      </c>
      <c r="F2947" s="61" t="s">
        <v>434</v>
      </c>
      <c r="G2947" s="65" t="str">
        <f>VLOOKUP(F2947,service_pro_table[],3,0)</f>
        <v>MERRYBET</v>
      </c>
      <c r="H2947" s="65" t="str">
        <f>VLOOKUP(F2947,service_pro_table[],4,0)</f>
        <v>betting</v>
      </c>
      <c r="I2947" s="66">
        <v>1000</v>
      </c>
    </row>
    <row r="2948" spans="1:9" x14ac:dyDescent="0.25">
      <c r="A2948" s="61" t="s">
        <v>11500</v>
      </c>
      <c r="B2948" s="62">
        <v>44440</v>
      </c>
      <c r="C2948" s="61" t="s">
        <v>11502</v>
      </c>
      <c r="D2948" s="64" t="s">
        <v>11503</v>
      </c>
      <c r="E2948" s="64" t="str">
        <f t="shared" ref="E2948:E3011" si="46">RIGHT(D2948,6)</f>
        <v>CD823D</v>
      </c>
      <c r="F2948" s="61" t="s">
        <v>19</v>
      </c>
      <c r="G2948" s="65" t="str">
        <f>VLOOKUP(F2948,service_pro_table[],3,0)</f>
        <v>DSTV</v>
      </c>
      <c r="H2948" s="65" t="str">
        <f>VLOOKUP(F2948,service_pro_table[],4,0)</f>
        <v>cable tv</v>
      </c>
      <c r="I2948" s="66">
        <v>20900</v>
      </c>
    </row>
    <row r="2949" spans="1:9" x14ac:dyDescent="0.25">
      <c r="A2949" s="61" t="s">
        <v>11504</v>
      </c>
      <c r="B2949" s="62">
        <v>44440</v>
      </c>
      <c r="C2949" s="61" t="s">
        <v>11506</v>
      </c>
      <c r="D2949" s="64" t="s">
        <v>11507</v>
      </c>
      <c r="E2949" s="64" t="str">
        <f t="shared" si="46"/>
        <v>78DB31</v>
      </c>
      <c r="F2949" s="61" t="s">
        <v>19</v>
      </c>
      <c r="G2949" s="65" t="str">
        <f>VLOOKUP(F2949,service_pro_table[],3,0)</f>
        <v>DSTV</v>
      </c>
      <c r="H2949" s="65" t="str">
        <f>VLOOKUP(F2949,service_pro_table[],4,0)</f>
        <v>cable tv</v>
      </c>
      <c r="I2949" s="66">
        <v>7900</v>
      </c>
    </row>
    <row r="2950" spans="1:9" x14ac:dyDescent="0.25">
      <c r="A2950" s="61" t="s">
        <v>11508</v>
      </c>
      <c r="B2950" s="62">
        <v>44440</v>
      </c>
      <c r="C2950" s="61" t="s">
        <v>11510</v>
      </c>
      <c r="D2950" s="64" t="s">
        <v>11511</v>
      </c>
      <c r="E2950" s="64" t="str">
        <f t="shared" si="46"/>
        <v>B22AC0</v>
      </c>
      <c r="F2950" s="61" t="s">
        <v>19</v>
      </c>
      <c r="G2950" s="65" t="str">
        <f>VLOOKUP(F2950,service_pro_table[],3,0)</f>
        <v>DSTV</v>
      </c>
      <c r="H2950" s="65" t="str">
        <f>VLOOKUP(F2950,service_pro_table[],4,0)</f>
        <v>cable tv</v>
      </c>
      <c r="I2950" s="66">
        <v>4615</v>
      </c>
    </row>
    <row r="2951" spans="1:9" x14ac:dyDescent="0.25">
      <c r="A2951" s="61" t="s">
        <v>11512</v>
      </c>
      <c r="B2951" s="62">
        <v>44440</v>
      </c>
      <c r="C2951" s="61" t="s">
        <v>11514</v>
      </c>
      <c r="D2951" s="64" t="s">
        <v>11515</v>
      </c>
      <c r="E2951" s="64" t="str">
        <f t="shared" si="46"/>
        <v>F3DAF3</v>
      </c>
      <c r="F2951" s="61" t="s">
        <v>19</v>
      </c>
      <c r="G2951" s="65" t="str">
        <f>VLOOKUP(F2951,service_pro_table[],3,0)</f>
        <v>DSTV</v>
      </c>
      <c r="H2951" s="65" t="str">
        <f>VLOOKUP(F2951,service_pro_table[],4,0)</f>
        <v>cable tv</v>
      </c>
      <c r="I2951" s="66">
        <v>8100</v>
      </c>
    </row>
    <row r="2952" spans="1:9" x14ac:dyDescent="0.25">
      <c r="A2952" s="61" t="s">
        <v>11516</v>
      </c>
      <c r="B2952" s="62">
        <v>44440</v>
      </c>
      <c r="C2952" s="61" t="s">
        <v>11518</v>
      </c>
      <c r="D2952" s="64" t="s">
        <v>11519</v>
      </c>
      <c r="E2952" s="64" t="str">
        <f t="shared" si="46"/>
        <v>93959B</v>
      </c>
      <c r="F2952" s="61" t="s">
        <v>19</v>
      </c>
      <c r="G2952" s="65" t="str">
        <f>VLOOKUP(F2952,service_pro_table[],3,0)</f>
        <v>DSTV</v>
      </c>
      <c r="H2952" s="65" t="str">
        <f>VLOOKUP(F2952,service_pro_table[],4,0)</f>
        <v>cable tv</v>
      </c>
      <c r="I2952" s="66">
        <v>7900</v>
      </c>
    </row>
    <row r="2953" spans="1:9" x14ac:dyDescent="0.25">
      <c r="A2953" s="61" t="s">
        <v>11520</v>
      </c>
      <c r="B2953" s="62">
        <v>44440</v>
      </c>
      <c r="C2953" s="61" t="s">
        <v>11522</v>
      </c>
      <c r="D2953" s="64" t="s">
        <v>11523</v>
      </c>
      <c r="E2953" s="64" t="str">
        <f t="shared" si="46"/>
        <v>194841</v>
      </c>
      <c r="F2953" s="61" t="s">
        <v>19</v>
      </c>
      <c r="G2953" s="65" t="str">
        <f>VLOOKUP(F2953,service_pro_table[],3,0)</f>
        <v>DSTV</v>
      </c>
      <c r="H2953" s="65" t="str">
        <f>VLOOKUP(F2953,service_pro_table[],4,0)</f>
        <v>cable tv</v>
      </c>
      <c r="I2953" s="66">
        <v>14900</v>
      </c>
    </row>
    <row r="2954" spans="1:9" x14ac:dyDescent="0.25">
      <c r="A2954" s="61" t="s">
        <v>11524</v>
      </c>
      <c r="B2954" s="62">
        <v>44440</v>
      </c>
      <c r="C2954" s="61" t="s">
        <v>11498</v>
      </c>
      <c r="D2954" s="64" t="s">
        <v>11499</v>
      </c>
      <c r="E2954" s="64" t="str">
        <f t="shared" si="46"/>
        <v>5BBCA5</v>
      </c>
      <c r="F2954" s="61" t="s">
        <v>434</v>
      </c>
      <c r="G2954" s="65" t="str">
        <f>VLOOKUP(F2954,service_pro_table[],3,0)</f>
        <v>MERRYBET</v>
      </c>
      <c r="H2954" s="65" t="str">
        <f>VLOOKUP(F2954,service_pro_table[],4,0)</f>
        <v>betting</v>
      </c>
      <c r="I2954" s="66">
        <v>1000</v>
      </c>
    </row>
    <row r="2955" spans="1:9" x14ac:dyDescent="0.25">
      <c r="A2955" s="61" t="s">
        <v>11526</v>
      </c>
      <c r="B2955" s="62">
        <v>44440</v>
      </c>
      <c r="C2955" s="61" t="s">
        <v>11528</v>
      </c>
      <c r="D2955" s="64" t="s">
        <v>11529</v>
      </c>
      <c r="E2955" s="64" t="str">
        <f t="shared" si="46"/>
        <v>5F8C26</v>
      </c>
      <c r="F2955" s="61" t="s">
        <v>434</v>
      </c>
      <c r="G2955" s="65" t="str">
        <f>VLOOKUP(F2955,service_pro_table[],3,0)</f>
        <v>MERRYBET</v>
      </c>
      <c r="H2955" s="65" t="str">
        <f>VLOOKUP(F2955,service_pro_table[],4,0)</f>
        <v>betting</v>
      </c>
      <c r="I2955" s="66">
        <v>10000</v>
      </c>
    </row>
    <row r="2956" spans="1:9" x14ac:dyDescent="0.25">
      <c r="A2956" s="61" t="s">
        <v>11530</v>
      </c>
      <c r="B2956" s="62">
        <v>44440</v>
      </c>
      <c r="C2956" s="61" t="s">
        <v>11532</v>
      </c>
      <c r="D2956" s="64" t="s">
        <v>11533</v>
      </c>
      <c r="E2956" s="64" t="str">
        <f t="shared" si="46"/>
        <v>AA5FB4</v>
      </c>
      <c r="F2956" s="61" t="s">
        <v>434</v>
      </c>
      <c r="G2956" s="65" t="str">
        <f>VLOOKUP(F2956,service_pro_table[],3,0)</f>
        <v>MERRYBET</v>
      </c>
      <c r="H2956" s="65" t="str">
        <f>VLOOKUP(F2956,service_pro_table[],4,0)</f>
        <v>betting</v>
      </c>
      <c r="I2956" s="66">
        <v>21000</v>
      </c>
    </row>
    <row r="2957" spans="1:9" x14ac:dyDescent="0.25">
      <c r="A2957" s="61" t="s">
        <v>11535</v>
      </c>
      <c r="B2957" s="62">
        <v>44440</v>
      </c>
      <c r="C2957" s="61" t="s">
        <v>11537</v>
      </c>
      <c r="D2957" s="64" t="s">
        <v>11538</v>
      </c>
      <c r="E2957" s="64" t="str">
        <f t="shared" si="46"/>
        <v>24BD20</v>
      </c>
      <c r="F2957" s="61" t="s">
        <v>434</v>
      </c>
      <c r="G2957" s="65" t="str">
        <f>VLOOKUP(F2957,service_pro_table[],3,0)</f>
        <v>MERRYBET</v>
      </c>
      <c r="H2957" s="65" t="str">
        <f>VLOOKUP(F2957,service_pro_table[],4,0)</f>
        <v>betting</v>
      </c>
      <c r="I2957" s="66">
        <v>20000</v>
      </c>
    </row>
    <row r="2958" spans="1:9" x14ac:dyDescent="0.25">
      <c r="A2958" s="61" t="s">
        <v>11539</v>
      </c>
      <c r="B2958" s="62">
        <v>44440</v>
      </c>
      <c r="C2958" s="61" t="s">
        <v>11541</v>
      </c>
      <c r="D2958" s="64" t="s">
        <v>11542</v>
      </c>
      <c r="E2958" s="64" t="str">
        <f t="shared" si="46"/>
        <v>8DD70B</v>
      </c>
      <c r="F2958" s="61" t="s">
        <v>434</v>
      </c>
      <c r="G2958" s="65" t="str">
        <f>VLOOKUP(F2958,service_pro_table[],3,0)</f>
        <v>MERRYBET</v>
      </c>
      <c r="H2958" s="65" t="str">
        <f>VLOOKUP(F2958,service_pro_table[],4,0)</f>
        <v>betting</v>
      </c>
      <c r="I2958" s="66">
        <v>5000</v>
      </c>
    </row>
    <row r="2959" spans="1:9" x14ac:dyDescent="0.25">
      <c r="A2959" s="61" t="s">
        <v>11543</v>
      </c>
      <c r="B2959" s="62">
        <v>44440</v>
      </c>
      <c r="C2959" s="61" t="s">
        <v>11545</v>
      </c>
      <c r="D2959" s="64" t="s">
        <v>11546</v>
      </c>
      <c r="E2959" s="64" t="str">
        <f t="shared" si="46"/>
        <v>7F7C88</v>
      </c>
      <c r="F2959" s="61" t="s">
        <v>434</v>
      </c>
      <c r="G2959" s="65" t="str">
        <f>VLOOKUP(F2959,service_pro_table[],3,0)</f>
        <v>MERRYBET</v>
      </c>
      <c r="H2959" s="65" t="str">
        <f>VLOOKUP(F2959,service_pro_table[],4,0)</f>
        <v>betting</v>
      </c>
      <c r="I2959" s="66">
        <v>1000</v>
      </c>
    </row>
    <row r="2960" spans="1:9" x14ac:dyDescent="0.25">
      <c r="A2960" s="61" t="s">
        <v>11547</v>
      </c>
      <c r="B2960" s="62">
        <v>44440</v>
      </c>
      <c r="C2960" s="61" t="s">
        <v>11549</v>
      </c>
      <c r="D2960" s="64" t="s">
        <v>11550</v>
      </c>
      <c r="E2960" s="64" t="str">
        <f t="shared" si="46"/>
        <v>B7F84A</v>
      </c>
      <c r="F2960" s="61" t="s">
        <v>434</v>
      </c>
      <c r="G2960" s="65" t="str">
        <f>VLOOKUP(F2960,service_pro_table[],3,0)</f>
        <v>MERRYBET</v>
      </c>
      <c r="H2960" s="65" t="str">
        <f>VLOOKUP(F2960,service_pro_table[],4,0)</f>
        <v>betting</v>
      </c>
      <c r="I2960" s="66">
        <v>5000</v>
      </c>
    </row>
    <row r="2961" spans="1:9" x14ac:dyDescent="0.25">
      <c r="A2961" s="61" t="s">
        <v>11555</v>
      </c>
      <c r="B2961" s="62">
        <v>44440</v>
      </c>
      <c r="C2961" s="61" t="s">
        <v>9574</v>
      </c>
      <c r="D2961" s="64" t="s">
        <v>9575</v>
      </c>
      <c r="E2961" s="64" t="str">
        <f t="shared" si="46"/>
        <v>9A0215</v>
      </c>
      <c r="F2961" s="61" t="s">
        <v>36</v>
      </c>
      <c r="G2961" s="65" t="str">
        <f>VLOOKUP(F2961,service_pro_table[],3,0)</f>
        <v>SWIFT</v>
      </c>
      <c r="H2961" s="65" t="str">
        <f>VLOOKUP(F2961,service_pro_table[],4,0)</f>
        <v>internet provider</v>
      </c>
      <c r="I2961" s="66">
        <v>2000</v>
      </c>
    </row>
    <row r="2962" spans="1:9" x14ac:dyDescent="0.25">
      <c r="A2962" s="61" t="s">
        <v>11557</v>
      </c>
      <c r="B2962" s="62">
        <v>44440</v>
      </c>
      <c r="C2962" s="61" t="s">
        <v>1693</v>
      </c>
      <c r="D2962" s="64" t="s">
        <v>1694</v>
      </c>
      <c r="E2962" s="64" t="str">
        <f t="shared" si="46"/>
        <v>2BB401</v>
      </c>
      <c r="F2962" s="61" t="s">
        <v>434</v>
      </c>
      <c r="G2962" s="65" t="str">
        <f>VLOOKUP(F2962,service_pro_table[],3,0)</f>
        <v>MERRYBET</v>
      </c>
      <c r="H2962" s="65" t="str">
        <f>VLOOKUP(F2962,service_pro_table[],4,0)</f>
        <v>betting</v>
      </c>
      <c r="I2962" s="66">
        <v>3000</v>
      </c>
    </row>
    <row r="2963" spans="1:9" x14ac:dyDescent="0.25">
      <c r="A2963" s="61" t="s">
        <v>11559</v>
      </c>
      <c r="B2963" s="62">
        <v>44440</v>
      </c>
      <c r="C2963" s="61" t="s">
        <v>5770</v>
      </c>
      <c r="D2963" s="64" t="s">
        <v>5771</v>
      </c>
      <c r="E2963" s="64" t="str">
        <f t="shared" si="46"/>
        <v>B756A1</v>
      </c>
      <c r="F2963" s="61" t="s">
        <v>434</v>
      </c>
      <c r="G2963" s="65" t="str">
        <f>VLOOKUP(F2963,service_pro_table[],3,0)</f>
        <v>MERRYBET</v>
      </c>
      <c r="H2963" s="65" t="str">
        <f>VLOOKUP(F2963,service_pro_table[],4,0)</f>
        <v>betting</v>
      </c>
      <c r="I2963" s="66">
        <v>10000</v>
      </c>
    </row>
    <row r="2964" spans="1:9" x14ac:dyDescent="0.25">
      <c r="A2964" s="61" t="s">
        <v>11561</v>
      </c>
      <c r="B2964" s="62">
        <v>44440</v>
      </c>
      <c r="C2964" s="61" t="s">
        <v>11563</v>
      </c>
      <c r="D2964" s="64" t="s">
        <v>11564</v>
      </c>
      <c r="E2964" s="64" t="str">
        <f t="shared" si="46"/>
        <v>903C77</v>
      </c>
      <c r="F2964" s="61" t="s">
        <v>36</v>
      </c>
      <c r="G2964" s="65" t="str">
        <f>VLOOKUP(F2964,service_pro_table[],3,0)</f>
        <v>SWIFT</v>
      </c>
      <c r="H2964" s="65" t="str">
        <f>VLOOKUP(F2964,service_pro_table[],4,0)</f>
        <v>internet provider</v>
      </c>
      <c r="I2964" s="66">
        <v>8900</v>
      </c>
    </row>
    <row r="2965" spans="1:9" x14ac:dyDescent="0.25">
      <c r="A2965" s="61" t="s">
        <v>11565</v>
      </c>
      <c r="B2965" s="62">
        <v>44440</v>
      </c>
      <c r="C2965" s="61" t="s">
        <v>5770</v>
      </c>
      <c r="D2965" s="64" t="s">
        <v>5771</v>
      </c>
      <c r="E2965" s="64" t="str">
        <f t="shared" si="46"/>
        <v>B756A1</v>
      </c>
      <c r="F2965" s="61" t="s">
        <v>434</v>
      </c>
      <c r="G2965" s="65" t="str">
        <f>VLOOKUP(F2965,service_pro_table[],3,0)</f>
        <v>MERRYBET</v>
      </c>
      <c r="H2965" s="65" t="str">
        <f>VLOOKUP(F2965,service_pro_table[],4,0)</f>
        <v>betting</v>
      </c>
      <c r="I2965" s="66">
        <v>5000</v>
      </c>
    </row>
    <row r="2966" spans="1:9" x14ac:dyDescent="0.25">
      <c r="A2966" s="61" t="s">
        <v>11567</v>
      </c>
      <c r="B2966" s="62">
        <v>44440</v>
      </c>
      <c r="C2966" s="61" t="s">
        <v>11569</v>
      </c>
      <c r="D2966" s="64" t="s">
        <v>11570</v>
      </c>
      <c r="E2966" s="64" t="str">
        <f t="shared" si="46"/>
        <v>50DB13</v>
      </c>
      <c r="F2966" s="61" t="s">
        <v>36</v>
      </c>
      <c r="G2966" s="65" t="str">
        <f>VLOOKUP(F2966,service_pro_table[],3,0)</f>
        <v>SWIFT</v>
      </c>
      <c r="H2966" s="65" t="str">
        <f>VLOOKUP(F2966,service_pro_table[],4,0)</f>
        <v>internet provider</v>
      </c>
      <c r="I2966" s="66">
        <v>2550</v>
      </c>
    </row>
    <row r="2967" spans="1:9" x14ac:dyDescent="0.25">
      <c r="A2967" s="61" t="s">
        <v>11571</v>
      </c>
      <c r="B2967" s="62">
        <v>44440</v>
      </c>
      <c r="C2967" s="61" t="s">
        <v>11573</v>
      </c>
      <c r="D2967" s="64" t="s">
        <v>11574</v>
      </c>
      <c r="E2967" s="64" t="str">
        <f t="shared" si="46"/>
        <v>C08641</v>
      </c>
      <c r="F2967" s="61" t="s">
        <v>36</v>
      </c>
      <c r="G2967" s="65" t="str">
        <f>VLOOKUP(F2967,service_pro_table[],3,0)</f>
        <v>SWIFT</v>
      </c>
      <c r="H2967" s="65" t="str">
        <f>VLOOKUP(F2967,service_pro_table[],4,0)</f>
        <v>internet provider</v>
      </c>
      <c r="I2967" s="66">
        <v>7800</v>
      </c>
    </row>
    <row r="2968" spans="1:9" x14ac:dyDescent="0.25">
      <c r="A2968" s="61" t="s">
        <v>11576</v>
      </c>
      <c r="B2968" s="62">
        <v>44440</v>
      </c>
      <c r="C2968" s="61" t="s">
        <v>3354</v>
      </c>
      <c r="D2968" s="64" t="s">
        <v>3355</v>
      </c>
      <c r="E2968" s="64" t="str">
        <f t="shared" si="46"/>
        <v>F1A524</v>
      </c>
      <c r="F2968" s="61" t="s">
        <v>434</v>
      </c>
      <c r="G2968" s="65" t="str">
        <f>VLOOKUP(F2968,service_pro_table[],3,0)</f>
        <v>MERRYBET</v>
      </c>
      <c r="H2968" s="65" t="str">
        <f>VLOOKUP(F2968,service_pro_table[],4,0)</f>
        <v>betting</v>
      </c>
      <c r="I2968" s="66">
        <v>500</v>
      </c>
    </row>
    <row r="2969" spans="1:9" x14ac:dyDescent="0.25">
      <c r="A2969" s="61" t="s">
        <v>11578</v>
      </c>
      <c r="B2969" s="62">
        <v>44440</v>
      </c>
      <c r="C2969" s="61" t="s">
        <v>1321</v>
      </c>
      <c r="D2969" s="64" t="s">
        <v>1322</v>
      </c>
      <c r="E2969" s="64" t="str">
        <f t="shared" si="46"/>
        <v>9615D7</v>
      </c>
      <c r="F2969" s="61" t="s">
        <v>434</v>
      </c>
      <c r="G2969" s="65" t="str">
        <f>VLOOKUP(F2969,service_pro_table[],3,0)</f>
        <v>MERRYBET</v>
      </c>
      <c r="H2969" s="65" t="str">
        <f>VLOOKUP(F2969,service_pro_table[],4,0)</f>
        <v>betting</v>
      </c>
      <c r="I2969" s="66">
        <v>10000</v>
      </c>
    </row>
    <row r="2970" spans="1:9" x14ac:dyDescent="0.25">
      <c r="A2970" s="61" t="s">
        <v>11580</v>
      </c>
      <c r="B2970" s="62">
        <v>44440</v>
      </c>
      <c r="C2970" s="61" t="s">
        <v>11582</v>
      </c>
      <c r="D2970" s="64" t="s">
        <v>11583</v>
      </c>
      <c r="E2970" s="64" t="str">
        <f t="shared" si="46"/>
        <v>30D70F</v>
      </c>
      <c r="F2970" s="61" t="s">
        <v>434</v>
      </c>
      <c r="G2970" s="65" t="str">
        <f>VLOOKUP(F2970,service_pro_table[],3,0)</f>
        <v>MERRYBET</v>
      </c>
      <c r="H2970" s="65" t="str">
        <f>VLOOKUP(F2970,service_pro_table[],4,0)</f>
        <v>betting</v>
      </c>
      <c r="I2970" s="66">
        <v>6000</v>
      </c>
    </row>
    <row r="2971" spans="1:9" x14ac:dyDescent="0.25">
      <c r="A2971" s="61" t="s">
        <v>11584</v>
      </c>
      <c r="B2971" s="62">
        <v>44440</v>
      </c>
      <c r="C2971" s="61" t="s">
        <v>11586</v>
      </c>
      <c r="D2971" s="64" t="s">
        <v>11587</v>
      </c>
      <c r="E2971" s="64" t="str">
        <f t="shared" si="46"/>
        <v>D6FEA4</v>
      </c>
      <c r="F2971" s="61" t="s">
        <v>434</v>
      </c>
      <c r="G2971" s="65" t="str">
        <f>VLOOKUP(F2971,service_pro_table[],3,0)</f>
        <v>MERRYBET</v>
      </c>
      <c r="H2971" s="65" t="str">
        <f>VLOOKUP(F2971,service_pro_table[],4,0)</f>
        <v>betting</v>
      </c>
      <c r="I2971" s="66">
        <v>5000</v>
      </c>
    </row>
    <row r="2972" spans="1:9" x14ac:dyDescent="0.25">
      <c r="A2972" s="61" t="s">
        <v>11588</v>
      </c>
      <c r="B2972" s="62">
        <v>44440</v>
      </c>
      <c r="C2972" s="61" t="s">
        <v>9436</v>
      </c>
      <c r="D2972" s="64" t="s">
        <v>9437</v>
      </c>
      <c r="E2972" s="64" t="str">
        <f t="shared" si="46"/>
        <v>B23CBF</v>
      </c>
      <c r="F2972" s="61" t="s">
        <v>36</v>
      </c>
      <c r="G2972" s="65" t="str">
        <f>VLOOKUP(F2972,service_pro_table[],3,0)</f>
        <v>SWIFT</v>
      </c>
      <c r="H2972" s="65" t="str">
        <f>VLOOKUP(F2972,service_pro_table[],4,0)</f>
        <v>internet provider</v>
      </c>
      <c r="I2972" s="66">
        <v>6500</v>
      </c>
    </row>
    <row r="2973" spans="1:9" x14ac:dyDescent="0.25">
      <c r="A2973" s="61" t="s">
        <v>11590</v>
      </c>
      <c r="B2973" s="62">
        <v>44440</v>
      </c>
      <c r="C2973" s="61" t="s">
        <v>9765</v>
      </c>
      <c r="D2973" s="64" t="s">
        <v>9766</v>
      </c>
      <c r="E2973" s="64" t="str">
        <f t="shared" si="46"/>
        <v>364570</v>
      </c>
      <c r="F2973" s="61" t="s">
        <v>434</v>
      </c>
      <c r="G2973" s="65" t="str">
        <f>VLOOKUP(F2973,service_pro_table[],3,0)</f>
        <v>MERRYBET</v>
      </c>
      <c r="H2973" s="65" t="str">
        <f>VLOOKUP(F2973,service_pro_table[],4,0)</f>
        <v>betting</v>
      </c>
      <c r="I2973" s="66">
        <v>200</v>
      </c>
    </row>
    <row r="2974" spans="1:9" x14ac:dyDescent="0.25">
      <c r="A2974" s="61" t="s">
        <v>11592</v>
      </c>
      <c r="B2974" s="62">
        <v>44440</v>
      </c>
      <c r="C2974" s="61" t="s">
        <v>11594</v>
      </c>
      <c r="D2974" s="64" t="s">
        <v>11595</v>
      </c>
      <c r="E2974" s="64" t="str">
        <f t="shared" si="46"/>
        <v>BEC069</v>
      </c>
      <c r="F2974" s="61" t="s">
        <v>36</v>
      </c>
      <c r="G2974" s="65" t="str">
        <f>VLOOKUP(F2974,service_pro_table[],3,0)</f>
        <v>SWIFT</v>
      </c>
      <c r="H2974" s="65" t="str">
        <f>VLOOKUP(F2974,service_pro_table[],4,0)</f>
        <v>internet provider</v>
      </c>
      <c r="I2974" s="66">
        <v>21250</v>
      </c>
    </row>
    <row r="2975" spans="1:9" x14ac:dyDescent="0.25">
      <c r="A2975" s="61" t="s">
        <v>11597</v>
      </c>
      <c r="B2975" s="62">
        <v>44440</v>
      </c>
      <c r="C2975" s="61" t="s">
        <v>11599</v>
      </c>
      <c r="D2975" s="64" t="s">
        <v>11600</v>
      </c>
      <c r="E2975" s="64" t="str">
        <f t="shared" si="46"/>
        <v>B647BF</v>
      </c>
      <c r="F2975" s="61" t="s">
        <v>434</v>
      </c>
      <c r="G2975" s="65" t="str">
        <f>VLOOKUP(F2975,service_pro_table[],3,0)</f>
        <v>MERRYBET</v>
      </c>
      <c r="H2975" s="65" t="str">
        <f>VLOOKUP(F2975,service_pro_table[],4,0)</f>
        <v>betting</v>
      </c>
      <c r="I2975" s="66">
        <v>5000</v>
      </c>
    </row>
    <row r="2976" spans="1:9" x14ac:dyDescent="0.25">
      <c r="A2976" s="61" t="s">
        <v>11601</v>
      </c>
      <c r="B2976" s="62">
        <v>44440</v>
      </c>
      <c r="C2976" s="61" t="s">
        <v>11603</v>
      </c>
      <c r="D2976" s="64" t="s">
        <v>11604</v>
      </c>
      <c r="E2976" s="64" t="str">
        <f t="shared" si="46"/>
        <v>08F2A6</v>
      </c>
      <c r="F2976" s="61" t="s">
        <v>434</v>
      </c>
      <c r="G2976" s="65" t="str">
        <f>VLOOKUP(F2976,service_pro_table[],3,0)</f>
        <v>MERRYBET</v>
      </c>
      <c r="H2976" s="65" t="str">
        <f>VLOOKUP(F2976,service_pro_table[],4,0)</f>
        <v>betting</v>
      </c>
      <c r="I2976" s="66">
        <v>4000</v>
      </c>
    </row>
    <row r="2977" spans="1:9" x14ac:dyDescent="0.25">
      <c r="A2977" s="61" t="s">
        <v>11605</v>
      </c>
      <c r="B2977" s="62">
        <v>44440</v>
      </c>
      <c r="C2977" s="61" t="s">
        <v>11607</v>
      </c>
      <c r="D2977" s="64" t="s">
        <v>11608</v>
      </c>
      <c r="E2977" s="64" t="str">
        <f t="shared" si="46"/>
        <v>F70ECE</v>
      </c>
      <c r="F2977" s="61" t="s">
        <v>36</v>
      </c>
      <c r="G2977" s="65" t="str">
        <f>VLOOKUP(F2977,service_pro_table[],3,0)</f>
        <v>SWIFT</v>
      </c>
      <c r="H2977" s="65" t="str">
        <f>VLOOKUP(F2977,service_pro_table[],4,0)</f>
        <v>internet provider</v>
      </c>
      <c r="I2977" s="66">
        <v>5000</v>
      </c>
    </row>
    <row r="2978" spans="1:9" x14ac:dyDescent="0.25">
      <c r="A2978" s="61" t="s">
        <v>11609</v>
      </c>
      <c r="B2978" s="62">
        <v>44440</v>
      </c>
      <c r="C2978" s="61" t="s">
        <v>7742</v>
      </c>
      <c r="D2978" s="64" t="s">
        <v>7743</v>
      </c>
      <c r="E2978" s="64" t="str">
        <f t="shared" si="46"/>
        <v>78BBF3</v>
      </c>
      <c r="F2978" s="61" t="s">
        <v>434</v>
      </c>
      <c r="G2978" s="65" t="str">
        <f>VLOOKUP(F2978,service_pro_table[],3,0)</f>
        <v>MERRYBET</v>
      </c>
      <c r="H2978" s="65" t="str">
        <f>VLOOKUP(F2978,service_pro_table[],4,0)</f>
        <v>betting</v>
      </c>
      <c r="I2978" s="66">
        <v>700</v>
      </c>
    </row>
    <row r="2979" spans="1:9" x14ac:dyDescent="0.25">
      <c r="A2979" s="61" t="s">
        <v>11611</v>
      </c>
      <c r="B2979" s="62">
        <v>44440</v>
      </c>
      <c r="C2979" s="61" t="s">
        <v>11613</v>
      </c>
      <c r="D2979" s="64" t="s">
        <v>11614</v>
      </c>
      <c r="E2979" s="64" t="str">
        <f t="shared" si="46"/>
        <v>B109B5</v>
      </c>
      <c r="F2979" s="61" t="s">
        <v>36</v>
      </c>
      <c r="G2979" s="65" t="str">
        <f>VLOOKUP(F2979,service_pro_table[],3,0)</f>
        <v>SWIFT</v>
      </c>
      <c r="H2979" s="65" t="str">
        <f>VLOOKUP(F2979,service_pro_table[],4,0)</f>
        <v>internet provider</v>
      </c>
      <c r="I2979" s="66">
        <v>14000</v>
      </c>
    </row>
    <row r="2980" spans="1:9" x14ac:dyDescent="0.25">
      <c r="A2980" s="61" t="s">
        <v>11615</v>
      </c>
      <c r="B2980" s="62">
        <v>44440</v>
      </c>
      <c r="C2980" s="61" t="s">
        <v>1419</v>
      </c>
      <c r="D2980" s="64" t="s">
        <v>1420</v>
      </c>
      <c r="E2980" s="64" t="str">
        <f t="shared" si="46"/>
        <v>378F7B</v>
      </c>
      <c r="F2980" s="61" t="s">
        <v>434</v>
      </c>
      <c r="G2980" s="65" t="str">
        <f>VLOOKUP(F2980,service_pro_table[],3,0)</f>
        <v>MERRYBET</v>
      </c>
      <c r="H2980" s="65" t="str">
        <f>VLOOKUP(F2980,service_pro_table[],4,0)</f>
        <v>betting</v>
      </c>
      <c r="I2980" s="66">
        <v>10000</v>
      </c>
    </row>
    <row r="2981" spans="1:9" x14ac:dyDescent="0.25">
      <c r="A2981" s="61" t="s">
        <v>11617</v>
      </c>
      <c r="B2981" s="62">
        <v>44440</v>
      </c>
      <c r="C2981" s="61" t="s">
        <v>9853</v>
      </c>
      <c r="D2981" s="64" t="s">
        <v>9854</v>
      </c>
      <c r="E2981" s="64" t="str">
        <f t="shared" si="46"/>
        <v>B68A61</v>
      </c>
      <c r="F2981" s="61" t="s">
        <v>434</v>
      </c>
      <c r="G2981" s="65" t="str">
        <f>VLOOKUP(F2981,service_pro_table[],3,0)</f>
        <v>MERRYBET</v>
      </c>
      <c r="H2981" s="65" t="str">
        <f>VLOOKUP(F2981,service_pro_table[],4,0)</f>
        <v>betting</v>
      </c>
      <c r="I2981" s="66">
        <v>1000</v>
      </c>
    </row>
    <row r="2982" spans="1:9" x14ac:dyDescent="0.25">
      <c r="A2982" s="61" t="s">
        <v>11619</v>
      </c>
      <c r="B2982" s="62">
        <v>44440</v>
      </c>
      <c r="C2982" s="61" t="s">
        <v>11621</v>
      </c>
      <c r="D2982" s="64" t="s">
        <v>11622</v>
      </c>
      <c r="E2982" s="64" t="str">
        <f t="shared" si="46"/>
        <v>1C1618</v>
      </c>
      <c r="F2982" s="61" t="s">
        <v>434</v>
      </c>
      <c r="G2982" s="65" t="str">
        <f>VLOOKUP(F2982,service_pro_table[],3,0)</f>
        <v>MERRYBET</v>
      </c>
      <c r="H2982" s="65" t="str">
        <f>VLOOKUP(F2982,service_pro_table[],4,0)</f>
        <v>betting</v>
      </c>
      <c r="I2982" s="66">
        <v>150</v>
      </c>
    </row>
    <row r="2983" spans="1:9" x14ac:dyDescent="0.25">
      <c r="A2983" s="61" t="s">
        <v>11623</v>
      </c>
      <c r="B2983" s="62">
        <v>44440</v>
      </c>
      <c r="C2983" s="61" t="s">
        <v>11625</v>
      </c>
      <c r="D2983" s="64" t="s">
        <v>11626</v>
      </c>
      <c r="E2983" s="64" t="str">
        <f t="shared" si="46"/>
        <v>7532AC</v>
      </c>
      <c r="F2983" s="61" t="s">
        <v>36</v>
      </c>
      <c r="G2983" s="65" t="str">
        <f>VLOOKUP(F2983,service_pro_table[],3,0)</f>
        <v>SWIFT</v>
      </c>
      <c r="H2983" s="65" t="str">
        <f>VLOOKUP(F2983,service_pro_table[],4,0)</f>
        <v>internet provider</v>
      </c>
      <c r="I2983" s="66">
        <v>5900</v>
      </c>
    </row>
    <row r="2984" spans="1:9" x14ac:dyDescent="0.25">
      <c r="A2984" s="61" t="s">
        <v>11627</v>
      </c>
      <c r="B2984" s="62">
        <v>44440</v>
      </c>
      <c r="C2984" s="61" t="s">
        <v>11629</v>
      </c>
      <c r="D2984" s="64" t="s">
        <v>11630</v>
      </c>
      <c r="E2984" s="64" t="str">
        <f t="shared" si="46"/>
        <v>DE6FCA</v>
      </c>
      <c r="F2984" s="61" t="s">
        <v>434</v>
      </c>
      <c r="G2984" s="65" t="str">
        <f>VLOOKUP(F2984,service_pro_table[],3,0)</f>
        <v>MERRYBET</v>
      </c>
      <c r="H2984" s="65" t="str">
        <f>VLOOKUP(F2984,service_pro_table[],4,0)</f>
        <v>betting</v>
      </c>
      <c r="I2984" s="66">
        <v>1000</v>
      </c>
    </row>
    <row r="2985" spans="1:9" x14ac:dyDescent="0.25">
      <c r="A2985" s="61" t="s">
        <v>11631</v>
      </c>
      <c r="B2985" s="62">
        <v>44440</v>
      </c>
      <c r="C2985" s="61" t="s">
        <v>11633</v>
      </c>
      <c r="D2985" s="64" t="s">
        <v>11634</v>
      </c>
      <c r="E2985" s="64" t="str">
        <f t="shared" si="46"/>
        <v>0A5ED4</v>
      </c>
      <c r="F2985" s="61" t="s">
        <v>434</v>
      </c>
      <c r="G2985" s="65" t="str">
        <f>VLOOKUP(F2985,service_pro_table[],3,0)</f>
        <v>MERRYBET</v>
      </c>
      <c r="H2985" s="65" t="str">
        <f>VLOOKUP(F2985,service_pro_table[],4,0)</f>
        <v>betting</v>
      </c>
      <c r="I2985" s="66">
        <v>250</v>
      </c>
    </row>
    <row r="2986" spans="1:9" x14ac:dyDescent="0.25">
      <c r="A2986" s="61" t="s">
        <v>11635</v>
      </c>
      <c r="B2986" s="62">
        <v>44440</v>
      </c>
      <c r="C2986" s="61" t="s">
        <v>11637</v>
      </c>
      <c r="D2986" s="64" t="s">
        <v>11638</v>
      </c>
      <c r="E2986" s="64" t="str">
        <f t="shared" si="46"/>
        <v>B247FB</v>
      </c>
      <c r="F2986" s="61" t="s">
        <v>434</v>
      </c>
      <c r="G2986" s="65" t="str">
        <f>VLOOKUP(F2986,service_pro_table[],3,0)</f>
        <v>MERRYBET</v>
      </c>
      <c r="H2986" s="65" t="str">
        <f>VLOOKUP(F2986,service_pro_table[],4,0)</f>
        <v>betting</v>
      </c>
      <c r="I2986" s="66">
        <v>3000</v>
      </c>
    </row>
    <row r="2987" spans="1:9" x14ac:dyDescent="0.25">
      <c r="A2987" s="61" t="s">
        <v>11639</v>
      </c>
      <c r="B2987" s="62">
        <v>44440</v>
      </c>
      <c r="C2987" s="61" t="s">
        <v>11198</v>
      </c>
      <c r="D2987" s="64" t="s">
        <v>11199</v>
      </c>
      <c r="E2987" s="64" t="str">
        <f t="shared" si="46"/>
        <v>2AC799</v>
      </c>
      <c r="F2987" s="61" t="s">
        <v>36</v>
      </c>
      <c r="G2987" s="65" t="str">
        <f>VLOOKUP(F2987,service_pro_table[],3,0)</f>
        <v>SWIFT</v>
      </c>
      <c r="H2987" s="65" t="str">
        <f>VLOOKUP(F2987,service_pro_table[],4,0)</f>
        <v>internet provider</v>
      </c>
      <c r="I2987" s="66">
        <v>8710</v>
      </c>
    </row>
    <row r="2988" spans="1:9" x14ac:dyDescent="0.25">
      <c r="A2988" s="61" t="s">
        <v>11641</v>
      </c>
      <c r="B2988" s="62">
        <v>44440</v>
      </c>
      <c r="C2988" s="61" t="s">
        <v>11643</v>
      </c>
      <c r="D2988" s="64" t="s">
        <v>12154</v>
      </c>
      <c r="E2988" s="64" t="str">
        <f t="shared" si="46"/>
        <v>5DB892</v>
      </c>
      <c r="F2988" s="61" t="s">
        <v>36</v>
      </c>
      <c r="G2988" s="65" t="str">
        <f>VLOOKUP(F2988,service_pro_table[],3,0)</f>
        <v>SWIFT</v>
      </c>
      <c r="H2988" s="65" t="str">
        <f>VLOOKUP(F2988,service_pro_table[],4,0)</f>
        <v>internet provider</v>
      </c>
      <c r="I2988" s="66">
        <v>8710</v>
      </c>
    </row>
    <row r="2989" spans="1:9" x14ac:dyDescent="0.25">
      <c r="A2989" s="61" t="s">
        <v>11644</v>
      </c>
      <c r="B2989" s="62">
        <v>44440</v>
      </c>
      <c r="C2989" s="61" t="s">
        <v>11646</v>
      </c>
      <c r="D2989" s="64" t="s">
        <v>11647</v>
      </c>
      <c r="E2989" s="64" t="str">
        <f t="shared" si="46"/>
        <v>37EFE2</v>
      </c>
      <c r="F2989" s="61" t="s">
        <v>36</v>
      </c>
      <c r="G2989" s="65" t="str">
        <f>VLOOKUP(F2989,service_pro_table[],3,0)</f>
        <v>SWIFT</v>
      </c>
      <c r="H2989" s="65" t="str">
        <f>VLOOKUP(F2989,service_pro_table[],4,0)</f>
        <v>internet provider</v>
      </c>
      <c r="I2989" s="66">
        <v>25000</v>
      </c>
    </row>
    <row r="2990" spans="1:9" x14ac:dyDescent="0.25">
      <c r="A2990" s="61" t="s">
        <v>11648</v>
      </c>
      <c r="B2990" s="62">
        <v>44440</v>
      </c>
      <c r="C2990" s="61" t="s">
        <v>11650</v>
      </c>
      <c r="D2990" s="64" t="s">
        <v>11651</v>
      </c>
      <c r="E2990" s="64" t="str">
        <f t="shared" si="46"/>
        <v>BAFA26</v>
      </c>
      <c r="F2990" s="61" t="s">
        <v>36</v>
      </c>
      <c r="G2990" s="65" t="str">
        <f>VLOOKUP(F2990,service_pro_table[],3,0)</f>
        <v>SWIFT</v>
      </c>
      <c r="H2990" s="65" t="str">
        <f>VLOOKUP(F2990,service_pro_table[],4,0)</f>
        <v>internet provider</v>
      </c>
      <c r="I2990" s="66">
        <v>7100</v>
      </c>
    </row>
    <row r="2991" spans="1:9" x14ac:dyDescent="0.25">
      <c r="A2991" s="61" t="s">
        <v>11652</v>
      </c>
      <c r="B2991" s="62">
        <v>44440</v>
      </c>
      <c r="C2991" s="61" t="s">
        <v>11654</v>
      </c>
      <c r="D2991" s="64" t="s">
        <v>11655</v>
      </c>
      <c r="E2991" s="64" t="str">
        <f t="shared" si="46"/>
        <v>D5F2DA</v>
      </c>
      <c r="F2991" s="61" t="s">
        <v>36</v>
      </c>
      <c r="G2991" s="65" t="str">
        <f>VLOOKUP(F2991,service_pro_table[],3,0)</f>
        <v>SWIFT</v>
      </c>
      <c r="H2991" s="65" t="str">
        <f>VLOOKUP(F2991,service_pro_table[],4,0)</f>
        <v>internet provider</v>
      </c>
      <c r="I2991" s="66">
        <v>2550</v>
      </c>
    </row>
    <row r="2992" spans="1:9" x14ac:dyDescent="0.25">
      <c r="A2992" s="61" t="s">
        <v>11656</v>
      </c>
      <c r="B2992" s="62">
        <v>44440</v>
      </c>
      <c r="C2992" s="61" t="s">
        <v>11658</v>
      </c>
      <c r="D2992" s="64" t="s">
        <v>11659</v>
      </c>
      <c r="E2992" s="64" t="str">
        <f t="shared" si="46"/>
        <v>915DB0</v>
      </c>
      <c r="F2992" s="61" t="s">
        <v>36</v>
      </c>
      <c r="G2992" s="65" t="str">
        <f>VLOOKUP(F2992,service_pro_table[],3,0)</f>
        <v>SWIFT</v>
      </c>
      <c r="H2992" s="65" t="str">
        <f>VLOOKUP(F2992,service_pro_table[],4,0)</f>
        <v>internet provider</v>
      </c>
      <c r="I2992" s="66">
        <v>12700</v>
      </c>
    </row>
    <row r="2993" spans="1:9" x14ac:dyDescent="0.25">
      <c r="A2993" s="61" t="s">
        <v>11660</v>
      </c>
      <c r="B2993" s="62">
        <v>44440</v>
      </c>
      <c r="C2993" s="61" t="s">
        <v>11625</v>
      </c>
      <c r="D2993" s="64" t="s">
        <v>11626</v>
      </c>
      <c r="E2993" s="64" t="str">
        <f t="shared" si="46"/>
        <v>7532AC</v>
      </c>
      <c r="F2993" s="61" t="s">
        <v>36</v>
      </c>
      <c r="G2993" s="65" t="str">
        <f>VLOOKUP(F2993,service_pro_table[],3,0)</f>
        <v>SWIFT</v>
      </c>
      <c r="H2993" s="65" t="str">
        <f>VLOOKUP(F2993,service_pro_table[],4,0)</f>
        <v>internet provider</v>
      </c>
      <c r="I2993" s="66">
        <v>400</v>
      </c>
    </row>
    <row r="2994" spans="1:9" x14ac:dyDescent="0.25">
      <c r="A2994" s="61" t="s">
        <v>11662</v>
      </c>
      <c r="B2994" s="62">
        <v>44440</v>
      </c>
      <c r="C2994" s="61" t="s">
        <v>11664</v>
      </c>
      <c r="D2994" s="64" t="s">
        <v>11665</v>
      </c>
      <c r="E2994" s="64" t="str">
        <f t="shared" si="46"/>
        <v>FA3DA7</v>
      </c>
      <c r="F2994" s="61" t="s">
        <v>434</v>
      </c>
      <c r="G2994" s="65" t="str">
        <f>VLOOKUP(F2994,service_pro_table[],3,0)</f>
        <v>MERRYBET</v>
      </c>
      <c r="H2994" s="65" t="str">
        <f>VLOOKUP(F2994,service_pro_table[],4,0)</f>
        <v>betting</v>
      </c>
      <c r="I2994" s="66">
        <v>1000</v>
      </c>
    </row>
    <row r="2995" spans="1:9" x14ac:dyDescent="0.25">
      <c r="A2995" s="61" t="s">
        <v>11666</v>
      </c>
      <c r="B2995" s="62">
        <v>44440</v>
      </c>
      <c r="C2995" s="61" t="s">
        <v>9321</v>
      </c>
      <c r="D2995" s="64" t="s">
        <v>9322</v>
      </c>
      <c r="E2995" s="64" t="str">
        <f t="shared" si="46"/>
        <v>F16480</v>
      </c>
      <c r="F2995" s="61" t="s">
        <v>434</v>
      </c>
      <c r="G2995" s="65" t="str">
        <f>VLOOKUP(F2995,service_pro_table[],3,0)</f>
        <v>MERRYBET</v>
      </c>
      <c r="H2995" s="65" t="str">
        <f>VLOOKUP(F2995,service_pro_table[],4,0)</f>
        <v>betting</v>
      </c>
      <c r="I2995" s="66">
        <v>1000</v>
      </c>
    </row>
    <row r="2996" spans="1:9" x14ac:dyDescent="0.25">
      <c r="A2996" s="61" t="s">
        <v>11668</v>
      </c>
      <c r="B2996" s="62">
        <v>44440</v>
      </c>
      <c r="C2996" s="61" t="s">
        <v>11670</v>
      </c>
      <c r="D2996" s="64" t="s">
        <v>11671</v>
      </c>
      <c r="E2996" s="64" t="str">
        <f t="shared" si="46"/>
        <v>85832E</v>
      </c>
      <c r="F2996" s="61" t="s">
        <v>434</v>
      </c>
      <c r="G2996" s="65" t="str">
        <f>VLOOKUP(F2996,service_pro_table[],3,0)</f>
        <v>MERRYBET</v>
      </c>
      <c r="H2996" s="65" t="str">
        <f>VLOOKUP(F2996,service_pro_table[],4,0)</f>
        <v>betting</v>
      </c>
      <c r="I2996" s="66">
        <v>2000</v>
      </c>
    </row>
    <row r="2997" spans="1:9" x14ac:dyDescent="0.25">
      <c r="A2997" s="61" t="s">
        <v>11676</v>
      </c>
      <c r="B2997" s="62">
        <v>44440</v>
      </c>
      <c r="C2997" s="61" t="s">
        <v>1693</v>
      </c>
      <c r="D2997" s="64" t="s">
        <v>1694</v>
      </c>
      <c r="E2997" s="64" t="str">
        <f t="shared" si="46"/>
        <v>2BB401</v>
      </c>
      <c r="F2997" s="61" t="s">
        <v>434</v>
      </c>
      <c r="G2997" s="65" t="str">
        <f>VLOOKUP(F2997,service_pro_table[],3,0)</f>
        <v>MERRYBET</v>
      </c>
      <c r="H2997" s="65" t="str">
        <f>VLOOKUP(F2997,service_pro_table[],4,0)</f>
        <v>betting</v>
      </c>
      <c r="I2997" s="66">
        <v>11000</v>
      </c>
    </row>
    <row r="2998" spans="1:9" x14ac:dyDescent="0.25">
      <c r="A2998" s="61" t="s">
        <v>11678</v>
      </c>
      <c r="B2998" s="62">
        <v>44440</v>
      </c>
      <c r="C2998" s="61" t="s">
        <v>11680</v>
      </c>
      <c r="D2998" s="64" t="s">
        <v>11681</v>
      </c>
      <c r="E2998" s="64" t="str">
        <f t="shared" si="46"/>
        <v>956E0E</v>
      </c>
      <c r="F2998" s="61" t="s">
        <v>434</v>
      </c>
      <c r="G2998" s="65" t="str">
        <f>VLOOKUP(F2998,service_pro_table[],3,0)</f>
        <v>MERRYBET</v>
      </c>
      <c r="H2998" s="65" t="str">
        <f>VLOOKUP(F2998,service_pro_table[],4,0)</f>
        <v>betting</v>
      </c>
      <c r="I2998" s="66">
        <v>1500</v>
      </c>
    </row>
    <row r="2999" spans="1:9" x14ac:dyDescent="0.25">
      <c r="A2999" s="61" t="s">
        <v>11682</v>
      </c>
      <c r="B2999" s="62">
        <v>44440</v>
      </c>
      <c r="C2999" s="61" t="s">
        <v>7405</v>
      </c>
      <c r="D2999" s="64" t="s">
        <v>7406</v>
      </c>
      <c r="E2999" s="64" t="str">
        <f t="shared" si="46"/>
        <v>E9D209</v>
      </c>
      <c r="F2999" s="61" t="s">
        <v>36</v>
      </c>
      <c r="G2999" s="65" t="str">
        <f>VLOOKUP(F2999,service_pro_table[],3,0)</f>
        <v>SWIFT</v>
      </c>
      <c r="H2999" s="65" t="str">
        <f>VLOOKUP(F2999,service_pro_table[],4,0)</f>
        <v>internet provider</v>
      </c>
      <c r="I2999" s="66">
        <v>12500</v>
      </c>
    </row>
    <row r="3000" spans="1:9" x14ac:dyDescent="0.25">
      <c r="A3000" s="61" t="s">
        <v>11684</v>
      </c>
      <c r="B3000" s="62">
        <v>44440</v>
      </c>
      <c r="C3000" s="61" t="s">
        <v>11686</v>
      </c>
      <c r="D3000" s="64" t="s">
        <v>11687</v>
      </c>
      <c r="E3000" s="64" t="str">
        <f t="shared" si="46"/>
        <v>AA51FE</v>
      </c>
      <c r="F3000" s="61" t="s">
        <v>36</v>
      </c>
      <c r="G3000" s="65" t="str">
        <f>VLOOKUP(F3000,service_pro_table[],3,0)</f>
        <v>SWIFT</v>
      </c>
      <c r="H3000" s="65" t="str">
        <f>VLOOKUP(F3000,service_pro_table[],4,0)</f>
        <v>internet provider</v>
      </c>
      <c r="I3000" s="66">
        <v>7400</v>
      </c>
    </row>
    <row r="3001" spans="1:9" x14ac:dyDescent="0.25">
      <c r="A3001" s="61" t="s">
        <v>11688</v>
      </c>
      <c r="B3001" s="62">
        <v>44440</v>
      </c>
      <c r="C3001" s="61" t="s">
        <v>4015</v>
      </c>
      <c r="D3001" s="64" t="s">
        <v>4016</v>
      </c>
      <c r="E3001" s="64" t="str">
        <f t="shared" si="46"/>
        <v>4430A2</v>
      </c>
      <c r="F3001" s="61" t="s">
        <v>36</v>
      </c>
      <c r="G3001" s="65" t="str">
        <f>VLOOKUP(F3001,service_pro_table[],3,0)</f>
        <v>SWIFT</v>
      </c>
      <c r="H3001" s="65" t="str">
        <f>VLOOKUP(F3001,service_pro_table[],4,0)</f>
        <v>internet provider</v>
      </c>
      <c r="I3001" s="66">
        <v>25000</v>
      </c>
    </row>
    <row r="3002" spans="1:9" x14ac:dyDescent="0.25">
      <c r="A3002" s="61" t="s">
        <v>11690</v>
      </c>
      <c r="B3002" s="62">
        <v>44440</v>
      </c>
      <c r="C3002" s="61" t="s">
        <v>11692</v>
      </c>
      <c r="D3002" s="64" t="s">
        <v>11693</v>
      </c>
      <c r="E3002" s="64" t="str">
        <f t="shared" si="46"/>
        <v>68E4E6</v>
      </c>
      <c r="F3002" s="61" t="s">
        <v>434</v>
      </c>
      <c r="G3002" s="65" t="str">
        <f>VLOOKUP(F3002,service_pro_table[],3,0)</f>
        <v>MERRYBET</v>
      </c>
      <c r="H3002" s="65" t="str">
        <f>VLOOKUP(F3002,service_pro_table[],4,0)</f>
        <v>betting</v>
      </c>
      <c r="I3002" s="66">
        <v>1000</v>
      </c>
    </row>
    <row r="3003" spans="1:9" x14ac:dyDescent="0.25">
      <c r="A3003" s="61" t="s">
        <v>11694</v>
      </c>
      <c r="B3003" s="62">
        <v>44440</v>
      </c>
      <c r="C3003" s="61" t="s">
        <v>11696</v>
      </c>
      <c r="D3003" s="64" t="s">
        <v>11697</v>
      </c>
      <c r="E3003" s="64" t="str">
        <f t="shared" si="46"/>
        <v>C3D4E1</v>
      </c>
      <c r="F3003" s="61" t="s">
        <v>1298</v>
      </c>
      <c r="G3003" s="65" t="str">
        <f>VLOOKUP(F3003,service_pro_table[],3,0)</f>
        <v>ARIK</v>
      </c>
      <c r="H3003" s="65" t="str">
        <f>VLOOKUP(F3003,service_pro_table[],4,0)</f>
        <v>airline</v>
      </c>
      <c r="I3003" s="66">
        <v>62155</v>
      </c>
    </row>
    <row r="3004" spans="1:9" x14ac:dyDescent="0.25">
      <c r="A3004" s="61" t="s">
        <v>11699</v>
      </c>
      <c r="B3004" s="62">
        <v>44440</v>
      </c>
      <c r="C3004" s="61" t="s">
        <v>11701</v>
      </c>
      <c r="D3004" s="64" t="s">
        <v>11702</v>
      </c>
      <c r="E3004" s="64" t="str">
        <f t="shared" si="46"/>
        <v>908A4A</v>
      </c>
      <c r="F3004" s="61" t="s">
        <v>36</v>
      </c>
      <c r="G3004" s="65" t="str">
        <f>VLOOKUP(F3004,service_pro_table[],3,0)</f>
        <v>SWIFT</v>
      </c>
      <c r="H3004" s="65" t="str">
        <f>VLOOKUP(F3004,service_pro_table[],4,0)</f>
        <v>internet provider</v>
      </c>
      <c r="I3004" s="66">
        <v>25000</v>
      </c>
    </row>
    <row r="3005" spans="1:9" x14ac:dyDescent="0.25">
      <c r="A3005" s="61" t="s">
        <v>11703</v>
      </c>
      <c r="B3005" s="62">
        <v>44440</v>
      </c>
      <c r="C3005" s="61" t="s">
        <v>11705</v>
      </c>
      <c r="D3005" s="64" t="s">
        <v>11706</v>
      </c>
      <c r="E3005" s="64" t="str">
        <f t="shared" si="46"/>
        <v>6E4EC4</v>
      </c>
      <c r="F3005" s="61" t="s">
        <v>36</v>
      </c>
      <c r="G3005" s="65" t="str">
        <f>VLOOKUP(F3005,service_pro_table[],3,0)</f>
        <v>SWIFT</v>
      </c>
      <c r="H3005" s="65" t="str">
        <f>VLOOKUP(F3005,service_pro_table[],4,0)</f>
        <v>internet provider</v>
      </c>
      <c r="I3005" s="66">
        <v>1500</v>
      </c>
    </row>
    <row r="3006" spans="1:9" x14ac:dyDescent="0.25">
      <c r="A3006" s="61" t="s">
        <v>11707</v>
      </c>
      <c r="B3006" s="62">
        <v>44440</v>
      </c>
      <c r="C3006" s="61" t="s">
        <v>11709</v>
      </c>
      <c r="D3006" s="64" t="s">
        <v>11710</v>
      </c>
      <c r="E3006" s="64" t="str">
        <f t="shared" si="46"/>
        <v>7A0104</v>
      </c>
      <c r="F3006" s="61" t="s">
        <v>36</v>
      </c>
      <c r="G3006" s="65" t="str">
        <f>VLOOKUP(F3006,service_pro_table[],3,0)</f>
        <v>SWIFT</v>
      </c>
      <c r="H3006" s="65" t="str">
        <f>VLOOKUP(F3006,service_pro_table[],4,0)</f>
        <v>internet provider</v>
      </c>
      <c r="I3006" s="66">
        <v>12290</v>
      </c>
    </row>
    <row r="3007" spans="1:9" x14ac:dyDescent="0.25">
      <c r="A3007" s="61" t="s">
        <v>11711</v>
      </c>
      <c r="B3007" s="62">
        <v>44440</v>
      </c>
      <c r="C3007" s="61" t="s">
        <v>9810</v>
      </c>
      <c r="D3007" s="64" t="s">
        <v>9811</v>
      </c>
      <c r="E3007" s="64" t="str">
        <f t="shared" si="46"/>
        <v>6D6047</v>
      </c>
      <c r="F3007" s="61" t="s">
        <v>434</v>
      </c>
      <c r="G3007" s="65" t="str">
        <f>VLOOKUP(F3007,service_pro_table[],3,0)</f>
        <v>MERRYBET</v>
      </c>
      <c r="H3007" s="65" t="str">
        <f>VLOOKUP(F3007,service_pro_table[],4,0)</f>
        <v>betting</v>
      </c>
      <c r="I3007" s="66">
        <v>300</v>
      </c>
    </row>
    <row r="3008" spans="1:9" x14ac:dyDescent="0.25">
      <c r="A3008" s="61" t="s">
        <v>11713</v>
      </c>
      <c r="B3008" s="62">
        <v>44440</v>
      </c>
      <c r="C3008" s="61" t="s">
        <v>11715</v>
      </c>
      <c r="D3008" s="64" t="s">
        <v>11716</v>
      </c>
      <c r="E3008" s="64" t="str">
        <f t="shared" si="46"/>
        <v>EC476A</v>
      </c>
      <c r="F3008" s="61" t="s">
        <v>36</v>
      </c>
      <c r="G3008" s="65" t="str">
        <f>VLOOKUP(F3008,service_pro_table[],3,0)</f>
        <v>SWIFT</v>
      </c>
      <c r="H3008" s="65" t="str">
        <f>VLOOKUP(F3008,service_pro_table[],4,0)</f>
        <v>internet provider</v>
      </c>
      <c r="I3008" s="66">
        <v>25000</v>
      </c>
    </row>
    <row r="3009" spans="1:9" x14ac:dyDescent="0.25">
      <c r="A3009" s="61" t="s">
        <v>11717</v>
      </c>
      <c r="B3009" s="62">
        <v>44440</v>
      </c>
      <c r="C3009" s="61" t="s">
        <v>11719</v>
      </c>
      <c r="D3009" s="64" t="s">
        <v>11720</v>
      </c>
      <c r="E3009" s="64" t="str">
        <f t="shared" si="46"/>
        <v>C28327</v>
      </c>
      <c r="F3009" s="61" t="s">
        <v>434</v>
      </c>
      <c r="G3009" s="65" t="str">
        <f>VLOOKUP(F3009,service_pro_table[],3,0)</f>
        <v>MERRYBET</v>
      </c>
      <c r="H3009" s="65" t="str">
        <f>VLOOKUP(F3009,service_pro_table[],4,0)</f>
        <v>betting</v>
      </c>
      <c r="I3009" s="66">
        <v>1000</v>
      </c>
    </row>
    <row r="3010" spans="1:9" x14ac:dyDescent="0.25">
      <c r="A3010" s="61" t="s">
        <v>11721</v>
      </c>
      <c r="B3010" s="62">
        <v>44440</v>
      </c>
      <c r="C3010" s="61" t="s">
        <v>11723</v>
      </c>
      <c r="D3010" s="64" t="s">
        <v>11724</v>
      </c>
      <c r="E3010" s="64" t="str">
        <f t="shared" si="46"/>
        <v>9B8C62</v>
      </c>
      <c r="F3010" s="61" t="s">
        <v>36</v>
      </c>
      <c r="G3010" s="65" t="str">
        <f>VLOOKUP(F3010,service_pro_table[],3,0)</f>
        <v>SWIFT</v>
      </c>
      <c r="H3010" s="65" t="str">
        <f>VLOOKUP(F3010,service_pro_table[],4,0)</f>
        <v>internet provider</v>
      </c>
      <c r="I3010" s="66">
        <v>8710</v>
      </c>
    </row>
    <row r="3011" spans="1:9" x14ac:dyDescent="0.25">
      <c r="A3011" s="61" t="s">
        <v>11725</v>
      </c>
      <c r="B3011" s="62">
        <v>44440</v>
      </c>
      <c r="C3011" s="61" t="s">
        <v>1693</v>
      </c>
      <c r="D3011" s="64" t="s">
        <v>1694</v>
      </c>
      <c r="E3011" s="64" t="str">
        <f t="shared" si="46"/>
        <v>2BB401</v>
      </c>
      <c r="F3011" s="61" t="s">
        <v>434</v>
      </c>
      <c r="G3011" s="65" t="str">
        <f>VLOOKUP(F3011,service_pro_table[],3,0)</f>
        <v>MERRYBET</v>
      </c>
      <c r="H3011" s="65" t="str">
        <f>VLOOKUP(F3011,service_pro_table[],4,0)</f>
        <v>betting</v>
      </c>
      <c r="I3011" s="66">
        <v>8800</v>
      </c>
    </row>
    <row r="3012" spans="1:9" x14ac:dyDescent="0.25">
      <c r="A3012" s="61" t="s">
        <v>11727</v>
      </c>
      <c r="B3012" s="62">
        <v>44440</v>
      </c>
      <c r="C3012" s="61" t="s">
        <v>11729</v>
      </c>
      <c r="D3012" s="64" t="s">
        <v>11730</v>
      </c>
      <c r="E3012" s="64" t="str">
        <f t="shared" ref="E3012:E3075" si="47">RIGHT(D3012,6)</f>
        <v>5E6916</v>
      </c>
      <c r="F3012" s="61" t="s">
        <v>434</v>
      </c>
      <c r="G3012" s="65" t="str">
        <f>VLOOKUP(F3012,service_pro_table[],3,0)</f>
        <v>MERRYBET</v>
      </c>
      <c r="H3012" s="65" t="str">
        <f>VLOOKUP(F3012,service_pro_table[],4,0)</f>
        <v>betting</v>
      </c>
      <c r="I3012" s="66">
        <v>10000</v>
      </c>
    </row>
    <row r="3013" spans="1:9" x14ac:dyDescent="0.25">
      <c r="A3013" s="61" t="s">
        <v>11731</v>
      </c>
      <c r="B3013" s="62">
        <v>44440</v>
      </c>
      <c r="C3013" s="61" t="s">
        <v>11733</v>
      </c>
      <c r="D3013" s="64" t="s">
        <v>11734</v>
      </c>
      <c r="E3013" s="64" t="str">
        <f t="shared" si="47"/>
        <v>74C5AE</v>
      </c>
      <c r="F3013" s="61" t="s">
        <v>36</v>
      </c>
      <c r="G3013" s="65" t="str">
        <f>VLOOKUP(F3013,service_pro_table[],3,0)</f>
        <v>SWIFT</v>
      </c>
      <c r="H3013" s="65" t="str">
        <f>VLOOKUP(F3013,service_pro_table[],4,0)</f>
        <v>internet provider</v>
      </c>
      <c r="I3013" s="66">
        <v>25000</v>
      </c>
    </row>
    <row r="3014" spans="1:9" x14ac:dyDescent="0.25">
      <c r="A3014" s="61" t="s">
        <v>11735</v>
      </c>
      <c r="B3014" s="62">
        <v>44440</v>
      </c>
      <c r="C3014" s="61" t="s">
        <v>11737</v>
      </c>
      <c r="D3014" s="64" t="s">
        <v>11738</v>
      </c>
      <c r="E3014" s="64" t="str">
        <f t="shared" si="47"/>
        <v>87F2A2</v>
      </c>
      <c r="F3014" s="61" t="s">
        <v>434</v>
      </c>
      <c r="G3014" s="65" t="str">
        <f>VLOOKUP(F3014,service_pro_table[],3,0)</f>
        <v>MERRYBET</v>
      </c>
      <c r="H3014" s="65" t="str">
        <f>VLOOKUP(F3014,service_pro_table[],4,0)</f>
        <v>betting</v>
      </c>
      <c r="I3014" s="66">
        <v>1600</v>
      </c>
    </row>
    <row r="3015" spans="1:9" x14ac:dyDescent="0.25">
      <c r="A3015" s="61" t="s">
        <v>11739</v>
      </c>
      <c r="B3015" s="62">
        <v>44440</v>
      </c>
      <c r="C3015" s="61" t="s">
        <v>11741</v>
      </c>
      <c r="D3015" s="64" t="s">
        <v>11742</v>
      </c>
      <c r="E3015" s="64" t="str">
        <f t="shared" si="47"/>
        <v>9F1439</v>
      </c>
      <c r="F3015" s="61" t="s">
        <v>36</v>
      </c>
      <c r="G3015" s="65" t="str">
        <f>VLOOKUP(F3015,service_pro_table[],3,0)</f>
        <v>SWIFT</v>
      </c>
      <c r="H3015" s="65" t="str">
        <f>VLOOKUP(F3015,service_pro_table[],4,0)</f>
        <v>internet provider</v>
      </c>
      <c r="I3015" s="66">
        <v>7300</v>
      </c>
    </row>
    <row r="3016" spans="1:9" x14ac:dyDescent="0.25">
      <c r="A3016" s="61" t="s">
        <v>11744</v>
      </c>
      <c r="B3016" s="62">
        <v>44440</v>
      </c>
      <c r="C3016" s="61" t="s">
        <v>11746</v>
      </c>
      <c r="D3016" s="64" t="s">
        <v>11747</v>
      </c>
      <c r="E3016" s="64" t="str">
        <f t="shared" si="47"/>
        <v>8B64F3</v>
      </c>
      <c r="F3016" s="61" t="s">
        <v>36</v>
      </c>
      <c r="G3016" s="65" t="str">
        <f>VLOOKUP(F3016,service_pro_table[],3,0)</f>
        <v>SWIFT</v>
      </c>
      <c r="H3016" s="65" t="str">
        <f>VLOOKUP(F3016,service_pro_table[],4,0)</f>
        <v>internet provider</v>
      </c>
      <c r="I3016" s="66">
        <v>8710</v>
      </c>
    </row>
    <row r="3017" spans="1:9" x14ac:dyDescent="0.25">
      <c r="A3017" s="61" t="s">
        <v>11748</v>
      </c>
      <c r="B3017" s="62">
        <v>44440</v>
      </c>
      <c r="C3017" s="61" t="s">
        <v>11750</v>
      </c>
      <c r="D3017" s="64" t="s">
        <v>11751</v>
      </c>
      <c r="E3017" s="64" t="str">
        <f t="shared" si="47"/>
        <v>A3C9B3</v>
      </c>
      <c r="F3017" s="61" t="s">
        <v>36</v>
      </c>
      <c r="G3017" s="65" t="str">
        <f>VLOOKUP(F3017,service_pro_table[],3,0)</f>
        <v>SWIFT</v>
      </c>
      <c r="H3017" s="65" t="str">
        <f>VLOOKUP(F3017,service_pro_table[],4,0)</f>
        <v>internet provider</v>
      </c>
      <c r="I3017" s="66">
        <v>23500</v>
      </c>
    </row>
    <row r="3018" spans="1:9" x14ac:dyDescent="0.25">
      <c r="A3018" s="61" t="s">
        <v>11753</v>
      </c>
      <c r="B3018" s="62">
        <v>44440</v>
      </c>
      <c r="C3018" s="61" t="s">
        <v>9440</v>
      </c>
      <c r="D3018" s="64" t="s">
        <v>9441</v>
      </c>
      <c r="E3018" s="64" t="str">
        <f t="shared" si="47"/>
        <v>FC06B1</v>
      </c>
      <c r="F3018" s="61" t="s">
        <v>434</v>
      </c>
      <c r="G3018" s="65" t="str">
        <f>VLOOKUP(F3018,service_pro_table[],3,0)</f>
        <v>MERRYBET</v>
      </c>
      <c r="H3018" s="65" t="str">
        <f>VLOOKUP(F3018,service_pro_table[],4,0)</f>
        <v>betting</v>
      </c>
      <c r="I3018" s="66">
        <v>17900</v>
      </c>
    </row>
    <row r="3019" spans="1:9" x14ac:dyDescent="0.25">
      <c r="A3019" s="61" t="s">
        <v>11756</v>
      </c>
      <c r="B3019" s="62">
        <v>44440</v>
      </c>
      <c r="C3019" s="61" t="s">
        <v>11758</v>
      </c>
      <c r="D3019" s="64" t="s">
        <v>11759</v>
      </c>
      <c r="E3019" s="64" t="str">
        <f t="shared" si="47"/>
        <v>6323A4</v>
      </c>
      <c r="F3019" s="61" t="s">
        <v>434</v>
      </c>
      <c r="G3019" s="65" t="str">
        <f>VLOOKUP(F3019,service_pro_table[],3,0)</f>
        <v>MERRYBET</v>
      </c>
      <c r="H3019" s="65" t="str">
        <f>VLOOKUP(F3019,service_pro_table[],4,0)</f>
        <v>betting</v>
      </c>
      <c r="I3019" s="66">
        <v>2000</v>
      </c>
    </row>
    <row r="3020" spans="1:9" x14ac:dyDescent="0.25">
      <c r="A3020" s="61" t="s">
        <v>11760</v>
      </c>
      <c r="B3020" s="62">
        <v>44440</v>
      </c>
      <c r="C3020" s="61" t="s">
        <v>11762</v>
      </c>
      <c r="D3020" s="64" t="s">
        <v>11763</v>
      </c>
      <c r="E3020" s="64" t="str">
        <f t="shared" si="47"/>
        <v>A05D50</v>
      </c>
      <c r="F3020" s="61" t="s">
        <v>36</v>
      </c>
      <c r="G3020" s="65" t="str">
        <f>VLOOKUP(F3020,service_pro_table[],3,0)</f>
        <v>SWIFT</v>
      </c>
      <c r="H3020" s="65" t="str">
        <f>VLOOKUP(F3020,service_pro_table[],4,0)</f>
        <v>internet provider</v>
      </c>
      <c r="I3020" s="66">
        <v>6500</v>
      </c>
    </row>
    <row r="3021" spans="1:9" x14ac:dyDescent="0.25">
      <c r="A3021" s="61" t="s">
        <v>11764</v>
      </c>
      <c r="B3021" s="62">
        <v>44440</v>
      </c>
      <c r="C3021" s="61" t="s">
        <v>11766</v>
      </c>
      <c r="D3021" s="64" t="s">
        <v>11767</v>
      </c>
      <c r="E3021" s="64" t="str">
        <f t="shared" si="47"/>
        <v>DBD485</v>
      </c>
      <c r="F3021" s="61" t="s">
        <v>434</v>
      </c>
      <c r="G3021" s="65" t="str">
        <f>VLOOKUP(F3021,service_pro_table[],3,0)</f>
        <v>MERRYBET</v>
      </c>
      <c r="H3021" s="65" t="str">
        <f>VLOOKUP(F3021,service_pro_table[],4,0)</f>
        <v>betting</v>
      </c>
      <c r="I3021" s="66">
        <v>850</v>
      </c>
    </row>
    <row r="3022" spans="1:9" x14ac:dyDescent="0.25">
      <c r="A3022" s="61" t="s">
        <v>11768</v>
      </c>
      <c r="B3022" s="62">
        <v>44440</v>
      </c>
      <c r="C3022" s="61" t="s">
        <v>11770</v>
      </c>
      <c r="D3022" s="64" t="s">
        <v>11771</v>
      </c>
      <c r="E3022" s="64" t="str">
        <f t="shared" si="47"/>
        <v>8D25AC</v>
      </c>
      <c r="F3022" s="61" t="s">
        <v>36</v>
      </c>
      <c r="G3022" s="65" t="str">
        <f>VLOOKUP(F3022,service_pro_table[],3,0)</f>
        <v>SWIFT</v>
      </c>
      <c r="H3022" s="65" t="str">
        <f>VLOOKUP(F3022,service_pro_table[],4,0)</f>
        <v>internet provider</v>
      </c>
      <c r="I3022" s="66">
        <v>6500</v>
      </c>
    </row>
    <row r="3023" spans="1:9" x14ac:dyDescent="0.25">
      <c r="A3023" s="61" t="s">
        <v>11772</v>
      </c>
      <c r="B3023" s="62">
        <v>44440</v>
      </c>
      <c r="C3023" s="61" t="s">
        <v>11774</v>
      </c>
      <c r="D3023" s="64" t="s">
        <v>11775</v>
      </c>
      <c r="E3023" s="64" t="str">
        <f t="shared" si="47"/>
        <v>CA59EF</v>
      </c>
      <c r="F3023" s="61" t="s">
        <v>434</v>
      </c>
      <c r="G3023" s="65" t="str">
        <f>VLOOKUP(F3023,service_pro_table[],3,0)</f>
        <v>MERRYBET</v>
      </c>
      <c r="H3023" s="65" t="str">
        <f>VLOOKUP(F3023,service_pro_table[],4,0)</f>
        <v>betting</v>
      </c>
      <c r="I3023" s="66">
        <v>1000</v>
      </c>
    </row>
    <row r="3024" spans="1:9" x14ac:dyDescent="0.25">
      <c r="A3024" s="61" t="s">
        <v>11776</v>
      </c>
      <c r="B3024" s="62">
        <v>44440</v>
      </c>
      <c r="C3024" s="61" t="s">
        <v>4037</v>
      </c>
      <c r="D3024" s="64" t="s">
        <v>4038</v>
      </c>
      <c r="E3024" s="64" t="str">
        <f t="shared" si="47"/>
        <v>E81449</v>
      </c>
      <c r="F3024" s="61" t="s">
        <v>434</v>
      </c>
      <c r="G3024" s="65" t="str">
        <f>VLOOKUP(F3024,service_pro_table[],3,0)</f>
        <v>MERRYBET</v>
      </c>
      <c r="H3024" s="65" t="str">
        <f>VLOOKUP(F3024,service_pro_table[],4,0)</f>
        <v>betting</v>
      </c>
      <c r="I3024" s="66">
        <v>70000</v>
      </c>
    </row>
    <row r="3025" spans="1:9" x14ac:dyDescent="0.25">
      <c r="A3025" s="61" t="s">
        <v>11779</v>
      </c>
      <c r="B3025" s="62">
        <v>44440</v>
      </c>
      <c r="C3025" s="61" t="s">
        <v>11781</v>
      </c>
      <c r="D3025" s="64" t="s">
        <v>11782</v>
      </c>
      <c r="E3025" s="64" t="str">
        <f t="shared" si="47"/>
        <v>9E22BD</v>
      </c>
      <c r="F3025" s="61" t="s">
        <v>1298</v>
      </c>
      <c r="G3025" s="65" t="str">
        <f>VLOOKUP(F3025,service_pro_table[],3,0)</f>
        <v>ARIK</v>
      </c>
      <c r="H3025" s="65" t="str">
        <f>VLOOKUP(F3025,service_pro_table[],4,0)</f>
        <v>airline</v>
      </c>
      <c r="I3025" s="66">
        <v>29347</v>
      </c>
    </row>
    <row r="3026" spans="1:9" x14ac:dyDescent="0.25">
      <c r="A3026" s="61" t="s">
        <v>11783</v>
      </c>
      <c r="B3026" s="62">
        <v>44440</v>
      </c>
      <c r="C3026" s="61" t="s">
        <v>11785</v>
      </c>
      <c r="D3026" s="64" t="s">
        <v>11786</v>
      </c>
      <c r="E3026" s="64" t="str">
        <f t="shared" si="47"/>
        <v>659A43</v>
      </c>
      <c r="F3026" s="61" t="s">
        <v>36</v>
      </c>
      <c r="G3026" s="65" t="str">
        <f>VLOOKUP(F3026,service_pro_table[],3,0)</f>
        <v>SWIFT</v>
      </c>
      <c r="H3026" s="65" t="str">
        <f>VLOOKUP(F3026,service_pro_table[],4,0)</f>
        <v>internet provider</v>
      </c>
      <c r="I3026" s="66">
        <v>1800</v>
      </c>
    </row>
    <row r="3027" spans="1:9" x14ac:dyDescent="0.25">
      <c r="A3027" s="61" t="s">
        <v>11787</v>
      </c>
      <c r="B3027" s="62">
        <v>44440</v>
      </c>
      <c r="C3027" s="61" t="s">
        <v>11789</v>
      </c>
      <c r="D3027" s="64" t="s">
        <v>11790</v>
      </c>
      <c r="E3027" s="64" t="str">
        <f t="shared" si="47"/>
        <v>13FDE1</v>
      </c>
      <c r="F3027" s="61" t="s">
        <v>434</v>
      </c>
      <c r="G3027" s="65" t="str">
        <f>VLOOKUP(F3027,service_pro_table[],3,0)</f>
        <v>MERRYBET</v>
      </c>
      <c r="H3027" s="65" t="str">
        <f>VLOOKUP(F3027,service_pro_table[],4,0)</f>
        <v>betting</v>
      </c>
      <c r="I3027" s="66">
        <v>1000</v>
      </c>
    </row>
    <row r="3028" spans="1:9" x14ac:dyDescent="0.25">
      <c r="A3028" s="61" t="s">
        <v>11791</v>
      </c>
      <c r="B3028" s="62">
        <v>44440</v>
      </c>
      <c r="C3028" s="61" t="s">
        <v>11793</v>
      </c>
      <c r="D3028" s="64" t="s">
        <v>11794</v>
      </c>
      <c r="E3028" s="64" t="str">
        <f t="shared" si="47"/>
        <v>952F7D</v>
      </c>
      <c r="F3028" s="61" t="s">
        <v>36</v>
      </c>
      <c r="G3028" s="65" t="str">
        <f>VLOOKUP(F3028,service_pro_table[],3,0)</f>
        <v>SWIFT</v>
      </c>
      <c r="H3028" s="65" t="str">
        <f>VLOOKUP(F3028,service_pro_table[],4,0)</f>
        <v>internet provider</v>
      </c>
      <c r="I3028" s="66">
        <v>8700</v>
      </c>
    </row>
    <row r="3029" spans="1:9" x14ac:dyDescent="0.25">
      <c r="A3029" s="61" t="s">
        <v>11799</v>
      </c>
      <c r="B3029" s="62">
        <v>44440</v>
      </c>
      <c r="C3029" s="61" t="s">
        <v>11801</v>
      </c>
      <c r="D3029" s="64" t="s">
        <v>11802</v>
      </c>
      <c r="E3029" s="64" t="str">
        <f t="shared" si="47"/>
        <v>CAE155</v>
      </c>
      <c r="F3029" s="61" t="s">
        <v>434</v>
      </c>
      <c r="G3029" s="65" t="str">
        <f>VLOOKUP(F3029,service_pro_table[],3,0)</f>
        <v>MERRYBET</v>
      </c>
      <c r="H3029" s="65" t="str">
        <f>VLOOKUP(F3029,service_pro_table[],4,0)</f>
        <v>betting</v>
      </c>
      <c r="I3029" s="66">
        <v>900</v>
      </c>
    </row>
    <row r="3030" spans="1:9" x14ac:dyDescent="0.25">
      <c r="A3030" s="61" t="s">
        <v>11803</v>
      </c>
      <c r="B3030" s="62">
        <v>44440</v>
      </c>
      <c r="C3030" s="61" t="s">
        <v>11805</v>
      </c>
      <c r="D3030" s="64" t="s">
        <v>11806</v>
      </c>
      <c r="E3030" s="64" t="str">
        <f t="shared" si="47"/>
        <v>C645CB</v>
      </c>
      <c r="F3030" s="61" t="s">
        <v>434</v>
      </c>
      <c r="G3030" s="65" t="str">
        <f>VLOOKUP(F3030,service_pro_table[],3,0)</f>
        <v>MERRYBET</v>
      </c>
      <c r="H3030" s="65" t="str">
        <f>VLOOKUP(F3030,service_pro_table[],4,0)</f>
        <v>betting</v>
      </c>
      <c r="I3030" s="66">
        <v>15000</v>
      </c>
    </row>
    <row r="3031" spans="1:9" x14ac:dyDescent="0.25">
      <c r="A3031" s="61" t="s">
        <v>11807</v>
      </c>
      <c r="B3031" s="62">
        <v>44440</v>
      </c>
      <c r="C3031" s="61" t="s">
        <v>11797</v>
      </c>
      <c r="D3031" s="64" t="s">
        <v>11798</v>
      </c>
      <c r="E3031" s="64" t="str">
        <f t="shared" si="47"/>
        <v>C41D82</v>
      </c>
      <c r="F3031" s="61" t="s">
        <v>36</v>
      </c>
      <c r="G3031" s="65" t="str">
        <f>VLOOKUP(F3031,service_pro_table[],3,0)</f>
        <v>SWIFT</v>
      </c>
      <c r="H3031" s="65" t="str">
        <f>VLOOKUP(F3031,service_pro_table[],4,0)</f>
        <v>internet provider</v>
      </c>
      <c r="I3031" s="66">
        <v>8800</v>
      </c>
    </row>
    <row r="3032" spans="1:9" x14ac:dyDescent="0.25">
      <c r="A3032" s="61" t="s">
        <v>11809</v>
      </c>
      <c r="B3032" s="62">
        <v>44440</v>
      </c>
      <c r="C3032" s="61" t="s">
        <v>7808</v>
      </c>
      <c r="D3032" s="64" t="s">
        <v>7809</v>
      </c>
      <c r="E3032" s="64" t="str">
        <f t="shared" si="47"/>
        <v>2F8615</v>
      </c>
      <c r="F3032" s="61" t="s">
        <v>36</v>
      </c>
      <c r="G3032" s="65" t="str">
        <f>VLOOKUP(F3032,service_pro_table[],3,0)</f>
        <v>SWIFT</v>
      </c>
      <c r="H3032" s="65" t="str">
        <f>VLOOKUP(F3032,service_pro_table[],4,0)</f>
        <v>internet provider</v>
      </c>
      <c r="I3032" s="66">
        <v>13000</v>
      </c>
    </row>
    <row r="3033" spans="1:9" x14ac:dyDescent="0.25">
      <c r="A3033" s="61" t="s">
        <v>11811</v>
      </c>
      <c r="B3033" s="62">
        <v>44440</v>
      </c>
      <c r="C3033" s="61" t="s">
        <v>7703</v>
      </c>
      <c r="D3033" s="64" t="s">
        <v>7704</v>
      </c>
      <c r="E3033" s="64" t="str">
        <f t="shared" si="47"/>
        <v>81CEF2</v>
      </c>
      <c r="F3033" s="61" t="s">
        <v>434</v>
      </c>
      <c r="G3033" s="65" t="str">
        <f>VLOOKUP(F3033,service_pro_table[],3,0)</f>
        <v>MERRYBET</v>
      </c>
      <c r="H3033" s="65" t="str">
        <f>VLOOKUP(F3033,service_pro_table[],4,0)</f>
        <v>betting</v>
      </c>
      <c r="I3033" s="66">
        <v>2000</v>
      </c>
    </row>
    <row r="3034" spans="1:9" x14ac:dyDescent="0.25">
      <c r="A3034" s="61" t="s">
        <v>11813</v>
      </c>
      <c r="B3034" s="62">
        <v>44440</v>
      </c>
      <c r="C3034" s="61" t="s">
        <v>11815</v>
      </c>
      <c r="D3034" s="64" t="s">
        <v>11816</v>
      </c>
      <c r="E3034" s="64" t="str">
        <f t="shared" si="47"/>
        <v>0DB6B9</v>
      </c>
      <c r="F3034" s="61" t="s">
        <v>1298</v>
      </c>
      <c r="G3034" s="65" t="str">
        <f>VLOOKUP(F3034,service_pro_table[],3,0)</f>
        <v>ARIK</v>
      </c>
      <c r="H3034" s="65" t="str">
        <f>VLOOKUP(F3034,service_pro_table[],4,0)</f>
        <v>airline</v>
      </c>
      <c r="I3034" s="66">
        <v>38121</v>
      </c>
    </row>
    <row r="3035" spans="1:9" x14ac:dyDescent="0.25">
      <c r="A3035" s="61" t="s">
        <v>11818</v>
      </c>
      <c r="B3035" s="62">
        <v>44440</v>
      </c>
      <c r="C3035" s="61" t="s">
        <v>11820</v>
      </c>
      <c r="D3035" s="64" t="s">
        <v>11821</v>
      </c>
      <c r="E3035" s="64" t="str">
        <f t="shared" si="47"/>
        <v>1FB78B</v>
      </c>
      <c r="F3035" s="61" t="s">
        <v>36</v>
      </c>
      <c r="G3035" s="65" t="str">
        <f>VLOOKUP(F3035,service_pro_table[],3,0)</f>
        <v>SWIFT</v>
      </c>
      <c r="H3035" s="65" t="str">
        <f>VLOOKUP(F3035,service_pro_table[],4,0)</f>
        <v>internet provider</v>
      </c>
      <c r="I3035" s="66">
        <v>8710</v>
      </c>
    </row>
    <row r="3036" spans="1:9" x14ac:dyDescent="0.25">
      <c r="A3036" s="61" t="s">
        <v>11826</v>
      </c>
      <c r="B3036" s="62">
        <v>44440</v>
      </c>
      <c r="C3036" s="61" t="s">
        <v>7703</v>
      </c>
      <c r="D3036" s="64" t="s">
        <v>7704</v>
      </c>
      <c r="E3036" s="64" t="str">
        <f t="shared" si="47"/>
        <v>81CEF2</v>
      </c>
      <c r="F3036" s="61" t="s">
        <v>434</v>
      </c>
      <c r="G3036" s="65" t="str">
        <f>VLOOKUP(F3036,service_pro_table[],3,0)</f>
        <v>MERRYBET</v>
      </c>
      <c r="H3036" s="65" t="str">
        <f>VLOOKUP(F3036,service_pro_table[],4,0)</f>
        <v>betting</v>
      </c>
      <c r="I3036" s="66">
        <v>20000</v>
      </c>
    </row>
    <row r="3037" spans="1:9" x14ac:dyDescent="0.25">
      <c r="A3037" s="61" t="s">
        <v>11828</v>
      </c>
      <c r="B3037" s="62">
        <v>44440</v>
      </c>
      <c r="C3037" s="61" t="s">
        <v>11824</v>
      </c>
      <c r="D3037" s="64" t="s">
        <v>11825</v>
      </c>
      <c r="E3037" s="64" t="str">
        <f t="shared" si="47"/>
        <v>7F0763</v>
      </c>
      <c r="F3037" s="61" t="s">
        <v>1617</v>
      </c>
      <c r="G3037" s="65" t="str">
        <f>VLOOKUP(F3037,service_pro_table[],3,0)</f>
        <v>IPNX</v>
      </c>
      <c r="H3037" s="65" t="str">
        <f>VLOOKUP(F3037,service_pro_table[],4,0)</f>
        <v>internet provider</v>
      </c>
      <c r="I3037" s="66">
        <v>10750</v>
      </c>
    </row>
    <row r="3038" spans="1:9" x14ac:dyDescent="0.25">
      <c r="A3038" s="61" t="s">
        <v>11831</v>
      </c>
      <c r="B3038" s="62">
        <v>44440</v>
      </c>
      <c r="C3038" s="61" t="s">
        <v>266</v>
      </c>
      <c r="D3038" s="64" t="s">
        <v>267</v>
      </c>
      <c r="E3038" s="64" t="str">
        <f t="shared" si="47"/>
        <v>16A7E0</v>
      </c>
      <c r="F3038" s="61" t="s">
        <v>36</v>
      </c>
      <c r="G3038" s="65" t="str">
        <f>VLOOKUP(F3038,service_pro_table[],3,0)</f>
        <v>SWIFT</v>
      </c>
      <c r="H3038" s="65" t="str">
        <f>VLOOKUP(F3038,service_pro_table[],4,0)</f>
        <v>internet provider</v>
      </c>
      <c r="I3038" s="66">
        <v>19850</v>
      </c>
    </row>
    <row r="3039" spans="1:9" x14ac:dyDescent="0.25">
      <c r="A3039" s="61" t="s">
        <v>11834</v>
      </c>
      <c r="B3039" s="62">
        <v>44440</v>
      </c>
      <c r="C3039" s="61" t="s">
        <v>11836</v>
      </c>
      <c r="D3039" s="64" t="s">
        <v>11837</v>
      </c>
      <c r="E3039" s="64" t="str">
        <f t="shared" si="47"/>
        <v>39909D</v>
      </c>
      <c r="F3039" s="61" t="s">
        <v>36</v>
      </c>
      <c r="G3039" s="65" t="str">
        <f>VLOOKUP(F3039,service_pro_table[],3,0)</f>
        <v>SWIFT</v>
      </c>
      <c r="H3039" s="65" t="str">
        <f>VLOOKUP(F3039,service_pro_table[],4,0)</f>
        <v>internet provider</v>
      </c>
      <c r="I3039" s="66">
        <v>5000</v>
      </c>
    </row>
    <row r="3040" spans="1:9" x14ac:dyDescent="0.25">
      <c r="A3040" s="61" t="s">
        <v>11838</v>
      </c>
      <c r="B3040" s="62">
        <v>44440</v>
      </c>
      <c r="C3040" s="61" t="s">
        <v>9609</v>
      </c>
      <c r="D3040" s="64" t="s">
        <v>9610</v>
      </c>
      <c r="E3040" s="64" t="str">
        <f t="shared" si="47"/>
        <v>FDFB16</v>
      </c>
      <c r="F3040" s="61" t="s">
        <v>434</v>
      </c>
      <c r="G3040" s="65" t="str">
        <f>VLOOKUP(F3040,service_pro_table[],3,0)</f>
        <v>MERRYBET</v>
      </c>
      <c r="H3040" s="65" t="str">
        <f>VLOOKUP(F3040,service_pro_table[],4,0)</f>
        <v>betting</v>
      </c>
      <c r="I3040" s="66">
        <v>100</v>
      </c>
    </row>
    <row r="3041" spans="1:9" x14ac:dyDescent="0.25">
      <c r="A3041" s="61" t="s">
        <v>11840</v>
      </c>
      <c r="B3041" s="62">
        <v>44440</v>
      </c>
      <c r="C3041" s="61" t="s">
        <v>11842</v>
      </c>
      <c r="D3041" s="64" t="s">
        <v>11843</v>
      </c>
      <c r="E3041" s="64" t="str">
        <f t="shared" si="47"/>
        <v>D06135</v>
      </c>
      <c r="F3041" s="61" t="s">
        <v>434</v>
      </c>
      <c r="G3041" s="65" t="str">
        <f>VLOOKUP(F3041,service_pro_table[],3,0)</f>
        <v>MERRYBET</v>
      </c>
      <c r="H3041" s="65" t="str">
        <f>VLOOKUP(F3041,service_pro_table[],4,0)</f>
        <v>betting</v>
      </c>
      <c r="I3041" s="66">
        <v>1000</v>
      </c>
    </row>
    <row r="3042" spans="1:9" x14ac:dyDescent="0.25">
      <c r="A3042" s="61" t="s">
        <v>11844</v>
      </c>
      <c r="B3042" s="62">
        <v>44440</v>
      </c>
      <c r="C3042" s="61" t="s">
        <v>11846</v>
      </c>
      <c r="D3042" s="64" t="s">
        <v>11847</v>
      </c>
      <c r="E3042" s="64" t="str">
        <f t="shared" si="47"/>
        <v>12EF70</v>
      </c>
      <c r="F3042" s="61" t="s">
        <v>434</v>
      </c>
      <c r="G3042" s="65" t="str">
        <f>VLOOKUP(F3042,service_pro_table[],3,0)</f>
        <v>MERRYBET</v>
      </c>
      <c r="H3042" s="65" t="str">
        <f>VLOOKUP(F3042,service_pro_table[],4,0)</f>
        <v>betting</v>
      </c>
      <c r="I3042" s="66">
        <v>5000</v>
      </c>
    </row>
    <row r="3043" spans="1:9" x14ac:dyDescent="0.25">
      <c r="A3043" s="61" t="s">
        <v>11848</v>
      </c>
      <c r="B3043" s="62">
        <v>44440</v>
      </c>
      <c r="C3043" s="61" t="s">
        <v>11850</v>
      </c>
      <c r="D3043" s="64" t="s">
        <v>11851</v>
      </c>
      <c r="E3043" s="64" t="str">
        <f t="shared" si="47"/>
        <v>8EF68F</v>
      </c>
      <c r="F3043" s="61" t="s">
        <v>36</v>
      </c>
      <c r="G3043" s="65" t="str">
        <f>VLOOKUP(F3043,service_pro_table[],3,0)</f>
        <v>SWIFT</v>
      </c>
      <c r="H3043" s="65" t="str">
        <f>VLOOKUP(F3043,service_pro_table[],4,0)</f>
        <v>internet provider</v>
      </c>
      <c r="I3043" s="66">
        <v>1530</v>
      </c>
    </row>
    <row r="3044" spans="1:9" x14ac:dyDescent="0.25">
      <c r="A3044" s="61" t="s">
        <v>11852</v>
      </c>
      <c r="B3044" s="62">
        <v>44440</v>
      </c>
      <c r="C3044" s="61" t="s">
        <v>1463</v>
      </c>
      <c r="D3044" s="64" t="s">
        <v>1464</v>
      </c>
      <c r="E3044" s="64" t="str">
        <f t="shared" si="47"/>
        <v>E439A6</v>
      </c>
      <c r="F3044" s="61" t="s">
        <v>36</v>
      </c>
      <c r="G3044" s="65" t="str">
        <f>VLOOKUP(F3044,service_pro_table[],3,0)</f>
        <v>SWIFT</v>
      </c>
      <c r="H3044" s="65" t="str">
        <f>VLOOKUP(F3044,service_pro_table[],4,0)</f>
        <v>internet provider</v>
      </c>
      <c r="I3044" s="66">
        <v>8800</v>
      </c>
    </row>
    <row r="3045" spans="1:9" x14ac:dyDescent="0.25">
      <c r="A3045" s="61" t="s">
        <v>11854</v>
      </c>
      <c r="B3045" s="62">
        <v>44440</v>
      </c>
      <c r="C3045" s="61" t="s">
        <v>7872</v>
      </c>
      <c r="D3045" s="64" t="s">
        <v>7873</v>
      </c>
      <c r="E3045" s="64" t="str">
        <f t="shared" si="47"/>
        <v>436257</v>
      </c>
      <c r="F3045" s="61" t="s">
        <v>434</v>
      </c>
      <c r="G3045" s="65" t="str">
        <f>VLOOKUP(F3045,service_pro_table[],3,0)</f>
        <v>MERRYBET</v>
      </c>
      <c r="H3045" s="65" t="str">
        <f>VLOOKUP(F3045,service_pro_table[],4,0)</f>
        <v>betting</v>
      </c>
      <c r="I3045" s="66">
        <v>20000</v>
      </c>
    </row>
    <row r="3046" spans="1:9" x14ac:dyDescent="0.25">
      <c r="A3046" s="61" t="s">
        <v>11856</v>
      </c>
      <c r="B3046" s="62">
        <v>44440</v>
      </c>
      <c r="C3046" s="61" t="s">
        <v>11858</v>
      </c>
      <c r="D3046" s="64" t="s">
        <v>11859</v>
      </c>
      <c r="E3046" s="64" t="str">
        <f t="shared" si="47"/>
        <v>6419B2</v>
      </c>
      <c r="F3046" s="61" t="s">
        <v>1617</v>
      </c>
      <c r="G3046" s="65" t="str">
        <f>VLOOKUP(F3046,service_pro_table[],3,0)</f>
        <v>IPNX</v>
      </c>
      <c r="H3046" s="65" t="str">
        <f>VLOOKUP(F3046,service_pro_table[],4,0)</f>
        <v>internet provider</v>
      </c>
      <c r="I3046" s="66">
        <v>10750</v>
      </c>
    </row>
    <row r="3047" spans="1:9" x14ac:dyDescent="0.25">
      <c r="A3047" s="61" t="s">
        <v>11860</v>
      </c>
      <c r="B3047" s="62">
        <v>44440</v>
      </c>
      <c r="C3047" s="61" t="s">
        <v>3780</v>
      </c>
      <c r="D3047" s="64" t="s">
        <v>3781</v>
      </c>
      <c r="E3047" s="64" t="str">
        <f t="shared" si="47"/>
        <v>317844</v>
      </c>
      <c r="F3047" s="61" t="s">
        <v>434</v>
      </c>
      <c r="G3047" s="65" t="str">
        <f>VLOOKUP(F3047,service_pro_table[],3,0)</f>
        <v>MERRYBET</v>
      </c>
      <c r="H3047" s="65" t="str">
        <f>VLOOKUP(F3047,service_pro_table[],4,0)</f>
        <v>betting</v>
      </c>
      <c r="I3047" s="66">
        <v>20000</v>
      </c>
    </row>
    <row r="3048" spans="1:9" x14ac:dyDescent="0.25">
      <c r="A3048" s="61" t="s">
        <v>11862</v>
      </c>
      <c r="B3048" s="62">
        <v>44440</v>
      </c>
      <c r="C3048" s="61" t="s">
        <v>11858</v>
      </c>
      <c r="D3048" s="64" t="s">
        <v>11859</v>
      </c>
      <c r="E3048" s="64" t="str">
        <f t="shared" si="47"/>
        <v>6419B2</v>
      </c>
      <c r="F3048" s="61" t="s">
        <v>1617</v>
      </c>
      <c r="G3048" s="65" t="str">
        <f>VLOOKUP(F3048,service_pro_table[],3,0)</f>
        <v>IPNX</v>
      </c>
      <c r="H3048" s="65" t="str">
        <f>VLOOKUP(F3048,service_pro_table[],4,0)</f>
        <v>internet provider</v>
      </c>
      <c r="I3048" s="66">
        <v>10750</v>
      </c>
    </row>
    <row r="3049" spans="1:9" x14ac:dyDescent="0.25">
      <c r="A3049" s="61" t="s">
        <v>11868</v>
      </c>
      <c r="B3049" s="62">
        <v>44440</v>
      </c>
      <c r="C3049" s="61" t="s">
        <v>11870</v>
      </c>
      <c r="D3049" s="64" t="s">
        <v>11871</v>
      </c>
      <c r="E3049" s="64" t="str">
        <f t="shared" si="47"/>
        <v>E30EC3</v>
      </c>
      <c r="F3049" s="61" t="s">
        <v>36</v>
      </c>
      <c r="G3049" s="65" t="str">
        <f>VLOOKUP(F3049,service_pro_table[],3,0)</f>
        <v>SWIFT</v>
      </c>
      <c r="H3049" s="65" t="str">
        <f>VLOOKUP(F3049,service_pro_table[],4,0)</f>
        <v>internet provider</v>
      </c>
      <c r="I3049" s="66">
        <v>7400</v>
      </c>
    </row>
    <row r="3050" spans="1:9" x14ac:dyDescent="0.25">
      <c r="A3050" s="61" t="s">
        <v>11872</v>
      </c>
      <c r="B3050" s="62">
        <v>44440</v>
      </c>
      <c r="C3050" s="61" t="s">
        <v>11874</v>
      </c>
      <c r="D3050" s="64" t="s">
        <v>11875</v>
      </c>
      <c r="E3050" s="64" t="str">
        <f t="shared" si="47"/>
        <v>3D107A</v>
      </c>
      <c r="F3050" s="61" t="s">
        <v>434</v>
      </c>
      <c r="G3050" s="65" t="str">
        <f>VLOOKUP(F3050,service_pro_table[],3,0)</f>
        <v>MERRYBET</v>
      </c>
      <c r="H3050" s="65" t="str">
        <f>VLOOKUP(F3050,service_pro_table[],4,0)</f>
        <v>betting</v>
      </c>
      <c r="I3050" s="66">
        <v>1000</v>
      </c>
    </row>
    <row r="3051" spans="1:9" x14ac:dyDescent="0.25">
      <c r="A3051" s="61" t="s">
        <v>11876</v>
      </c>
      <c r="B3051" s="62">
        <v>44440</v>
      </c>
      <c r="C3051" s="61" t="s">
        <v>3966</v>
      </c>
      <c r="D3051" s="64" t="s">
        <v>3967</v>
      </c>
      <c r="E3051" s="64" t="str">
        <f t="shared" si="47"/>
        <v>58A615</v>
      </c>
      <c r="F3051" s="61" t="s">
        <v>434</v>
      </c>
      <c r="G3051" s="65" t="str">
        <f>VLOOKUP(F3051,service_pro_table[],3,0)</f>
        <v>MERRYBET</v>
      </c>
      <c r="H3051" s="65" t="str">
        <f>VLOOKUP(F3051,service_pro_table[],4,0)</f>
        <v>betting</v>
      </c>
      <c r="I3051" s="66">
        <v>1000</v>
      </c>
    </row>
    <row r="3052" spans="1:9" x14ac:dyDescent="0.25">
      <c r="A3052" s="61" t="s">
        <v>11878</v>
      </c>
      <c r="B3052" s="62">
        <v>44440</v>
      </c>
      <c r="C3052" s="61" t="s">
        <v>11880</v>
      </c>
      <c r="D3052" s="64" t="s">
        <v>11881</v>
      </c>
      <c r="E3052" s="64" t="str">
        <f t="shared" si="47"/>
        <v>EA4DBC</v>
      </c>
      <c r="F3052" s="61" t="s">
        <v>434</v>
      </c>
      <c r="G3052" s="65" t="str">
        <f>VLOOKUP(F3052,service_pro_table[],3,0)</f>
        <v>MERRYBET</v>
      </c>
      <c r="H3052" s="65" t="str">
        <f>VLOOKUP(F3052,service_pro_table[],4,0)</f>
        <v>betting</v>
      </c>
      <c r="I3052" s="66">
        <v>10000</v>
      </c>
    </row>
    <row r="3053" spans="1:9" x14ac:dyDescent="0.25">
      <c r="A3053" s="61" t="s">
        <v>11882</v>
      </c>
      <c r="B3053" s="62">
        <v>44440</v>
      </c>
      <c r="C3053" s="61" t="s">
        <v>11884</v>
      </c>
      <c r="D3053" s="64" t="s">
        <v>11885</v>
      </c>
      <c r="E3053" s="64" t="str">
        <f t="shared" si="47"/>
        <v>0CB0FE</v>
      </c>
      <c r="F3053" s="61" t="s">
        <v>36</v>
      </c>
      <c r="G3053" s="65" t="str">
        <f>VLOOKUP(F3053,service_pro_table[],3,0)</f>
        <v>SWIFT</v>
      </c>
      <c r="H3053" s="65" t="str">
        <f>VLOOKUP(F3053,service_pro_table[],4,0)</f>
        <v>internet provider</v>
      </c>
      <c r="I3053" s="66">
        <v>2100</v>
      </c>
    </row>
    <row r="3054" spans="1:9" x14ac:dyDescent="0.25">
      <c r="A3054" s="61" t="s">
        <v>11886</v>
      </c>
      <c r="B3054" s="62">
        <v>44440</v>
      </c>
      <c r="C3054" s="61" t="s">
        <v>11888</v>
      </c>
      <c r="D3054" s="64" t="s">
        <v>11889</v>
      </c>
      <c r="E3054" s="64" t="str">
        <f t="shared" si="47"/>
        <v>6489A7</v>
      </c>
      <c r="F3054" s="61" t="s">
        <v>36</v>
      </c>
      <c r="G3054" s="65" t="str">
        <f>VLOOKUP(F3054,service_pro_table[],3,0)</f>
        <v>SWIFT</v>
      </c>
      <c r="H3054" s="65" t="str">
        <f>VLOOKUP(F3054,service_pro_table[],4,0)</f>
        <v>internet provider</v>
      </c>
      <c r="I3054" s="66">
        <v>2550</v>
      </c>
    </row>
    <row r="3055" spans="1:9" x14ac:dyDescent="0.25">
      <c r="A3055" s="61" t="s">
        <v>11890</v>
      </c>
      <c r="B3055" s="62">
        <v>44440</v>
      </c>
      <c r="C3055" s="61" t="s">
        <v>11892</v>
      </c>
      <c r="D3055" s="64" t="s">
        <v>11893</v>
      </c>
      <c r="E3055" s="64" t="str">
        <f t="shared" si="47"/>
        <v>8FCC68</v>
      </c>
      <c r="F3055" s="61" t="s">
        <v>36</v>
      </c>
      <c r="G3055" s="65" t="str">
        <f>VLOOKUP(F3055,service_pro_table[],3,0)</f>
        <v>SWIFT</v>
      </c>
      <c r="H3055" s="65" t="str">
        <f>VLOOKUP(F3055,service_pro_table[],4,0)</f>
        <v>internet provider</v>
      </c>
      <c r="I3055" s="66">
        <v>12300</v>
      </c>
    </row>
    <row r="3056" spans="1:9" x14ac:dyDescent="0.25">
      <c r="A3056" s="61" t="s">
        <v>11894</v>
      </c>
      <c r="B3056" s="62">
        <v>44440</v>
      </c>
      <c r="C3056" s="61" t="s">
        <v>3966</v>
      </c>
      <c r="D3056" s="64" t="s">
        <v>3967</v>
      </c>
      <c r="E3056" s="64" t="str">
        <f t="shared" si="47"/>
        <v>58A615</v>
      </c>
      <c r="F3056" s="61" t="s">
        <v>434</v>
      </c>
      <c r="G3056" s="65" t="str">
        <f>VLOOKUP(F3056,service_pro_table[],3,0)</f>
        <v>MERRYBET</v>
      </c>
      <c r="H3056" s="65" t="str">
        <f>VLOOKUP(F3056,service_pro_table[],4,0)</f>
        <v>betting</v>
      </c>
      <c r="I3056" s="66">
        <v>1000</v>
      </c>
    </row>
    <row r="3057" spans="1:9" x14ac:dyDescent="0.25">
      <c r="A3057" s="61" t="s">
        <v>11896</v>
      </c>
      <c r="B3057" s="62">
        <v>44440</v>
      </c>
      <c r="C3057" s="61" t="s">
        <v>11898</v>
      </c>
      <c r="D3057" s="64" t="s">
        <v>11899</v>
      </c>
      <c r="E3057" s="64" t="str">
        <f t="shared" si="47"/>
        <v>B7F2F9</v>
      </c>
      <c r="F3057" s="61" t="s">
        <v>36</v>
      </c>
      <c r="G3057" s="65" t="str">
        <f>VLOOKUP(F3057,service_pro_table[],3,0)</f>
        <v>SWIFT</v>
      </c>
      <c r="H3057" s="65" t="str">
        <f>VLOOKUP(F3057,service_pro_table[],4,0)</f>
        <v>internet provider</v>
      </c>
      <c r="I3057" s="66">
        <v>8200</v>
      </c>
    </row>
    <row r="3058" spans="1:9" x14ac:dyDescent="0.25">
      <c r="A3058" s="61" t="s">
        <v>11900</v>
      </c>
      <c r="B3058" s="62">
        <v>44440</v>
      </c>
      <c r="C3058" s="61" t="s">
        <v>11902</v>
      </c>
      <c r="D3058" s="64" t="s">
        <v>11903</v>
      </c>
      <c r="E3058" s="64" t="str">
        <f t="shared" si="47"/>
        <v>D92B6B</v>
      </c>
      <c r="F3058" s="61" t="s">
        <v>36</v>
      </c>
      <c r="G3058" s="65" t="str">
        <f>VLOOKUP(F3058,service_pro_table[],3,0)</f>
        <v>SWIFT</v>
      </c>
      <c r="H3058" s="65" t="str">
        <f>VLOOKUP(F3058,service_pro_table[],4,0)</f>
        <v>internet provider</v>
      </c>
      <c r="I3058" s="66">
        <v>17930</v>
      </c>
    </row>
    <row r="3059" spans="1:9" x14ac:dyDescent="0.25">
      <c r="A3059" s="61" t="s">
        <v>11904</v>
      </c>
      <c r="B3059" s="62">
        <v>44440</v>
      </c>
      <c r="C3059" s="61" t="s">
        <v>11906</v>
      </c>
      <c r="D3059" s="64" t="s">
        <v>11907</v>
      </c>
      <c r="E3059" s="64" t="str">
        <f t="shared" si="47"/>
        <v>48EECB</v>
      </c>
      <c r="F3059" s="61" t="s">
        <v>434</v>
      </c>
      <c r="G3059" s="65" t="str">
        <f>VLOOKUP(F3059,service_pro_table[],3,0)</f>
        <v>MERRYBET</v>
      </c>
      <c r="H3059" s="65" t="str">
        <f>VLOOKUP(F3059,service_pro_table[],4,0)</f>
        <v>betting</v>
      </c>
      <c r="I3059" s="66">
        <v>50000</v>
      </c>
    </row>
    <row r="3060" spans="1:9" x14ac:dyDescent="0.25">
      <c r="A3060" s="61" t="s">
        <v>11908</v>
      </c>
      <c r="B3060" s="62">
        <v>44440</v>
      </c>
      <c r="C3060" s="61" t="s">
        <v>11910</v>
      </c>
      <c r="D3060" s="64" t="s">
        <v>11911</v>
      </c>
      <c r="E3060" s="64" t="str">
        <f t="shared" si="47"/>
        <v>7644A1</v>
      </c>
      <c r="F3060" s="61" t="s">
        <v>434</v>
      </c>
      <c r="G3060" s="65" t="str">
        <f>VLOOKUP(F3060,service_pro_table[],3,0)</f>
        <v>MERRYBET</v>
      </c>
      <c r="H3060" s="65" t="str">
        <f>VLOOKUP(F3060,service_pro_table[],4,0)</f>
        <v>betting</v>
      </c>
      <c r="I3060" s="66">
        <v>1000</v>
      </c>
    </row>
    <row r="3061" spans="1:9" x14ac:dyDescent="0.25">
      <c r="A3061" s="61" t="s">
        <v>11912</v>
      </c>
      <c r="B3061" s="62">
        <v>44440</v>
      </c>
      <c r="C3061" s="61" t="s">
        <v>11637</v>
      </c>
      <c r="D3061" s="64" t="s">
        <v>11638</v>
      </c>
      <c r="E3061" s="64" t="str">
        <f t="shared" si="47"/>
        <v>B247FB</v>
      </c>
      <c r="F3061" s="61" t="s">
        <v>434</v>
      </c>
      <c r="G3061" s="65" t="str">
        <f>VLOOKUP(F3061,service_pro_table[],3,0)</f>
        <v>MERRYBET</v>
      </c>
      <c r="H3061" s="65" t="str">
        <f>VLOOKUP(F3061,service_pro_table[],4,0)</f>
        <v>betting</v>
      </c>
      <c r="I3061" s="66">
        <v>500</v>
      </c>
    </row>
    <row r="3062" spans="1:9" x14ac:dyDescent="0.25">
      <c r="A3062" s="61" t="s">
        <v>11914</v>
      </c>
      <c r="B3062" s="62">
        <v>44440</v>
      </c>
      <c r="C3062" s="61" t="s">
        <v>11906</v>
      </c>
      <c r="D3062" s="64" t="s">
        <v>11907</v>
      </c>
      <c r="E3062" s="64" t="str">
        <f t="shared" si="47"/>
        <v>48EECB</v>
      </c>
      <c r="F3062" s="61" t="s">
        <v>434</v>
      </c>
      <c r="G3062" s="65" t="str">
        <f>VLOOKUP(F3062,service_pro_table[],3,0)</f>
        <v>MERRYBET</v>
      </c>
      <c r="H3062" s="65" t="str">
        <f>VLOOKUP(F3062,service_pro_table[],4,0)</f>
        <v>betting</v>
      </c>
      <c r="I3062" s="66">
        <v>40200</v>
      </c>
    </row>
    <row r="3063" spans="1:9" x14ac:dyDescent="0.25">
      <c r="A3063" s="61" t="s">
        <v>11917</v>
      </c>
      <c r="B3063" s="62">
        <v>44440</v>
      </c>
      <c r="C3063" s="61" t="s">
        <v>3966</v>
      </c>
      <c r="D3063" s="64" t="s">
        <v>3967</v>
      </c>
      <c r="E3063" s="64" t="str">
        <f t="shared" si="47"/>
        <v>58A615</v>
      </c>
      <c r="F3063" s="61" t="s">
        <v>434</v>
      </c>
      <c r="G3063" s="65" t="str">
        <f>VLOOKUP(F3063,service_pro_table[],3,0)</f>
        <v>MERRYBET</v>
      </c>
      <c r="H3063" s="65" t="str">
        <f>VLOOKUP(F3063,service_pro_table[],4,0)</f>
        <v>betting</v>
      </c>
      <c r="I3063" s="66">
        <v>1000</v>
      </c>
    </row>
    <row r="3064" spans="1:9" x14ac:dyDescent="0.25">
      <c r="A3064" s="61" t="s">
        <v>11919</v>
      </c>
      <c r="B3064" s="62">
        <v>44440</v>
      </c>
      <c r="C3064" s="61" t="s">
        <v>11921</v>
      </c>
      <c r="D3064" s="64" t="s">
        <v>11922</v>
      </c>
      <c r="E3064" s="64" t="str">
        <f t="shared" si="47"/>
        <v>5F2F59</v>
      </c>
      <c r="F3064" s="61" t="s">
        <v>36</v>
      </c>
      <c r="G3064" s="65" t="str">
        <f>VLOOKUP(F3064,service_pro_table[],3,0)</f>
        <v>SWIFT</v>
      </c>
      <c r="H3064" s="65" t="str">
        <f>VLOOKUP(F3064,service_pro_table[],4,0)</f>
        <v>internet provider</v>
      </c>
      <c r="I3064" s="66">
        <v>6200</v>
      </c>
    </row>
    <row r="3065" spans="1:9" x14ac:dyDescent="0.25">
      <c r="A3065" s="61" t="s">
        <v>11923</v>
      </c>
      <c r="B3065" s="62">
        <v>44440</v>
      </c>
      <c r="C3065" s="61" t="s">
        <v>11925</v>
      </c>
      <c r="D3065" s="64" t="s">
        <v>11926</v>
      </c>
      <c r="E3065" s="64" t="str">
        <f t="shared" si="47"/>
        <v>A50BC6</v>
      </c>
      <c r="F3065" s="61" t="s">
        <v>434</v>
      </c>
      <c r="G3065" s="65" t="str">
        <f>VLOOKUP(F3065,service_pro_table[],3,0)</f>
        <v>MERRYBET</v>
      </c>
      <c r="H3065" s="65" t="str">
        <f>VLOOKUP(F3065,service_pro_table[],4,0)</f>
        <v>betting</v>
      </c>
      <c r="I3065" s="66">
        <v>5000</v>
      </c>
    </row>
    <row r="3066" spans="1:9" x14ac:dyDescent="0.25">
      <c r="A3066" s="61" t="s">
        <v>11927</v>
      </c>
      <c r="B3066" s="62">
        <v>44440</v>
      </c>
      <c r="C3066" s="61" t="s">
        <v>11929</v>
      </c>
      <c r="D3066" s="64" t="s">
        <v>11930</v>
      </c>
      <c r="E3066" s="64" t="str">
        <f t="shared" si="47"/>
        <v>5751C9</v>
      </c>
      <c r="F3066" s="61" t="s">
        <v>434</v>
      </c>
      <c r="G3066" s="65" t="str">
        <f>VLOOKUP(F3066,service_pro_table[],3,0)</f>
        <v>MERRYBET</v>
      </c>
      <c r="H3066" s="65" t="str">
        <f>VLOOKUP(F3066,service_pro_table[],4,0)</f>
        <v>betting</v>
      </c>
      <c r="I3066" s="66">
        <v>20000</v>
      </c>
    </row>
    <row r="3067" spans="1:9" x14ac:dyDescent="0.25">
      <c r="A3067" s="61" t="s">
        <v>11931</v>
      </c>
      <c r="B3067" s="62">
        <v>44440</v>
      </c>
      <c r="C3067" s="61" t="s">
        <v>11933</v>
      </c>
      <c r="D3067" s="64" t="s">
        <v>11934</v>
      </c>
      <c r="E3067" s="64" t="str">
        <f t="shared" si="47"/>
        <v>1F8E30</v>
      </c>
      <c r="F3067" s="61" t="s">
        <v>434</v>
      </c>
      <c r="G3067" s="65" t="str">
        <f>VLOOKUP(F3067,service_pro_table[],3,0)</f>
        <v>MERRYBET</v>
      </c>
      <c r="H3067" s="65" t="str">
        <f>VLOOKUP(F3067,service_pro_table[],4,0)</f>
        <v>betting</v>
      </c>
      <c r="I3067" s="66">
        <v>900</v>
      </c>
    </row>
    <row r="3068" spans="1:9" x14ac:dyDescent="0.25">
      <c r="A3068" s="61" t="s">
        <v>11935</v>
      </c>
      <c r="B3068" s="62">
        <v>44440</v>
      </c>
      <c r="C3068" s="61" t="s">
        <v>11937</v>
      </c>
      <c r="D3068" s="64" t="s">
        <v>11938</v>
      </c>
      <c r="E3068" s="64" t="str">
        <f t="shared" si="47"/>
        <v>49A970</v>
      </c>
      <c r="F3068" s="61" t="s">
        <v>36</v>
      </c>
      <c r="G3068" s="65" t="str">
        <f>VLOOKUP(F3068,service_pro_table[],3,0)</f>
        <v>SWIFT</v>
      </c>
      <c r="H3068" s="65" t="str">
        <f>VLOOKUP(F3068,service_pro_table[],4,0)</f>
        <v>internet provider</v>
      </c>
      <c r="I3068" s="66">
        <v>10000</v>
      </c>
    </row>
    <row r="3069" spans="1:9" x14ac:dyDescent="0.25">
      <c r="A3069" s="61" t="s">
        <v>11939</v>
      </c>
      <c r="B3069" s="62">
        <v>44440</v>
      </c>
      <c r="C3069" s="61" t="s">
        <v>1490</v>
      </c>
      <c r="D3069" s="64" t="s">
        <v>1491</v>
      </c>
      <c r="E3069" s="64" t="str">
        <f t="shared" si="47"/>
        <v>16B6EB</v>
      </c>
      <c r="F3069" s="61" t="s">
        <v>36</v>
      </c>
      <c r="G3069" s="65" t="str">
        <f>VLOOKUP(F3069,service_pro_table[],3,0)</f>
        <v>SWIFT</v>
      </c>
      <c r="H3069" s="65" t="str">
        <f>VLOOKUP(F3069,service_pro_table[],4,0)</f>
        <v>internet provider</v>
      </c>
      <c r="I3069" s="66">
        <v>8710</v>
      </c>
    </row>
    <row r="3070" spans="1:9" x14ac:dyDescent="0.25">
      <c r="A3070" s="61" t="s">
        <v>11941</v>
      </c>
      <c r="B3070" s="62">
        <v>44440</v>
      </c>
      <c r="C3070" s="61" t="s">
        <v>11943</v>
      </c>
      <c r="D3070" s="64" t="s">
        <v>11944</v>
      </c>
      <c r="E3070" s="64" t="str">
        <f t="shared" si="47"/>
        <v>E46F58</v>
      </c>
      <c r="F3070" s="61" t="s">
        <v>36</v>
      </c>
      <c r="G3070" s="65" t="str">
        <f>VLOOKUP(F3070,service_pro_table[],3,0)</f>
        <v>SWIFT</v>
      </c>
      <c r="H3070" s="65" t="str">
        <f>VLOOKUP(F3070,service_pro_table[],4,0)</f>
        <v>internet provider</v>
      </c>
      <c r="I3070" s="66">
        <v>7170</v>
      </c>
    </row>
    <row r="3071" spans="1:9" x14ac:dyDescent="0.25">
      <c r="A3071" s="61" t="s">
        <v>11945</v>
      </c>
      <c r="B3071" s="62">
        <v>44440</v>
      </c>
      <c r="C3071" s="61" t="s">
        <v>11947</v>
      </c>
      <c r="D3071" s="64" t="s">
        <v>11948</v>
      </c>
      <c r="E3071" s="64" t="str">
        <f t="shared" si="47"/>
        <v>0F4F66</v>
      </c>
      <c r="F3071" s="61" t="s">
        <v>36</v>
      </c>
      <c r="G3071" s="65" t="str">
        <f>VLOOKUP(F3071,service_pro_table[],3,0)</f>
        <v>SWIFT</v>
      </c>
      <c r="H3071" s="65" t="str">
        <f>VLOOKUP(F3071,service_pro_table[],4,0)</f>
        <v>internet provider</v>
      </c>
      <c r="I3071" s="66">
        <v>8710</v>
      </c>
    </row>
    <row r="3072" spans="1:9" x14ac:dyDescent="0.25">
      <c r="A3072" s="61" t="s">
        <v>11949</v>
      </c>
      <c r="B3072" s="62">
        <v>44440</v>
      </c>
      <c r="C3072" s="61" t="s">
        <v>11951</v>
      </c>
      <c r="D3072" s="64" t="s">
        <v>11952</v>
      </c>
      <c r="E3072" s="64" t="str">
        <f t="shared" si="47"/>
        <v>D5A425</v>
      </c>
      <c r="F3072" s="61" t="s">
        <v>434</v>
      </c>
      <c r="G3072" s="65" t="str">
        <f>VLOOKUP(F3072,service_pro_table[],3,0)</f>
        <v>MERRYBET</v>
      </c>
      <c r="H3072" s="65" t="str">
        <f>VLOOKUP(F3072,service_pro_table[],4,0)</f>
        <v>betting</v>
      </c>
      <c r="I3072" s="66">
        <v>544</v>
      </c>
    </row>
    <row r="3073" spans="1:9" x14ac:dyDescent="0.25">
      <c r="A3073" s="61" t="s">
        <v>11954</v>
      </c>
      <c r="B3073" s="62">
        <v>44440</v>
      </c>
      <c r="C3073" s="61" t="s">
        <v>1693</v>
      </c>
      <c r="D3073" s="64" t="s">
        <v>1694</v>
      </c>
      <c r="E3073" s="64" t="str">
        <f t="shared" si="47"/>
        <v>2BB401</v>
      </c>
      <c r="F3073" s="61" t="s">
        <v>434</v>
      </c>
      <c r="G3073" s="65" t="str">
        <f>VLOOKUP(F3073,service_pro_table[],3,0)</f>
        <v>MERRYBET</v>
      </c>
      <c r="H3073" s="65" t="str">
        <f>VLOOKUP(F3073,service_pro_table[],4,0)</f>
        <v>betting</v>
      </c>
      <c r="I3073" s="66">
        <v>5000</v>
      </c>
    </row>
    <row r="3074" spans="1:9" x14ac:dyDescent="0.25">
      <c r="A3074" s="61" t="s">
        <v>11956</v>
      </c>
      <c r="B3074" s="62">
        <v>44440</v>
      </c>
      <c r="C3074" s="61" t="s">
        <v>11898</v>
      </c>
      <c r="D3074" s="64" t="s">
        <v>11899</v>
      </c>
      <c r="E3074" s="64" t="str">
        <f t="shared" si="47"/>
        <v>B7F2F9</v>
      </c>
      <c r="F3074" s="61" t="s">
        <v>36</v>
      </c>
      <c r="G3074" s="65" t="str">
        <f>VLOOKUP(F3074,service_pro_table[],3,0)</f>
        <v>SWIFT</v>
      </c>
      <c r="H3074" s="65" t="str">
        <f>VLOOKUP(F3074,service_pro_table[],4,0)</f>
        <v>internet provider</v>
      </c>
      <c r="I3074" s="66">
        <v>600</v>
      </c>
    </row>
    <row r="3075" spans="1:9" x14ac:dyDescent="0.25">
      <c r="A3075" s="61" t="s">
        <v>11958</v>
      </c>
      <c r="B3075" s="62">
        <v>44440</v>
      </c>
      <c r="C3075" s="61" t="s">
        <v>11960</v>
      </c>
      <c r="D3075" s="64" t="s">
        <v>11961</v>
      </c>
      <c r="E3075" s="64" t="str">
        <f t="shared" si="47"/>
        <v>0931F2</v>
      </c>
      <c r="F3075" s="61" t="s">
        <v>434</v>
      </c>
      <c r="G3075" s="65" t="str">
        <f>VLOOKUP(F3075,service_pro_table[],3,0)</f>
        <v>MERRYBET</v>
      </c>
      <c r="H3075" s="65" t="str">
        <f>VLOOKUP(F3075,service_pro_table[],4,0)</f>
        <v>betting</v>
      </c>
      <c r="I3075" s="66">
        <v>10000</v>
      </c>
    </row>
    <row r="3076" spans="1:9" x14ac:dyDescent="0.25">
      <c r="A3076" s="61" t="s">
        <v>11962</v>
      </c>
      <c r="B3076" s="62">
        <v>44440</v>
      </c>
      <c r="C3076" s="61" t="s">
        <v>11964</v>
      </c>
      <c r="D3076" s="64" t="s">
        <v>11965</v>
      </c>
      <c r="E3076" s="64" t="str">
        <f t="shared" ref="E3076:E3131" si="48">RIGHT(D3076,6)</f>
        <v>5685CA</v>
      </c>
      <c r="F3076" s="61" t="s">
        <v>36</v>
      </c>
      <c r="G3076" s="65" t="str">
        <f>VLOOKUP(F3076,service_pro_table[],3,0)</f>
        <v>SWIFT</v>
      </c>
      <c r="H3076" s="65" t="str">
        <f>VLOOKUP(F3076,service_pro_table[],4,0)</f>
        <v>internet provider</v>
      </c>
      <c r="I3076" s="66">
        <v>13300</v>
      </c>
    </row>
    <row r="3077" spans="1:9" x14ac:dyDescent="0.25">
      <c r="A3077" s="61" t="s">
        <v>11966</v>
      </c>
      <c r="B3077" s="62">
        <v>44440</v>
      </c>
      <c r="C3077" s="61" t="s">
        <v>3966</v>
      </c>
      <c r="D3077" s="64" t="s">
        <v>3967</v>
      </c>
      <c r="E3077" s="64" t="str">
        <f t="shared" si="48"/>
        <v>58A615</v>
      </c>
      <c r="F3077" s="61" t="s">
        <v>434</v>
      </c>
      <c r="G3077" s="65" t="str">
        <f>VLOOKUP(F3077,service_pro_table[],3,0)</f>
        <v>MERRYBET</v>
      </c>
      <c r="H3077" s="65" t="str">
        <f>VLOOKUP(F3077,service_pro_table[],4,0)</f>
        <v>betting</v>
      </c>
      <c r="I3077" s="66">
        <v>1000</v>
      </c>
    </row>
    <row r="3078" spans="1:9" x14ac:dyDescent="0.25">
      <c r="A3078" s="61" t="s">
        <v>11968</v>
      </c>
      <c r="B3078" s="62">
        <v>44440</v>
      </c>
      <c r="C3078" s="61" t="s">
        <v>11970</v>
      </c>
      <c r="D3078" s="64" t="s">
        <v>11971</v>
      </c>
      <c r="E3078" s="64" t="str">
        <f t="shared" si="48"/>
        <v>DCE133</v>
      </c>
      <c r="F3078" s="61" t="s">
        <v>434</v>
      </c>
      <c r="G3078" s="65" t="str">
        <f>VLOOKUP(F3078,service_pro_table[],3,0)</f>
        <v>MERRYBET</v>
      </c>
      <c r="H3078" s="65" t="str">
        <f>VLOOKUP(F3078,service_pro_table[],4,0)</f>
        <v>betting</v>
      </c>
      <c r="I3078" s="66">
        <v>38200</v>
      </c>
    </row>
    <row r="3079" spans="1:9" x14ac:dyDescent="0.25">
      <c r="A3079" s="61" t="s">
        <v>11973</v>
      </c>
      <c r="B3079" s="62">
        <v>44440</v>
      </c>
      <c r="C3079" s="61" t="s">
        <v>11448</v>
      </c>
      <c r="D3079" s="64" t="s">
        <v>11449</v>
      </c>
      <c r="E3079" s="64" t="str">
        <f t="shared" si="48"/>
        <v>BFD4C8</v>
      </c>
      <c r="F3079" s="61" t="s">
        <v>36</v>
      </c>
      <c r="G3079" s="65" t="str">
        <f>VLOOKUP(F3079,service_pro_table[],3,0)</f>
        <v>SWIFT</v>
      </c>
      <c r="H3079" s="65" t="str">
        <f>VLOOKUP(F3079,service_pro_table[],4,0)</f>
        <v>internet provider</v>
      </c>
      <c r="I3079" s="66">
        <v>13300</v>
      </c>
    </row>
    <row r="3080" spans="1:9" x14ac:dyDescent="0.25">
      <c r="A3080" s="61" t="s">
        <v>11975</v>
      </c>
      <c r="B3080" s="62">
        <v>44440</v>
      </c>
      <c r="C3080" s="61" t="s">
        <v>11977</v>
      </c>
      <c r="D3080" s="64" t="s">
        <v>11978</v>
      </c>
      <c r="E3080" s="64" t="str">
        <f t="shared" si="48"/>
        <v>AA7D31</v>
      </c>
      <c r="F3080" s="61" t="s">
        <v>434</v>
      </c>
      <c r="G3080" s="65" t="str">
        <f>VLOOKUP(F3080,service_pro_table[],3,0)</f>
        <v>MERRYBET</v>
      </c>
      <c r="H3080" s="65" t="str">
        <f>VLOOKUP(F3080,service_pro_table[],4,0)</f>
        <v>betting</v>
      </c>
      <c r="I3080" s="66">
        <v>2200</v>
      </c>
    </row>
    <row r="3081" spans="1:9" x14ac:dyDescent="0.25">
      <c r="A3081" s="61" t="s">
        <v>11979</v>
      </c>
      <c r="B3081" s="62">
        <v>44440</v>
      </c>
      <c r="C3081" s="61" t="s">
        <v>7730</v>
      </c>
      <c r="D3081" s="64" t="s">
        <v>7731</v>
      </c>
      <c r="E3081" s="64" t="str">
        <f t="shared" si="48"/>
        <v>25652F</v>
      </c>
      <c r="F3081" s="61" t="s">
        <v>434</v>
      </c>
      <c r="G3081" s="65" t="str">
        <f>VLOOKUP(F3081,service_pro_table[],3,0)</f>
        <v>MERRYBET</v>
      </c>
      <c r="H3081" s="65" t="str">
        <f>VLOOKUP(F3081,service_pro_table[],4,0)</f>
        <v>betting</v>
      </c>
      <c r="I3081" s="66">
        <v>32000</v>
      </c>
    </row>
    <row r="3082" spans="1:9" x14ac:dyDescent="0.25">
      <c r="A3082" s="61" t="s">
        <v>11981</v>
      </c>
      <c r="B3082" s="62">
        <v>44440</v>
      </c>
      <c r="C3082" s="61" t="s">
        <v>3966</v>
      </c>
      <c r="D3082" s="64" t="s">
        <v>3967</v>
      </c>
      <c r="E3082" s="64" t="str">
        <f t="shared" si="48"/>
        <v>58A615</v>
      </c>
      <c r="F3082" s="61" t="s">
        <v>434</v>
      </c>
      <c r="G3082" s="65" t="str">
        <f>VLOOKUP(F3082,service_pro_table[],3,0)</f>
        <v>MERRYBET</v>
      </c>
      <c r="H3082" s="65" t="str">
        <f>VLOOKUP(F3082,service_pro_table[],4,0)</f>
        <v>betting</v>
      </c>
      <c r="I3082" s="66">
        <v>1000</v>
      </c>
    </row>
    <row r="3083" spans="1:9" x14ac:dyDescent="0.25">
      <c r="A3083" s="61" t="s">
        <v>11983</v>
      </c>
      <c r="B3083" s="62">
        <v>44440</v>
      </c>
      <c r="C3083" s="61" t="s">
        <v>11985</v>
      </c>
      <c r="D3083" s="64" t="s">
        <v>11986</v>
      </c>
      <c r="E3083" s="64" t="str">
        <f t="shared" si="48"/>
        <v>C93DC6</v>
      </c>
      <c r="F3083" s="61" t="s">
        <v>36</v>
      </c>
      <c r="G3083" s="65" t="str">
        <f>VLOOKUP(F3083,service_pro_table[],3,0)</f>
        <v>SWIFT</v>
      </c>
      <c r="H3083" s="65" t="str">
        <f>VLOOKUP(F3083,service_pro_table[],4,0)</f>
        <v>internet provider</v>
      </c>
      <c r="I3083" s="66">
        <v>28000</v>
      </c>
    </row>
    <row r="3084" spans="1:9" x14ac:dyDescent="0.25">
      <c r="A3084" s="61" t="s">
        <v>11987</v>
      </c>
      <c r="B3084" s="62">
        <v>44440</v>
      </c>
      <c r="C3084" s="61" t="s">
        <v>11989</v>
      </c>
      <c r="D3084" s="64" t="s">
        <v>11990</v>
      </c>
      <c r="E3084" s="64" t="str">
        <f t="shared" si="48"/>
        <v>770FC3</v>
      </c>
      <c r="F3084" s="61" t="s">
        <v>36</v>
      </c>
      <c r="G3084" s="65" t="str">
        <f>VLOOKUP(F3084,service_pro_table[],3,0)</f>
        <v>SWIFT</v>
      </c>
      <c r="H3084" s="65" t="str">
        <f>VLOOKUP(F3084,service_pro_table[],4,0)</f>
        <v>internet provider</v>
      </c>
      <c r="I3084" s="66">
        <v>13000</v>
      </c>
    </row>
    <row r="3085" spans="1:9" x14ac:dyDescent="0.25">
      <c r="A3085" s="61" t="s">
        <v>11991</v>
      </c>
      <c r="B3085" s="62">
        <v>44440</v>
      </c>
      <c r="C3085" s="61" t="s">
        <v>1631</v>
      </c>
      <c r="D3085" s="64" t="s">
        <v>1632</v>
      </c>
      <c r="E3085" s="64" t="str">
        <f t="shared" si="48"/>
        <v>DE0B89</v>
      </c>
      <c r="F3085" s="61" t="s">
        <v>36</v>
      </c>
      <c r="G3085" s="65" t="str">
        <f>VLOOKUP(F3085,service_pro_table[],3,0)</f>
        <v>SWIFT</v>
      </c>
      <c r="H3085" s="65" t="str">
        <f>VLOOKUP(F3085,service_pro_table[],4,0)</f>
        <v>internet provider</v>
      </c>
      <c r="I3085" s="66">
        <v>25000</v>
      </c>
    </row>
    <row r="3086" spans="1:9" x14ac:dyDescent="0.25">
      <c r="A3086" s="61" t="s">
        <v>11993</v>
      </c>
      <c r="B3086" s="62">
        <v>44440</v>
      </c>
      <c r="C3086" s="61" t="s">
        <v>5961</v>
      </c>
      <c r="D3086" s="64" t="s">
        <v>5962</v>
      </c>
      <c r="E3086" s="64" t="str">
        <f t="shared" si="48"/>
        <v>B96C3C</v>
      </c>
      <c r="F3086" s="61" t="s">
        <v>434</v>
      </c>
      <c r="G3086" s="65" t="str">
        <f>VLOOKUP(F3086,service_pro_table[],3,0)</f>
        <v>MERRYBET</v>
      </c>
      <c r="H3086" s="65" t="str">
        <f>VLOOKUP(F3086,service_pro_table[],4,0)</f>
        <v>betting</v>
      </c>
      <c r="I3086" s="66">
        <v>5000</v>
      </c>
    </row>
    <row r="3087" spans="1:9" x14ac:dyDescent="0.25">
      <c r="A3087" s="61" t="s">
        <v>11995</v>
      </c>
      <c r="B3087" s="62">
        <v>44440</v>
      </c>
      <c r="C3087" s="61" t="s">
        <v>11997</v>
      </c>
      <c r="D3087" s="64" t="s">
        <v>11998</v>
      </c>
      <c r="E3087" s="64" t="str">
        <f t="shared" si="48"/>
        <v>1811E9</v>
      </c>
      <c r="F3087" s="61" t="s">
        <v>434</v>
      </c>
      <c r="G3087" s="65" t="str">
        <f>VLOOKUP(F3087,service_pro_table[],3,0)</f>
        <v>MERRYBET</v>
      </c>
      <c r="H3087" s="65" t="str">
        <f>VLOOKUP(F3087,service_pro_table[],4,0)</f>
        <v>betting</v>
      </c>
      <c r="I3087" s="66">
        <v>1100</v>
      </c>
    </row>
    <row r="3088" spans="1:9" x14ac:dyDescent="0.25">
      <c r="A3088" s="61" t="s">
        <v>11999</v>
      </c>
      <c r="B3088" s="62">
        <v>44440</v>
      </c>
      <c r="C3088" s="61" t="s">
        <v>12001</v>
      </c>
      <c r="D3088" s="64" t="s">
        <v>12002</v>
      </c>
      <c r="E3088" s="64" t="str">
        <f t="shared" si="48"/>
        <v>2FC324</v>
      </c>
      <c r="F3088" s="61" t="s">
        <v>36</v>
      </c>
      <c r="G3088" s="65" t="str">
        <f>VLOOKUP(F3088,service_pro_table[],3,0)</f>
        <v>SWIFT</v>
      </c>
      <c r="H3088" s="65" t="str">
        <f>VLOOKUP(F3088,service_pro_table[],4,0)</f>
        <v>internet provider</v>
      </c>
      <c r="I3088" s="66">
        <v>8710</v>
      </c>
    </row>
    <row r="3089" spans="1:9" x14ac:dyDescent="0.25">
      <c r="A3089" s="61" t="s">
        <v>12003</v>
      </c>
      <c r="B3089" s="62">
        <v>44440</v>
      </c>
      <c r="C3089" s="61" t="s">
        <v>9742</v>
      </c>
      <c r="D3089" s="64" t="s">
        <v>9743</v>
      </c>
      <c r="E3089" s="64" t="str">
        <f t="shared" si="48"/>
        <v>F1E893</v>
      </c>
      <c r="F3089" s="61" t="s">
        <v>434</v>
      </c>
      <c r="G3089" s="65" t="str">
        <f>VLOOKUP(F3089,service_pro_table[],3,0)</f>
        <v>MERRYBET</v>
      </c>
      <c r="H3089" s="65" t="str">
        <f>VLOOKUP(F3089,service_pro_table[],4,0)</f>
        <v>betting</v>
      </c>
      <c r="I3089" s="66">
        <v>1000</v>
      </c>
    </row>
    <row r="3090" spans="1:9" x14ac:dyDescent="0.25">
      <c r="A3090" s="61" t="s">
        <v>12005</v>
      </c>
      <c r="B3090" s="62">
        <v>44440</v>
      </c>
      <c r="C3090" s="61" t="s">
        <v>12007</v>
      </c>
      <c r="D3090" s="64" t="s">
        <v>12008</v>
      </c>
      <c r="E3090" s="64" t="str">
        <f t="shared" si="48"/>
        <v>9EEB84</v>
      </c>
      <c r="F3090" s="61" t="s">
        <v>36</v>
      </c>
      <c r="G3090" s="65" t="str">
        <f>VLOOKUP(F3090,service_pro_table[],3,0)</f>
        <v>SWIFT</v>
      </c>
      <c r="H3090" s="65" t="str">
        <f>VLOOKUP(F3090,service_pro_table[],4,0)</f>
        <v>internet provider</v>
      </c>
      <c r="I3090" s="66">
        <v>5000</v>
      </c>
    </row>
    <row r="3091" spans="1:9" x14ac:dyDescent="0.25">
      <c r="A3091" s="61" t="s">
        <v>12009</v>
      </c>
      <c r="B3091" s="62">
        <v>44440</v>
      </c>
      <c r="C3091" s="61" t="s">
        <v>12011</v>
      </c>
      <c r="D3091" s="64" t="s">
        <v>12012</v>
      </c>
      <c r="E3091" s="64" t="str">
        <f t="shared" si="48"/>
        <v>D8B6E9</v>
      </c>
      <c r="F3091" s="61" t="s">
        <v>434</v>
      </c>
      <c r="G3091" s="65" t="str">
        <f>VLOOKUP(F3091,service_pro_table[],3,0)</f>
        <v>MERRYBET</v>
      </c>
      <c r="H3091" s="65" t="str">
        <f>VLOOKUP(F3091,service_pro_table[],4,0)</f>
        <v>betting</v>
      </c>
      <c r="I3091" s="66">
        <v>300</v>
      </c>
    </row>
    <row r="3092" spans="1:9" x14ac:dyDescent="0.25">
      <c r="A3092" s="61" t="s">
        <v>12019</v>
      </c>
      <c r="B3092" s="62">
        <v>44440</v>
      </c>
      <c r="C3092" s="61" t="s">
        <v>12021</v>
      </c>
      <c r="D3092" s="64" t="s">
        <v>12022</v>
      </c>
      <c r="E3092" s="64" t="str">
        <f t="shared" si="48"/>
        <v>8525B7</v>
      </c>
      <c r="F3092" s="61" t="s">
        <v>1298</v>
      </c>
      <c r="G3092" s="65" t="str">
        <f>VLOOKUP(F3092,service_pro_table[],3,0)</f>
        <v>ARIK</v>
      </c>
      <c r="H3092" s="65" t="str">
        <f>VLOOKUP(F3092,service_pro_table[],4,0)</f>
        <v>airline</v>
      </c>
      <c r="I3092" s="66">
        <v>32829</v>
      </c>
    </row>
    <row r="3093" spans="1:9" x14ac:dyDescent="0.25">
      <c r="A3093" s="61" t="s">
        <v>12024</v>
      </c>
      <c r="B3093" s="62">
        <v>44440</v>
      </c>
      <c r="C3093" s="61" t="s">
        <v>12026</v>
      </c>
      <c r="D3093" s="64" t="s">
        <v>12027</v>
      </c>
      <c r="E3093" s="64" t="str">
        <f t="shared" si="48"/>
        <v>BCA724</v>
      </c>
      <c r="F3093" s="61" t="s">
        <v>36</v>
      </c>
      <c r="G3093" s="65" t="str">
        <f>VLOOKUP(F3093,service_pro_table[],3,0)</f>
        <v>SWIFT</v>
      </c>
      <c r="H3093" s="65" t="str">
        <f>VLOOKUP(F3093,service_pro_table[],4,0)</f>
        <v>internet provider</v>
      </c>
      <c r="I3093" s="66">
        <v>6000</v>
      </c>
    </row>
    <row r="3094" spans="1:9" x14ac:dyDescent="0.25">
      <c r="A3094" s="61" t="s">
        <v>12028</v>
      </c>
      <c r="B3094" s="62">
        <v>44440</v>
      </c>
      <c r="C3094" s="61" t="s">
        <v>12030</v>
      </c>
      <c r="D3094" s="64" t="s">
        <v>12031</v>
      </c>
      <c r="E3094" s="64" t="str">
        <f t="shared" si="48"/>
        <v>B9450F</v>
      </c>
      <c r="F3094" s="61" t="s">
        <v>434</v>
      </c>
      <c r="G3094" s="65" t="str">
        <f>VLOOKUP(F3094,service_pro_table[],3,0)</f>
        <v>MERRYBET</v>
      </c>
      <c r="H3094" s="65" t="str">
        <f>VLOOKUP(F3094,service_pro_table[],4,0)</f>
        <v>betting</v>
      </c>
      <c r="I3094" s="66">
        <v>1000</v>
      </c>
    </row>
    <row r="3095" spans="1:9" x14ac:dyDescent="0.25">
      <c r="A3095" s="61" t="s">
        <v>12032</v>
      </c>
      <c r="B3095" s="62">
        <v>44440</v>
      </c>
      <c r="C3095" s="61" t="s">
        <v>9497</v>
      </c>
      <c r="D3095" s="64" t="s">
        <v>9498</v>
      </c>
      <c r="E3095" s="64" t="str">
        <f t="shared" si="48"/>
        <v>AA8530</v>
      </c>
      <c r="F3095" s="61" t="s">
        <v>434</v>
      </c>
      <c r="G3095" s="65" t="str">
        <f>VLOOKUP(F3095,service_pro_table[],3,0)</f>
        <v>MERRYBET</v>
      </c>
      <c r="H3095" s="65" t="str">
        <f>VLOOKUP(F3095,service_pro_table[],4,0)</f>
        <v>betting</v>
      </c>
      <c r="I3095" s="66">
        <v>20000</v>
      </c>
    </row>
    <row r="3096" spans="1:9" x14ac:dyDescent="0.25">
      <c r="A3096" s="61" t="s">
        <v>12034</v>
      </c>
      <c r="B3096" s="62">
        <v>44440</v>
      </c>
      <c r="C3096" s="61" t="s">
        <v>3562</v>
      </c>
      <c r="D3096" s="64" t="s">
        <v>3563</v>
      </c>
      <c r="E3096" s="64" t="str">
        <f t="shared" si="48"/>
        <v>DBB411</v>
      </c>
      <c r="F3096" s="61" t="s">
        <v>434</v>
      </c>
      <c r="G3096" s="65" t="str">
        <f>VLOOKUP(F3096,service_pro_table[],3,0)</f>
        <v>MERRYBET</v>
      </c>
      <c r="H3096" s="65" t="str">
        <f>VLOOKUP(F3096,service_pro_table[],4,0)</f>
        <v>betting</v>
      </c>
      <c r="I3096" s="66">
        <v>1400</v>
      </c>
    </row>
    <row r="3097" spans="1:9" x14ac:dyDescent="0.25">
      <c r="A3097" s="61" t="s">
        <v>12036</v>
      </c>
      <c r="B3097" s="62">
        <v>44440</v>
      </c>
      <c r="C3097" s="61" t="s">
        <v>7859</v>
      </c>
      <c r="D3097" s="64" t="s">
        <v>7860</v>
      </c>
      <c r="E3097" s="64" t="str">
        <f t="shared" si="48"/>
        <v>868222</v>
      </c>
      <c r="F3097" s="61" t="s">
        <v>434</v>
      </c>
      <c r="G3097" s="65" t="str">
        <f>VLOOKUP(F3097,service_pro_table[],3,0)</f>
        <v>MERRYBET</v>
      </c>
      <c r="H3097" s="65" t="str">
        <f>VLOOKUP(F3097,service_pro_table[],4,0)</f>
        <v>betting</v>
      </c>
      <c r="I3097" s="66">
        <v>120</v>
      </c>
    </row>
    <row r="3098" spans="1:9" x14ac:dyDescent="0.25">
      <c r="A3098" s="61" t="s">
        <v>12039</v>
      </c>
      <c r="B3098" s="62">
        <v>44440</v>
      </c>
      <c r="C3098" s="61" t="s">
        <v>12041</v>
      </c>
      <c r="D3098" s="64" t="s">
        <v>12042</v>
      </c>
      <c r="E3098" s="64" t="str">
        <f t="shared" si="48"/>
        <v>71C691</v>
      </c>
      <c r="F3098" s="61" t="s">
        <v>36</v>
      </c>
      <c r="G3098" s="65" t="str">
        <f>VLOOKUP(F3098,service_pro_table[],3,0)</f>
        <v>SWIFT</v>
      </c>
      <c r="H3098" s="65" t="str">
        <f>VLOOKUP(F3098,service_pro_table[],4,0)</f>
        <v>internet provider</v>
      </c>
      <c r="I3098" s="66">
        <v>3580</v>
      </c>
    </row>
    <row r="3099" spans="1:9" x14ac:dyDescent="0.25">
      <c r="A3099" s="61" t="s">
        <v>12043</v>
      </c>
      <c r="B3099" s="62">
        <v>44440</v>
      </c>
      <c r="C3099" s="61" t="s">
        <v>3549</v>
      </c>
      <c r="D3099" s="64" t="s">
        <v>3550</v>
      </c>
      <c r="E3099" s="64" t="str">
        <f t="shared" si="48"/>
        <v>2465B2</v>
      </c>
      <c r="F3099" s="61" t="s">
        <v>434</v>
      </c>
      <c r="G3099" s="65" t="str">
        <f>VLOOKUP(F3099,service_pro_table[],3,0)</f>
        <v>MERRYBET</v>
      </c>
      <c r="H3099" s="65" t="str">
        <f>VLOOKUP(F3099,service_pro_table[],4,0)</f>
        <v>betting</v>
      </c>
      <c r="I3099" s="66">
        <v>13000</v>
      </c>
    </row>
    <row r="3100" spans="1:9" x14ac:dyDescent="0.25">
      <c r="A3100" s="61" t="s">
        <v>12045</v>
      </c>
      <c r="B3100" s="62">
        <v>44440</v>
      </c>
      <c r="C3100" s="61" t="s">
        <v>7703</v>
      </c>
      <c r="D3100" s="64" t="s">
        <v>7704</v>
      </c>
      <c r="E3100" s="64" t="str">
        <f t="shared" si="48"/>
        <v>81CEF2</v>
      </c>
      <c r="F3100" s="61" t="s">
        <v>434</v>
      </c>
      <c r="G3100" s="65" t="str">
        <f>VLOOKUP(F3100,service_pro_table[],3,0)</f>
        <v>MERRYBET</v>
      </c>
      <c r="H3100" s="65" t="str">
        <f>VLOOKUP(F3100,service_pro_table[],4,0)</f>
        <v>betting</v>
      </c>
      <c r="I3100" s="66">
        <v>2000</v>
      </c>
    </row>
    <row r="3101" spans="1:9" x14ac:dyDescent="0.25">
      <c r="A3101" s="61" t="s">
        <v>12047</v>
      </c>
      <c r="B3101" s="62">
        <v>44440</v>
      </c>
      <c r="C3101" s="61" t="s">
        <v>7703</v>
      </c>
      <c r="D3101" s="64" t="s">
        <v>7704</v>
      </c>
      <c r="E3101" s="64" t="str">
        <f t="shared" si="48"/>
        <v>81CEF2</v>
      </c>
      <c r="F3101" s="61" t="s">
        <v>434</v>
      </c>
      <c r="G3101" s="65" t="str">
        <f>VLOOKUP(F3101,service_pro_table[],3,0)</f>
        <v>MERRYBET</v>
      </c>
      <c r="H3101" s="65" t="str">
        <f>VLOOKUP(F3101,service_pro_table[],4,0)</f>
        <v>betting</v>
      </c>
      <c r="I3101" s="66">
        <v>20000</v>
      </c>
    </row>
    <row r="3102" spans="1:9" x14ac:dyDescent="0.25">
      <c r="A3102" s="61" t="s">
        <v>12049</v>
      </c>
      <c r="B3102" s="62">
        <v>44440</v>
      </c>
      <c r="C3102" s="61" t="s">
        <v>12051</v>
      </c>
      <c r="D3102" s="64" t="s">
        <v>12052</v>
      </c>
      <c r="E3102" s="64" t="str">
        <f t="shared" si="48"/>
        <v>A7450F</v>
      </c>
      <c r="F3102" s="61" t="s">
        <v>36</v>
      </c>
      <c r="G3102" s="65" t="str">
        <f>VLOOKUP(F3102,service_pro_table[],3,0)</f>
        <v>SWIFT</v>
      </c>
      <c r="H3102" s="65" t="str">
        <f>VLOOKUP(F3102,service_pro_table[],4,0)</f>
        <v>internet provider</v>
      </c>
      <c r="I3102" s="66">
        <v>4000</v>
      </c>
    </row>
    <row r="3103" spans="1:9" x14ac:dyDescent="0.25">
      <c r="A3103" s="61" t="s">
        <v>12053</v>
      </c>
      <c r="B3103" s="62">
        <v>44440</v>
      </c>
      <c r="C3103" s="61" t="s">
        <v>3436</v>
      </c>
      <c r="D3103" s="64" t="s">
        <v>3437</v>
      </c>
      <c r="E3103" s="64" t="str">
        <f t="shared" si="48"/>
        <v>77A944</v>
      </c>
      <c r="F3103" s="61" t="s">
        <v>36</v>
      </c>
      <c r="G3103" s="65" t="str">
        <f>VLOOKUP(F3103,service_pro_table[],3,0)</f>
        <v>SWIFT</v>
      </c>
      <c r="H3103" s="65" t="str">
        <f>VLOOKUP(F3103,service_pro_table[],4,0)</f>
        <v>internet provider</v>
      </c>
      <c r="I3103" s="66">
        <v>6500</v>
      </c>
    </row>
    <row r="3104" spans="1:9" x14ac:dyDescent="0.25">
      <c r="A3104" s="61" t="s">
        <v>12055</v>
      </c>
      <c r="B3104" s="62">
        <v>44440</v>
      </c>
      <c r="C3104" s="61" t="s">
        <v>12057</v>
      </c>
      <c r="D3104" s="64" t="s">
        <v>12058</v>
      </c>
      <c r="E3104" s="64" t="str">
        <f t="shared" si="48"/>
        <v>B6834B</v>
      </c>
      <c r="F3104" s="61" t="s">
        <v>36</v>
      </c>
      <c r="G3104" s="65" t="str">
        <f>VLOOKUP(F3104,service_pro_table[],3,0)</f>
        <v>SWIFT</v>
      </c>
      <c r="H3104" s="65" t="str">
        <f>VLOOKUP(F3104,service_pro_table[],4,0)</f>
        <v>internet provider</v>
      </c>
      <c r="I3104" s="66">
        <v>13300</v>
      </c>
    </row>
    <row r="3105" spans="1:9" x14ac:dyDescent="0.25">
      <c r="A3105" s="61" t="s">
        <v>12059</v>
      </c>
      <c r="B3105" s="62">
        <v>44440</v>
      </c>
      <c r="C3105" s="61" t="s">
        <v>12061</v>
      </c>
      <c r="D3105" s="64" t="s">
        <v>12062</v>
      </c>
      <c r="E3105" s="64" t="str">
        <f t="shared" si="48"/>
        <v>2C5B5D</v>
      </c>
      <c r="F3105" s="61" t="s">
        <v>434</v>
      </c>
      <c r="G3105" s="65" t="str">
        <f>VLOOKUP(F3105,service_pro_table[],3,0)</f>
        <v>MERRYBET</v>
      </c>
      <c r="H3105" s="65" t="str">
        <f>VLOOKUP(F3105,service_pro_table[],4,0)</f>
        <v>betting</v>
      </c>
      <c r="I3105" s="66">
        <v>500</v>
      </c>
    </row>
    <row r="3106" spans="1:9" x14ac:dyDescent="0.25">
      <c r="A3106" s="61" t="s">
        <v>12063</v>
      </c>
      <c r="B3106" s="62">
        <v>44440</v>
      </c>
      <c r="C3106" s="61" t="s">
        <v>12065</v>
      </c>
      <c r="D3106" s="64" t="s">
        <v>12066</v>
      </c>
      <c r="E3106" s="64" t="str">
        <f t="shared" si="48"/>
        <v>E428E3</v>
      </c>
      <c r="F3106" s="61" t="s">
        <v>36</v>
      </c>
      <c r="G3106" s="65" t="str">
        <f>VLOOKUP(F3106,service_pro_table[],3,0)</f>
        <v>SWIFT</v>
      </c>
      <c r="H3106" s="65" t="str">
        <f>VLOOKUP(F3106,service_pro_table[],4,0)</f>
        <v>internet provider</v>
      </c>
      <c r="I3106" s="66">
        <v>12500</v>
      </c>
    </row>
    <row r="3107" spans="1:9" x14ac:dyDescent="0.25">
      <c r="A3107" s="61" t="s">
        <v>12067</v>
      </c>
      <c r="B3107" s="62">
        <v>44440</v>
      </c>
      <c r="C3107" s="61" t="s">
        <v>12069</v>
      </c>
      <c r="D3107" s="64" t="s">
        <v>12070</v>
      </c>
      <c r="E3107" s="64" t="str">
        <f t="shared" si="48"/>
        <v>35BD20</v>
      </c>
      <c r="F3107" s="61" t="s">
        <v>434</v>
      </c>
      <c r="G3107" s="65" t="str">
        <f>VLOOKUP(F3107,service_pro_table[],3,0)</f>
        <v>MERRYBET</v>
      </c>
      <c r="H3107" s="65" t="str">
        <f>VLOOKUP(F3107,service_pro_table[],4,0)</f>
        <v>betting</v>
      </c>
      <c r="I3107" s="66">
        <v>2500</v>
      </c>
    </row>
    <row r="3108" spans="1:9" x14ac:dyDescent="0.25">
      <c r="A3108" s="61" t="s">
        <v>12071</v>
      </c>
      <c r="B3108" s="62">
        <v>44440</v>
      </c>
      <c r="C3108" s="61" t="s">
        <v>12073</v>
      </c>
      <c r="D3108" s="64" t="s">
        <v>12074</v>
      </c>
      <c r="E3108" s="64" t="str">
        <f t="shared" si="48"/>
        <v>C10E69</v>
      </c>
      <c r="F3108" s="61" t="s">
        <v>434</v>
      </c>
      <c r="G3108" s="65" t="str">
        <f>VLOOKUP(F3108,service_pro_table[],3,0)</f>
        <v>MERRYBET</v>
      </c>
      <c r="H3108" s="65" t="str">
        <f>VLOOKUP(F3108,service_pro_table[],4,0)</f>
        <v>betting</v>
      </c>
      <c r="I3108" s="66">
        <v>20000</v>
      </c>
    </row>
    <row r="3109" spans="1:9" x14ac:dyDescent="0.25">
      <c r="A3109" s="61" t="s">
        <v>12075</v>
      </c>
      <c r="B3109" s="62">
        <v>44440</v>
      </c>
      <c r="C3109" s="61" t="s">
        <v>5770</v>
      </c>
      <c r="D3109" s="64" t="s">
        <v>5771</v>
      </c>
      <c r="E3109" s="64" t="str">
        <f t="shared" si="48"/>
        <v>B756A1</v>
      </c>
      <c r="F3109" s="61" t="s">
        <v>434</v>
      </c>
      <c r="G3109" s="65" t="str">
        <f>VLOOKUP(F3109,service_pro_table[],3,0)</f>
        <v>MERRYBET</v>
      </c>
      <c r="H3109" s="65" t="str">
        <f>VLOOKUP(F3109,service_pro_table[],4,0)</f>
        <v>betting</v>
      </c>
      <c r="I3109" s="66">
        <v>10000</v>
      </c>
    </row>
    <row r="3110" spans="1:9" x14ac:dyDescent="0.25">
      <c r="A3110" s="61" t="s">
        <v>12077</v>
      </c>
      <c r="B3110" s="62">
        <v>44440</v>
      </c>
      <c r="C3110" s="61" t="s">
        <v>5622</v>
      </c>
      <c r="D3110" s="64" t="s">
        <v>5623</v>
      </c>
      <c r="E3110" s="64" t="str">
        <f t="shared" si="48"/>
        <v>59F3C8</v>
      </c>
      <c r="F3110" s="61" t="s">
        <v>434</v>
      </c>
      <c r="G3110" s="65" t="str">
        <f>VLOOKUP(F3110,service_pro_table[],3,0)</f>
        <v>MERRYBET</v>
      </c>
      <c r="H3110" s="65" t="str">
        <f>VLOOKUP(F3110,service_pro_table[],4,0)</f>
        <v>betting</v>
      </c>
      <c r="I3110" s="66">
        <v>20000</v>
      </c>
    </row>
    <row r="3111" spans="1:9" x14ac:dyDescent="0.25">
      <c r="A3111" s="61" t="s">
        <v>12079</v>
      </c>
      <c r="B3111" s="62">
        <v>44440</v>
      </c>
      <c r="C3111" s="61" t="s">
        <v>1685</v>
      </c>
      <c r="D3111" s="64" t="s">
        <v>1686</v>
      </c>
      <c r="E3111" s="64" t="str">
        <f t="shared" si="48"/>
        <v>ED7E46</v>
      </c>
      <c r="F3111" s="61" t="s">
        <v>434</v>
      </c>
      <c r="G3111" s="65" t="str">
        <f>VLOOKUP(F3111,service_pro_table[],3,0)</f>
        <v>MERRYBET</v>
      </c>
      <c r="H3111" s="65" t="str">
        <f>VLOOKUP(F3111,service_pro_table[],4,0)</f>
        <v>betting</v>
      </c>
      <c r="I3111" s="66">
        <v>500</v>
      </c>
    </row>
    <row r="3112" spans="1:9" x14ac:dyDescent="0.25">
      <c r="A3112" s="61" t="s">
        <v>12081</v>
      </c>
      <c r="B3112" s="62">
        <v>44440</v>
      </c>
      <c r="C3112" s="61" t="s">
        <v>5622</v>
      </c>
      <c r="D3112" s="64" t="s">
        <v>5623</v>
      </c>
      <c r="E3112" s="64" t="str">
        <f t="shared" si="48"/>
        <v>59F3C8</v>
      </c>
      <c r="F3112" s="61" t="s">
        <v>434</v>
      </c>
      <c r="G3112" s="65" t="str">
        <f>VLOOKUP(F3112,service_pro_table[],3,0)</f>
        <v>MERRYBET</v>
      </c>
      <c r="H3112" s="65" t="str">
        <f>VLOOKUP(F3112,service_pro_table[],4,0)</f>
        <v>betting</v>
      </c>
      <c r="I3112" s="66">
        <v>20000</v>
      </c>
    </row>
    <row r="3113" spans="1:9" x14ac:dyDescent="0.25">
      <c r="A3113" s="61" t="s">
        <v>12083</v>
      </c>
      <c r="B3113" s="62">
        <v>44440</v>
      </c>
      <c r="C3113" s="61" t="s">
        <v>5622</v>
      </c>
      <c r="D3113" s="64" t="s">
        <v>5623</v>
      </c>
      <c r="E3113" s="64" t="str">
        <f t="shared" si="48"/>
        <v>59F3C8</v>
      </c>
      <c r="F3113" s="61" t="s">
        <v>434</v>
      </c>
      <c r="G3113" s="65" t="str">
        <f>VLOOKUP(F3113,service_pro_table[],3,0)</f>
        <v>MERRYBET</v>
      </c>
      <c r="H3113" s="65" t="str">
        <f>VLOOKUP(F3113,service_pro_table[],4,0)</f>
        <v>betting</v>
      </c>
      <c r="I3113" s="66">
        <v>20000</v>
      </c>
    </row>
    <row r="3114" spans="1:9" x14ac:dyDescent="0.25">
      <c r="A3114" s="61" t="s">
        <v>12085</v>
      </c>
      <c r="B3114" s="62">
        <v>44440</v>
      </c>
      <c r="C3114" s="61" t="s">
        <v>12087</v>
      </c>
      <c r="D3114" s="64" t="s">
        <v>12088</v>
      </c>
      <c r="E3114" s="64" t="str">
        <f t="shared" si="48"/>
        <v>3F7A30</v>
      </c>
      <c r="F3114" s="61" t="s">
        <v>36</v>
      </c>
      <c r="G3114" s="65" t="str">
        <f>VLOOKUP(F3114,service_pro_table[],3,0)</f>
        <v>SWIFT</v>
      </c>
      <c r="H3114" s="65" t="str">
        <f>VLOOKUP(F3114,service_pro_table[],4,0)</f>
        <v>internet provider</v>
      </c>
      <c r="I3114" s="66">
        <v>1000</v>
      </c>
    </row>
    <row r="3115" spans="1:9" x14ac:dyDescent="0.25">
      <c r="A3115" s="61" t="s">
        <v>12089</v>
      </c>
      <c r="B3115" s="62">
        <v>44440</v>
      </c>
      <c r="C3115" s="61" t="s">
        <v>5622</v>
      </c>
      <c r="D3115" s="64" t="s">
        <v>5623</v>
      </c>
      <c r="E3115" s="64" t="str">
        <f t="shared" si="48"/>
        <v>59F3C8</v>
      </c>
      <c r="F3115" s="61" t="s">
        <v>434</v>
      </c>
      <c r="G3115" s="65" t="str">
        <f>VLOOKUP(F3115,service_pro_table[],3,0)</f>
        <v>MERRYBET</v>
      </c>
      <c r="H3115" s="65" t="str">
        <f>VLOOKUP(F3115,service_pro_table[],4,0)</f>
        <v>betting</v>
      </c>
      <c r="I3115" s="66">
        <v>20000</v>
      </c>
    </row>
    <row r="3116" spans="1:9" x14ac:dyDescent="0.25">
      <c r="A3116" s="61" t="s">
        <v>12091</v>
      </c>
      <c r="B3116" s="62">
        <v>44440</v>
      </c>
      <c r="C3116" s="61" t="s">
        <v>12093</v>
      </c>
      <c r="D3116" s="64" t="s">
        <v>12094</v>
      </c>
      <c r="E3116" s="64" t="str">
        <f t="shared" si="48"/>
        <v>335C04</v>
      </c>
      <c r="F3116" s="61" t="s">
        <v>434</v>
      </c>
      <c r="G3116" s="65" t="str">
        <f>VLOOKUP(F3116,service_pro_table[],3,0)</f>
        <v>MERRYBET</v>
      </c>
      <c r="H3116" s="65" t="str">
        <f>VLOOKUP(F3116,service_pro_table[],4,0)</f>
        <v>betting</v>
      </c>
      <c r="I3116" s="66">
        <v>600</v>
      </c>
    </row>
    <row r="3117" spans="1:9" x14ac:dyDescent="0.25">
      <c r="A3117" s="61" t="s">
        <v>12095</v>
      </c>
      <c r="B3117" s="62">
        <v>44440</v>
      </c>
      <c r="C3117" s="61" t="s">
        <v>12097</v>
      </c>
      <c r="D3117" s="64" t="s">
        <v>12098</v>
      </c>
      <c r="E3117" s="64" t="str">
        <f t="shared" si="48"/>
        <v>2E4F22</v>
      </c>
      <c r="F3117" s="61" t="s">
        <v>434</v>
      </c>
      <c r="G3117" s="65" t="str">
        <f>VLOOKUP(F3117,service_pro_table[],3,0)</f>
        <v>MERRYBET</v>
      </c>
      <c r="H3117" s="65" t="str">
        <f>VLOOKUP(F3117,service_pro_table[],4,0)</f>
        <v>betting</v>
      </c>
      <c r="I3117" s="66">
        <v>1000</v>
      </c>
    </row>
    <row r="3118" spans="1:9" x14ac:dyDescent="0.25">
      <c r="A3118" s="61" t="s">
        <v>12099</v>
      </c>
      <c r="B3118" s="62">
        <v>44440</v>
      </c>
      <c r="C3118" s="61" t="s">
        <v>12101</v>
      </c>
      <c r="D3118" s="64" t="s">
        <v>12102</v>
      </c>
      <c r="E3118" s="64" t="str">
        <f t="shared" si="48"/>
        <v>9D9C7D</v>
      </c>
      <c r="F3118" s="61" t="s">
        <v>36</v>
      </c>
      <c r="G3118" s="65" t="str">
        <f>VLOOKUP(F3118,service_pro_table[],3,0)</f>
        <v>SWIFT</v>
      </c>
      <c r="H3118" s="65" t="str">
        <f>VLOOKUP(F3118,service_pro_table[],4,0)</f>
        <v>internet provider</v>
      </c>
      <c r="I3118" s="66">
        <v>8800</v>
      </c>
    </row>
    <row r="3119" spans="1:9" x14ac:dyDescent="0.25">
      <c r="A3119" s="61" t="s">
        <v>12103</v>
      </c>
      <c r="B3119" s="62">
        <v>44440</v>
      </c>
      <c r="C3119" s="61" t="s">
        <v>5770</v>
      </c>
      <c r="D3119" s="64" t="s">
        <v>5771</v>
      </c>
      <c r="E3119" s="64" t="str">
        <f t="shared" si="48"/>
        <v>B756A1</v>
      </c>
      <c r="F3119" s="61" t="s">
        <v>434</v>
      </c>
      <c r="G3119" s="65" t="str">
        <f>VLOOKUP(F3119,service_pro_table[],3,0)</f>
        <v>MERRYBET</v>
      </c>
      <c r="H3119" s="65" t="str">
        <f>VLOOKUP(F3119,service_pro_table[],4,0)</f>
        <v>betting</v>
      </c>
      <c r="I3119" s="66">
        <v>5000</v>
      </c>
    </row>
    <row r="3120" spans="1:9" x14ac:dyDescent="0.25">
      <c r="A3120" s="61" t="s">
        <v>12105</v>
      </c>
      <c r="B3120" s="62">
        <v>44440</v>
      </c>
      <c r="C3120" s="61" t="s">
        <v>12107</v>
      </c>
      <c r="D3120" s="64" t="s">
        <v>12108</v>
      </c>
      <c r="E3120" s="64" t="str">
        <f t="shared" si="48"/>
        <v>842296</v>
      </c>
      <c r="F3120" s="61" t="s">
        <v>36</v>
      </c>
      <c r="G3120" s="65" t="str">
        <f>VLOOKUP(F3120,service_pro_table[],3,0)</f>
        <v>SWIFT</v>
      </c>
      <c r="H3120" s="65" t="str">
        <f>VLOOKUP(F3120,service_pro_table[],4,0)</f>
        <v>internet provider</v>
      </c>
      <c r="I3120" s="66">
        <v>2700</v>
      </c>
    </row>
    <row r="3121" spans="1:9" x14ac:dyDescent="0.25">
      <c r="A3121" s="61" t="s">
        <v>12109</v>
      </c>
      <c r="B3121" s="62">
        <v>44440</v>
      </c>
      <c r="C3121" s="61" t="s">
        <v>12111</v>
      </c>
      <c r="D3121" s="64" t="s">
        <v>12112</v>
      </c>
      <c r="E3121" s="64" t="str">
        <f t="shared" si="48"/>
        <v>5238E4</v>
      </c>
      <c r="F3121" s="61" t="s">
        <v>36</v>
      </c>
      <c r="G3121" s="65" t="str">
        <f>VLOOKUP(F3121,service_pro_table[],3,0)</f>
        <v>SWIFT</v>
      </c>
      <c r="H3121" s="65" t="str">
        <f>VLOOKUP(F3121,service_pro_table[],4,0)</f>
        <v>internet provider</v>
      </c>
      <c r="I3121" s="66">
        <v>12790</v>
      </c>
    </row>
    <row r="3122" spans="1:9" x14ac:dyDescent="0.25">
      <c r="A3122" s="61" t="s">
        <v>12113</v>
      </c>
      <c r="B3122" s="62">
        <v>44440</v>
      </c>
      <c r="C3122" s="61" t="s">
        <v>12115</v>
      </c>
      <c r="D3122" s="64" t="s">
        <v>12116</v>
      </c>
      <c r="E3122" s="64" t="str">
        <f t="shared" si="48"/>
        <v>5D1441</v>
      </c>
      <c r="F3122" s="61" t="s">
        <v>36</v>
      </c>
      <c r="G3122" s="65" t="str">
        <f>VLOOKUP(F3122,service_pro_table[],3,0)</f>
        <v>SWIFT</v>
      </c>
      <c r="H3122" s="65" t="str">
        <f>VLOOKUP(F3122,service_pro_table[],4,0)</f>
        <v>internet provider</v>
      </c>
      <c r="I3122" s="66">
        <v>25000</v>
      </c>
    </row>
    <row r="3123" spans="1:9" x14ac:dyDescent="0.25">
      <c r="A3123" s="61" t="s">
        <v>12117</v>
      </c>
      <c r="B3123" s="62">
        <v>44440</v>
      </c>
      <c r="C3123" s="61" t="s">
        <v>12119</v>
      </c>
      <c r="D3123" s="64" t="s">
        <v>12120</v>
      </c>
      <c r="E3123" s="64" t="str">
        <f t="shared" si="48"/>
        <v>2C3241</v>
      </c>
      <c r="F3123" s="61" t="s">
        <v>434</v>
      </c>
      <c r="G3123" s="65" t="str">
        <f>VLOOKUP(F3123,service_pro_table[],3,0)</f>
        <v>MERRYBET</v>
      </c>
      <c r="H3123" s="65" t="str">
        <f>VLOOKUP(F3123,service_pro_table[],4,0)</f>
        <v>betting</v>
      </c>
      <c r="I3123" s="66">
        <v>1000</v>
      </c>
    </row>
    <row r="3124" spans="1:9" x14ac:dyDescent="0.25">
      <c r="A3124" s="61" t="s">
        <v>12121</v>
      </c>
      <c r="B3124" s="62">
        <v>44440</v>
      </c>
      <c r="C3124" s="61" t="s">
        <v>12097</v>
      </c>
      <c r="D3124" s="64" t="s">
        <v>12098</v>
      </c>
      <c r="E3124" s="64" t="str">
        <f t="shared" si="48"/>
        <v>2E4F22</v>
      </c>
      <c r="F3124" s="61" t="s">
        <v>434</v>
      </c>
      <c r="G3124" s="65" t="str">
        <f>VLOOKUP(F3124,service_pro_table[],3,0)</f>
        <v>MERRYBET</v>
      </c>
      <c r="H3124" s="65" t="str">
        <f>VLOOKUP(F3124,service_pro_table[],4,0)</f>
        <v>betting</v>
      </c>
      <c r="I3124" s="66">
        <v>1000</v>
      </c>
    </row>
    <row r="3125" spans="1:9" x14ac:dyDescent="0.25">
      <c r="A3125" s="61" t="s">
        <v>12123</v>
      </c>
      <c r="B3125" s="62">
        <v>44440</v>
      </c>
      <c r="C3125" s="61" t="s">
        <v>12125</v>
      </c>
      <c r="D3125" s="64" t="s">
        <v>12126</v>
      </c>
      <c r="E3125" s="64" t="str">
        <f t="shared" si="48"/>
        <v>7ACF2F</v>
      </c>
      <c r="F3125" s="61" t="s">
        <v>434</v>
      </c>
      <c r="G3125" s="65" t="str">
        <f>VLOOKUP(F3125,service_pro_table[],3,0)</f>
        <v>MERRYBET</v>
      </c>
      <c r="H3125" s="65" t="str">
        <f>VLOOKUP(F3125,service_pro_table[],4,0)</f>
        <v>betting</v>
      </c>
      <c r="I3125" s="66">
        <v>1000</v>
      </c>
    </row>
    <row r="3126" spans="1:9" x14ac:dyDescent="0.25">
      <c r="A3126" s="61" t="s">
        <v>12127</v>
      </c>
      <c r="B3126" s="62">
        <v>44440</v>
      </c>
      <c r="C3126" s="61" t="s">
        <v>12129</v>
      </c>
      <c r="D3126" s="64" t="s">
        <v>12130</v>
      </c>
      <c r="E3126" s="64" t="str">
        <f t="shared" si="48"/>
        <v>5211E8</v>
      </c>
      <c r="F3126" s="61" t="s">
        <v>434</v>
      </c>
      <c r="G3126" s="65" t="str">
        <f>VLOOKUP(F3126,service_pro_table[],3,0)</f>
        <v>MERRYBET</v>
      </c>
      <c r="H3126" s="65" t="str">
        <f>VLOOKUP(F3126,service_pro_table[],4,0)</f>
        <v>betting</v>
      </c>
      <c r="I3126" s="66">
        <v>20000</v>
      </c>
    </row>
    <row r="3127" spans="1:9" x14ac:dyDescent="0.25">
      <c r="A3127" s="61" t="s">
        <v>12131</v>
      </c>
      <c r="B3127" s="62">
        <v>44440</v>
      </c>
      <c r="C3127" s="61" t="s">
        <v>3464</v>
      </c>
      <c r="D3127" s="64" t="s">
        <v>3465</v>
      </c>
      <c r="E3127" s="64" t="str">
        <f t="shared" si="48"/>
        <v>96ED95</v>
      </c>
      <c r="F3127" s="61" t="s">
        <v>434</v>
      </c>
      <c r="G3127" s="65" t="str">
        <f>VLOOKUP(F3127,service_pro_table[],3,0)</f>
        <v>MERRYBET</v>
      </c>
      <c r="H3127" s="65" t="str">
        <f>VLOOKUP(F3127,service_pro_table[],4,0)</f>
        <v>betting</v>
      </c>
      <c r="I3127" s="66">
        <v>500</v>
      </c>
    </row>
    <row r="3128" spans="1:9" x14ac:dyDescent="0.25">
      <c r="A3128" s="61" t="s">
        <v>12133</v>
      </c>
      <c r="B3128" s="62">
        <v>44440</v>
      </c>
      <c r="C3128" s="61" t="s">
        <v>12135</v>
      </c>
      <c r="D3128" s="64" t="s">
        <v>12136</v>
      </c>
      <c r="E3128" s="64" t="str">
        <f t="shared" si="48"/>
        <v>BA6BBF</v>
      </c>
      <c r="F3128" s="61" t="s">
        <v>434</v>
      </c>
      <c r="G3128" s="65" t="str">
        <f>VLOOKUP(F3128,service_pro_table[],3,0)</f>
        <v>MERRYBET</v>
      </c>
      <c r="H3128" s="65" t="str">
        <f>VLOOKUP(F3128,service_pro_table[],4,0)</f>
        <v>betting</v>
      </c>
      <c r="I3128" s="66">
        <v>500</v>
      </c>
    </row>
    <row r="3129" spans="1:9" x14ac:dyDescent="0.25">
      <c r="A3129" s="61" t="s">
        <v>12137</v>
      </c>
      <c r="B3129" s="62">
        <v>44440</v>
      </c>
      <c r="C3129" s="61" t="s">
        <v>12139</v>
      </c>
      <c r="D3129" s="64" t="s">
        <v>12140</v>
      </c>
      <c r="E3129" s="64" t="str">
        <f t="shared" si="48"/>
        <v>50D2FC</v>
      </c>
      <c r="F3129" s="61" t="s">
        <v>36</v>
      </c>
      <c r="G3129" s="65" t="str">
        <f>VLOOKUP(F3129,service_pro_table[],3,0)</f>
        <v>SWIFT</v>
      </c>
      <c r="H3129" s="65" t="str">
        <f>VLOOKUP(F3129,service_pro_table[],4,0)</f>
        <v>internet provider</v>
      </c>
      <c r="I3129" s="66">
        <v>2000</v>
      </c>
    </row>
    <row r="3130" spans="1:9" x14ac:dyDescent="0.25">
      <c r="A3130" s="61" t="s">
        <v>12141</v>
      </c>
      <c r="B3130" s="62">
        <v>44440</v>
      </c>
      <c r="C3130" s="61" t="s">
        <v>12129</v>
      </c>
      <c r="D3130" s="64" t="s">
        <v>12130</v>
      </c>
      <c r="E3130" s="64" t="str">
        <f t="shared" si="48"/>
        <v>5211E8</v>
      </c>
      <c r="F3130" s="61" t="s">
        <v>434</v>
      </c>
      <c r="G3130" s="65" t="str">
        <f>VLOOKUP(F3130,service_pro_table[],3,0)</f>
        <v>MERRYBET</v>
      </c>
      <c r="H3130" s="65" t="str">
        <f>VLOOKUP(F3130,service_pro_table[],4,0)</f>
        <v>betting</v>
      </c>
      <c r="I3130" s="66">
        <v>20000</v>
      </c>
    </row>
    <row r="3131" spans="1:9" x14ac:dyDescent="0.25">
      <c r="A3131" s="61" t="s">
        <v>12143</v>
      </c>
      <c r="B3131" s="62">
        <v>44440</v>
      </c>
      <c r="C3131" s="61" t="s">
        <v>12145</v>
      </c>
      <c r="D3131" s="64" t="s">
        <v>12146</v>
      </c>
      <c r="E3131" s="64" t="str">
        <f t="shared" si="48"/>
        <v>A09162</v>
      </c>
      <c r="F3131" s="61" t="s">
        <v>434</v>
      </c>
      <c r="G3131" s="65" t="str">
        <f>VLOOKUP(F3131,service_pro_table[],3,0)</f>
        <v>MERRYBET</v>
      </c>
      <c r="H3131" s="65" t="str">
        <f>VLOOKUP(F3131,service_pro_table[],4,0)</f>
        <v>betting</v>
      </c>
      <c r="I3131" s="66">
        <v>30000</v>
      </c>
    </row>
    <row r="3132" spans="1:9" x14ac:dyDescent="0.25">
      <c r="A3132" s="76"/>
      <c r="B3132" s="76"/>
      <c r="C3132" s="76"/>
      <c r="D3132" s="76"/>
      <c r="E3132" s="76"/>
      <c r="F3132" s="76"/>
      <c r="G3132" s="76"/>
      <c r="H3132" s="76"/>
      <c r="I3132" s="76"/>
    </row>
    <row r="3133" spans="1:9" x14ac:dyDescent="0.25">
      <c r="A3133" s="76"/>
      <c r="B3133" s="76"/>
      <c r="C3133" s="76"/>
      <c r="D3133" s="76"/>
      <c r="E3133" s="76"/>
      <c r="F3133" s="76"/>
      <c r="G3133" s="76"/>
      <c r="H3133" s="76"/>
      <c r="I3133" s="76"/>
    </row>
    <row r="3134" spans="1:9" x14ac:dyDescent="0.25">
      <c r="A3134" s="76"/>
      <c r="B3134" s="76"/>
      <c r="C3134" s="76"/>
      <c r="D3134" s="76"/>
      <c r="E3134" s="76"/>
      <c r="F3134" s="76"/>
      <c r="G3134" s="76"/>
      <c r="H3134" s="76"/>
      <c r="I3134" s="76"/>
    </row>
    <row r="3135" spans="1:9" x14ac:dyDescent="0.25">
      <c r="A3135" s="76"/>
      <c r="B3135" s="76"/>
      <c r="C3135" s="76"/>
      <c r="D3135" s="76"/>
      <c r="E3135" s="76"/>
      <c r="F3135" s="76"/>
      <c r="G3135" s="76"/>
      <c r="H3135" s="76"/>
      <c r="I3135" s="76"/>
    </row>
    <row r="3136" spans="1:9" x14ac:dyDescent="0.25">
      <c r="A3136" s="76"/>
      <c r="B3136" s="76"/>
      <c r="C3136" s="76"/>
      <c r="D3136" s="76"/>
      <c r="E3136" s="76"/>
      <c r="F3136" s="76"/>
      <c r="G3136" s="76"/>
      <c r="H3136" s="76"/>
      <c r="I3136" s="76"/>
    </row>
    <row r="3137" spans="1:9" x14ac:dyDescent="0.25">
      <c r="A3137" s="76"/>
      <c r="B3137" s="76"/>
      <c r="C3137" s="76"/>
      <c r="D3137" s="76"/>
      <c r="E3137" s="76"/>
      <c r="F3137" s="76"/>
      <c r="G3137" s="76"/>
      <c r="H3137" s="76"/>
      <c r="I3137" s="76"/>
    </row>
    <row r="3138" spans="1:9" x14ac:dyDescent="0.25">
      <c r="A3138" s="76"/>
      <c r="B3138" s="76"/>
      <c r="C3138" s="76"/>
      <c r="D3138" s="76"/>
      <c r="E3138" s="76"/>
      <c r="F3138" s="76"/>
      <c r="G3138" s="76"/>
      <c r="H3138" s="76"/>
      <c r="I3138" s="76"/>
    </row>
    <row r="3139" spans="1:9" x14ac:dyDescent="0.25">
      <c r="A3139" s="76"/>
      <c r="B3139" s="76"/>
      <c r="C3139" s="76"/>
      <c r="D3139" s="76"/>
      <c r="E3139" s="76"/>
      <c r="F3139" s="76"/>
      <c r="G3139" s="76"/>
      <c r="H3139" s="76"/>
      <c r="I3139" s="76"/>
    </row>
    <row r="3140" spans="1:9" x14ac:dyDescent="0.25">
      <c r="A3140" s="76"/>
      <c r="B3140" s="76"/>
      <c r="C3140" s="76"/>
      <c r="D3140" s="76"/>
      <c r="E3140" s="76"/>
      <c r="F3140" s="76"/>
      <c r="G3140" s="76"/>
      <c r="H3140" s="76"/>
      <c r="I3140" s="76"/>
    </row>
    <row r="3141" spans="1:9" x14ac:dyDescent="0.25">
      <c r="A3141" s="76"/>
      <c r="B3141" s="76"/>
      <c r="C3141" s="76"/>
      <c r="D3141" s="76"/>
      <c r="E3141" s="76"/>
      <c r="F3141" s="76"/>
      <c r="G3141" s="76"/>
      <c r="H3141" s="76"/>
      <c r="I3141" s="76"/>
    </row>
    <row r="3142" spans="1:9" x14ac:dyDescent="0.25">
      <c r="A3142" s="76"/>
      <c r="B3142" s="76"/>
      <c r="C3142" s="76"/>
      <c r="D3142" s="76"/>
      <c r="E3142" s="76"/>
      <c r="F3142" s="76"/>
      <c r="G3142" s="76"/>
      <c r="H3142" s="76"/>
      <c r="I3142" s="76"/>
    </row>
    <row r="3143" spans="1:9" x14ac:dyDescent="0.25">
      <c r="A3143" s="76"/>
      <c r="B3143" s="76"/>
      <c r="C3143" s="76"/>
      <c r="D3143" s="76"/>
      <c r="E3143" s="76"/>
      <c r="F3143" s="76"/>
      <c r="G3143" s="76"/>
      <c r="H3143" s="76"/>
      <c r="I3143" s="76"/>
    </row>
    <row r="3144" spans="1:9" x14ac:dyDescent="0.25">
      <c r="A3144" s="76"/>
      <c r="B3144" s="76"/>
      <c r="C3144" s="76"/>
      <c r="D3144" s="76"/>
      <c r="E3144" s="76"/>
      <c r="F3144" s="76"/>
      <c r="G3144" s="76"/>
      <c r="H3144" s="76"/>
      <c r="I3144" s="76"/>
    </row>
    <row r="3145" spans="1:9" x14ac:dyDescent="0.25">
      <c r="A3145" s="76"/>
      <c r="B3145" s="76"/>
      <c r="C3145" s="76"/>
      <c r="D3145" s="76"/>
      <c r="E3145" s="76"/>
      <c r="F3145" s="76"/>
      <c r="G3145" s="76"/>
      <c r="H3145" s="76"/>
      <c r="I3145" s="76"/>
    </row>
    <row r="3146" spans="1:9" x14ac:dyDescent="0.25">
      <c r="A3146" s="76"/>
      <c r="B3146" s="76"/>
      <c r="C3146" s="76"/>
      <c r="D3146" s="76"/>
      <c r="E3146" s="76"/>
      <c r="F3146" s="76"/>
      <c r="G3146" s="76"/>
      <c r="H3146" s="76"/>
      <c r="I3146" s="76"/>
    </row>
    <row r="3147" spans="1:9" x14ac:dyDescent="0.25">
      <c r="A3147" s="76"/>
      <c r="B3147" s="76"/>
      <c r="C3147" s="76"/>
      <c r="D3147" s="76"/>
      <c r="E3147" s="76"/>
      <c r="F3147" s="76"/>
      <c r="G3147" s="76"/>
      <c r="H3147" s="76"/>
      <c r="I3147" s="76"/>
    </row>
    <row r="3148" spans="1:9" x14ac:dyDescent="0.25">
      <c r="A3148" s="76"/>
      <c r="B3148" s="76"/>
      <c r="C3148" s="76"/>
      <c r="D3148" s="76"/>
      <c r="E3148" s="76"/>
      <c r="F3148" s="76"/>
      <c r="G3148" s="76"/>
      <c r="H3148" s="76"/>
      <c r="I3148" s="76"/>
    </row>
    <row r="3149" spans="1:9" x14ac:dyDescent="0.25">
      <c r="A3149" s="76"/>
      <c r="B3149" s="76"/>
      <c r="C3149" s="76"/>
      <c r="D3149" s="76"/>
      <c r="E3149" s="76"/>
      <c r="F3149" s="76"/>
      <c r="G3149" s="76"/>
      <c r="H3149" s="76"/>
      <c r="I3149" s="76"/>
    </row>
    <row r="3150" spans="1:9" x14ac:dyDescent="0.25">
      <c r="A3150" s="76"/>
      <c r="B3150" s="76"/>
      <c r="C3150" s="76"/>
      <c r="D3150" s="76"/>
      <c r="E3150" s="76"/>
      <c r="F3150" s="76"/>
      <c r="G3150" s="76"/>
      <c r="H3150" s="76"/>
      <c r="I3150" s="76"/>
    </row>
    <row r="3151" spans="1:9" x14ac:dyDescent="0.25">
      <c r="A3151" s="76"/>
      <c r="B3151" s="76"/>
      <c r="C3151" s="76"/>
      <c r="D3151" s="76"/>
      <c r="E3151" s="76"/>
      <c r="F3151" s="76"/>
      <c r="G3151" s="76"/>
      <c r="H3151" s="76"/>
      <c r="I3151" s="76"/>
    </row>
    <row r="3152" spans="1:9" x14ac:dyDescent="0.25">
      <c r="A3152" s="76"/>
      <c r="B3152" s="76"/>
      <c r="C3152" s="76"/>
      <c r="D3152" s="76"/>
      <c r="E3152" s="76"/>
      <c r="F3152" s="76"/>
      <c r="G3152" s="76"/>
      <c r="H3152" s="76"/>
      <c r="I3152" s="76"/>
    </row>
    <row r="3153" spans="1:9" x14ac:dyDescent="0.25">
      <c r="A3153" s="76"/>
      <c r="B3153" s="76"/>
      <c r="C3153" s="76"/>
      <c r="D3153" s="76"/>
      <c r="E3153" s="76"/>
      <c r="F3153" s="76"/>
      <c r="G3153" s="76"/>
      <c r="H3153" s="76"/>
      <c r="I3153" s="76"/>
    </row>
    <row r="3154" spans="1:9" x14ac:dyDescent="0.25">
      <c r="A3154" s="76"/>
      <c r="B3154" s="76"/>
      <c r="C3154" s="76"/>
      <c r="D3154" s="76"/>
      <c r="E3154" s="76"/>
      <c r="F3154" s="76"/>
      <c r="G3154" s="76"/>
      <c r="H3154" s="76"/>
      <c r="I3154" s="76"/>
    </row>
    <row r="3155" spans="1:9" x14ac:dyDescent="0.25">
      <c r="A3155" s="76"/>
      <c r="B3155" s="76"/>
      <c r="C3155" s="76"/>
      <c r="D3155" s="76"/>
      <c r="E3155" s="76"/>
      <c r="F3155" s="76"/>
      <c r="G3155" s="76"/>
      <c r="H3155" s="76"/>
      <c r="I3155" s="76"/>
    </row>
    <row r="3156" spans="1:9" x14ac:dyDescent="0.25">
      <c r="A3156" s="76"/>
      <c r="B3156" s="76"/>
      <c r="C3156" s="76"/>
      <c r="D3156" s="76"/>
      <c r="E3156" s="76"/>
      <c r="F3156" s="76"/>
      <c r="G3156" s="76"/>
      <c r="H3156" s="76"/>
      <c r="I3156" s="76"/>
    </row>
    <row r="3157" spans="1:9" x14ac:dyDescent="0.25">
      <c r="A3157" s="76"/>
      <c r="B3157" s="76"/>
      <c r="C3157" s="76"/>
      <c r="D3157" s="76"/>
      <c r="E3157" s="76"/>
      <c r="F3157" s="76"/>
      <c r="G3157" s="76"/>
      <c r="H3157" s="76"/>
      <c r="I3157" s="76"/>
    </row>
    <row r="3158" spans="1:9" x14ac:dyDescent="0.25">
      <c r="A3158" s="76"/>
      <c r="B3158" s="76"/>
      <c r="C3158" s="76"/>
      <c r="D3158" s="76"/>
      <c r="E3158" s="76"/>
      <c r="F3158" s="76"/>
      <c r="G3158" s="76"/>
      <c r="H3158" s="76"/>
      <c r="I3158" s="76"/>
    </row>
    <row r="3159" spans="1:9" x14ac:dyDescent="0.25">
      <c r="A3159" s="76"/>
      <c r="B3159" s="76"/>
      <c r="C3159" s="76"/>
      <c r="D3159" s="76"/>
      <c r="E3159" s="76"/>
      <c r="F3159" s="76"/>
      <c r="G3159" s="76"/>
      <c r="H3159" s="76"/>
      <c r="I3159" s="76"/>
    </row>
    <row r="3160" spans="1:9" x14ac:dyDescent="0.25">
      <c r="A3160" s="76"/>
      <c r="B3160" s="76"/>
      <c r="C3160" s="76"/>
      <c r="D3160" s="76"/>
      <c r="E3160" s="76"/>
      <c r="F3160" s="76"/>
      <c r="G3160" s="76"/>
      <c r="H3160" s="76"/>
      <c r="I3160" s="76"/>
    </row>
    <row r="3161" spans="1:9" x14ac:dyDescent="0.25">
      <c r="A3161" s="76"/>
      <c r="B3161" s="76"/>
      <c r="C3161" s="76"/>
      <c r="D3161" s="76"/>
      <c r="E3161" s="76"/>
      <c r="F3161" s="76"/>
      <c r="G3161" s="76"/>
      <c r="H3161" s="76"/>
      <c r="I3161" s="76"/>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8"/>
  <sheetViews>
    <sheetView showGridLines="0" zoomScaleNormal="100" workbookViewId="0">
      <pane ySplit="2" topLeftCell="A3" activePane="bottomLeft" state="frozen"/>
      <selection activeCell="H21" sqref="H21"/>
      <selection pane="bottomLeft"/>
    </sheetView>
  </sheetViews>
  <sheetFormatPr defaultRowHeight="15.75" x14ac:dyDescent="0.25"/>
  <cols>
    <col min="1" max="1" width="16.75" bestFit="1" customWidth="1"/>
    <col min="2" max="2" width="11.75" bestFit="1" customWidth="1"/>
  </cols>
  <sheetData>
    <row r="4" spans="1:2" x14ac:dyDescent="0.25">
      <c r="A4" s="5" t="s">
        <v>12177</v>
      </c>
      <c r="B4" s="6"/>
    </row>
    <row r="5" spans="1:2" x14ac:dyDescent="0.25">
      <c r="A5" s="3"/>
      <c r="B5" s="4"/>
    </row>
    <row r="6" spans="1:2" x14ac:dyDescent="0.25">
      <c r="A6" s="9" t="s">
        <v>12179</v>
      </c>
      <c r="B6" s="8">
        <v>9206.6867007672627</v>
      </c>
    </row>
    <row r="7" spans="1:2" x14ac:dyDescent="0.25">
      <c r="A7" s="7" t="s">
        <v>12180</v>
      </c>
      <c r="B7" s="7">
        <v>382.45360023354016</v>
      </c>
    </row>
    <row r="8" spans="1:2" x14ac:dyDescent="0.25">
      <c r="A8" s="9" t="s">
        <v>12181</v>
      </c>
      <c r="B8" s="8">
        <v>4615</v>
      </c>
    </row>
    <row r="9" spans="1:2" x14ac:dyDescent="0.25">
      <c r="A9" s="9" t="s">
        <v>12182</v>
      </c>
      <c r="B9" s="8">
        <v>1000</v>
      </c>
    </row>
    <row r="10" spans="1:2" x14ac:dyDescent="0.25">
      <c r="A10" s="7" t="s">
        <v>12183</v>
      </c>
      <c r="B10" s="7">
        <v>21390.066054251307</v>
      </c>
    </row>
    <row r="11" spans="1:2" x14ac:dyDescent="0.25">
      <c r="A11" s="7" t="s">
        <v>12184</v>
      </c>
      <c r="B11" s="7">
        <v>457534925.80523401</v>
      </c>
    </row>
    <row r="12" spans="1:2" x14ac:dyDescent="0.25">
      <c r="A12" s="7" t="s">
        <v>12185</v>
      </c>
      <c r="B12" s="7">
        <v>259.22141533080969</v>
      </c>
    </row>
    <row r="13" spans="1:2" x14ac:dyDescent="0.25">
      <c r="A13" s="7" t="s">
        <v>12186</v>
      </c>
      <c r="B13" s="7">
        <v>13.102307670940109</v>
      </c>
    </row>
    <row r="14" spans="1:2" x14ac:dyDescent="0.25">
      <c r="A14" s="9" t="s">
        <v>12187</v>
      </c>
      <c r="B14" s="8">
        <v>567344</v>
      </c>
    </row>
    <row r="15" spans="1:2" x14ac:dyDescent="0.25">
      <c r="A15" s="9" t="s">
        <v>12188</v>
      </c>
      <c r="B15" s="8">
        <v>7</v>
      </c>
    </row>
    <row r="16" spans="1:2" x14ac:dyDescent="0.25">
      <c r="A16" s="9" t="s">
        <v>12189</v>
      </c>
      <c r="B16" s="8">
        <v>567351</v>
      </c>
    </row>
    <row r="17" spans="1:2" x14ac:dyDescent="0.25">
      <c r="A17" s="9" t="s">
        <v>12190</v>
      </c>
      <c r="B17" s="8">
        <v>28798516</v>
      </c>
    </row>
    <row r="18" spans="1:2" x14ac:dyDescent="0.25">
      <c r="A18" s="9" t="s">
        <v>12191</v>
      </c>
      <c r="B18" s="74">
        <v>3128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6C"/>
  </sheetPr>
  <dimension ref="A1"/>
  <sheetViews>
    <sheetView workbookViewId="0">
      <pane ySplit="2" topLeftCell="A3" activePane="bottomLeft" state="frozen"/>
      <selection pane="bottomLeft"/>
    </sheetView>
  </sheetViews>
  <sheetFormatPr defaultColWidth="8.625" defaultRowHeight="15.75" x14ac:dyDescent="0.25"/>
  <cols>
    <col min="1" max="16384" width="8.625" style="48"/>
  </cols>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4.9989318521683403E-2"/>
  </sheetPr>
  <dimension ref="A5:I156"/>
  <sheetViews>
    <sheetView showGridLines="0" zoomScaleNormal="100" workbookViewId="0">
      <pane ySplit="2" topLeftCell="A3" activePane="bottomLeft" state="frozen"/>
      <selection pane="bottomLeft" activeCell="L10" sqref="L10"/>
    </sheetView>
  </sheetViews>
  <sheetFormatPr defaultRowHeight="15.75" x14ac:dyDescent="0.25"/>
  <cols>
    <col min="1" max="1" width="15.25" customWidth="1"/>
    <col min="2" max="2" width="13.125" customWidth="1"/>
    <col min="3" max="3" width="14.625" bestFit="1" customWidth="1"/>
    <col min="4" max="4" width="22.5" customWidth="1"/>
    <col min="9" max="9" width="12.125" customWidth="1"/>
  </cols>
  <sheetData>
    <row r="5" spans="1:2" x14ac:dyDescent="0.25">
      <c r="A5" s="39"/>
    </row>
    <row r="6" spans="1:2" x14ac:dyDescent="0.25">
      <c r="A6" s="38" t="s">
        <v>12178</v>
      </c>
      <c r="B6" t="s">
        <v>12198</v>
      </c>
    </row>
    <row r="7" spans="1:2" x14ac:dyDescent="0.25">
      <c r="A7" s="10" t="s">
        <v>12192</v>
      </c>
      <c r="B7" s="2">
        <v>3973849</v>
      </c>
    </row>
    <row r="8" spans="1:2" x14ac:dyDescent="0.25">
      <c r="A8" s="10" t="s">
        <v>12193</v>
      </c>
      <c r="B8" s="2">
        <v>6063590</v>
      </c>
    </row>
    <row r="9" spans="1:2" x14ac:dyDescent="0.25">
      <c r="A9" s="10" t="s">
        <v>12194</v>
      </c>
      <c r="B9" s="2">
        <v>5135540</v>
      </c>
    </row>
    <row r="10" spans="1:2" x14ac:dyDescent="0.25">
      <c r="A10" s="10" t="s">
        <v>12195</v>
      </c>
      <c r="B10" s="2">
        <v>3611675</v>
      </c>
    </row>
    <row r="11" spans="1:2" x14ac:dyDescent="0.25">
      <c r="A11" s="10" t="s">
        <v>12196</v>
      </c>
      <c r="B11" s="2">
        <v>4177467</v>
      </c>
    </row>
    <row r="12" spans="1:2" x14ac:dyDescent="0.25">
      <c r="A12" s="10" t="s">
        <v>12197</v>
      </c>
      <c r="B12" s="2">
        <v>5836395</v>
      </c>
    </row>
    <row r="13" spans="1:2" x14ac:dyDescent="0.25">
      <c r="A13" s="10" t="s">
        <v>12219</v>
      </c>
      <c r="B13" s="2">
        <v>28798516</v>
      </c>
    </row>
    <row r="21" spans="1:2" x14ac:dyDescent="0.25">
      <c r="A21" s="38" t="s">
        <v>12220</v>
      </c>
      <c r="B21" t="s">
        <v>12198</v>
      </c>
    </row>
    <row r="22" spans="1:2" x14ac:dyDescent="0.25">
      <c r="A22" s="10" t="s">
        <v>12151</v>
      </c>
      <c r="B22" s="2">
        <v>6700802</v>
      </c>
    </row>
    <row r="23" spans="1:2" x14ac:dyDescent="0.25">
      <c r="A23" s="10" t="s">
        <v>12148</v>
      </c>
      <c r="B23" s="2">
        <v>6256797</v>
      </c>
    </row>
    <row r="24" spans="1:2" x14ac:dyDescent="0.25">
      <c r="A24" s="10" t="s">
        <v>12147</v>
      </c>
      <c r="B24" s="2">
        <v>5603884</v>
      </c>
    </row>
    <row r="25" spans="1:2" x14ac:dyDescent="0.25">
      <c r="A25" s="10" t="s">
        <v>12149</v>
      </c>
      <c r="B25" s="2">
        <v>5255922</v>
      </c>
    </row>
    <row r="26" spans="1:2" x14ac:dyDescent="0.25">
      <c r="A26" s="10" t="s">
        <v>12150</v>
      </c>
      <c r="B26" s="2">
        <v>4981111</v>
      </c>
    </row>
    <row r="27" spans="1:2" x14ac:dyDescent="0.25">
      <c r="A27" s="10" t="s">
        <v>12219</v>
      </c>
      <c r="B27" s="2">
        <v>28798516</v>
      </c>
    </row>
    <row r="36" spans="1:2" x14ac:dyDescent="0.25">
      <c r="A36" s="38" t="s">
        <v>12220</v>
      </c>
      <c r="B36" t="s">
        <v>12221</v>
      </c>
    </row>
    <row r="37" spans="1:2" x14ac:dyDescent="0.25">
      <c r="A37" s="10" t="s">
        <v>12151</v>
      </c>
      <c r="B37" s="40">
        <v>0.23267872552877378</v>
      </c>
    </row>
    <row r="38" spans="1:2" x14ac:dyDescent="0.25">
      <c r="A38" s="10" t="s">
        <v>12148</v>
      </c>
      <c r="B38" s="40">
        <v>0.21726109081454059</v>
      </c>
    </row>
    <row r="39" spans="1:2" x14ac:dyDescent="0.25">
      <c r="A39" s="10" t="s">
        <v>12147</v>
      </c>
      <c r="B39" s="40">
        <v>0.19458933231142883</v>
      </c>
    </row>
    <row r="40" spans="1:2" x14ac:dyDescent="0.25">
      <c r="A40" s="10" t="s">
        <v>12149</v>
      </c>
      <c r="B40" s="40">
        <v>0.18250669583113241</v>
      </c>
    </row>
    <row r="41" spans="1:2" x14ac:dyDescent="0.25">
      <c r="A41" s="10" t="s">
        <v>12150</v>
      </c>
      <c r="B41" s="40">
        <v>0.17296415551412442</v>
      </c>
    </row>
    <row r="42" spans="1:2" x14ac:dyDescent="0.25">
      <c r="A42" s="10" t="s">
        <v>12222</v>
      </c>
      <c r="B42" s="40">
        <v>1</v>
      </c>
    </row>
    <row r="48" spans="1:2" x14ac:dyDescent="0.25">
      <c r="A48" s="38" t="s">
        <v>12220</v>
      </c>
      <c r="B48" t="s">
        <v>12198</v>
      </c>
    </row>
    <row r="49" spans="1:2" x14ac:dyDescent="0.25">
      <c r="A49" s="10" t="s">
        <v>12192</v>
      </c>
      <c r="B49" s="2">
        <v>3973849</v>
      </c>
    </row>
    <row r="50" spans="1:2" x14ac:dyDescent="0.25">
      <c r="A50" s="41" t="s">
        <v>12151</v>
      </c>
      <c r="B50" s="2">
        <v>1239920</v>
      </c>
    </row>
    <row r="51" spans="1:2" x14ac:dyDescent="0.25">
      <c r="A51" s="41" t="s">
        <v>12223</v>
      </c>
      <c r="B51" s="2">
        <v>952660</v>
      </c>
    </row>
    <row r="52" spans="1:2" x14ac:dyDescent="0.25">
      <c r="A52" s="41" t="s">
        <v>12148</v>
      </c>
      <c r="B52" s="2">
        <v>801850</v>
      </c>
    </row>
    <row r="53" spans="1:2" x14ac:dyDescent="0.25">
      <c r="A53" s="41" t="s">
        <v>12224</v>
      </c>
      <c r="B53" s="2">
        <v>721440</v>
      </c>
    </row>
    <row r="54" spans="1:2" x14ac:dyDescent="0.25">
      <c r="A54" s="41" t="s">
        <v>12150</v>
      </c>
      <c r="B54" s="2">
        <v>257979</v>
      </c>
    </row>
    <row r="55" spans="1:2" x14ac:dyDescent="0.25">
      <c r="A55" s="10" t="s">
        <v>12193</v>
      </c>
      <c r="B55" s="2">
        <v>6063590</v>
      </c>
    </row>
    <row r="56" spans="1:2" x14ac:dyDescent="0.25">
      <c r="A56" s="41" t="s">
        <v>12151</v>
      </c>
      <c r="B56" s="2">
        <v>2346026</v>
      </c>
    </row>
    <row r="57" spans="1:2" x14ac:dyDescent="0.25">
      <c r="A57" s="41" t="s">
        <v>12224</v>
      </c>
      <c r="B57" s="2">
        <v>1342210</v>
      </c>
    </row>
    <row r="58" spans="1:2" x14ac:dyDescent="0.25">
      <c r="A58" s="41" t="s">
        <v>12150</v>
      </c>
      <c r="B58" s="2">
        <v>967804</v>
      </c>
    </row>
    <row r="59" spans="1:2" x14ac:dyDescent="0.25">
      <c r="A59" s="41" t="s">
        <v>12148</v>
      </c>
      <c r="B59" s="2">
        <v>967510</v>
      </c>
    </row>
    <row r="60" spans="1:2" x14ac:dyDescent="0.25">
      <c r="A60" s="41" t="s">
        <v>12223</v>
      </c>
      <c r="B60" s="2">
        <v>440040</v>
      </c>
    </row>
    <row r="61" spans="1:2" x14ac:dyDescent="0.25">
      <c r="A61" s="10" t="s">
        <v>12194</v>
      </c>
      <c r="B61" s="2">
        <v>5135540</v>
      </c>
    </row>
    <row r="62" spans="1:2" x14ac:dyDescent="0.25">
      <c r="A62" s="41" t="s">
        <v>12223</v>
      </c>
      <c r="B62" s="2">
        <v>1304867</v>
      </c>
    </row>
    <row r="63" spans="1:2" x14ac:dyDescent="0.25">
      <c r="A63" s="41" t="s">
        <v>12150</v>
      </c>
      <c r="B63" s="2">
        <v>1118559</v>
      </c>
    </row>
    <row r="64" spans="1:2" x14ac:dyDescent="0.25">
      <c r="A64" s="41" t="s">
        <v>12148</v>
      </c>
      <c r="B64" s="2">
        <v>1098997</v>
      </c>
    </row>
    <row r="65" spans="1:2" x14ac:dyDescent="0.25">
      <c r="A65" s="41" t="s">
        <v>12151</v>
      </c>
      <c r="B65" s="2">
        <v>811717</v>
      </c>
    </row>
    <row r="66" spans="1:2" x14ac:dyDescent="0.25">
      <c r="A66" s="41" t="s">
        <v>12224</v>
      </c>
      <c r="B66" s="2">
        <v>801400</v>
      </c>
    </row>
    <row r="67" spans="1:2" x14ac:dyDescent="0.25">
      <c r="A67" s="10" t="s">
        <v>12195</v>
      </c>
      <c r="B67" s="2">
        <v>3611675</v>
      </c>
    </row>
    <row r="68" spans="1:2" x14ac:dyDescent="0.25">
      <c r="A68" s="41" t="s">
        <v>12223</v>
      </c>
      <c r="B68" s="2">
        <v>1041755</v>
      </c>
    </row>
    <row r="69" spans="1:2" x14ac:dyDescent="0.25">
      <c r="A69" s="41" t="s">
        <v>12148</v>
      </c>
      <c r="B69" s="2">
        <v>1015160</v>
      </c>
    </row>
    <row r="70" spans="1:2" x14ac:dyDescent="0.25">
      <c r="A70" s="41" t="s">
        <v>12224</v>
      </c>
      <c r="B70" s="2">
        <v>927074</v>
      </c>
    </row>
    <row r="71" spans="1:2" x14ac:dyDescent="0.25">
      <c r="A71" s="41" t="s">
        <v>12151</v>
      </c>
      <c r="B71" s="2">
        <v>414545</v>
      </c>
    </row>
    <row r="72" spans="1:2" x14ac:dyDescent="0.25">
      <c r="A72" s="41" t="s">
        <v>12150</v>
      </c>
      <c r="B72" s="2">
        <v>213141</v>
      </c>
    </row>
    <row r="73" spans="1:2" x14ac:dyDescent="0.25">
      <c r="A73" s="10" t="s">
        <v>12196</v>
      </c>
      <c r="B73" s="2">
        <v>4177467</v>
      </c>
    </row>
    <row r="74" spans="1:2" x14ac:dyDescent="0.25">
      <c r="A74" s="41" t="s">
        <v>12148</v>
      </c>
      <c r="B74" s="2">
        <v>1101825</v>
      </c>
    </row>
    <row r="75" spans="1:2" x14ac:dyDescent="0.25">
      <c r="A75" s="41" t="s">
        <v>12151</v>
      </c>
      <c r="B75" s="2">
        <v>948585</v>
      </c>
    </row>
    <row r="76" spans="1:2" x14ac:dyDescent="0.25">
      <c r="A76" s="41" t="s">
        <v>12224</v>
      </c>
      <c r="B76" s="2">
        <v>857160</v>
      </c>
    </row>
    <row r="77" spans="1:2" x14ac:dyDescent="0.25">
      <c r="A77" s="41" t="s">
        <v>12223</v>
      </c>
      <c r="B77" s="2">
        <v>639040</v>
      </c>
    </row>
    <row r="78" spans="1:2" x14ac:dyDescent="0.25">
      <c r="A78" s="41" t="s">
        <v>12150</v>
      </c>
      <c r="B78" s="2">
        <v>630857</v>
      </c>
    </row>
    <row r="79" spans="1:2" x14ac:dyDescent="0.25">
      <c r="A79" s="10" t="s">
        <v>12197</v>
      </c>
      <c r="B79" s="2">
        <v>5836395</v>
      </c>
    </row>
    <row r="80" spans="1:2" x14ac:dyDescent="0.25">
      <c r="A80" s="41" t="s">
        <v>12150</v>
      </c>
      <c r="B80" s="2">
        <v>1792771</v>
      </c>
    </row>
    <row r="81" spans="1:2" x14ac:dyDescent="0.25">
      <c r="A81" s="41" t="s">
        <v>12148</v>
      </c>
      <c r="B81" s="2">
        <v>1271455</v>
      </c>
    </row>
    <row r="82" spans="1:2" x14ac:dyDescent="0.25">
      <c r="A82" s="41" t="s">
        <v>12224</v>
      </c>
      <c r="B82" s="2">
        <v>954600</v>
      </c>
    </row>
    <row r="83" spans="1:2" x14ac:dyDescent="0.25">
      <c r="A83" s="41" t="s">
        <v>12151</v>
      </c>
      <c r="B83" s="2">
        <v>940009</v>
      </c>
    </row>
    <row r="84" spans="1:2" x14ac:dyDescent="0.25">
      <c r="A84" s="41" t="s">
        <v>12223</v>
      </c>
      <c r="B84" s="2">
        <v>877560</v>
      </c>
    </row>
    <row r="85" spans="1:2" x14ac:dyDescent="0.25">
      <c r="A85" s="10" t="s">
        <v>12219</v>
      </c>
      <c r="B85" s="42">
        <v>28798516</v>
      </c>
    </row>
    <row r="91" spans="1:2" x14ac:dyDescent="0.25">
      <c r="A91" s="38" t="s">
        <v>12225</v>
      </c>
      <c r="B91" t="s">
        <v>12198</v>
      </c>
    </row>
    <row r="92" spans="1:2" x14ac:dyDescent="0.25">
      <c r="A92" s="10" t="s">
        <v>12251</v>
      </c>
      <c r="B92" s="2">
        <v>6700802</v>
      </c>
    </row>
    <row r="93" spans="1:2" x14ac:dyDescent="0.25">
      <c r="A93" s="10" t="s">
        <v>12160</v>
      </c>
      <c r="B93" s="2">
        <v>6256797</v>
      </c>
    </row>
    <row r="94" spans="1:2" x14ac:dyDescent="0.25">
      <c r="A94" s="10" t="s">
        <v>12167</v>
      </c>
      <c r="B94" s="2">
        <v>4981111</v>
      </c>
    </row>
    <row r="95" spans="1:2" x14ac:dyDescent="0.25">
      <c r="A95" s="10" t="s">
        <v>12161</v>
      </c>
      <c r="B95" s="2">
        <v>4935032</v>
      </c>
    </row>
    <row r="96" spans="1:2" x14ac:dyDescent="0.25">
      <c r="A96" s="10" t="s">
        <v>12159</v>
      </c>
      <c r="B96" s="2">
        <v>2522950</v>
      </c>
    </row>
    <row r="97" spans="1:2" x14ac:dyDescent="0.25">
      <c r="A97" s="10" t="s">
        <v>12162</v>
      </c>
      <c r="B97" s="2">
        <v>1899350</v>
      </c>
    </row>
    <row r="98" spans="1:2" x14ac:dyDescent="0.25">
      <c r="A98" s="10" t="s">
        <v>12163</v>
      </c>
      <c r="B98" s="2">
        <v>936800</v>
      </c>
    </row>
    <row r="99" spans="1:2" x14ac:dyDescent="0.25">
      <c r="A99" s="10" t="s">
        <v>12168</v>
      </c>
      <c r="B99" s="2">
        <v>320890</v>
      </c>
    </row>
    <row r="100" spans="1:2" x14ac:dyDescent="0.25">
      <c r="A100" s="10" t="s">
        <v>12164</v>
      </c>
      <c r="B100" s="2">
        <v>181700</v>
      </c>
    </row>
    <row r="101" spans="1:2" x14ac:dyDescent="0.25">
      <c r="A101" s="10" t="s">
        <v>12165</v>
      </c>
      <c r="B101" s="2">
        <v>63084</v>
      </c>
    </row>
    <row r="102" spans="1:2" x14ac:dyDescent="0.25">
      <c r="A102" s="10" t="s">
        <v>12219</v>
      </c>
      <c r="B102" s="42">
        <v>28798516</v>
      </c>
    </row>
    <row r="109" spans="1:2" x14ac:dyDescent="0.25">
      <c r="A109" s="38" t="s">
        <v>12225</v>
      </c>
      <c r="B109" t="s">
        <v>12226</v>
      </c>
    </row>
    <row r="110" spans="1:2" x14ac:dyDescent="0.25">
      <c r="A110" s="10" t="s">
        <v>12160</v>
      </c>
      <c r="B110" s="43">
        <v>738</v>
      </c>
    </row>
    <row r="111" spans="1:2" x14ac:dyDescent="0.25">
      <c r="A111" s="10" t="s">
        <v>12251</v>
      </c>
      <c r="B111" s="43">
        <v>695</v>
      </c>
    </row>
    <row r="112" spans="1:2" x14ac:dyDescent="0.25">
      <c r="A112" s="10" t="s">
        <v>12159</v>
      </c>
      <c r="B112" s="43">
        <v>654</v>
      </c>
    </row>
    <row r="113" spans="1:2" x14ac:dyDescent="0.25">
      <c r="A113" s="10" t="s">
        <v>12161</v>
      </c>
      <c r="B113" s="43">
        <v>354</v>
      </c>
    </row>
    <row r="114" spans="1:2" x14ac:dyDescent="0.25">
      <c r="A114" s="10" t="s">
        <v>12163</v>
      </c>
      <c r="B114" s="43">
        <v>282</v>
      </c>
    </row>
    <row r="115" spans="1:2" x14ac:dyDescent="0.25">
      <c r="A115" s="10" t="s">
        <v>12162</v>
      </c>
      <c r="B115" s="43">
        <v>225</v>
      </c>
    </row>
    <row r="116" spans="1:2" x14ac:dyDescent="0.25">
      <c r="A116" s="10" t="s">
        <v>12167</v>
      </c>
      <c r="B116" s="43">
        <v>68</v>
      </c>
    </row>
    <row r="117" spans="1:2" x14ac:dyDescent="0.25">
      <c r="A117" s="10" t="s">
        <v>12164</v>
      </c>
      <c r="B117" s="43">
        <v>60</v>
      </c>
    </row>
    <row r="118" spans="1:2" x14ac:dyDescent="0.25">
      <c r="A118" s="10" t="s">
        <v>12165</v>
      </c>
      <c r="B118" s="43">
        <v>34</v>
      </c>
    </row>
    <row r="119" spans="1:2" x14ac:dyDescent="0.25">
      <c r="A119" s="10" t="s">
        <v>12168</v>
      </c>
      <c r="B119" s="43">
        <v>18</v>
      </c>
    </row>
    <row r="120" spans="1:2" x14ac:dyDescent="0.25">
      <c r="A120" s="10" t="s">
        <v>12219</v>
      </c>
      <c r="B120" s="44">
        <v>3128</v>
      </c>
    </row>
    <row r="126" spans="1:2" x14ac:dyDescent="0.25">
      <c r="A126" s="38" t="s">
        <v>12176</v>
      </c>
      <c r="B126" t="s">
        <v>12226</v>
      </c>
    </row>
    <row r="127" spans="1:2" x14ac:dyDescent="0.25">
      <c r="A127" s="10" t="s">
        <v>12233</v>
      </c>
      <c r="B127" s="43">
        <v>33</v>
      </c>
    </row>
    <row r="128" spans="1:2" x14ac:dyDescent="0.25">
      <c r="A128" s="10" t="s">
        <v>12234</v>
      </c>
      <c r="B128" s="43">
        <v>13</v>
      </c>
    </row>
    <row r="129" spans="1:2" x14ac:dyDescent="0.25">
      <c r="A129" s="10" t="s">
        <v>12235</v>
      </c>
      <c r="B129" s="43">
        <v>13</v>
      </c>
    </row>
    <row r="130" spans="1:2" x14ac:dyDescent="0.25">
      <c r="A130" s="10" t="s">
        <v>12237</v>
      </c>
      <c r="B130" s="43">
        <v>10</v>
      </c>
    </row>
    <row r="131" spans="1:2" x14ac:dyDescent="0.25">
      <c r="A131" s="10" t="s">
        <v>12236</v>
      </c>
      <c r="B131" s="43">
        <v>10</v>
      </c>
    </row>
    <row r="132" spans="1:2" x14ac:dyDescent="0.25">
      <c r="A132" s="10" t="s">
        <v>12238</v>
      </c>
      <c r="B132" s="43">
        <v>9</v>
      </c>
    </row>
    <row r="133" spans="1:2" x14ac:dyDescent="0.25">
      <c r="A133" s="10" t="s">
        <v>12231</v>
      </c>
      <c r="B133" s="43">
        <v>9</v>
      </c>
    </row>
    <row r="134" spans="1:2" x14ac:dyDescent="0.25">
      <c r="A134" s="10" t="s">
        <v>12230</v>
      </c>
      <c r="B134" s="43">
        <v>8</v>
      </c>
    </row>
    <row r="135" spans="1:2" x14ac:dyDescent="0.25">
      <c r="A135" s="10" t="s">
        <v>12239</v>
      </c>
      <c r="B135" s="43">
        <v>8</v>
      </c>
    </row>
    <row r="136" spans="1:2" x14ac:dyDescent="0.25">
      <c r="A136" s="10" t="s">
        <v>12232</v>
      </c>
      <c r="B136" s="43">
        <v>7</v>
      </c>
    </row>
    <row r="137" spans="1:2" x14ac:dyDescent="0.25">
      <c r="A137" s="10" t="s">
        <v>12240</v>
      </c>
      <c r="B137" s="43">
        <v>7</v>
      </c>
    </row>
    <row r="138" spans="1:2" x14ac:dyDescent="0.25">
      <c r="A138" s="10" t="s">
        <v>12244</v>
      </c>
      <c r="B138" s="43">
        <v>6</v>
      </c>
    </row>
    <row r="139" spans="1:2" x14ac:dyDescent="0.25">
      <c r="A139" s="10" t="s">
        <v>12242</v>
      </c>
      <c r="B139" s="43">
        <v>6</v>
      </c>
    </row>
    <row r="140" spans="1:2" x14ac:dyDescent="0.25">
      <c r="A140" s="10" t="s">
        <v>12229</v>
      </c>
      <c r="B140" s="43">
        <v>6</v>
      </c>
    </row>
    <row r="141" spans="1:2" x14ac:dyDescent="0.25">
      <c r="A141" s="10" t="s">
        <v>12243</v>
      </c>
      <c r="B141" s="43">
        <v>6</v>
      </c>
    </row>
    <row r="142" spans="1:2" x14ac:dyDescent="0.25">
      <c r="A142" s="10" t="s">
        <v>12241</v>
      </c>
      <c r="B142" s="43">
        <v>6</v>
      </c>
    </row>
    <row r="143" spans="1:2" x14ac:dyDescent="0.25">
      <c r="A143" s="10" t="s">
        <v>12227</v>
      </c>
      <c r="B143" s="44">
        <v>157</v>
      </c>
    </row>
    <row r="149" spans="1:9" x14ac:dyDescent="0.25">
      <c r="A149" s="38" t="s">
        <v>12178</v>
      </c>
      <c r="B149" t="s">
        <v>12198</v>
      </c>
      <c r="C149" t="s">
        <v>12226</v>
      </c>
      <c r="D149" t="s">
        <v>12245</v>
      </c>
    </row>
    <row r="150" spans="1:9" x14ac:dyDescent="0.25">
      <c r="A150" s="10" t="s">
        <v>12192</v>
      </c>
      <c r="B150" s="2">
        <v>3973849</v>
      </c>
      <c r="C150" s="43">
        <v>407</v>
      </c>
      <c r="D150" s="2">
        <v>9763.7567567567567</v>
      </c>
      <c r="F150" t="s">
        <v>12199</v>
      </c>
      <c r="I150" s="45">
        <f>GETPIVOTDATA("Sales",$A$149)</f>
        <v>28798516</v>
      </c>
    </row>
    <row r="151" spans="1:9" x14ac:dyDescent="0.25">
      <c r="A151" s="10" t="s">
        <v>12193</v>
      </c>
      <c r="B151" s="2">
        <v>6063590</v>
      </c>
      <c r="C151" s="43">
        <v>582</v>
      </c>
      <c r="D151" s="2">
        <v>10418.539518900343</v>
      </c>
      <c r="F151" t="s">
        <v>12247</v>
      </c>
      <c r="I151" s="46">
        <f>GETPIVOTDATA("No. of Purchases",$A$149)</f>
        <v>3128</v>
      </c>
    </row>
    <row r="152" spans="1:9" x14ac:dyDescent="0.25">
      <c r="A152" s="10" t="s">
        <v>12194</v>
      </c>
      <c r="B152" s="2">
        <v>5135540</v>
      </c>
      <c r="C152" s="43">
        <v>530</v>
      </c>
      <c r="D152" s="2">
        <v>9689.6981132075471</v>
      </c>
      <c r="F152" t="s">
        <v>12248</v>
      </c>
      <c r="I152" s="45">
        <f>GETPIVOTDATA("Average Purchase Amount",$A$149)</f>
        <v>9206.6867007672627</v>
      </c>
    </row>
    <row r="153" spans="1:9" x14ac:dyDescent="0.25">
      <c r="A153" s="10" t="s">
        <v>12195</v>
      </c>
      <c r="B153" s="2">
        <v>3611675</v>
      </c>
      <c r="C153" s="43">
        <v>450</v>
      </c>
      <c r="D153" s="2">
        <v>8025.9444444444443</v>
      </c>
    </row>
    <row r="154" spans="1:9" x14ac:dyDescent="0.25">
      <c r="A154" s="10" t="s">
        <v>12196</v>
      </c>
      <c r="B154" s="2">
        <v>4177467</v>
      </c>
      <c r="C154" s="43">
        <v>538</v>
      </c>
      <c r="D154" s="2">
        <v>7764.8085501858732</v>
      </c>
    </row>
    <row r="155" spans="1:9" x14ac:dyDescent="0.25">
      <c r="A155" s="10" t="s">
        <v>12197</v>
      </c>
      <c r="B155" s="2">
        <v>5836395</v>
      </c>
      <c r="C155" s="43">
        <v>621</v>
      </c>
      <c r="D155" s="2">
        <v>9398.3816425120767</v>
      </c>
    </row>
    <row r="156" spans="1:9" x14ac:dyDescent="0.25">
      <c r="A156" s="10" t="s">
        <v>12246</v>
      </c>
      <c r="B156" s="2">
        <v>28798516</v>
      </c>
      <c r="C156" s="43">
        <v>3128</v>
      </c>
      <c r="D156" s="2">
        <v>9206.6867007672627</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9200"/>
  </sheetPr>
  <dimension ref="A1"/>
  <sheetViews>
    <sheetView workbookViewId="0"/>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 p a y m e n t d a t e < / s t r i n g > < / k e y > < v a l u e > < i n t > 1 1 9 < / i n t > < / v a l u e > < / i t e m > < i t e m > < k e y > < s t r i n g > c u s t o m e r m o b i l e < / s t r i n g > < / k e y > < v a l u e > < i n t > 1 3 8 < / i n t > < / v a l u e > < / i t e m > < i t e m > < k e y > < s t r i n g > c u s t o m e r _ i d < / s t r i n g > < / k e y > < v a l u e > < i n t > 1 1 3 < / i n t > < / v a l u e > < / i t e m > < i t e m > < k e y > < s t r i n g > s e r v i c e P r o v i d e r i d < / s t r i n g > < / k e y > < v a l u e > < i n t > 1 4 5 < / i n t > < / v a l u e > < / i t e m > < i t e m > < k e y > < s t r i n g > a m o u n t < / s t r i n g > < / k e y > < v a l u e > < i n t > 8 4 < / i n t > < / v a l u e > < / i t e m > < i t e m > < k e y > < s t r i n g > s e r v i c e   p r o v i d e r < / s t r i n g > < / k e y > < v a l u e > < i n t > 1 6 2 < / i n t > < / v a l u e > < / i t e m > < i t e m > < k e y > < s t r i n g > P a y m e n t   C a t e g o r y < / s t r i n g > < / k e y > < v a l u e > < i n t > 1 6 2 < / i n t > < / v a l u e > < / i t e m > < / C o l u m n W i d t h s > < C o l u m n D i s p l a y I n d e x > < i t e m > < k e y > < s t r i n g > I d < / s t r i n g > < / k e y > < v a l u e > < i n t > 0 < / i n t > < / v a l u e > < / i t e m > < i t e m > < k e y > < s t r i n g > p a y m e n t d a t e < / s t r i n g > < / k e y > < v a l u e > < i n t > 1 < / i n t > < / v a l u e > < / i t e m > < i t e m > < k e y > < s t r i n g > c u s t o m e r m o b i l e < / s t r i n g > < / k e y > < v a l u e > < i n t > 2 < / i n t > < / v a l u e > < / i t e m > < i t e m > < k e y > < s t r i n g > c u s t o m e r _ i d < / s t r i n g > < / k e y > < v a l u e > < i n t > 3 < / i n t > < / v a l u e > < / i t e m > < i t e m > < k e y > < s t r i n g > s e r v i c e P r o v i d e r i d < / s t r i n g > < / k e y > < v a l u e > < i n t > 4 < / i n t > < / v a l u e > < / i t e m > < i t e m > < k e y > < s t r i n g > a m o u n t < / s t r i n g > < / k e y > < v a l u e > < i n t > 5 < / i n t > < / v a l u e > < / i t e m > < i t e m > < k e y > < s t r i n g > s e r v i c e   p r o v i d e r < / s t r i n g > < / k e y > < v a l u e > < i n t > 6 < / i n t > < / v a l u e > < / i t e m > < i t e m > < k e y > < s t r i n g > P a y m e n t   C a t e g o r y < / 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I s S a n d b o x E m b e d d e d " > < C u s t o m C o n t e n t > < ! [ C D A T A [ y e s ] ] > < / C u s t o m C o n t e n t > < / G e m i n i > 
</file>

<file path=customXml/item11.xml>��< ? x m l   v e r s i o n = " 1 . 0 "   e n c o d i n g = " U T F - 1 6 " ? > < G e m i n i   x m l n s = " h t t p : / / g e m i n i / p i v o t c u s t o m i z a t i o n / S h o w H i d d e n " > < C u s t o m C o n t e n t > < ! [ C D A T A [ T r u e ] ] > < / C u s t o m C o n t e n t > < / G e m i n i > 
</file>

<file path=customXml/item12.xml>��< ? x m l   v e r s i o n = " 1 . 0 "   e n c o d i n g = " U T F - 1 6 " ? > < G e m i n i   x m l n s = " h t t p : / / g e m i n i / p i v o t c u s t o m i z a t i o n / C l i e n t W i n d o w X M L " > < C u s t o m C o n t e n t > < ! [ C D A T A [ T a b l e 2 ] ] > < / C u s t o m C o n t e n t > < / G e m i n i > 
</file>

<file path=customXml/item13.xml>��< ? x m l   v e r s i o n = " 1 . 0 "   e n c o d i n g = " U T F - 1 6 " ? > < G e m i n i   x m l n s = " h t t p : / / g e m i n i / p i v o t c u s t o m i z a t i o n / M a n u a l C a l c M o d e " > < C u s t o m C o n t e n t > < ! [ C D A T A [ F a l s 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 f a l s e < / a : H a s F o c u s > < a : S i z e A t D p i 9 6 > 7 0 < / a : S i z e A t D p i 9 6 > < a : V i s i b l e > t r u e < / a : V i s i b l e > < / V a l u e > < / K e y V a l u e O f s t r i n g S a n d b o x E d i t o r . M e a s u r e G r i d S t a t e S c d E 3 5 R y > < / A r r a y O f K e y V a l u e O f s t r i n g S a n d b o x E d i t o r . M e a s u r e G r i d S t a t e S c d E 3 5 R y > ] ] > < / 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R e l a t i o n s h i p A u t o D e t e c t i o n E n a b l e d " > < C u s t o m C o n t e n t > < ! [ C D A T A [ T r u e ] ] > < / C u s t o m C o n t e n t > < / G e m i n i > 
</file>

<file path=customXml/item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 s e r v i c e _ p r o v i d e r _ i d < / s t r i n g > < / k e y > < v a l u e > < i n t > 1 5 9 < / i n t > < / v a l u e > < / i t e m > < i t e m > < k e y > < s t r i n g > s e r v i c e   p r o v i d e r _ n a m e < / s t r i n g > < / k e y > < v a l u e > < i n t > 1 7 8 < / i n t > < / v a l u e > < / i t e m > < i t e m > < k e y > < s t r i n g > p a y m e n t _ t y p e < / s t r i n g > < / k e y > < v a l u e > < i n t > 1 2 6 < / i n t > < / v a l u e > < / i t e m > < i t e m > < k e y > < s t r i n g > P r o v i d e r   A c r o n y m < / s t r i n g > < / k e y > < v a l u e > < i n t > 1 4 7 < / i n t > < / v a l u e > < / i t e m > < i t e m > < k e y > < s t r i n g > P a y m e n t   C a t e g o r y < / s t r i n g > < / k e y > < v a l u e > < i n t > 1 4 9 < / i n t > < / v a l u e > < / i t e m > < / C o l u m n W i d t h s > < C o l u m n D i s p l a y I n d e x > < i t e m > < k e y > < s t r i n g > s e r v i c e _ p r o v i d e r _ i d < / s t r i n g > < / k e y > < v a l u e > < i n t > 0 < / i n t > < / v a l u e > < / i t e m > < i t e m > < k e y > < s t r i n g > s e r v i c e   p r o v i d e r _ n a m e < / s t r i n g > < / k e y > < v a l u e > < i n t > 1 < / i n t > < / v a l u e > < / i t e m > < i t e m > < k e y > < s t r i n g > p a y m e n t _ t y p e < / s t r i n g > < / k e y > < v a l u e > < i n t > 2 < / i n t > < / v a l u e > < / i t e m > < i t e m > < k e y > < s t r i n g > P r o v i d e r   A c r o n y m < / s t r i n g > < / k e y > < v a l u e > < i n t > 3 < / i n t > < / v a l u e > < / i t e m > < i t e m > < k e y > < s t r i n g > P a y m e n t   C a t e g o r y < / 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a n d b o x N o n E m p t y " > < C u s t o m C o n t e n t > < ! [ C D A T A [ 1 ] ] > < / 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 C o l u m n s \ s e r v i c e _ p r o v i d e r _ i d < / K e y > < / a : K e y > < a : V a l u e   i : t y p e = " T a b l e W i d g e t B a s e V i e w S t a t e " / > < / a : K e y V a l u e O f D i a g r a m O b j e c t K e y a n y T y p e z b w N T n L X > < a : K e y V a l u e O f D i a g r a m O b j e c t K e y a n y T y p e z b w N T n L X > < a : K e y > < K e y > C o l u m n s \ s e r v i c e   p r o v i d e r _ n a m e < / K e y > < / a : K e y > < a : V a l u e   i : t y p e = " T a b l e W i d g e t B a s e V i e w S t a t e " / > < / a : K e y V a l u e O f D i a g r a m O b j e c t K e y a n y T y p e z b w N T n L X > < a : K e y V a l u e O f D i a g r a m O b j e c t K e y a n y T y p e z b w N T n L X > < a : K e y > < K e y > C o l u m n s \ p a y m e n t _ t y p e < / K e y > < / a : K e y > < a : V a l u e   i : t y p e = " T a b l e W i d g e t B a s e V i e w S t a t e " / > < / a : K e y V a l u e O f D i a g r a m O b j e c t K e y a n y T y p e z b w N T n L X > < a : K e y V a l u e O f D i a g r a m O b j e c t K e y a n y T y p e z b w N T n L X > < a : K e y > < K e y > C o l u m n s \ P r o v i d e r   A c r o n y m < / K e y > < / a : K e y > < a : V a l u e   i : t y p e = " T a b l e W i d g e t B a s e V i e w S t a t e " / > < / a : K e y V a l u e O f D i a g r a m O b j e c t K e y a n y T y p e z b w N T n L X > < a : K e y V a l u e O f D i a g r a m O b j e c t K e y a n y T y p e z b w N T n L X > < a : K e y > < K e y > C o l u m n s \ P a y m e n t 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 C o l u m n s \ p a y m e n t d a t e < / K e y > < / a : K e y > < a : V a l u e   i : t y p e = " T a b l e W i d g e t B a s e V i e w S t a t e " / > < / a : K e y V a l u e O f D i a g r a m O b j e c t K e y a n y T y p e z b w N T n L X > < a : K e y V a l u e O f D i a g r a m O b j e c t K e y a n y T y p e z b w N T n L X > < a : K e y > < K e y > C o l u m n s \ c u s t o m e r m o b i l e 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 C o l u m n s \ s e r v i c e P r o v i d e r i d < / 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 C o l u m n s \ s e r v i c e   p r o v i d e r < / K e y > < / a : K e y > < a : V a l u e   i : t y p e = " T a b l e W i d g e t B a s e V i e w S t a t e " / > < / a : K e y V a l u e O f D i a g r a m O b j e c t K e y a n y T y p e z b w N T n L X > < a : K e y V a l u e O f D i a g r a m O b j e c t K e y a n y T y p e z b w N T n L X > < a : K e y > < K e y > C o l u m n s \ P a y m e n t   C a t e g o r y < / 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S h o w I m p l i c i t M e a s u r e s " > < C u s t o m C o n t e n t > < ! [ C D A T A [ F a l s e ] ] > < / 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 2 0 2 4 - 0 9 - 1 1 T 1 4 : 2 9 : 4 2 . 9 7 2 3 3 9 7 + 0 1 : 0 0 < / L a s t P r o c e s s e d T i m e > < / D a t a M o d e l i n g S a n d b o x . S e r i a l i z e d S a n d b o x E r r o r C a c h e > ] ] > < / C u s t o m C o n t e n t > < / G e m i n i > 
</file>

<file path=customXml/item8.xml>��< ? x m l   v e r s i o n = " 1 . 0 "   e n c o d i n g = " U T F - 1 6 " ? > < G e m i n i   x m l n s = " h t t p : / / g e m i n i / p i v o t c u s t o m i z a t i o n / T a b l e O r d e r " > < C u s t o m C o n t e n t > < ! [ C D A T A [ T a b l e 1 , T a b l e 2 ] ] > < / 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 C o l u m n s \ s e r v i c e _ p r o v i d e r _ i d < / K e y > < / D i a g r a m O b j e c t K e y > < D i a g r a m O b j e c t K e y > < K e y > C o l u m n s \ s e r v i c e   p r o v i d e r _ n a m e < / K e y > < / D i a g r a m O b j e c t K e y > < D i a g r a m O b j e c t K e y > < K e y > C o l u m n s \ p a y m e n t _ t y p e < / K e y > < / D i a g r a m O b j e c t K e y > < D i a g r a m O b j e c t K e y > < K e y > C o l u m n s \ P r o v i d e r   A c r o n y m < / K e y > < / D i a g r a m O b j e c t K e y > < D i a g r a m O b j e c t K e y > < K e y > C o l u m n s \ P a y m e n t 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 C o l u m n s \ s e r v i c e _ p r o v i d e r _ i d < / K e y > < / a : K e y > < a : V a l u e   i : t y p e = " M e a s u r e G r i d N o d e V i e w S t a t e " > < L a y e d O u t > t r u e < / L a y e d O u t > < / a : V a l u e > < / a : K e y V a l u e O f D i a g r a m O b j e c t K e y a n y T y p e z b w N T n L X > < a : K e y V a l u e O f D i a g r a m O b j e c t K e y a n y T y p e z b w N T n L X > < a : K e y > < K e y > C o l u m n s \ s e r v i c e   p r o v i d e r _ n a m e < / K e y > < / a : K e y > < a : V a l u e   i : t y p e = " M e a s u r e G r i d N o d e V i e w S t a t e " > < C o l u m n > 1 < / C o l u m n > < L a y e d O u t > t r u e < / L a y e d O u t > < / a : V a l u e > < / a : K e y V a l u e O f D i a g r a m O b j e c t K e y a n y T y p e z b w N T n L X > < a : K e y V a l u e O f D i a g r a m O b j e c t K e y a n y T y p e z b w N T n L X > < a : K e y > < K e y > C o l u m n s \ p a y m e n t _ t y p e < / K e y > < / a : K e y > < a : V a l u e   i : t y p e = " M e a s u r e G r i d N o d e V i e w S t a t e " > < C o l u m n > 2 < / C o l u m n > < L a y e d O u t > t r u e < / L a y e d O u t > < / a : V a l u e > < / a : K e y V a l u e O f D i a g r a m O b j e c t K e y a n y T y p e z b w N T n L X > < a : K e y V a l u e O f D i a g r a m O b j e c t K e y a n y T y p e z b w N T n L X > < a : K e y > < K e y > C o l u m n s \ P r o v i d e r   A c r o n y m < / K e y > < / a : K e y > < a : V a l u e   i : t y p e = " M e a s u r e G r i d N o d e V i e w S t a t e " > < C o l u m n > 3 < / C o l u m n > < L a y e d O u t > t r u e < / L a y e d O u t > < / a : V a l u e > < / a : K e y V a l u e O f D i a g r a m O b j e c t K e y a n y T y p e z b w N T n L X > < a : K e y V a l u e O f D i a g r a m O b j e c t K e y a n y T y p e z b w N T n L X > < a : K e y > < K e y > C o l u m n s \ P a y m e n t   C a t e g o r y < / 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 T a g s \ T a b l e s \ & l t ; T a b l e s \ T a b l e 2 & g t ; < / K e y > < / D i a g r a m O b j e c t K e y > < D i a g r a m O b j e c t K e y > < K e y > T a b l e s \ T a b l e 1 < / K e y > < / D i a g r a m O b j e c t K e y > < D i a g r a m O b j e c t K e y > < K e y > T a b l e s \ T a b l e 1 \ C o l u m n s \ s e r v i c e _ p r o v i d e r _ i d < / K e y > < / D i a g r a m O b j e c t K e y > < D i a g r a m O b j e c t K e y > < K e y > T a b l e s \ T a b l e 1 \ C o l u m n s \ s e r v i c e   p r o v i d e r _ n a m e < / K e y > < / D i a g r a m O b j e c t K e y > < D i a g r a m O b j e c t K e y > < K e y > T a b l e s \ T a b l e 1 \ C o l u m n s \ p a y m e n t _ t y p e < / K e y > < / D i a g r a m O b j e c t K e y > < D i a g r a m O b j e c t K e y > < K e y > T a b l e s \ T a b l e 1 \ C o l u m n s \ P r o v i d e r   A c r o n y m < / K e y > < / D i a g r a m O b j e c t K e y > < D i a g r a m O b j e c t K e y > < K e y > T a b l e s \ T a b l e 1 \ C o l u m n s \ P a y m e n t   C a t e g o r y < / K e y > < / D i a g r a m O b j e c t K e y > < D i a g r a m O b j e c t K e y > < K e y > T a b l e s \ T a b l e 2 < / K e y > < / D i a g r a m O b j e c t K e y > < D i a g r a m O b j e c t K e y > < K e y > T a b l e s \ T a b l e 2 \ C o l u m n s \ I d < / K e y > < / D i a g r a m O b j e c t K e y > < D i a g r a m O b j e c t K e y > < K e y > T a b l e s \ T a b l e 2 \ C o l u m n s \ p a y m e n t d a t e < / K e y > < / D i a g r a m O b j e c t K e y > < D i a g r a m O b j e c t K e y > < K e y > T a b l e s \ T a b l e 2 \ C o l u m n s \ c u s t o m e r m o b i l e < / K e y > < / D i a g r a m O b j e c t K e y > < D i a g r a m O b j e c t K e y > < K e y > T a b l e s \ T a b l e 2 \ C o l u m n s \ c u s t o m e r _ i d < / K e y > < / D i a g r a m O b j e c t K e y > < D i a g r a m O b j e c t K e y > < K e y > T a b l e s \ T a b l e 2 \ C o l u m n s \ s e r v i c e P r o v i d e r i d < / K e y > < / D i a g r a m O b j e c t K e y > < D i a g r a m O b j e c t K e y > < K e y > T a b l e s \ T a b l e 2 \ C o l u m n s \ a m o u n t < / K e y > < / D i a g r a m O b j e c t K e y > < D i a g r a m O b j e c t K e y > < K e y > T a b l e s \ T a b l e 2 \ C o l u m n s \ s e r v i c e   p r o v i d e r < / K e y > < / D i a g r a m O b j e c t K e y > < D i a g r a m O b j e c t K e y > < K e y > T a b l e s \ T a b l e 2 \ T a b l e s \ T a b l e 2 \ C o l u m n s \ C a l c u l a t e d   C o l u m n   1 \ A d d i t i o n a l   I n f o \ E r r o r < / K e y > < / D i a g r a m O b j e c t K e y > < D i a g r a m O b j e c t K e y > < K e y > T a b l e s \ T a b l e 2 \ C o l u m n s \ P a y m e n t   C a t e g o r y < / K e y > < / D i a g r a m O b j e c t K e y > < D i a g r a m O b j e c t K e y > < K e y > R e l a t i o n s h i p s \ & l t ; T a b l e s \ T a b l e 2 \ C o l u m n s \ s e r v i c e P r o v i d e r i d & g t ; - & l t ; T a b l e s \ T a b l e 1 \ C o l u m n s \ s e r v i c e _ p r o v i d e r _ i d & g t ; < / K e y > < / D i a g r a m O b j e c t K e y > < D i a g r a m O b j e c t K e y > < K e y > R e l a t i o n s h i p s \ & l t ; T a b l e s \ T a b l e 2 \ C o l u m n s \ s e r v i c e P r o v i d e r i d & g t ; - & l t ; T a b l e s \ T a b l e 1 \ C o l u m n s \ s e r v i c e _ p r o v i d e r _ i d & g t ; \ F K < / K e y > < / D i a g r a m O b j e c t K e y > < D i a g r a m O b j e c t K e y > < K e y > R e l a t i o n s h i p s \ & l t ; T a b l e s \ T a b l e 2 \ C o l u m n s \ s e r v i c e P r o v i d e r i d & g t ; - & l t ; T a b l e s \ T a b l e 1 \ C o l u m n s \ s e r v i c e _ p r o v i d e r _ i d & g t ; \ P K < / K e y > < / D i a g r a m O b j e c t K e y > < D i a g r a m O b j e c t K e y > < K e y > R e l a t i o n s h i p s \ & l t ; T a b l e s \ T a b l e 2 \ C o l u m n s \ s e r v i c e P r o v i d e r i d & g t ; - & l t ; T a b l e s \ T a b l e 1 \ C o l u m n s \ s e r v i c e _ p r o v i d e r _ i d & g t ; \ C r o s s F i l t e r < / K e y > < / D i a g r a m O b j e c t K e y > < / A l l K e y s > < S e l e c t e d K e y s > < D i a g r a m O b j e c t K e y > < K e y > R e l a t i o n s h i p s \ & l t ; T a b l e s \ T a b l e 2 \ C o l u m n s \ s e r v i c e P r o v i d e r i d & g t ; - & l t ; T a b l e s \ T a b l e 1 \ C o l u m n s \ s e r v i c e _ p r o v i d e r _ i d & g t ; 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 T a b l e s \ T a b l e 1 < / K e y > < / a : K e y > < a : V a l u e   i : t y p e = " D i a g r a m D i s p l a y N o d e V i e w S t a t e " > < H e i g h t > 2 4 7 < / H e i g h t > < I s E x p a n d e d > t r u e < / I s E x p a n d e d > < L a y e d O u t > t r u e < / L a y e d O u t > < W i d t h > 2 0 0 < / W i d t h > < / a : V a l u e > < / a : K e y V a l u e O f D i a g r a m O b j e c t K e y a n y T y p e z b w N T n L X > < a : K e y V a l u e O f D i a g r a m O b j e c t K e y a n y T y p e z b w N T n L X > < a : K e y > < K e y > T a b l e s \ T a b l e 1 \ C o l u m n s \ s e r v i c e _ p r o v i d e r _ i d < / K e y > < / a : K e y > < a : V a l u e   i : t y p e = " D i a g r a m D i s p l a y N o d e V i e w S t a t e " > < H e i g h t > 1 5 0 < / H e i g h t > < I s E x p a n d e d > t r u e < / I s E x p a n d e d > < W i d t h > 2 0 0 < / W i d t h > < / a : V a l u e > < / a : K e y V a l u e O f D i a g r a m O b j e c t K e y a n y T y p e z b w N T n L X > < a : K e y V a l u e O f D i a g r a m O b j e c t K e y a n y T y p e z b w N T n L X > < a : K e y > < K e y > T a b l e s \ T a b l e 1 \ C o l u m n s \ s e r v i c e   p r o v i d e r _ n a m e < / K e y > < / a : K e y > < a : V a l u e   i : t y p e = " D i a g r a m D i s p l a y N o d e V i e w S t a t e " > < H e i g h t > 1 5 0 < / H e i g h t > < I s E x p a n d e d > t r u e < / I s E x p a n d e d > < W i d t h > 2 0 0 < / W i d t h > < / a : V a l u e > < / a : K e y V a l u e O f D i a g r a m O b j e c t K e y a n y T y p e z b w N T n L X > < a : K e y V a l u e O f D i a g r a m O b j e c t K e y a n y T y p e z b w N T n L X > < a : K e y > < K e y > T a b l e s \ T a b l e 1 \ C o l u m n s \ p a y m e n t _ t y p e < / K e y > < / a : K e y > < a : V a l u e   i : t y p e = " D i a g r a m D i s p l a y N o d e V i e w S t a t e " > < H e i g h t > 1 5 0 < / H e i g h t > < I s E x p a n d e d > t r u e < / I s E x p a n d e d > < W i d t h > 2 0 0 < / W i d t h > < / a : V a l u e > < / a : K e y V a l u e O f D i a g r a m O b j e c t K e y a n y T y p e z b w N T n L X > < a : K e y V a l u e O f D i a g r a m O b j e c t K e y a n y T y p e z b w N T n L X > < a : K e y > < K e y > T a b l e s \ T a b l e 1 \ C o l u m n s \ P r o v i d e r   A c r o n y m < / K e y > < / a : K e y > < a : V a l u e   i : t y p e = " D i a g r a m D i s p l a y N o d e V i e w S t a t e " > < H e i g h t > 1 5 0 < / H e i g h t > < I s E x p a n d e d > t r u e < / I s E x p a n d e d > < W i d t h > 2 0 0 < / W i d t h > < / a : V a l u e > < / a : K e y V a l u e O f D i a g r a m O b j e c t K e y a n y T y p e z b w N T n L X > < a : K e y V a l u e O f D i a g r a m O b j e c t K e y a n y T y p e z b w N T n L X > < a : K e y > < K e y > T a b l e s \ T a b l e 1 \ C o l u m n s \ P a y m e n t   C a t e g o r y < / K e y > < / a : K e y > < a : V a l u e   i : t y p e = " D i a g r a m D i s p l a y N o d e V i e w S t a t e " > < H e i g h t > 1 5 0 < / H e i g h t > < I s E x p a n d e d > t r u e < / I s E x p a n d e d > < W i d t h > 2 0 0 < / W i d t h > < / a : V a l u e > < / a : K e y V a l u e O f D i a g r a m O b j e c t K e y a n y T y p e z b w N T n L X > < a : K e y V a l u e O f D i a g r a m O b j e c t K e y a n y T y p e z b w N T n L X > < a : K e y > < K e y > T a b l e s \ T a b l e 2 < / K e y > < / a : K e y > < a : V a l u e   i : t y p e = " D i a g r a m D i s p l a y N o d e V i e w S t a t e " > < H e i g h t > 2 5 2 < / H e i g h t > < I s E x p a n d e d > t r u e < / I s E x p a n d e d > < L a y e d O u t > t r u e < / L a y e d O u t > < L e f t > 2 4 0 < / L e f t > < T a b I n d e x > 1 < / T a b I n d e x > < W i d t h > 2 0 0 < / W i d t h > < / a : V a l u e > < / a : K e y V a l u e O f D i a g r a m O b j e c t K e y a n y T y p e z b w N T n L X > < a : K e y V a l u e O f D i a g r a m O b j e c t K e y a n y T y p e z b w N T n L X > < a : K e y > < K e y > T a b l e s \ T a b l e 2 \ C o l u m n s \ I d < / K e y > < / a : K e y > < a : V a l u e   i : t y p e = " D i a g r a m D i s p l a y N o d e V i e w S t a t e " > < H e i g h t > 1 5 0 < / H e i g h t > < I s E x p a n d e d > t r u e < / I s E x p a n d e d > < W i d t h > 2 0 0 < / W i d t h > < / a : V a l u e > < / a : K e y V a l u e O f D i a g r a m O b j e c t K e y a n y T y p e z b w N T n L X > < a : K e y V a l u e O f D i a g r a m O b j e c t K e y a n y T y p e z b w N T n L X > < a : K e y > < K e y > T a b l e s \ T a b l e 2 \ C o l u m n s \ p a y m e n t d a t e < / K e y > < / a : K e y > < a : V a l u e   i : t y p e = " D i a g r a m D i s p l a y N o d e V i e w S t a t e " > < H e i g h t > 1 5 0 < / H e i g h t > < I s E x p a n d e d > t r u e < / I s E x p a n d e d > < W i d t h > 2 0 0 < / W i d t h > < / a : V a l u e > < / a : K e y V a l u e O f D i a g r a m O b j e c t K e y a n y T y p e z b w N T n L X > < a : K e y V a l u e O f D i a g r a m O b j e c t K e y a n y T y p e z b w N T n L X > < a : K e y > < K e y > T a b l e s \ T a b l e 2 \ C o l u m n s \ c u s t o m e r m o b i l e < / K e y > < / a : K e y > < a : V a l u e   i : t y p e = " D i a g r a m D i s p l a y N o d e V i e w S t a t e " > < H e i g h t > 1 5 0 < / H e i g h t > < I s E x p a n d e d > t r u e < / I s E x p a n d e d > < W i d t h > 2 0 0 < / W i d t h > < / a : V a l u e > < / a : K e y V a l u e O f D i a g r a m O b j e c t K e y a n y T y p e z b w N T n L X > < a : K e y V a l u e O f D i a g r a m O b j e c t K e y a n y T y p e z b w N T n L X > < a : K e y > < K e y > T a b l e s \ T a b l e 2 \ C o l u m n s \ c u s t o m e r _ i d < / K e y > < / a : K e y > < a : V a l u e   i : t y p e = " D i a g r a m D i s p l a y N o d e V i e w S t a t e " > < H e i g h t > 1 5 0 < / H e i g h t > < I s E x p a n d e d > t r u e < / I s E x p a n d e d > < W i d t h > 2 0 0 < / W i d t h > < / a : V a l u e > < / a : K e y V a l u e O f D i a g r a m O b j e c t K e y a n y T y p e z b w N T n L X > < a : K e y V a l u e O f D i a g r a m O b j e c t K e y a n y T y p e z b w N T n L X > < a : K e y > < K e y > T a b l e s \ T a b l e 2 \ C o l u m n s \ s e r v i c e P r o v i d e r i d < / K e y > < / a : K e y > < a : V a l u e   i : t y p e = " D i a g r a m D i s p l a y N o d e V i e w S t a t e " > < H e i g h t > 1 5 0 < / H e i g h t > < I s E x p a n d e d > t r u e < / I s E x p a n d e d > < W i d t h > 2 0 0 < / W i d t h > < / a : V a l u e > < / a : K e y V a l u e O f D i a g r a m O b j e c t K e y a n y T y p e z b w N T n L X > < a : K e y V a l u e O f D i a g r a m O b j e c t K e y a n y T y p e z b w N T n L X > < a : K e y > < K e y > T a b l e s \ T a b l e 2 \ C o l u m n s \ a m o u n t < / K e y > < / a : K e y > < a : V a l u e   i : t y p e = " D i a g r a m D i s p l a y N o d e V i e w S t a t e " > < H e i g h t > 1 5 0 < / H e i g h t > < I s E x p a n d e d > t r u e < / I s E x p a n d e d > < W i d t h > 2 0 0 < / W i d t h > < / a : V a l u e > < / a : K e y V a l u e O f D i a g r a m O b j e c t K e y a n y T y p e z b w N T n L X > < a : K e y V a l u e O f D i a g r a m O b j e c t K e y a n y T y p e z b w N T n L X > < a : K e y > < K e y > T a b l e s \ T a b l e 2 \ C o l u m n s \ s e r v i c e   p r o v i d e r < / K e y > < / a : K e y > < a : V a l u e   i : t y p e = " D i a g r a m D i s p l a y N o d e V i e w S t a t e " > < H e i g h t > 1 5 0 < / H e i g h t > < I s E x p a n d e d > t r u e < / I s E x p a n d e d > < W i d t h > 2 0 0 < / W i d t h > < / a : V a l u e > < / a : K e y V a l u e O f D i a g r a m O b j e c t K e y a n y T y p e z b w N T n L X > < a : K e y V a l u e O f D i a g r a m O b j e c t K e y a n y T y p e z b w N T n L X > < a : K e y > < K e y > T a b l e s \ T a b l e 2 \ T a b l e s \ T a b l e 2 \ C o l u m n s \ C a l c u l a t e d   C o l u m n   1 \ A d d i t i o n a l   I n f o \ E r r o r < / K e y > < / a : K e y > < a : V a l u e   i : t y p e = " D i a g r a m D i s p l a y V i e w S t a t e I D i a g r a m T a g A d d i t i o n a l I n f o " / > < / a : K e y V a l u e O f D i a g r a m O b j e c t K e y a n y T y p e z b w N T n L X > < a : K e y V a l u e O f D i a g r a m O b j e c t K e y a n y T y p e z b w N T n L X > < a : K e y > < K e y > T a b l e s \ T a b l e 2 \ C o l u m n s \ P a y m e n t   C a t e g o r y < / K e y > < / a : K e y > < a : V a l u e   i : t y p e = " D i a g r a m D i s p l a y N o d e V i e w S t a t e " > < H e i g h t > 1 5 0 < / H e i g h t > < I s E x p a n d e d > t r u e < / I s E x p a n d e d > < W i d t h > 2 0 0 < / W i d t h > < / a : V a l u e > < / a : K e y V a l u e O f D i a g r a m O b j e c t K e y a n y T y p e z b w N T n L X > < a : K e y V a l u e O f D i a g r a m O b j e c t K e y a n y T y p e z b w N T n L X > < a : K e y > < K e y > R e l a t i o n s h i p s \ & l t ; T a b l e s \ T a b l e 2 \ C o l u m n s \ s e r v i c e P r o v i d e r i d & g t ; - & l t ; T a b l e s \ T a b l e 1 \ C o l u m n s \ s e r v i c e _ p r o v i d e r _ i d & g t ; < / K e y > < / a : K e y > < a : V a l u e   i : t y p e = " D i a g r a m D i s p l a y L i n k V i e w S t a t e " > < A u t o m a t i o n P r o p e r t y H e l p e r T e x t > E n d   p o i n t   1 :   ( 2 2 4 , 1 2 6 ) .   E n d   p o i n t   2 :   ( 2 1 6 , 1 2 3 . 5 )   < / A u t o m a t i o n P r o p e r t y H e l p e r T e x t > < I s F o c u s e d > t r u e < / I s F o c u s e d > < L a y e d O u t > t r u e < / L a y e d O u t > < P o i n t s   x m l n s : b = " h t t p : / / s c h e m a s . d a t a c o n t r a c t . o r g / 2 0 0 4 / 0 7 / S y s t e m . W i n d o w s " > < b : P o i n t > < b : _ x > 2 2 4 < / b : _ x > < b : _ y > 1 2 6 < / b : _ y > < / b : P o i n t > < b : P o i n t > < b : _ x > 2 2 2 < / b : _ x > < b : _ y > 1 2 6 < / b : _ y > < / b : P o i n t > < b : P o i n t > < b : _ x > 2 1 8 < / b : _ x > < b : _ y > 1 2 3 . 5 < / b : _ y > < / b : P o i n t > < b : P o i n t > < b : _ x > 2 1 6 . 0 0 0 0 0 0 0 0 0 0 0 0 0 6 < / b : _ x > < b : _ y > 1 2 3 . 5 < / b : _ y > < / b : P o i n t > < / P o i n t s > < / a : V a l u e > < / a : K e y V a l u e O f D i a g r a m O b j e c t K e y a n y T y p e z b w N T n L X > < a : K e y V a l u e O f D i a g r a m O b j e c t K e y a n y T y p e z b w N T n L X > < a : K e y > < K e y > R e l a t i o n s h i p s \ & l t ; T a b l e s \ T a b l e 2 \ C o l u m n s \ s e r v i c e P r o v i d e r i d & g t ; - & l t ; T a b l e s \ T a b l e 1 \ C o l u m n s \ s e r v i c e _ p r o v i d e r _ i d & g t ; \ F K < / K e y > < / a : K e y > < a : V a l u e   i : t y p e = " D i a g r a m D i s p l a y L i n k E n d p o i n t V i e w S t a t e " > < H e i g h t > 1 6 < / H e i g h t > < L a b e l L o c a t i o n   x m l n s : b = " h t t p : / / s c h e m a s . d a t a c o n t r a c t . o r g / 2 0 0 4 / 0 7 / S y s t e m . W i n d o w s " > < b : _ x > 2 2 4 < / b : _ x > < b : _ y > 1 1 8 < / b : _ y > < / L a b e l L o c a t i o n > < L o c a t i o n   x m l n s : b = " h t t p : / / s c h e m a s . d a t a c o n t r a c t . o r g / 2 0 0 4 / 0 7 / S y s t e m . W i n d o w s " > < b : _ x > 2 4 0 < / b : _ x > < b : _ y > 1 2 6 < / b : _ y > < / L o c a t i o n > < S h a p e R o t a t e A n g l e > 1 8 0 < / S h a p e R o t a t e A n g l e > < W i d t h > 1 6 < / W i d t h > < / a : V a l u e > < / a : K e y V a l u e O f D i a g r a m O b j e c t K e y a n y T y p e z b w N T n L X > < a : K e y V a l u e O f D i a g r a m O b j e c t K e y a n y T y p e z b w N T n L X > < a : K e y > < K e y > R e l a t i o n s h i p s \ & l t ; T a b l e s \ T a b l e 2 \ C o l u m n s \ s e r v i c e P r o v i d e r i d & g t ; - & l t ; T a b l e s \ T a b l e 1 \ C o l u m n s \ s e r v i c e _ p r o v i d e r _ i d & g t ; \ P K < / K e y > < / a : K e y > < a : V a l u e   i : t y p e = " D i a g r a m D i s p l a y L i n k E n d p o i n t V i e w S t a t e " > < H e i g h t > 1 6 < / H e i g h t > < L a b e l L o c a t i o n   x m l n s : b = " h t t p : / / s c h e m a s . d a t a c o n t r a c t . o r g / 2 0 0 4 / 0 7 / S y s t e m . W i n d o w s " > < b : _ x > 2 0 0 . 0 0 0 0 0 0 0 0 0 0 0 0 0 6 < / b : _ x > < b : _ y > 1 1 5 . 5 < / b : _ y > < / L a b e l L o c a t i o n > < L o c a t i o n   x m l n s : b = " h t t p : / / s c h e m a s . d a t a c o n t r a c t . o r g / 2 0 0 4 / 0 7 / S y s t e m . W i n d o w s " > < b : _ x > 2 0 0 . 0 0 0 0 0 0 0 0 0 0 0 0 0 6 < / b : _ x > < b : _ y > 1 2 3 . 5 < / b : _ y > < / L o c a t i o n > < S h a p e R o t a t e A n g l e > 3 6 0 < / S h a p e R o t a t e A n g l e > < W i d t h > 1 6 < / W i d t h > < / a : V a l u e > < / a : K e y V a l u e O f D i a g r a m O b j e c t K e y a n y T y p e z b w N T n L X > < a : K e y V a l u e O f D i a g r a m O b j e c t K e y a n y T y p e z b w N T n L X > < a : K e y > < K e y > R e l a t i o n s h i p s \ & l t ; T a b l e s \ T a b l e 2 \ C o l u m n s \ s e r v i c e P r o v i d e r i d & g t ; - & l t ; T a b l e s \ T a b l e 1 \ C o l u m n s \ s e r v i c e _ p r o v i d e r _ i d & g t ; \ C r o s s F i l t e r < / K e y > < / a : K e y > < a : V a l u e   i : t y p e = " D i a g r a m D i s p l a y L i n k C r o s s F i l t e r V i e w S t a t e " > < P o i n t s   x m l n s : b = " h t t p : / / s c h e m a s . d a t a c o n t r a c t . o r g / 2 0 0 4 / 0 7 / S y s t e m . W i n d o w s " > < b : P o i n t > < b : _ x > 2 2 4 < / b : _ x > < b : _ y > 1 2 6 < / b : _ y > < / b : P o i n t > < b : P o i n t > < b : _ x > 2 2 2 < / b : _ x > < b : _ y > 1 2 6 < / b : _ y > < / b : P o i n t > < b : P o i n t > < b : _ x > 2 1 8 < / b : _ x > < b : _ y > 1 2 3 . 5 < / b : _ y > < / b : P o i n t > < b : P o i n t > < b : _ x > 2 1 6 . 0 0 0 0 0 0 0 0 0 0 0 0 0 6 < / b : _ x > < b : _ y > 1 2 3 . 5 < / b : _ y > < / b : P o i n t > < / P o i n t s > < / 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 C o l u m n s \ p a y m e n t d a t e < / K e y > < / D i a g r a m O b j e c t K e y > < D i a g r a m O b j e c t K e y > < K e y > C o l u m n s \ c u s t o m e r m o b i l e < / K e y > < / D i a g r a m O b j e c t K e y > < D i a g r a m O b j e c t K e y > < K e y > C o l u m n s \ c u s t o m e r _ i d < / K e y > < / D i a g r a m O b j e c t K e y > < D i a g r a m O b j e c t K e y > < K e y > C o l u m n s \ s e r v i c e P r o v i d e r i d < / K e y > < / D i a g r a m O b j e c t K e y > < D i a g r a m O b j e c t K e y > < K e y > C o l u m n s \ a m o u n t < / K e y > < / D i a g r a m O b j e c t K e y > < D i a g r a m O b j e c t K e y > < K e y > C o l u m n s \ s e r v i c e   p r o v i d e r < / K e y > < / D i a g r a m O b j e c t K e y > < D i a g r a m O b j e c t K e y > < K e y > C o l u m n s \ P a y m e n t 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 C o l u m n s \ p a y m e n t d a t e < / K e y > < / a : K e y > < a : V a l u e   i : t y p e = " M e a s u r e G r i d N o d e V i e w S t a t e " > < C o l u m n > 1 < / C o l u m n > < L a y e d O u t > t r u e < / L a y e d O u t > < / a : V a l u e > < / a : K e y V a l u e O f D i a g r a m O b j e c t K e y a n y T y p e z b w N T n L X > < a : K e y V a l u e O f D i a g r a m O b j e c t K e y a n y T y p e z b w N T n L X > < a : K e y > < K e y > C o l u m n s \ c u s t o m e r m o b i l e < / K e y > < / a : K e y > < a : V a l u e   i : t y p e = " M e a s u r e G r i d N o d e V i e w S t a t e " > < C o l u m n > 2 < / C o l u m n > < L a y e d O u t > t r u e < / L a y e d O u t > < / a : V a l u e > < / a : K e y V a l u e O f D i a g r a m O b j e c t K e y a n y T y p e z b w N T n L X > < a : K e y V a l u e O f D i a g r a m O b j e c t K e y a n y T y p e z b w N T n L X > < a : K e y > < K e y > C o l u m n s \ c u s t o m e r _ i d < / K e y > < / a : K e y > < a : V a l u e   i : t y p e = " M e a s u r e G r i d N o d e V i e w S t a t e " > < C o l u m n > 3 < / C o l u m n > < L a y e d O u t > t r u e < / L a y e d O u t > < / a : V a l u e > < / a : K e y V a l u e O f D i a g r a m O b j e c t K e y a n y T y p e z b w N T n L X > < a : K e y V a l u e O f D i a g r a m O b j e c t K e y a n y T y p e z b w N T n L X > < a : K e y > < K e y > C o l u m n s \ s e r v i c e P r o v i d e r i d < / K e y > < / a : K e y > < a : V a l u e   i : t y p e = " M e a s u r e G r i d N o d e V i e w S t a t e " > < C o l u m n > 4 < / C o l u m n > < L a y e d O u t > t r u e < / L a y e d O u t > < / a : V a l u e > < / a : K e y V a l u e O f D i a g r a m O b j e c t K e y a n y T y p e z b w N T n L X > < a : K e y V a l u e O f D i a g r a m O b j e c t K e y a n y T y p e z b w N T n L X > < a : K e y > < K e y > C o l u m n s \ a m o u n t < / K e y > < / a : K e y > < a : V a l u e   i : t y p e = " M e a s u r e G r i d N o d e V i e w S t a t e " > < C o l u m n > 5 < / C o l u m n > < L a y e d O u t > t r u e < / L a y e d O u t > < / a : V a l u e > < / a : K e y V a l u e O f D i a g r a m O b j e c t K e y a n y T y p e z b w N T n L X > < a : K e y V a l u e O f D i a g r a m O b j e c t K e y a n y T y p e z b w N T n L X > < a : K e y > < K e y > C o l u m n s \ s e r v i c e   p r o v i d e r < / K e y > < / a : K e y > < a : V a l u e   i : t y p e = " M e a s u r e G r i d N o d e V i e w S t a t e " > < C o l u m n > 6 < / C o l u m n > < L a y e d O u t > t r u e < / L a y e d O u t > < / a : V a l u e > < / a : K e y V a l u e O f D i a g r a m O b j e c t K e y a n y T y p e z b w N T n L X > < a : K e y V a l u e O f D i a g r a m O b j e c t K e y a n y T y p e z b w N T n L X > < a : K e y > < K e y > C o l u m n s \ P a y m e n t   C a t e g o r y < / K e y > < / a : K e y > < a : V a l u e   i : t y p e = " M e a s u r e G r i d N o d e V i e w S t a t e " > < C o l u m n > 7 < / 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A611AE0A-554E-4483-96AC-A89322C92657}">
  <ds:schemaRefs/>
</ds:datastoreItem>
</file>

<file path=customXml/itemProps10.xml><?xml version="1.0" encoding="utf-8"?>
<ds:datastoreItem xmlns:ds="http://schemas.openxmlformats.org/officeDocument/2006/customXml" ds:itemID="{BFEE207B-7987-413D-B9E1-CF1B27FE45F0}">
  <ds:schemaRefs/>
</ds:datastoreItem>
</file>

<file path=customXml/itemProps11.xml><?xml version="1.0" encoding="utf-8"?>
<ds:datastoreItem xmlns:ds="http://schemas.openxmlformats.org/officeDocument/2006/customXml" ds:itemID="{5F53E190-3668-4F5C-9B81-E4F344EC2303}">
  <ds:schemaRefs/>
</ds:datastoreItem>
</file>

<file path=customXml/itemProps12.xml><?xml version="1.0" encoding="utf-8"?>
<ds:datastoreItem xmlns:ds="http://schemas.openxmlformats.org/officeDocument/2006/customXml" ds:itemID="{34966750-F5DB-4148-9DE5-32B75AC459E3}">
  <ds:schemaRefs/>
</ds:datastoreItem>
</file>

<file path=customXml/itemProps13.xml><?xml version="1.0" encoding="utf-8"?>
<ds:datastoreItem xmlns:ds="http://schemas.openxmlformats.org/officeDocument/2006/customXml" ds:itemID="{0DC26F43-4EEE-4177-B782-63E9B2BD5EF0}">
  <ds:schemaRefs/>
</ds:datastoreItem>
</file>

<file path=customXml/itemProps14.xml><?xml version="1.0" encoding="utf-8"?>
<ds:datastoreItem xmlns:ds="http://schemas.openxmlformats.org/officeDocument/2006/customXml" ds:itemID="{906A7D72-B4DF-48C2-8E66-18C64F1095AA}">
  <ds:schemaRefs/>
</ds:datastoreItem>
</file>

<file path=customXml/itemProps15.xml><?xml version="1.0" encoding="utf-8"?>
<ds:datastoreItem xmlns:ds="http://schemas.openxmlformats.org/officeDocument/2006/customXml" ds:itemID="{7302A299-5ED2-48EE-8A13-3A42DAC0068C}">
  <ds:schemaRefs/>
</ds:datastoreItem>
</file>

<file path=customXml/itemProps16.xml><?xml version="1.0" encoding="utf-8"?>
<ds:datastoreItem xmlns:ds="http://schemas.openxmlformats.org/officeDocument/2006/customXml" ds:itemID="{049372A0-26F2-4E44-B1E4-24551FDE43FE}">
  <ds:schemaRefs/>
</ds:datastoreItem>
</file>

<file path=customXml/itemProps17.xml><?xml version="1.0" encoding="utf-8"?>
<ds:datastoreItem xmlns:ds="http://schemas.openxmlformats.org/officeDocument/2006/customXml" ds:itemID="{671979CE-3C3E-461A-B712-2BE4F79AEDEA}">
  <ds:schemaRefs/>
</ds:datastoreItem>
</file>

<file path=customXml/itemProps2.xml><?xml version="1.0" encoding="utf-8"?>
<ds:datastoreItem xmlns:ds="http://schemas.openxmlformats.org/officeDocument/2006/customXml" ds:itemID="{AA7A27B9-B10A-41DD-8C5A-17BADBB615F9}">
  <ds:schemaRefs/>
</ds:datastoreItem>
</file>

<file path=customXml/itemProps3.xml><?xml version="1.0" encoding="utf-8"?>
<ds:datastoreItem xmlns:ds="http://schemas.openxmlformats.org/officeDocument/2006/customXml" ds:itemID="{3620DF2A-12E0-4128-996F-6F439D7EE2BA}">
  <ds:schemaRefs/>
</ds:datastoreItem>
</file>

<file path=customXml/itemProps4.xml><?xml version="1.0" encoding="utf-8"?>
<ds:datastoreItem xmlns:ds="http://schemas.openxmlformats.org/officeDocument/2006/customXml" ds:itemID="{B471871A-ADE9-4388-AE3F-37910A283CA3}">
  <ds:schemaRefs/>
</ds:datastoreItem>
</file>

<file path=customXml/itemProps5.xml><?xml version="1.0" encoding="utf-8"?>
<ds:datastoreItem xmlns:ds="http://schemas.openxmlformats.org/officeDocument/2006/customXml" ds:itemID="{EFE62E35-2FAA-48A0-A892-088332D65D83}">
  <ds:schemaRefs/>
</ds:datastoreItem>
</file>

<file path=customXml/itemProps6.xml><?xml version="1.0" encoding="utf-8"?>
<ds:datastoreItem xmlns:ds="http://schemas.openxmlformats.org/officeDocument/2006/customXml" ds:itemID="{097A8956-570A-4EF1-83EB-3B2EFDCD244E}">
  <ds:schemaRefs/>
</ds:datastoreItem>
</file>

<file path=customXml/itemProps7.xml><?xml version="1.0" encoding="utf-8"?>
<ds:datastoreItem xmlns:ds="http://schemas.openxmlformats.org/officeDocument/2006/customXml" ds:itemID="{7E7E6737-DDC5-464E-9D81-4BFB64F74FFE}">
  <ds:schemaRefs/>
</ds:datastoreItem>
</file>

<file path=customXml/itemProps8.xml><?xml version="1.0" encoding="utf-8"?>
<ds:datastoreItem xmlns:ds="http://schemas.openxmlformats.org/officeDocument/2006/customXml" ds:itemID="{ADE6FED8-65E7-4532-9672-475819E4537C}">
  <ds:schemaRefs/>
</ds:datastoreItem>
</file>

<file path=customXml/itemProps9.xml><?xml version="1.0" encoding="utf-8"?>
<ds:datastoreItem xmlns:ds="http://schemas.openxmlformats.org/officeDocument/2006/customXml" ds:itemID="{7BCBE086-C84E-4E7B-9F04-51C4C5BA5E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6</vt:i4>
      </vt:variant>
    </vt:vector>
  </HeadingPairs>
  <TitlesOfParts>
    <vt:vector size="19" baseType="lpstr">
      <vt:lpstr>service_provider_table_raw</vt:lpstr>
      <vt:lpstr>payment_table_raw</vt:lpstr>
      <vt:lpstr>TABLE OF CONTENTS</vt:lpstr>
      <vt:lpstr>SERVICE PROVIDER DATA</vt:lpstr>
      <vt:lpstr>CLEAN DATASET</vt:lpstr>
      <vt:lpstr>DESCRIPTIVE STATISTICS</vt:lpstr>
      <vt:lpstr>EDA</vt:lpstr>
      <vt:lpstr>PIVOT TABLES</vt:lpstr>
      <vt:lpstr>DASHBOARD</vt:lpstr>
      <vt:lpstr>INSIGHTS &amp; RECOMMENDATIONS</vt:lpstr>
      <vt:lpstr>FORECAST</vt:lpstr>
      <vt:lpstr>OUTCOME</vt:lpstr>
      <vt:lpstr>FORECAST vs OUTCOME</vt:lpstr>
      <vt:lpstr>'TABLE OF CONTENTS'!payment_type</vt:lpstr>
      <vt:lpstr>payment_type</vt:lpstr>
      <vt:lpstr>'TABLE OF CONTENTS'!service_pro</vt:lpstr>
      <vt:lpstr>service_pro</vt:lpstr>
      <vt:lpstr>'TABLE OF CONTENTS'!service_pro_id</vt:lpstr>
      <vt:lpstr>service_pro_id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LENOVO</cp:lastModifiedBy>
  <cp:lastPrinted>2024-11-25T00:11:19Z</cp:lastPrinted>
  <dcterms:created xsi:type="dcterms:W3CDTF">2022-06-17T10:09:11Z</dcterms:created>
  <dcterms:modified xsi:type="dcterms:W3CDTF">2025-01-30T12:00:45Z</dcterms:modified>
</cp:coreProperties>
</file>